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cezar.cardoso\Documents\EJA\29 - PROGRESSO_HOOKUP\Relatorios\"/>
    </mc:Choice>
  </mc:AlternateContent>
  <xr:revisionPtr revIDLastSave="0" documentId="13_ncr:1_{310EE0B2-E09D-4082-9757-33F872F329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" sheetId="1" r:id="rId1"/>
    <sheet name="Planilha37" sheetId="39" state="hidden" r:id="rId2"/>
    <sheet name="Planilha36" sheetId="38" state="hidden" r:id="rId3"/>
    <sheet name="Planilha35" sheetId="37" state="hidden" r:id="rId4"/>
    <sheet name="Planilha34" sheetId="36" state="hidden" r:id="rId5"/>
    <sheet name="Planilha33" sheetId="35" state="hidden" r:id="rId6"/>
    <sheet name="Planilha32" sheetId="34" state="hidden" r:id="rId7"/>
    <sheet name="Planilha31" sheetId="33" state="hidden" r:id="rId8"/>
    <sheet name="Planilha30" sheetId="32" state="hidden" r:id="rId9"/>
    <sheet name="Planilha29" sheetId="31" state="hidden" r:id="rId10"/>
    <sheet name="Planilha28" sheetId="30" state="hidden" r:id="rId11"/>
    <sheet name="Planilha27" sheetId="29" state="hidden" r:id="rId12"/>
    <sheet name="Planilha26" sheetId="28" state="hidden" r:id="rId13"/>
    <sheet name="Planilha25" sheetId="27" state="hidden" r:id="rId14"/>
    <sheet name="Planilha24" sheetId="26" state="hidden" r:id="rId15"/>
    <sheet name="Planilha23" sheetId="25" state="hidden" r:id="rId16"/>
    <sheet name="Planilha22" sheetId="24" state="hidden" r:id="rId17"/>
    <sheet name="Planilha21" sheetId="23" state="hidden" r:id="rId18"/>
    <sheet name="Planilha20" sheetId="22" state="hidden" r:id="rId19"/>
    <sheet name="Planilha19" sheetId="21" state="hidden" r:id="rId20"/>
    <sheet name="Planilha18" sheetId="20" state="hidden" r:id="rId21"/>
    <sheet name="Planilha16" sheetId="18" state="hidden" r:id="rId22"/>
    <sheet name="Planilha17" sheetId="19" state="hidden" r:id="rId23"/>
    <sheet name="Planilha15" sheetId="17" state="hidden" r:id="rId24"/>
    <sheet name="Planilha14" sheetId="16" state="hidden" r:id="rId25"/>
    <sheet name="Planilha13" sheetId="15" state="hidden" r:id="rId26"/>
    <sheet name="Planilha12" sheetId="14" state="hidden" r:id="rId27"/>
    <sheet name="Planilha11" sheetId="13" state="hidden" r:id="rId28"/>
    <sheet name="Planilha10" sheetId="12" state="hidden" r:id="rId29"/>
    <sheet name="Planilha9" sheetId="11" state="hidden" r:id="rId30"/>
    <sheet name="Planilha8" sheetId="10" state="hidden" r:id="rId31"/>
    <sheet name="Planilha6" sheetId="8" state="hidden" r:id="rId32"/>
    <sheet name="Planilha7" sheetId="9" state="hidden" r:id="rId33"/>
    <sheet name="Planilha5" sheetId="7" state="hidden" r:id="rId34"/>
    <sheet name="Planilha4" sheetId="6" state="hidden" r:id="rId35"/>
    <sheet name="Planilha2" sheetId="4" state="hidden" r:id="rId36"/>
    <sheet name="Planilha3" sheetId="5" state="hidden" r:id="rId37"/>
    <sheet name="Planilha1" sheetId="3" state="hidden" r:id="rId38"/>
    <sheet name="Report_Detail" sheetId="2" state="hidden" r:id="rId39"/>
  </sheets>
  <definedNames>
    <definedName name="_xlnm._FilterDatabase" localSheetId="35" hidden="1">Planilha2!$A$1:$J$67</definedName>
    <definedName name="_xlnm._FilterDatabase" localSheetId="1" hidden="1">Planilha37!$A$1:$L$52</definedName>
    <definedName name="_xlnm._FilterDatabase" localSheetId="34" hidden="1">Planilha4!$A$1:$K$71</definedName>
    <definedName name="_xlnm._FilterDatabase" localSheetId="33" hidden="1">Planilha5!$A$1:$K$75</definedName>
    <definedName name="_xlnm.Print_Titles" localSheetId="0">Report!$1:$7</definedName>
    <definedName name="_xlnm.Print_Titles" localSheetId="38">Report_Detail!$2:$7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9" i="1" l="1"/>
  <c r="F59" i="1"/>
  <c r="H59" i="1"/>
  <c r="J59" i="1"/>
  <c r="L59" i="1"/>
  <c r="G4" i="1"/>
  <c r="F129" i="2" l="1"/>
  <c r="H129" i="2"/>
  <c r="L129" i="2"/>
  <c r="O129" i="2"/>
  <c r="Q129" i="2"/>
  <c r="J4" i="2" l="1"/>
</calcChain>
</file>

<file path=xl/sharedStrings.xml><?xml version="1.0" encoding="utf-8"?>
<sst xmlns="http://schemas.openxmlformats.org/spreadsheetml/2006/main" count="14405" uniqueCount="280">
  <si>
    <t>Date:</t>
  </si>
  <si>
    <t>P68</t>
  </si>
  <si>
    <t>EJA/TUPI</t>
  </si>
  <si>
    <t>11-0008</t>
  </si>
  <si>
    <t>3900.0000023.12.2</t>
  </si>
  <si>
    <r>
      <t xml:space="preserve">Project
</t>
    </r>
    <r>
      <rPr>
        <b/>
        <i/>
        <sz val="10"/>
        <color theme="0"/>
        <rFont val="Calibri"/>
        <family val="2"/>
        <scheme val="minor"/>
      </rPr>
      <t>Projeto</t>
    </r>
  </si>
  <si>
    <r>
      <t xml:space="preserve">Module
</t>
    </r>
    <r>
      <rPr>
        <b/>
        <i/>
        <sz val="10"/>
        <color theme="0"/>
        <rFont val="Calibri"/>
        <family val="2"/>
        <scheme val="minor"/>
      </rPr>
      <t>Módulo</t>
    </r>
  </si>
  <si>
    <r>
      <t xml:space="preserve">Block
</t>
    </r>
    <r>
      <rPr>
        <b/>
        <i/>
        <sz val="10"/>
        <color theme="0"/>
        <rFont val="Calibri"/>
        <family val="2"/>
        <scheme val="minor"/>
      </rPr>
      <t>DM</t>
    </r>
  </si>
  <si>
    <r>
      <t xml:space="preserve">Weight Project
</t>
    </r>
    <r>
      <rPr>
        <b/>
        <i/>
        <sz val="10"/>
        <color theme="0"/>
        <rFont val="Calibri"/>
        <family val="2"/>
        <scheme val="minor"/>
      </rPr>
      <t>Peso do Projeto</t>
    </r>
  </si>
  <si>
    <r>
      <t xml:space="preserve">F. Weight
</t>
    </r>
    <r>
      <rPr>
        <b/>
        <i/>
        <sz val="10"/>
        <color theme="0"/>
        <rFont val="Calibri"/>
        <family val="2"/>
        <scheme val="minor"/>
      </rPr>
      <t>Peso Aju.</t>
    </r>
  </si>
  <si>
    <r>
      <t xml:space="preserve">% F. Prog.
</t>
    </r>
    <r>
      <rPr>
        <b/>
        <i/>
        <sz val="10"/>
        <color theme="0"/>
        <rFont val="Calibri"/>
        <family val="2"/>
        <scheme val="minor"/>
      </rPr>
      <t>Percent. Aju.</t>
    </r>
  </si>
  <si>
    <r>
      <t xml:space="preserve">W. Weight
</t>
    </r>
    <r>
      <rPr>
        <b/>
        <i/>
        <sz val="10"/>
        <color theme="0"/>
        <rFont val="Calibri"/>
        <family val="2"/>
        <scheme val="minor"/>
      </rPr>
      <t>Peso Sold.</t>
    </r>
  </si>
  <si>
    <r>
      <t xml:space="preserve">% W. Prog.
</t>
    </r>
    <r>
      <rPr>
        <b/>
        <i/>
        <sz val="10"/>
        <color theme="0"/>
        <rFont val="Calibri"/>
        <family val="2"/>
        <scheme val="minor"/>
      </rPr>
      <t>Percent. Sold.</t>
    </r>
  </si>
  <si>
    <r>
      <t xml:space="preserve">NDT Weight
</t>
    </r>
    <r>
      <rPr>
        <b/>
        <i/>
        <sz val="10"/>
        <color theme="0"/>
        <rFont val="Calibri"/>
        <family val="2"/>
        <scheme val="minor"/>
      </rPr>
      <t>Peso Insp.</t>
    </r>
  </si>
  <si>
    <r>
      <t xml:space="preserve">% NDT Prog.
</t>
    </r>
    <r>
      <rPr>
        <b/>
        <i/>
        <sz val="10"/>
        <color theme="0"/>
        <rFont val="Calibri"/>
        <family val="2"/>
        <scheme val="minor"/>
      </rPr>
      <t>Percent. Insp.</t>
    </r>
  </si>
  <si>
    <r>
      <t xml:space="preserve">Dimensional
</t>
    </r>
    <r>
      <rPr>
        <b/>
        <i/>
        <sz val="10"/>
        <color theme="0"/>
        <rFont val="Calibri"/>
        <family val="2"/>
        <scheme val="minor"/>
      </rPr>
      <t>Dimensional</t>
    </r>
  </si>
  <si>
    <r>
      <t xml:space="preserve">DRAWING
</t>
    </r>
    <r>
      <rPr>
        <b/>
        <i/>
        <sz val="10"/>
        <color theme="0"/>
        <rFont val="Calibri"/>
        <family val="2"/>
        <scheme val="minor"/>
      </rPr>
      <t>DESENHO</t>
    </r>
  </si>
  <si>
    <r>
      <t xml:space="preserve">Weight
</t>
    </r>
    <r>
      <rPr>
        <b/>
        <i/>
        <sz val="10"/>
        <color theme="0"/>
        <rFont val="Calibri"/>
        <family val="2"/>
        <scheme val="minor"/>
      </rPr>
      <t>Peso</t>
    </r>
  </si>
  <si>
    <r>
      <t xml:space="preserve">F. Week Sch
</t>
    </r>
    <r>
      <rPr>
        <b/>
        <i/>
        <sz val="10"/>
        <color theme="0"/>
        <rFont val="Calibri"/>
        <family val="2"/>
        <scheme val="minor"/>
      </rPr>
      <t>Sem. Prog. Cort.</t>
    </r>
  </si>
  <si>
    <r>
      <t xml:space="preserve">F. Week Done
</t>
    </r>
    <r>
      <rPr>
        <b/>
        <i/>
        <sz val="10"/>
        <color theme="0"/>
        <rFont val="Calibri"/>
        <family val="2"/>
        <scheme val="minor"/>
      </rPr>
      <t>Sem. Real. Aju.</t>
    </r>
  </si>
  <si>
    <r>
      <t xml:space="preserve">W. Week Sch
</t>
    </r>
    <r>
      <rPr>
        <b/>
        <i/>
        <sz val="10"/>
        <color theme="0"/>
        <rFont val="Calibri"/>
        <family val="2"/>
        <scheme val="minor"/>
      </rPr>
      <t>Sem. Prog. Sold.</t>
    </r>
  </si>
  <si>
    <r>
      <t xml:space="preserve">W. Week Done
</t>
    </r>
    <r>
      <rPr>
        <b/>
        <i/>
        <sz val="10"/>
        <color theme="0"/>
        <rFont val="Calibri"/>
        <family val="2"/>
        <scheme val="minor"/>
      </rPr>
      <t>Sem. Real. Sol.</t>
    </r>
  </si>
  <si>
    <r>
      <rPr>
        <b/>
        <sz val="11"/>
        <color theme="1"/>
        <rFont val="Calibri"/>
        <family val="2"/>
        <scheme val="minor"/>
      </rPr>
      <t xml:space="preserve">Project Name
</t>
    </r>
    <r>
      <rPr>
        <b/>
        <i/>
        <sz val="10"/>
        <color theme="1"/>
        <rFont val="Calibri"/>
        <family val="2"/>
        <scheme val="minor"/>
      </rPr>
      <t>Nome do Projeto</t>
    </r>
  </si>
  <si>
    <r>
      <rPr>
        <b/>
        <sz val="11"/>
        <color theme="1"/>
        <rFont val="Calibri"/>
        <family val="2"/>
        <scheme val="minor"/>
      </rPr>
      <t xml:space="preserve">Client
</t>
    </r>
    <r>
      <rPr>
        <b/>
        <i/>
        <sz val="10"/>
        <color theme="1"/>
        <rFont val="Calibri"/>
        <family val="2"/>
        <scheme val="minor"/>
      </rPr>
      <t>Cliente</t>
    </r>
  </si>
  <si>
    <r>
      <rPr>
        <b/>
        <sz val="11"/>
        <color theme="1"/>
        <rFont val="Calibri"/>
        <family val="2"/>
        <scheme val="minor"/>
      </rPr>
      <t xml:space="preserve">Project ID / Package
</t>
    </r>
    <r>
      <rPr>
        <b/>
        <i/>
        <sz val="10"/>
        <color theme="1"/>
        <rFont val="Calibri"/>
        <family val="2"/>
        <scheme val="minor"/>
      </rPr>
      <t>Código do Projeto</t>
    </r>
  </si>
  <si>
    <r>
      <rPr>
        <b/>
        <sz val="11"/>
        <color theme="1"/>
        <rFont val="Calibri"/>
        <family val="2"/>
        <scheme val="minor"/>
      </rPr>
      <t>Order Contract</t>
    </r>
    <r>
      <rPr>
        <b/>
        <i/>
        <sz val="11"/>
        <color theme="1"/>
        <rFont val="Calibri"/>
        <family val="2"/>
        <scheme val="minor"/>
      </rPr>
      <t xml:space="preserve">
</t>
    </r>
    <r>
      <rPr>
        <b/>
        <i/>
        <sz val="10"/>
        <color theme="1"/>
        <rFont val="Calibri"/>
        <family val="2"/>
        <scheme val="minor"/>
      </rPr>
      <t>Ordenação do Contrato</t>
    </r>
  </si>
  <si>
    <r>
      <rPr>
        <b/>
        <sz val="11"/>
        <color theme="1"/>
        <rFont val="Calibri"/>
        <family val="2"/>
        <scheme val="minor"/>
      </rPr>
      <t>Project ID / Package</t>
    </r>
    <r>
      <rPr>
        <b/>
        <i/>
        <sz val="11"/>
        <color theme="1"/>
        <rFont val="Calibri"/>
        <family val="2"/>
        <scheme val="minor"/>
      </rPr>
      <t xml:space="preserve">
</t>
    </r>
    <r>
      <rPr>
        <b/>
        <i/>
        <sz val="10"/>
        <color theme="1"/>
        <rFont val="Calibri"/>
        <family val="2"/>
        <scheme val="minor"/>
      </rPr>
      <t>Código do Projeto</t>
    </r>
  </si>
  <si>
    <r>
      <rPr>
        <b/>
        <sz val="11"/>
        <color theme="1"/>
        <rFont val="Calibri"/>
        <family val="2"/>
        <scheme val="minor"/>
      </rPr>
      <t xml:space="preserve">Order Contract
</t>
    </r>
    <r>
      <rPr>
        <b/>
        <i/>
        <sz val="10"/>
        <color theme="1"/>
        <rFont val="Calibri"/>
        <family val="2"/>
        <scheme val="minor"/>
      </rPr>
      <t>Ordenação do Contrato</t>
    </r>
  </si>
  <si>
    <r>
      <t xml:space="preserve">NDT (5%)
</t>
    </r>
    <r>
      <rPr>
        <b/>
        <i/>
        <sz val="10"/>
        <color theme="0"/>
        <rFont val="Calibri"/>
        <family val="2"/>
        <scheme val="minor"/>
      </rPr>
      <t>END</t>
    </r>
  </si>
  <si>
    <t>Weight
Peso Dim</t>
  </si>
  <si>
    <t>% Prog.
Percent. Dim</t>
  </si>
  <si>
    <t>STRUCTURE ERECTION PROGRESS WEEK</t>
  </si>
  <si>
    <r>
      <t xml:space="preserve">Part
</t>
    </r>
    <r>
      <rPr>
        <b/>
        <i/>
        <sz val="10"/>
        <color theme="0"/>
        <rFont val="Calibri"/>
        <family val="2"/>
        <scheme val="minor"/>
      </rPr>
      <t>Area</t>
    </r>
  </si>
  <si>
    <r>
      <t xml:space="preserve">WELDING (45%)
</t>
    </r>
    <r>
      <rPr>
        <b/>
        <i/>
        <sz val="10"/>
        <color theme="0"/>
        <rFont val="Calibri"/>
        <family val="2"/>
        <scheme val="minor"/>
      </rPr>
      <t>SOLDA</t>
    </r>
  </si>
  <si>
    <r>
      <t xml:space="preserve">FITUP (40%)
</t>
    </r>
    <r>
      <rPr>
        <b/>
        <i/>
        <sz val="10"/>
        <color theme="0"/>
        <rFont val="Calibri"/>
        <family val="2"/>
        <scheme val="minor"/>
      </rPr>
      <t>AJUSTE</t>
    </r>
  </si>
  <si>
    <r>
      <t xml:space="preserve">DIMENSIONAL (10%)
</t>
    </r>
    <r>
      <rPr>
        <b/>
        <i/>
        <sz val="10"/>
        <color theme="0"/>
        <rFont val="Calibri"/>
        <family val="2"/>
        <scheme val="minor"/>
      </rPr>
      <t>DIMENSIONAL</t>
    </r>
  </si>
  <si>
    <t>Dimensional (10%)
Dimensional</t>
  </si>
  <si>
    <r>
      <t xml:space="preserve">% Dimensional
</t>
    </r>
    <r>
      <rPr>
        <b/>
        <i/>
        <sz val="10"/>
        <color theme="0"/>
        <rFont val="Calibri"/>
        <family val="2"/>
        <scheme val="minor"/>
      </rPr>
      <t>Percent Di</t>
    </r>
  </si>
  <si>
    <t>% Progress
Progresso</t>
  </si>
  <si>
    <t>Total</t>
  </si>
  <si>
    <t>STRUCTURE HOOK-UP PROGRESS SUMMARY</t>
  </si>
  <si>
    <t>M03</t>
  </si>
  <si>
    <t>M03A</t>
  </si>
  <si>
    <t>EL.37492</t>
  </si>
  <si>
    <t>M17</t>
  </si>
  <si>
    <t>M178</t>
  </si>
  <si>
    <t>EL.36200</t>
  </si>
  <si>
    <t>M11</t>
  </si>
  <si>
    <t>M11D</t>
  </si>
  <si>
    <t>EL.32900</t>
  </si>
  <si>
    <t>EL.33900</t>
  </si>
  <si>
    <t>EL31342</t>
  </si>
  <si>
    <t>M00</t>
  </si>
  <si>
    <t>UR01-BOX</t>
  </si>
  <si>
    <t>EL.</t>
  </si>
  <si>
    <t>UR01-BRACKET</t>
  </si>
  <si>
    <t>UR02-BOX</t>
  </si>
  <si>
    <t>UR03-BOX</t>
  </si>
  <si>
    <t>UR04-BOX</t>
  </si>
  <si>
    <t>UR05-BOX</t>
  </si>
  <si>
    <t>UR06-BOX</t>
  </si>
  <si>
    <t>UR06-BRACKET</t>
  </si>
  <si>
    <t>UR06-I-TUBE</t>
  </si>
  <si>
    <t>UR07-BOX</t>
  </si>
  <si>
    <t>UR07-BRACKET</t>
  </si>
  <si>
    <t>M00-PPR1</t>
  </si>
  <si>
    <t>M00-PPR2</t>
  </si>
  <si>
    <t>M00-PPR3</t>
  </si>
  <si>
    <t>M00-PPR4</t>
  </si>
  <si>
    <t>M00-PPR5</t>
  </si>
  <si>
    <t>M00-PPR6</t>
  </si>
  <si>
    <t>M177</t>
  </si>
  <si>
    <t>M176</t>
  </si>
  <si>
    <t>M00-SKID31</t>
  </si>
  <si>
    <t>EL.31500</t>
  </si>
  <si>
    <t>M175</t>
  </si>
  <si>
    <t>PU1</t>
  </si>
  <si>
    <t>EL.21600</t>
  </si>
  <si>
    <t>EL.28800</t>
  </si>
  <si>
    <t>EL.30000</t>
  </si>
  <si>
    <t>PU2</t>
  </si>
  <si>
    <t>M174</t>
  </si>
  <si>
    <t>M173</t>
  </si>
  <si>
    <t>PU3</t>
  </si>
  <si>
    <t>EL.37500</t>
  </si>
  <si>
    <t>M172</t>
  </si>
  <si>
    <t>PU4</t>
  </si>
  <si>
    <t>EL.27600</t>
  </si>
  <si>
    <t>EL.31000</t>
  </si>
  <si>
    <t>EL.35800</t>
  </si>
  <si>
    <t>M00-SKID31B</t>
  </si>
  <si>
    <t>EL.32442</t>
  </si>
  <si>
    <t>M00-APT</t>
  </si>
  <si>
    <t>EL.31665</t>
  </si>
  <si>
    <t>M00-CHEM</t>
  </si>
  <si>
    <t>M00-CHEMB</t>
  </si>
  <si>
    <t>PU5</t>
  </si>
  <si>
    <t>TLQ</t>
  </si>
  <si>
    <t>TLQ1</t>
  </si>
  <si>
    <t>TLQ2</t>
  </si>
  <si>
    <t>CP1</t>
  </si>
  <si>
    <t>EL.35500</t>
  </si>
  <si>
    <t>EL.52000</t>
  </si>
  <si>
    <t>CP2</t>
  </si>
  <si>
    <t>PU6</t>
  </si>
  <si>
    <t>SS</t>
  </si>
  <si>
    <t>SS-M01</t>
  </si>
  <si>
    <t>EL.33100</t>
  </si>
  <si>
    <t>SS-M02</t>
  </si>
  <si>
    <t>SS-M03</t>
  </si>
  <si>
    <t>SS-M04</t>
  </si>
  <si>
    <t>SS-M05</t>
  </si>
  <si>
    <t>SS-M06</t>
  </si>
  <si>
    <t>SS-M07</t>
  </si>
  <si>
    <t>SS-M08</t>
  </si>
  <si>
    <t>SS-M09</t>
  </si>
  <si>
    <t>SS-M10</t>
  </si>
  <si>
    <t>SS-M11</t>
  </si>
  <si>
    <t>SS-M12</t>
  </si>
  <si>
    <t>SS-M13</t>
  </si>
  <si>
    <t>SS-M14</t>
  </si>
  <si>
    <t>SS-M15</t>
  </si>
  <si>
    <t>SS-M16</t>
  </si>
  <si>
    <t>PU7</t>
  </si>
  <si>
    <t>M00-LDSA</t>
  </si>
  <si>
    <t>EL.32570</t>
  </si>
  <si>
    <t>PU8</t>
  </si>
  <si>
    <t>M00-LDCA</t>
  </si>
  <si>
    <t>EL.37460</t>
  </si>
  <si>
    <t>M00-LDPF</t>
  </si>
  <si>
    <t>EL.31640</t>
  </si>
  <si>
    <t>PU9</t>
  </si>
  <si>
    <t>LDSF</t>
  </si>
  <si>
    <t>EL.31732</t>
  </si>
  <si>
    <t>EL.34450</t>
  </si>
  <si>
    <t>FT</t>
  </si>
  <si>
    <t>EL.38100</t>
  </si>
  <si>
    <t>PIPING_SUPPORT</t>
  </si>
  <si>
    <t>PPS</t>
  </si>
  <si>
    <t>EL. 42500</t>
  </si>
  <si>
    <t>EL.42500</t>
  </si>
  <si>
    <t>CAISSON</t>
  </si>
  <si>
    <t>EL.31670</t>
  </si>
  <si>
    <t>MAIN DECK</t>
  </si>
  <si>
    <t>EL.31622</t>
  </si>
  <si>
    <t>PUMP SKID</t>
  </si>
  <si>
    <t>M08</t>
  </si>
  <si>
    <t>M10</t>
  </si>
  <si>
    <t>FORECASTLE</t>
  </si>
  <si>
    <t>TROLLEY</t>
  </si>
  <si>
    <t>EL.38840</t>
  </si>
  <si>
    <t>EL.42140</t>
  </si>
  <si>
    <t>EL37500</t>
  </si>
  <si>
    <t>BDE-M10</t>
  </si>
  <si>
    <t>EL.31520</t>
  </si>
  <si>
    <t>P71</t>
  </si>
  <si>
    <t>MODULO</t>
  </si>
  <si>
    <t>SUB_BLOCO</t>
  </si>
  <si>
    <t>AREA</t>
  </si>
  <si>
    <t>PESO</t>
  </si>
  <si>
    <t>PESO_VA</t>
  </si>
  <si>
    <t>PERC_VA</t>
  </si>
  <si>
    <t>PESO_RS</t>
  </si>
  <si>
    <t>PERC_RS</t>
  </si>
  <si>
    <t>PESO_END</t>
  </si>
  <si>
    <t>PERC_END</t>
  </si>
  <si>
    <t>EL.32922</t>
  </si>
  <si>
    <t>M00-LDSF</t>
  </si>
  <si>
    <t>EL.31342</t>
  </si>
  <si>
    <t>M171</t>
  </si>
  <si>
    <t/>
  </si>
  <si>
    <t>2.202.393,72</t>
  </si>
  <si>
    <t>M09</t>
  </si>
  <si>
    <t>M01</t>
  </si>
  <si>
    <t>M02</t>
  </si>
  <si>
    <t>M04</t>
  </si>
  <si>
    <t>M05</t>
  </si>
  <si>
    <t>M06</t>
  </si>
  <si>
    <t>M07</t>
  </si>
  <si>
    <t>M12</t>
  </si>
  <si>
    <t>M13</t>
  </si>
  <si>
    <t>M14</t>
  </si>
  <si>
    <t>M15</t>
  </si>
  <si>
    <t>M16</t>
  </si>
  <si>
    <t>EL.50900</t>
  </si>
  <si>
    <t>%VA</t>
  </si>
  <si>
    <t>%RS</t>
  </si>
  <si>
    <t>%END</t>
  </si>
  <si>
    <t>TROLLEY_SDV</t>
  </si>
  <si>
    <t>11-0009</t>
  </si>
  <si>
    <t>M09A/B</t>
  </si>
  <si>
    <t>TROLLEY_RAIL</t>
  </si>
  <si>
    <t>PROJETO</t>
  </si>
  <si>
    <t>SUB_BLOCK</t>
  </si>
  <si>
    <t>M12B</t>
  </si>
  <si>
    <t>EL.43500</t>
  </si>
  <si>
    <t>EL.33500/EL.37492</t>
  </si>
  <si>
    <t>EL.28800/EL.33500</t>
  </si>
  <si>
    <t>PESO_AREA</t>
  </si>
  <si>
    <t>PESO_DIM</t>
  </si>
  <si>
    <t>%DIM</t>
  </si>
  <si>
    <t>0,00</t>
  </si>
  <si>
    <t>100,00%</t>
  </si>
  <si>
    <t>18.575.996,82</t>
  </si>
  <si>
    <t>1.152.681,92</t>
  </si>
  <si>
    <t>468.356,16</t>
  </si>
  <si>
    <t>251.531,85</t>
  </si>
  <si>
    <t>148.860,41</t>
  </si>
  <si>
    <t>1.128.116,64</t>
  </si>
  <si>
    <t>611.865,45</t>
  </si>
  <si>
    <t>458.255,10</t>
  </si>
  <si>
    <t>149.413,19</t>
  </si>
  <si>
    <t>M00-LDPF/TR</t>
  </si>
  <si>
    <t>EL.32850</t>
  </si>
  <si>
    <t>18.576.429,65</t>
  </si>
  <si>
    <t>1.730.919,90</t>
  </si>
  <si>
    <t>1.332.278,32</t>
  </si>
  <si>
    <t>777.201,44</t>
  </si>
  <si>
    <t>18.572.161,41</t>
  </si>
  <si>
    <t>1.756.571,25</t>
  </si>
  <si>
    <t>1.467.029,47</t>
  </si>
  <si>
    <t>1.244.837,34</t>
  </si>
  <si>
    <t>283.611,56</t>
  </si>
  <si>
    <t>1.865.263,55</t>
  </si>
  <si>
    <t>1.751.592,89</t>
  </si>
  <si>
    <t>1.552.653,56</t>
  </si>
  <si>
    <t>2.018.916,68</t>
  </si>
  <si>
    <t>1.721.785,90</t>
  </si>
  <si>
    <t>350.138,50</t>
  </si>
  <si>
    <t>3.190.764,26</t>
  </si>
  <si>
    <t>3.158.947,59</t>
  </si>
  <si>
    <t>2.403.123,45</t>
  </si>
  <si>
    <t>364.495,14</t>
  </si>
  <si>
    <t>18.575.794,05</t>
  </si>
  <si>
    <t>3.284.342,71</t>
  </si>
  <si>
    <t>3.175.155,08</t>
  </si>
  <si>
    <t>2.972.784,45</t>
  </si>
  <si>
    <t>679.419,21</t>
  </si>
  <si>
    <t>18.575.794,09</t>
  </si>
  <si>
    <t>3.284.436,54</t>
  </si>
  <si>
    <t>3.175.248,90</t>
  </si>
  <si>
    <t>2.972.878,27</t>
  </si>
  <si>
    <t>679.857,04</t>
  </si>
  <si>
    <t>18.579.911,89</t>
  </si>
  <si>
    <t>EL.48340</t>
  </si>
  <si>
    <t>EL.51800</t>
  </si>
  <si>
    <t>EL.38220</t>
  </si>
  <si>
    <t>18.621.508,63</t>
  </si>
  <si>
    <t>3.673.633,80</t>
  </si>
  <si>
    <t>3.206.250,76</t>
  </si>
  <si>
    <t>3.010.986,17</t>
  </si>
  <si>
    <t>683.173,71</t>
  </si>
  <si>
    <t>EL.54800</t>
  </si>
  <si>
    <t>18.640.670,46</t>
  </si>
  <si>
    <t>4.172.269,40</t>
  </si>
  <si>
    <t>3.690.190,65</t>
  </si>
  <si>
    <t>3.435.221,97</t>
  </si>
  <si>
    <t>683.163,71</t>
  </si>
  <si>
    <t>EL43392</t>
  </si>
  <si>
    <t>M09B</t>
  </si>
  <si>
    <t>M11B</t>
  </si>
  <si>
    <t>19330449,9133532</t>
  </si>
  <si>
    <t>5802216,4683185</t>
  </si>
  <si>
    <t>5706438,25591776</t>
  </si>
  <si>
    <t>5693196,82738172</t>
  </si>
  <si>
    <t>18883803,8211464</t>
  </si>
  <si>
    <t>5601293,0850328</t>
  </si>
  <si>
    <t>5431673,2971126</t>
  </si>
  <si>
    <t>5244936,55332715</t>
  </si>
  <si>
    <t>4051434,41876596</t>
  </si>
  <si>
    <t>Project_Projeto</t>
  </si>
  <si>
    <t>Module_Módulo</t>
  </si>
  <si>
    <t>Block_DM</t>
  </si>
  <si>
    <t>Weight Project_Peso do Projeto</t>
  </si>
  <si>
    <t>VA_PERC</t>
  </si>
  <si>
    <t>PESO_SOLDA</t>
  </si>
  <si>
    <t>RS_PERC</t>
  </si>
  <si>
    <t>END_PERC</t>
  </si>
  <si>
    <t>DIM_PERC</t>
  </si>
  <si>
    <t>0,00%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</si>
</sst>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%"/>
  </numFmts>
  <fonts count="27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indexed="22"/>
        <bgColor indexed="0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/>
      <top style="medium">
        <color indexed="64"/>
      </top>
      <bottom/>
      <diagonal/>
    </border>
    <border>
      <left/>
      <right style="thin">
        <color theme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0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7" fillId="0" borderId="0"/>
    <xf numFmtId="0" fontId="19" fillId="0" borderId="0"/>
    <xf numFmtId="0" fontId="11" fillId="0" borderId="0"/>
    <xf numFmtId="0" fontId="11" fillId="0" borderId="0"/>
    <xf numFmtId="0" fontId="11" fillId="0" borderId="0"/>
    <xf numFmtId="0" fontId="21" fillId="0" borderId="0"/>
    <xf numFmtId="0" fontId="21" fillId="0" borderId="0"/>
    <xf numFmtId="0" fontId="23" fillId="0" borderId="0"/>
    <xf numFmtId="0" fontId="25" fillId="0" borderId="0"/>
    <xf numFmtId="0" fontId="25" fillId="0" borderId="0"/>
  </cellStyleXfs>
  <cellXfs count="280">
    <xf numFmtId="0" fontId="0" fillId="0" borderId="0" xfId="0"/>
    <xf numFmtId="0" fontId="0" fillId="0" borderId="0" xfId="0" applyNumberFormat="1"/>
    <xf numFmtId="0" fontId="0" fillId="0" borderId="3" xfId="0" applyNumberFormat="1" applyBorder="1"/>
    <xf numFmtId="0" fontId="1" fillId="0" borderId="6" xfId="0" applyNumberFormat="1" applyFont="1" applyBorder="1" applyAlignment="1">
      <alignment vertical="center"/>
    </xf>
    <xf numFmtId="0" fontId="0" fillId="0" borderId="12" xfId="0" applyNumberFormat="1" applyBorder="1"/>
    <xf numFmtId="0" fontId="0" fillId="0" borderId="0" xfId="0" applyNumberFormat="1" applyAlignment="1"/>
    <xf numFmtId="0" fontId="0" fillId="0" borderId="2" xfId="0" applyNumberFormat="1" applyBorder="1"/>
    <xf numFmtId="0" fontId="4" fillId="0" borderId="2" xfId="0" applyNumberFormat="1" applyFont="1" applyBorder="1" applyAlignment="1">
      <alignment horizontal="right"/>
    </xf>
    <xf numFmtId="4" fontId="0" fillId="0" borderId="0" xfId="1" applyNumberFormat="1" applyFont="1"/>
    <xf numFmtId="0" fontId="3" fillId="2" borderId="16" xfId="0" applyNumberFormat="1" applyFont="1" applyFill="1" applyBorder="1" applyAlignment="1">
      <alignment horizontal="center" vertical="center" wrapText="1"/>
    </xf>
    <xf numFmtId="0" fontId="3" fillId="2" borderId="17" xfId="0" applyNumberFormat="1" applyFont="1" applyFill="1" applyBorder="1" applyAlignment="1">
      <alignment horizontal="center" vertical="center" wrapText="1"/>
    </xf>
    <xf numFmtId="0" fontId="3" fillId="2" borderId="11" xfId="0" applyNumberFormat="1" applyFont="1" applyFill="1" applyBorder="1" applyAlignment="1">
      <alignment horizontal="center" vertical="center" wrapText="1"/>
    </xf>
    <xf numFmtId="0" fontId="3" fillId="2" borderId="19" xfId="0" applyNumberFormat="1" applyFont="1" applyFill="1" applyBorder="1" applyAlignment="1">
      <alignment horizontal="center" vertical="center" wrapText="1"/>
    </xf>
    <xf numFmtId="0" fontId="3" fillId="2" borderId="20" xfId="0" applyNumberFormat="1" applyFont="1" applyFill="1" applyBorder="1" applyAlignment="1">
      <alignment horizontal="center" vertical="center" wrapText="1"/>
    </xf>
    <xf numFmtId="0" fontId="3" fillId="2" borderId="18" xfId="0" applyNumberFormat="1" applyFont="1" applyFill="1" applyBorder="1" applyAlignment="1">
      <alignment horizontal="center" vertical="center" wrapText="1"/>
    </xf>
    <xf numFmtId="0" fontId="5" fillId="0" borderId="11" xfId="0" applyNumberFormat="1" applyFont="1" applyBorder="1" applyAlignment="1">
      <alignment vertical="center" wrapText="1"/>
    </xf>
    <xf numFmtId="0" fontId="0" fillId="0" borderId="12" xfId="0" applyNumberFormat="1" applyBorder="1" applyAlignment="1">
      <alignment vertical="center"/>
    </xf>
    <xf numFmtId="0" fontId="0" fillId="0" borderId="14" xfId="0" applyNumberFormat="1" applyBorder="1" applyAlignment="1">
      <alignment vertical="center"/>
    </xf>
    <xf numFmtId="0" fontId="5" fillId="0" borderId="12" xfId="0" applyNumberFormat="1" applyFont="1" applyBorder="1" applyAlignment="1">
      <alignment vertical="center" wrapText="1"/>
    </xf>
    <xf numFmtId="0" fontId="0" fillId="0" borderId="3" xfId="0" applyNumberFormat="1" applyBorder="1" applyAlignment="1">
      <alignment horizontal="center"/>
    </xf>
    <xf numFmtId="0" fontId="5" fillId="0" borderId="15" xfId="0" applyNumberFormat="1" applyFont="1" applyBorder="1" applyAlignment="1">
      <alignment horizontal="right" vertical="center" wrapText="1"/>
    </xf>
    <xf numFmtId="0" fontId="5" fillId="0" borderId="15" xfId="0" applyNumberFormat="1" applyFont="1" applyBorder="1" applyAlignment="1">
      <alignment vertical="center" wrapText="1"/>
    </xf>
    <xf numFmtId="0" fontId="0" fillId="0" borderId="0" xfId="0" applyNumberFormat="1" applyBorder="1"/>
    <xf numFmtId="0" fontId="0" fillId="0" borderId="16" xfId="0" applyNumberFormat="1" applyBorder="1" applyAlignment="1">
      <alignment vertical="center"/>
    </xf>
    <xf numFmtId="14" fontId="4" fillId="0" borderId="2" xfId="0" applyNumberFormat="1" applyFont="1" applyBorder="1"/>
    <xf numFmtId="0" fontId="0" fillId="0" borderId="11" xfId="0" applyNumberFormat="1" applyBorder="1" applyAlignment="1">
      <alignment vertical="center"/>
    </xf>
    <xf numFmtId="14" fontId="4" fillId="0" borderId="12" xfId="0" applyNumberFormat="1" applyFont="1" applyBorder="1" applyAlignment="1">
      <alignment horizontal="right"/>
    </xf>
    <xf numFmtId="0" fontId="0" fillId="0" borderId="13" xfId="0" applyNumberFormat="1" applyBorder="1"/>
    <xf numFmtId="0" fontId="3" fillId="2" borderId="12" xfId="0" applyNumberFormat="1" applyFont="1" applyFill="1" applyBorder="1" applyAlignment="1">
      <alignment horizontal="center" vertical="center" wrapText="1"/>
    </xf>
    <xf numFmtId="14" fontId="0" fillId="0" borderId="12" xfId="0" applyNumberFormat="1" applyBorder="1"/>
    <xf numFmtId="0" fontId="0" fillId="0" borderId="0" xfId="1" applyNumberFormat="1" applyFont="1"/>
    <xf numFmtId="4" fontId="0" fillId="0" borderId="0" xfId="0" applyNumberFormat="1"/>
    <xf numFmtId="4" fontId="0" fillId="0" borderId="0" xfId="2" applyNumberFormat="1" applyFont="1"/>
    <xf numFmtId="10" fontId="0" fillId="0" borderId="0" xfId="1" applyNumberFormat="1" applyFont="1"/>
    <xf numFmtId="10" fontId="8" fillId="0" borderId="0" xfId="1" applyNumberFormat="1" applyFont="1"/>
    <xf numFmtId="164" fontId="0" fillId="0" borderId="0" xfId="2" applyFont="1"/>
    <xf numFmtId="164" fontId="9" fillId="2" borderId="11" xfId="0" applyNumberFormat="1" applyFont="1" applyFill="1" applyBorder="1"/>
    <xf numFmtId="164" fontId="9" fillId="2" borderId="23" xfId="0" applyNumberFormat="1" applyFont="1" applyFill="1" applyBorder="1"/>
    <xf numFmtId="9" fontId="0" fillId="0" borderId="0" xfId="1" applyFont="1"/>
    <xf numFmtId="9" fontId="0" fillId="0" borderId="0" xfId="0" applyNumberFormat="1"/>
    <xf numFmtId="0" fontId="10" fillId="3" borderId="24" xfId="3" applyFont="1" applyFill="1" applyBorder="1" applyAlignment="1">
      <alignment horizontal="center"/>
    </xf>
    <xf numFmtId="0" fontId="10" fillId="0" borderId="25" xfId="3" applyFont="1" applyFill="1" applyBorder="1" applyAlignment="1">
      <alignment wrapText="1"/>
    </xf>
    <xf numFmtId="4" fontId="10" fillId="0" borderId="25" xfId="3" applyNumberFormat="1" applyFont="1" applyFill="1" applyBorder="1" applyAlignment="1">
      <alignment horizontal="right" wrapText="1"/>
    </xf>
    <xf numFmtId="10" fontId="10" fillId="0" borderId="25" xfId="3" applyNumberFormat="1" applyFont="1" applyFill="1" applyBorder="1" applyAlignment="1">
      <alignment horizontal="right" wrapText="1"/>
    </xf>
    <xf numFmtId="0" fontId="10" fillId="3" borderId="24" xfId="4" applyFont="1" applyFill="1" applyBorder="1" applyAlignment="1">
      <alignment horizontal="center"/>
    </xf>
    <xf numFmtId="0" fontId="10" fillId="0" borderId="25" xfId="4" applyFont="1" applyFill="1" applyBorder="1" applyAlignment="1">
      <alignment wrapText="1"/>
    </xf>
    <xf numFmtId="4" fontId="10" fillId="0" borderId="25" xfId="4" applyNumberFormat="1" applyFont="1" applyFill="1" applyBorder="1" applyAlignment="1">
      <alignment horizontal="right" wrapText="1"/>
    </xf>
    <xf numFmtId="10" fontId="10" fillId="0" borderId="25" xfId="4" applyNumberFormat="1" applyFont="1" applyFill="1" applyBorder="1" applyAlignment="1">
      <alignment horizontal="right" wrapText="1"/>
    </xf>
    <xf numFmtId="0" fontId="0" fillId="0" borderId="25" xfId="0" applyNumberFormat="1" applyFont="1" applyBorder="1"/>
    <xf numFmtId="0" fontId="10" fillId="0" borderId="26" xfId="4" applyFont="1" applyFill="1" applyBorder="1" applyAlignment="1">
      <alignment wrapText="1"/>
    </xf>
    <xf numFmtId="0" fontId="10" fillId="0" borderId="0" xfId="4" applyFont="1" applyFill="1" applyBorder="1" applyAlignment="1">
      <alignment wrapText="1"/>
    </xf>
    <xf numFmtId="0" fontId="10" fillId="3" borderId="24" xfId="5" applyFont="1" applyFill="1" applyBorder="1" applyAlignment="1">
      <alignment horizontal="center"/>
    </xf>
    <xf numFmtId="0" fontId="10" fillId="0" borderId="25" xfId="5" applyFont="1" applyFill="1" applyBorder="1" applyAlignment="1">
      <alignment wrapText="1"/>
    </xf>
    <xf numFmtId="4" fontId="10" fillId="0" borderId="25" xfId="5" applyNumberFormat="1" applyFont="1" applyFill="1" applyBorder="1" applyAlignment="1">
      <alignment horizontal="right" wrapText="1"/>
    </xf>
    <xf numFmtId="10" fontId="10" fillId="0" borderId="25" xfId="5" applyNumberFormat="1" applyFont="1" applyFill="1" applyBorder="1" applyAlignment="1">
      <alignment horizontal="right" wrapText="1"/>
    </xf>
    <xf numFmtId="0" fontId="10" fillId="3" borderId="24" xfId="6" applyFont="1" applyFill="1" applyBorder="1" applyAlignment="1">
      <alignment horizontal="center"/>
    </xf>
    <xf numFmtId="0" fontId="10" fillId="0" borderId="25" xfId="6" applyFont="1" applyFill="1" applyBorder="1" applyAlignment="1">
      <alignment wrapText="1"/>
    </xf>
    <xf numFmtId="0" fontId="10" fillId="0" borderId="25" xfId="6" applyFont="1" applyFill="1" applyBorder="1" applyAlignment="1">
      <alignment horizontal="right" wrapText="1"/>
    </xf>
    <xf numFmtId="0" fontId="10" fillId="3" borderId="24" xfId="7" applyFont="1" applyFill="1" applyBorder="1" applyAlignment="1">
      <alignment horizontal="center"/>
    </xf>
    <xf numFmtId="0" fontId="10" fillId="0" borderId="25" xfId="7" applyFont="1" applyFill="1" applyBorder="1" applyAlignment="1">
      <alignment wrapText="1"/>
    </xf>
    <xf numFmtId="0" fontId="10" fillId="0" borderId="25" xfId="7" applyFont="1" applyFill="1" applyBorder="1" applyAlignment="1">
      <alignment horizontal="right" wrapText="1"/>
    </xf>
    <xf numFmtId="0" fontId="11" fillId="0" borderId="0" xfId="7"/>
    <xf numFmtId="4" fontId="10" fillId="0" borderId="25" xfId="7" applyNumberFormat="1" applyFont="1" applyFill="1" applyBorder="1" applyAlignment="1">
      <alignment horizontal="right" wrapText="1"/>
    </xf>
    <xf numFmtId="10" fontId="10" fillId="0" borderId="25" xfId="7" applyNumberFormat="1" applyFont="1" applyFill="1" applyBorder="1" applyAlignment="1">
      <alignment horizontal="right" wrapText="1"/>
    </xf>
    <xf numFmtId="0" fontId="10" fillId="3" borderId="24" xfId="8" applyFont="1" applyFill="1" applyBorder="1" applyAlignment="1">
      <alignment horizontal="center"/>
    </xf>
    <xf numFmtId="0" fontId="10" fillId="0" borderId="25" xfId="8" applyFont="1" applyFill="1" applyBorder="1" applyAlignment="1">
      <alignment wrapText="1"/>
    </xf>
    <xf numFmtId="4" fontId="10" fillId="0" borderId="25" xfId="8" applyNumberFormat="1" applyFont="1" applyFill="1" applyBorder="1" applyAlignment="1">
      <alignment horizontal="right" wrapText="1"/>
    </xf>
    <xf numFmtId="10" fontId="10" fillId="0" borderId="25" xfId="8" applyNumberFormat="1" applyFont="1" applyFill="1" applyBorder="1" applyAlignment="1">
      <alignment horizontal="right" wrapText="1"/>
    </xf>
    <xf numFmtId="0" fontId="10" fillId="0" borderId="25" xfId="8" applyFont="1" applyFill="1" applyBorder="1" applyAlignment="1">
      <alignment horizontal="right" wrapText="1"/>
    </xf>
    <xf numFmtId="0" fontId="11" fillId="0" borderId="0" xfId="8"/>
    <xf numFmtId="0" fontId="10" fillId="3" borderId="24" xfId="9" applyFont="1" applyFill="1" applyBorder="1" applyAlignment="1">
      <alignment horizontal="center"/>
    </xf>
    <xf numFmtId="0" fontId="10" fillId="0" borderId="25" xfId="9" applyFont="1" applyFill="1" applyBorder="1" applyAlignment="1">
      <alignment wrapText="1"/>
    </xf>
    <xf numFmtId="4" fontId="10" fillId="0" borderId="25" xfId="9" applyNumberFormat="1" applyFont="1" applyFill="1" applyBorder="1" applyAlignment="1">
      <alignment horizontal="right" wrapText="1"/>
    </xf>
    <xf numFmtId="10" fontId="10" fillId="0" borderId="25" xfId="9" applyNumberFormat="1" applyFont="1" applyFill="1" applyBorder="1" applyAlignment="1">
      <alignment horizontal="right" wrapText="1"/>
    </xf>
    <xf numFmtId="0" fontId="10" fillId="0" borderId="25" xfId="9" applyFont="1" applyFill="1" applyBorder="1" applyAlignment="1">
      <alignment horizontal="right" wrapText="1"/>
    </xf>
    <xf numFmtId="0" fontId="10" fillId="3" borderId="24" xfId="10" applyFont="1" applyFill="1" applyBorder="1" applyAlignment="1">
      <alignment horizontal="center"/>
    </xf>
    <xf numFmtId="0" fontId="10" fillId="0" borderId="25" xfId="10" applyFont="1" applyFill="1" applyBorder="1" applyAlignment="1">
      <alignment wrapText="1"/>
    </xf>
    <xf numFmtId="4" fontId="10" fillId="0" borderId="25" xfId="10" applyNumberFormat="1" applyFont="1" applyFill="1" applyBorder="1" applyAlignment="1">
      <alignment horizontal="right" wrapText="1"/>
    </xf>
    <xf numFmtId="10" fontId="10" fillId="0" borderId="25" xfId="10" applyNumberFormat="1" applyFont="1" applyFill="1" applyBorder="1" applyAlignment="1">
      <alignment horizontal="right" wrapText="1"/>
    </xf>
    <xf numFmtId="0" fontId="10" fillId="0" borderId="25" xfId="10" applyFont="1" applyFill="1" applyBorder="1" applyAlignment="1">
      <alignment horizontal="right" wrapText="1"/>
    </xf>
    <xf numFmtId="0" fontId="11" fillId="0" borderId="0" xfId="10"/>
    <xf numFmtId="0" fontId="10" fillId="3" borderId="24" xfId="11" applyFont="1" applyFill="1" applyBorder="1" applyAlignment="1">
      <alignment horizontal="center"/>
    </xf>
    <xf numFmtId="0" fontId="10" fillId="0" borderId="25" xfId="11" applyFont="1" applyFill="1" applyBorder="1" applyAlignment="1">
      <alignment wrapText="1"/>
    </xf>
    <xf numFmtId="4" fontId="10" fillId="0" borderId="25" xfId="11" applyNumberFormat="1" applyFont="1" applyFill="1" applyBorder="1" applyAlignment="1">
      <alignment horizontal="right" wrapText="1"/>
    </xf>
    <xf numFmtId="10" fontId="10" fillId="0" borderId="25" xfId="11" applyNumberFormat="1" applyFont="1" applyFill="1" applyBorder="1" applyAlignment="1">
      <alignment horizontal="right" wrapText="1"/>
    </xf>
    <xf numFmtId="0" fontId="10" fillId="0" borderId="25" xfId="11" applyFont="1" applyFill="1" applyBorder="1" applyAlignment="1">
      <alignment horizontal="right" wrapText="1"/>
    </xf>
    <xf numFmtId="0" fontId="11" fillId="0" borderId="0" xfId="11"/>
    <xf numFmtId="0" fontId="10" fillId="3" borderId="24" xfId="12" applyFont="1" applyFill="1" applyBorder="1" applyAlignment="1">
      <alignment horizontal="center"/>
    </xf>
    <xf numFmtId="0" fontId="10" fillId="0" borderId="25" xfId="12" applyFont="1" applyFill="1" applyBorder="1" applyAlignment="1">
      <alignment wrapText="1"/>
    </xf>
    <xf numFmtId="4" fontId="10" fillId="0" borderId="25" xfId="12" applyNumberFormat="1" applyFont="1" applyFill="1" applyBorder="1" applyAlignment="1">
      <alignment horizontal="right" wrapText="1"/>
    </xf>
    <xf numFmtId="10" fontId="10" fillId="0" borderId="25" xfId="12" applyNumberFormat="1" applyFont="1" applyFill="1" applyBorder="1" applyAlignment="1">
      <alignment horizontal="right" wrapText="1"/>
    </xf>
    <xf numFmtId="0" fontId="10" fillId="0" borderId="25" xfId="12" applyFont="1" applyFill="1" applyBorder="1" applyAlignment="1">
      <alignment horizontal="right" wrapText="1"/>
    </xf>
    <xf numFmtId="0" fontId="11" fillId="0" borderId="0" xfId="12"/>
    <xf numFmtId="0" fontId="10" fillId="3" borderId="24" xfId="13" applyFont="1" applyFill="1" applyBorder="1" applyAlignment="1">
      <alignment horizontal="center"/>
    </xf>
    <xf numFmtId="0" fontId="10" fillId="0" borderId="25" xfId="13" applyFont="1" applyFill="1" applyBorder="1" applyAlignment="1">
      <alignment wrapText="1"/>
    </xf>
    <xf numFmtId="4" fontId="10" fillId="0" borderId="25" xfId="13" applyNumberFormat="1" applyFont="1" applyFill="1" applyBorder="1" applyAlignment="1">
      <alignment horizontal="right" wrapText="1"/>
    </xf>
    <xf numFmtId="10" fontId="10" fillId="0" borderId="25" xfId="13" applyNumberFormat="1" applyFont="1" applyFill="1" applyBorder="1" applyAlignment="1">
      <alignment horizontal="right" wrapText="1"/>
    </xf>
    <xf numFmtId="0" fontId="10" fillId="0" borderId="25" xfId="13" applyFont="1" applyFill="1" applyBorder="1" applyAlignment="1">
      <alignment horizontal="right" wrapText="1"/>
    </xf>
    <xf numFmtId="0" fontId="11" fillId="0" borderId="0" xfId="13"/>
    <xf numFmtId="0" fontId="10" fillId="3" borderId="24" xfId="14" applyFont="1" applyFill="1" applyBorder="1" applyAlignment="1">
      <alignment horizontal="center"/>
    </xf>
    <xf numFmtId="0" fontId="10" fillId="0" borderId="25" xfId="14" applyFont="1" applyFill="1" applyBorder="1" applyAlignment="1">
      <alignment wrapText="1"/>
    </xf>
    <xf numFmtId="4" fontId="10" fillId="0" borderId="25" xfId="14" applyNumberFormat="1" applyFont="1" applyFill="1" applyBorder="1" applyAlignment="1">
      <alignment horizontal="right" wrapText="1"/>
    </xf>
    <xf numFmtId="10" fontId="10" fillId="0" borderId="25" xfId="14" applyNumberFormat="1" applyFont="1" applyFill="1" applyBorder="1" applyAlignment="1">
      <alignment horizontal="right" wrapText="1"/>
    </xf>
    <xf numFmtId="0" fontId="10" fillId="0" borderId="25" xfId="14" applyFont="1" applyFill="1" applyBorder="1" applyAlignment="1">
      <alignment horizontal="right" wrapText="1"/>
    </xf>
    <xf numFmtId="0" fontId="11" fillId="0" borderId="0" xfId="14"/>
    <xf numFmtId="0" fontId="10" fillId="3" borderId="24" xfId="15" applyFont="1" applyFill="1" applyBorder="1" applyAlignment="1">
      <alignment horizontal="center"/>
    </xf>
    <xf numFmtId="0" fontId="10" fillId="0" borderId="25" xfId="15" applyFont="1" applyFill="1" applyBorder="1" applyAlignment="1">
      <alignment wrapText="1"/>
    </xf>
    <xf numFmtId="4" fontId="10" fillId="0" borderId="25" xfId="15" applyNumberFormat="1" applyFont="1" applyFill="1" applyBorder="1" applyAlignment="1">
      <alignment horizontal="right" wrapText="1"/>
    </xf>
    <xf numFmtId="10" fontId="10" fillId="0" borderId="25" xfId="15" applyNumberFormat="1" applyFont="1" applyFill="1" applyBorder="1" applyAlignment="1">
      <alignment horizontal="right" wrapText="1"/>
    </xf>
    <xf numFmtId="0" fontId="10" fillId="0" borderId="25" xfId="15" applyFont="1" applyFill="1" applyBorder="1" applyAlignment="1">
      <alignment horizontal="right" wrapText="1"/>
    </xf>
    <xf numFmtId="0" fontId="11" fillId="0" borderId="0" xfId="15"/>
    <xf numFmtId="0" fontId="12" fillId="3" borderId="24" xfId="16" applyFont="1" applyFill="1" applyBorder="1" applyAlignment="1">
      <alignment horizontal="center"/>
    </xf>
    <xf numFmtId="0" fontId="12" fillId="0" borderId="25" xfId="16" applyFont="1" applyFill="1" applyBorder="1" applyAlignment="1">
      <alignment wrapText="1"/>
    </xf>
    <xf numFmtId="4" fontId="12" fillId="0" borderId="25" xfId="16" applyNumberFormat="1" applyFont="1" applyFill="1" applyBorder="1" applyAlignment="1">
      <alignment horizontal="right" wrapText="1"/>
    </xf>
    <xf numFmtId="10" fontId="12" fillId="0" borderId="25" xfId="16" applyNumberFormat="1" applyFont="1" applyFill="1" applyBorder="1" applyAlignment="1">
      <alignment horizontal="right" wrapText="1"/>
    </xf>
    <xf numFmtId="0" fontId="12" fillId="0" borderId="25" xfId="16" applyFont="1" applyFill="1" applyBorder="1" applyAlignment="1">
      <alignment horizontal="right" wrapText="1"/>
    </xf>
    <xf numFmtId="0" fontId="13" fillId="0" borderId="0" xfId="16"/>
    <xf numFmtId="0" fontId="12" fillId="3" borderId="24" xfId="17" applyFont="1" applyFill="1" applyBorder="1" applyAlignment="1">
      <alignment horizontal="center"/>
    </xf>
    <xf numFmtId="0" fontId="12" fillId="0" borderId="25" xfId="17" applyFont="1" applyFill="1" applyBorder="1" applyAlignment="1">
      <alignment wrapText="1"/>
    </xf>
    <xf numFmtId="4" fontId="12" fillId="0" borderId="25" xfId="17" applyNumberFormat="1" applyFont="1" applyFill="1" applyBorder="1" applyAlignment="1">
      <alignment horizontal="right" wrapText="1"/>
    </xf>
    <xf numFmtId="10" fontId="12" fillId="0" borderId="25" xfId="17" applyNumberFormat="1" applyFont="1" applyFill="1" applyBorder="1" applyAlignment="1">
      <alignment horizontal="right" wrapText="1"/>
    </xf>
    <xf numFmtId="0" fontId="12" fillId="0" borderId="25" xfId="17" applyFont="1" applyFill="1" applyBorder="1" applyAlignment="1">
      <alignment horizontal="right" wrapText="1"/>
    </xf>
    <xf numFmtId="0" fontId="13" fillId="0" borderId="0" xfId="17"/>
    <xf numFmtId="0" fontId="12" fillId="3" borderId="24" xfId="18" applyFont="1" applyFill="1" applyBorder="1" applyAlignment="1">
      <alignment horizontal="center"/>
    </xf>
    <xf numFmtId="0" fontId="12" fillId="0" borderId="25" xfId="18" applyFont="1" applyFill="1" applyBorder="1" applyAlignment="1">
      <alignment wrapText="1"/>
    </xf>
    <xf numFmtId="4" fontId="12" fillId="0" borderId="25" xfId="18" applyNumberFormat="1" applyFont="1" applyFill="1" applyBorder="1" applyAlignment="1">
      <alignment horizontal="right" wrapText="1"/>
    </xf>
    <xf numFmtId="10" fontId="12" fillId="0" borderId="25" xfId="18" applyNumberFormat="1" applyFont="1" applyFill="1" applyBorder="1" applyAlignment="1">
      <alignment horizontal="right" wrapText="1"/>
    </xf>
    <xf numFmtId="0" fontId="12" fillId="0" borderId="25" xfId="18" applyFont="1" applyFill="1" applyBorder="1" applyAlignment="1">
      <alignment horizontal="right" wrapText="1"/>
    </xf>
    <xf numFmtId="0" fontId="13" fillId="0" borderId="0" xfId="18"/>
    <xf numFmtId="0" fontId="12" fillId="3" borderId="24" xfId="19" applyFont="1" applyFill="1" applyBorder="1" applyAlignment="1">
      <alignment horizontal="center"/>
    </xf>
    <xf numFmtId="0" fontId="12" fillId="0" borderId="25" xfId="19" applyFont="1" applyFill="1" applyBorder="1" applyAlignment="1">
      <alignment wrapText="1"/>
    </xf>
    <xf numFmtId="4" fontId="12" fillId="0" borderId="25" xfId="19" applyNumberFormat="1" applyFont="1" applyFill="1" applyBorder="1" applyAlignment="1">
      <alignment horizontal="right" wrapText="1"/>
    </xf>
    <xf numFmtId="10" fontId="12" fillId="0" borderId="25" xfId="19" applyNumberFormat="1" applyFont="1" applyFill="1" applyBorder="1" applyAlignment="1">
      <alignment horizontal="right" wrapText="1"/>
    </xf>
    <xf numFmtId="0" fontId="12" fillId="0" borderId="25" xfId="19" applyFont="1" applyFill="1" applyBorder="1" applyAlignment="1">
      <alignment horizontal="right" wrapText="1"/>
    </xf>
    <xf numFmtId="0" fontId="13" fillId="0" borderId="0" xfId="19"/>
    <xf numFmtId="0" fontId="12" fillId="3" borderId="24" xfId="20" applyFont="1" applyFill="1" applyBorder="1" applyAlignment="1">
      <alignment horizontal="center"/>
    </xf>
    <xf numFmtId="0" fontId="12" fillId="0" borderId="25" xfId="20" applyFont="1" applyFill="1" applyBorder="1" applyAlignment="1">
      <alignment wrapText="1"/>
    </xf>
    <xf numFmtId="4" fontId="12" fillId="0" borderId="25" xfId="20" applyNumberFormat="1" applyFont="1" applyFill="1" applyBorder="1" applyAlignment="1">
      <alignment horizontal="right" wrapText="1"/>
    </xf>
    <xf numFmtId="10" fontId="12" fillId="0" borderId="25" xfId="20" applyNumberFormat="1" applyFont="1" applyFill="1" applyBorder="1" applyAlignment="1">
      <alignment horizontal="right" wrapText="1"/>
    </xf>
    <xf numFmtId="0" fontId="12" fillId="0" borderId="25" xfId="20" applyFont="1" applyFill="1" applyBorder="1" applyAlignment="1">
      <alignment horizontal="right" wrapText="1"/>
    </xf>
    <xf numFmtId="0" fontId="13" fillId="0" borderId="0" xfId="20"/>
    <xf numFmtId="0" fontId="10" fillId="3" borderId="24" xfId="21" applyFont="1" applyFill="1" applyBorder="1" applyAlignment="1">
      <alignment horizontal="center"/>
    </xf>
    <xf numFmtId="0" fontId="10" fillId="0" borderId="25" xfId="21" applyFont="1" applyFill="1" applyBorder="1" applyAlignment="1">
      <alignment wrapText="1"/>
    </xf>
    <xf numFmtId="4" fontId="10" fillId="0" borderId="25" xfId="21" applyNumberFormat="1" applyFont="1" applyFill="1" applyBorder="1" applyAlignment="1">
      <alignment horizontal="right" wrapText="1"/>
    </xf>
    <xf numFmtId="10" fontId="10" fillId="0" borderId="25" xfId="21" applyNumberFormat="1" applyFont="1" applyFill="1" applyBorder="1" applyAlignment="1">
      <alignment horizontal="right" wrapText="1"/>
    </xf>
    <xf numFmtId="0" fontId="10" fillId="0" borderId="25" xfId="21" applyFont="1" applyFill="1" applyBorder="1" applyAlignment="1">
      <alignment horizontal="right" wrapText="1"/>
    </xf>
    <xf numFmtId="0" fontId="11" fillId="0" borderId="0" xfId="21"/>
    <xf numFmtId="0" fontId="10" fillId="3" borderId="24" xfId="22" applyFont="1" applyFill="1" applyBorder="1" applyAlignment="1">
      <alignment horizontal="center"/>
    </xf>
    <xf numFmtId="0" fontId="10" fillId="0" borderId="25" xfId="22" applyFont="1" applyFill="1" applyBorder="1" applyAlignment="1">
      <alignment wrapText="1"/>
    </xf>
    <xf numFmtId="4" fontId="10" fillId="0" borderId="25" xfId="22" applyNumberFormat="1" applyFont="1" applyFill="1" applyBorder="1" applyAlignment="1">
      <alignment horizontal="right" wrapText="1"/>
    </xf>
    <xf numFmtId="10" fontId="10" fillId="0" borderId="25" xfId="22" applyNumberFormat="1" applyFont="1" applyFill="1" applyBorder="1" applyAlignment="1">
      <alignment horizontal="right" wrapText="1"/>
    </xf>
    <xf numFmtId="0" fontId="10" fillId="0" borderId="25" xfId="22" applyFont="1" applyFill="1" applyBorder="1" applyAlignment="1">
      <alignment horizontal="right" wrapText="1"/>
    </xf>
    <xf numFmtId="0" fontId="11" fillId="0" borderId="0" xfId="22"/>
    <xf numFmtId="0" fontId="14" fillId="3" borderId="24" xfId="23" applyFont="1" applyFill="1" applyBorder="1" applyAlignment="1">
      <alignment horizontal="center"/>
    </xf>
    <xf numFmtId="0" fontId="14" fillId="0" borderId="25" xfId="23" applyFont="1" applyFill="1" applyBorder="1" applyAlignment="1">
      <alignment wrapText="1"/>
    </xf>
    <xf numFmtId="4" fontId="14" fillId="0" borderId="25" xfId="23" applyNumberFormat="1" applyFont="1" applyFill="1" applyBorder="1" applyAlignment="1">
      <alignment horizontal="right" wrapText="1"/>
    </xf>
    <xf numFmtId="10" fontId="14" fillId="0" borderId="25" xfId="23" applyNumberFormat="1" applyFont="1" applyFill="1" applyBorder="1" applyAlignment="1">
      <alignment horizontal="right" wrapText="1"/>
    </xf>
    <xf numFmtId="0" fontId="14" fillId="0" borderId="25" xfId="23" applyFont="1" applyFill="1" applyBorder="1" applyAlignment="1">
      <alignment horizontal="right" wrapText="1"/>
    </xf>
    <xf numFmtId="0" fontId="15" fillId="0" borderId="0" xfId="23"/>
    <xf numFmtId="0" fontId="10" fillId="3" borderId="24" xfId="24" applyFont="1" applyFill="1" applyBorder="1" applyAlignment="1">
      <alignment horizontal="center"/>
    </xf>
    <xf numFmtId="0" fontId="10" fillId="0" borderId="25" xfId="24" applyFont="1" applyFill="1" applyBorder="1" applyAlignment="1">
      <alignment wrapText="1"/>
    </xf>
    <xf numFmtId="4" fontId="10" fillId="0" borderId="25" xfId="24" applyNumberFormat="1" applyFont="1" applyFill="1" applyBorder="1" applyAlignment="1">
      <alignment horizontal="right" wrapText="1"/>
    </xf>
    <xf numFmtId="10" fontId="10" fillId="0" borderId="25" xfId="24" applyNumberFormat="1" applyFont="1" applyFill="1" applyBorder="1" applyAlignment="1">
      <alignment horizontal="right" wrapText="1"/>
    </xf>
    <xf numFmtId="0" fontId="10" fillId="0" borderId="25" xfId="24" applyFont="1" applyFill="1" applyBorder="1" applyAlignment="1">
      <alignment horizontal="right" wrapText="1"/>
    </xf>
    <xf numFmtId="0" fontId="11" fillId="0" borderId="0" xfId="24"/>
    <xf numFmtId="0" fontId="11" fillId="0" borderId="25" xfId="24" applyBorder="1"/>
    <xf numFmtId="4" fontId="10" fillId="0" borderId="0" xfId="24" applyNumberFormat="1" applyFont="1" applyFill="1" applyBorder="1" applyAlignment="1">
      <alignment horizontal="right" wrapText="1"/>
    </xf>
    <xf numFmtId="10" fontId="10" fillId="0" borderId="0" xfId="24" applyNumberFormat="1" applyFont="1" applyFill="1" applyBorder="1" applyAlignment="1">
      <alignment horizontal="right" wrapText="1"/>
    </xf>
    <xf numFmtId="0" fontId="10" fillId="3" borderId="24" xfId="25" applyFont="1" applyFill="1" applyBorder="1" applyAlignment="1">
      <alignment horizontal="center"/>
    </xf>
    <xf numFmtId="0" fontId="10" fillId="0" borderId="25" xfId="25" applyFont="1" applyFill="1" applyBorder="1" applyAlignment="1">
      <alignment wrapText="1"/>
    </xf>
    <xf numFmtId="0" fontId="10" fillId="0" borderId="25" xfId="25" applyFont="1" applyFill="1" applyBorder="1" applyAlignment="1">
      <alignment horizontal="right" wrapText="1"/>
    </xf>
    <xf numFmtId="0" fontId="11" fillId="0" borderId="0" xfId="25"/>
    <xf numFmtId="0" fontId="10" fillId="3" borderId="24" xfId="26" applyFont="1" applyFill="1" applyBorder="1" applyAlignment="1">
      <alignment horizontal="center"/>
    </xf>
    <xf numFmtId="0" fontId="10" fillId="0" borderId="25" xfId="26" applyFont="1" applyFill="1" applyBorder="1" applyAlignment="1">
      <alignment wrapText="1"/>
    </xf>
    <xf numFmtId="0" fontId="10" fillId="0" borderId="25" xfId="26" applyFont="1" applyFill="1" applyBorder="1" applyAlignment="1">
      <alignment horizontal="right" wrapText="1"/>
    </xf>
    <xf numFmtId="0" fontId="11" fillId="0" borderId="0" xfId="26"/>
    <xf numFmtId="0" fontId="10" fillId="3" borderId="24" xfId="27" applyFont="1" applyFill="1" applyBorder="1" applyAlignment="1">
      <alignment horizontal="center"/>
    </xf>
    <xf numFmtId="0" fontId="10" fillId="0" borderId="25" xfId="27" applyFont="1" applyFill="1" applyBorder="1" applyAlignment="1">
      <alignment wrapText="1"/>
    </xf>
    <xf numFmtId="0" fontId="10" fillId="0" borderId="25" xfId="27" applyFont="1" applyFill="1" applyBorder="1" applyAlignment="1">
      <alignment horizontal="right" wrapText="1"/>
    </xf>
    <xf numFmtId="0" fontId="11" fillId="0" borderId="0" xfId="27"/>
    <xf numFmtId="0" fontId="10" fillId="3" borderId="24" xfId="28" applyFont="1" applyFill="1" applyBorder="1" applyAlignment="1">
      <alignment horizontal="center"/>
    </xf>
    <xf numFmtId="0" fontId="10" fillId="0" borderId="25" xfId="28" applyFont="1" applyFill="1" applyBorder="1" applyAlignment="1">
      <alignment wrapText="1"/>
    </xf>
    <xf numFmtId="0" fontId="10" fillId="0" borderId="25" xfId="28" applyFont="1" applyFill="1" applyBorder="1" applyAlignment="1">
      <alignment horizontal="right" wrapText="1"/>
    </xf>
    <xf numFmtId="0" fontId="11" fillId="0" borderId="0" xfId="28"/>
    <xf numFmtId="0" fontId="10" fillId="3" borderId="24" xfId="29" applyFont="1" applyFill="1" applyBorder="1" applyAlignment="1">
      <alignment horizontal="center"/>
    </xf>
    <xf numFmtId="0" fontId="10" fillId="0" borderId="25" xfId="29" applyFont="1" applyFill="1" applyBorder="1" applyAlignment="1">
      <alignment wrapText="1"/>
    </xf>
    <xf numFmtId="0" fontId="10" fillId="0" borderId="25" xfId="29" applyFont="1" applyFill="1" applyBorder="1" applyAlignment="1">
      <alignment horizontal="right" wrapText="1"/>
    </xf>
    <xf numFmtId="0" fontId="11" fillId="0" borderId="0" xfId="29"/>
    <xf numFmtId="0" fontId="16" fillId="3" borderId="24" xfId="30" applyFont="1" applyFill="1" applyBorder="1" applyAlignment="1">
      <alignment horizontal="center"/>
    </xf>
    <xf numFmtId="0" fontId="16" fillId="0" borderId="25" xfId="30" applyFont="1" applyFill="1" applyBorder="1" applyAlignment="1">
      <alignment wrapText="1"/>
    </xf>
    <xf numFmtId="0" fontId="16" fillId="0" borderId="25" xfId="30" applyFont="1" applyFill="1" applyBorder="1" applyAlignment="1">
      <alignment horizontal="right" wrapText="1"/>
    </xf>
    <xf numFmtId="0" fontId="17" fillId="0" borderId="0" xfId="30"/>
    <xf numFmtId="0" fontId="18" fillId="3" borderId="24" xfId="31" applyFont="1" applyFill="1" applyBorder="1" applyAlignment="1">
      <alignment horizontal="center"/>
    </xf>
    <xf numFmtId="0" fontId="18" fillId="0" borderId="25" xfId="31" applyFont="1" applyFill="1" applyBorder="1" applyAlignment="1">
      <alignment wrapText="1"/>
    </xf>
    <xf numFmtId="0" fontId="18" fillId="0" borderId="25" xfId="31" applyFont="1" applyFill="1" applyBorder="1" applyAlignment="1">
      <alignment horizontal="right" wrapText="1"/>
    </xf>
    <xf numFmtId="0" fontId="19" fillId="0" borderId="0" xfId="31"/>
    <xf numFmtId="0" fontId="10" fillId="3" borderId="24" xfId="32" applyFont="1" applyFill="1" applyBorder="1" applyAlignment="1">
      <alignment horizontal="center"/>
    </xf>
    <xf numFmtId="0" fontId="10" fillId="0" borderId="25" xfId="32" applyFont="1" applyFill="1" applyBorder="1" applyAlignment="1">
      <alignment wrapText="1"/>
    </xf>
    <xf numFmtId="0" fontId="10" fillId="0" borderId="25" xfId="32" applyFont="1" applyFill="1" applyBorder="1" applyAlignment="1">
      <alignment horizontal="right" wrapText="1"/>
    </xf>
    <xf numFmtId="0" fontId="11" fillId="0" borderId="0" xfId="32"/>
    <xf numFmtId="0" fontId="10" fillId="3" borderId="24" xfId="33" applyFont="1" applyFill="1" applyBorder="1" applyAlignment="1">
      <alignment horizontal="center"/>
    </xf>
    <xf numFmtId="0" fontId="10" fillId="0" borderId="25" xfId="33" applyFont="1" applyFill="1" applyBorder="1" applyAlignment="1">
      <alignment wrapText="1"/>
    </xf>
    <xf numFmtId="0" fontId="10" fillId="0" borderId="25" xfId="33" applyFont="1" applyFill="1" applyBorder="1" applyAlignment="1">
      <alignment horizontal="right" wrapText="1"/>
    </xf>
    <xf numFmtId="0" fontId="11" fillId="0" borderId="0" xfId="33"/>
    <xf numFmtId="0" fontId="10" fillId="3" borderId="24" xfId="34" applyFont="1" applyFill="1" applyBorder="1" applyAlignment="1">
      <alignment horizontal="center"/>
    </xf>
    <xf numFmtId="0" fontId="10" fillId="0" borderId="25" xfId="34" applyFont="1" applyFill="1" applyBorder="1" applyAlignment="1">
      <alignment wrapText="1"/>
    </xf>
    <xf numFmtId="0" fontId="10" fillId="0" borderId="25" xfId="34" applyFont="1" applyFill="1" applyBorder="1" applyAlignment="1">
      <alignment horizontal="right" wrapText="1"/>
    </xf>
    <xf numFmtId="0" fontId="11" fillId="0" borderId="0" xfId="34"/>
    <xf numFmtId="0" fontId="20" fillId="3" borderId="24" xfId="35" applyFont="1" applyFill="1" applyBorder="1" applyAlignment="1">
      <alignment horizontal="center"/>
    </xf>
    <xf numFmtId="0" fontId="20" fillId="0" borderId="25" xfId="35" applyFont="1" applyFill="1" applyBorder="1" applyAlignment="1">
      <alignment wrapText="1"/>
    </xf>
    <xf numFmtId="0" fontId="20" fillId="0" borderId="25" xfId="35" applyFont="1" applyFill="1" applyBorder="1" applyAlignment="1">
      <alignment horizontal="right" wrapText="1"/>
    </xf>
    <xf numFmtId="0" fontId="21" fillId="0" borderId="0" xfId="35"/>
    <xf numFmtId="0" fontId="20" fillId="3" borderId="24" xfId="36" applyFont="1" applyFill="1" applyBorder="1" applyAlignment="1">
      <alignment horizontal="center"/>
    </xf>
    <xf numFmtId="0" fontId="20" fillId="0" borderId="25" xfId="36" applyFont="1" applyFill="1" applyBorder="1" applyAlignment="1">
      <alignment wrapText="1"/>
    </xf>
    <xf numFmtId="0" fontId="20" fillId="0" borderId="25" xfId="36" applyFont="1" applyFill="1" applyBorder="1" applyAlignment="1">
      <alignment horizontal="right" wrapText="1"/>
    </xf>
    <xf numFmtId="0" fontId="21" fillId="0" borderId="0" xfId="36"/>
    <xf numFmtId="0" fontId="22" fillId="3" borderId="24" xfId="37" applyFont="1" applyFill="1" applyBorder="1" applyAlignment="1">
      <alignment horizontal="center"/>
    </xf>
    <xf numFmtId="0" fontId="22" fillId="0" borderId="25" xfId="37" applyFont="1" applyFill="1" applyBorder="1" applyAlignment="1">
      <alignment wrapText="1"/>
    </xf>
    <xf numFmtId="4" fontId="22" fillId="0" borderId="25" xfId="37" applyNumberFormat="1" applyFont="1" applyFill="1" applyBorder="1" applyAlignment="1">
      <alignment horizontal="right" wrapText="1"/>
    </xf>
    <xf numFmtId="10" fontId="22" fillId="0" borderId="25" xfId="37" applyNumberFormat="1" applyFont="1" applyFill="1" applyBorder="1" applyAlignment="1">
      <alignment horizontal="right" wrapText="1"/>
    </xf>
    <xf numFmtId="0" fontId="24" fillId="3" borderId="24" xfId="38" applyFont="1" applyFill="1" applyBorder="1" applyAlignment="1">
      <alignment horizontal="center"/>
    </xf>
    <xf numFmtId="0" fontId="24" fillId="0" borderId="25" xfId="38" applyFont="1" applyFill="1" applyBorder="1" applyAlignment="1">
      <alignment wrapText="1"/>
    </xf>
    <xf numFmtId="4" fontId="24" fillId="0" borderId="25" xfId="38" applyNumberFormat="1" applyFont="1" applyFill="1" applyBorder="1" applyAlignment="1">
      <alignment horizontal="right" wrapText="1"/>
    </xf>
    <xf numFmtId="10" fontId="24" fillId="0" borderId="25" xfId="38" applyNumberFormat="1" applyFont="1" applyFill="1" applyBorder="1" applyAlignment="1">
      <alignment horizontal="right" wrapText="1"/>
    </xf>
    <xf numFmtId="0" fontId="24" fillId="3" borderId="24" xfId="39" applyFont="1" applyFill="1" applyBorder="1" applyAlignment="1">
      <alignment horizontal="center"/>
    </xf>
    <xf numFmtId="0" fontId="24" fillId="0" borderId="25" xfId="39" applyFont="1" applyFill="1" applyBorder="1" applyAlignment="1">
      <alignment wrapText="1"/>
    </xf>
    <xf numFmtId="4" fontId="24" fillId="0" borderId="25" xfId="39" applyNumberFormat="1" applyFont="1" applyFill="1" applyBorder="1" applyAlignment="1">
      <alignment horizontal="right" wrapText="1"/>
    </xf>
    <xf numFmtId="10" fontId="24" fillId="0" borderId="25" xfId="39" applyNumberFormat="1" applyFont="1" applyFill="1" applyBorder="1" applyAlignment="1">
      <alignment horizontal="right" wrapText="1"/>
    </xf>
    <xf numFmtId="0" fontId="3" fillId="2" borderId="4" xfId="0" applyNumberFormat="1" applyFont="1" applyFill="1" applyBorder="1"/>
    <xf numFmtId="4" fontId="3" fillId="2" borderId="4" xfId="0" applyNumberFormat="1" applyFont="1" applyFill="1" applyBorder="1"/>
    <xf numFmtId="0" fontId="3" fillId="2" borderId="4" xfId="0" applyFont="1" applyFill="1" applyBorder="1"/>
    <xf numFmtId="0" fontId="3" fillId="2" borderId="27" xfId="0" applyFont="1" applyFill="1" applyBorder="1"/>
    <xf numFmtId="1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23" xfId="0" applyNumberFormat="1" applyBorder="1" applyAlignment="1">
      <alignment horizontal="center"/>
    </xf>
    <xf numFmtId="4" fontId="0" fillId="0" borderId="23" xfId="0" applyNumberFormat="1" applyBorder="1" applyAlignment="1">
      <alignment horizontal="center"/>
    </xf>
    <xf numFmtId="165" fontId="0" fillId="0" borderId="23" xfId="1" applyNumberFormat="1" applyFont="1" applyBorder="1" applyAlignment="1">
      <alignment horizontal="center"/>
    </xf>
    <xf numFmtId="10" fontId="0" fillId="0" borderId="23" xfId="1" applyNumberFormat="1" applyFont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65" fontId="0" fillId="0" borderId="23" xfId="0" applyNumberFormat="1" applyBorder="1" applyAlignment="1">
      <alignment horizontal="center"/>
    </xf>
    <xf numFmtId="4" fontId="0" fillId="0" borderId="23" xfId="0" applyNumberFormat="1" applyFont="1" applyBorder="1" applyAlignment="1">
      <alignment horizontal="center"/>
    </xf>
    <xf numFmtId="10" fontId="0" fillId="0" borderId="23" xfId="0" applyNumberFormat="1" applyBorder="1" applyAlignment="1">
      <alignment horizont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0" fontId="0" fillId="0" borderId="12" xfId="0" quotePrefix="1" applyNumberFormat="1" applyBorder="1" applyAlignment="1">
      <alignment horizontal="right" vertical="center"/>
    </xf>
    <xf numFmtId="0" fontId="0" fillId="0" borderId="13" xfId="0" quotePrefix="1" applyNumberFormat="1" applyBorder="1" applyAlignment="1">
      <alignment horizontal="right" vertical="center"/>
    </xf>
    <xf numFmtId="0" fontId="3" fillId="2" borderId="10" xfId="0" applyNumberFormat="1" applyFont="1" applyFill="1" applyBorder="1" applyAlignment="1">
      <alignment horizontal="center" vertical="center" wrapText="1"/>
    </xf>
    <xf numFmtId="0" fontId="3" fillId="2" borderId="9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 wrapText="1"/>
    </xf>
    <xf numFmtId="0" fontId="3" fillId="2" borderId="8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12" xfId="0" quotePrefix="1" applyNumberFormat="1" applyBorder="1" applyAlignment="1">
      <alignment horizontal="center" vertical="center"/>
    </xf>
    <xf numFmtId="0" fontId="0" fillId="0" borderId="14" xfId="0" quotePrefix="1" applyNumberFormat="1" applyBorder="1" applyAlignment="1">
      <alignment horizontal="center" vertical="center"/>
    </xf>
    <xf numFmtId="0" fontId="5" fillId="0" borderId="15" xfId="0" applyNumberFormat="1" applyFont="1" applyBorder="1" applyAlignment="1">
      <alignment horizontal="left" vertical="center" wrapText="1"/>
    </xf>
    <xf numFmtId="0" fontId="5" fillId="0" borderId="12" xfId="0" applyNumberFormat="1" applyFont="1" applyBorder="1" applyAlignment="1">
      <alignment horizontal="left" vertical="center"/>
    </xf>
    <xf numFmtId="0" fontId="3" fillId="2" borderId="15" xfId="0" applyNumberFormat="1" applyFont="1" applyFill="1" applyBorder="1" applyAlignment="1">
      <alignment horizontal="center" vertical="center" wrapText="1"/>
    </xf>
    <xf numFmtId="0" fontId="3" fillId="2" borderId="12" xfId="0" applyNumberFormat="1" applyFont="1" applyFill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 wrapText="1"/>
    </xf>
    <xf numFmtId="0" fontId="0" fillId="0" borderId="14" xfId="0" applyNumberFormat="1" applyFont="1" applyBorder="1" applyAlignment="1">
      <alignment horizontal="center" vertical="center" wrapText="1"/>
    </xf>
    <xf numFmtId="0" fontId="3" fillId="2" borderId="16" xfId="0" applyNumberFormat="1" applyFont="1" applyFill="1" applyBorder="1" applyAlignment="1">
      <alignment horizontal="center" wrapText="1"/>
    </xf>
    <xf numFmtId="0" fontId="3" fillId="2" borderId="0" xfId="0" applyNumberFormat="1" applyFont="1" applyFill="1" applyBorder="1" applyAlignment="1">
      <alignment horizontal="center"/>
    </xf>
    <xf numFmtId="0" fontId="3" fillId="2" borderId="17" xfId="0" applyNumberFormat="1" applyFont="1" applyFill="1" applyBorder="1" applyAlignment="1">
      <alignment horizontal="center" wrapText="1"/>
    </xf>
    <xf numFmtId="0" fontId="3" fillId="2" borderId="21" xfId="0" applyNumberFormat="1" applyFont="1" applyFill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3" fillId="2" borderId="22" xfId="0" applyNumberFormat="1" applyFont="1" applyFill="1" applyBorder="1" applyAlignment="1">
      <alignment horizontal="center" wrapText="1"/>
    </xf>
    <xf numFmtId="0" fontId="3" fillId="2" borderId="10" xfId="0" applyNumberFormat="1" applyFont="1" applyFill="1" applyBorder="1" applyAlignment="1">
      <alignment horizontal="center" wrapText="1"/>
    </xf>
    <xf numFmtId="0" fontId="3" fillId="2" borderId="2" xfId="0" applyNumberFormat="1" applyFont="1" applyFill="1" applyBorder="1" applyAlignment="1">
      <alignment horizontal="center" wrapText="1"/>
    </xf>
    <xf numFmtId="0" fontId="3" fillId="2" borderId="3" xfId="0" applyNumberFormat="1" applyFont="1" applyFill="1" applyBorder="1" applyAlignment="1">
      <alignment horizontal="center"/>
    </xf>
    <xf numFmtId="0" fontId="5" fillId="0" borderId="15" xfId="0" applyNumberFormat="1" applyFont="1" applyBorder="1" applyAlignment="1">
      <alignment horizontal="right" vertical="center" wrapText="1"/>
    </xf>
    <xf numFmtId="0" fontId="5" fillId="0" borderId="12" xfId="0" applyNumberFormat="1" applyFont="1" applyBorder="1" applyAlignment="1">
      <alignment horizontal="right" vertical="center" wrapText="1"/>
    </xf>
  </cellXfs>
  <cellStyles count="40">
    <cellStyle name="Normal" xfId="0" builtinId="0"/>
    <cellStyle name="Normal_Planilha1" xfId="3" xr:uid="{63AE3007-B77C-4C0A-9BD1-C520B52B8B5A}"/>
    <cellStyle name="Normal_Planilha10" xfId="12" xr:uid="{015D635E-BCE0-4279-81B6-846663EFAD50}"/>
    <cellStyle name="Normal_Planilha11" xfId="13" xr:uid="{00287E76-31FD-4B30-B822-4916A4ABD552}"/>
    <cellStyle name="Normal_Planilha12" xfId="14" xr:uid="{EA9DECC7-F913-4BB1-BA8F-6C4C05AAC0C8}"/>
    <cellStyle name="Normal_Planilha13" xfId="15" xr:uid="{DF434B2F-9DB1-4CD2-9827-139513E0164E}"/>
    <cellStyle name="Normal_Planilha14" xfId="16" xr:uid="{1E64A569-99F2-40AE-A3A5-FE983D8290BC}"/>
    <cellStyle name="Normal_Planilha15" xfId="17" xr:uid="{E674D191-527F-49AD-BDFD-129B8B0FA7A3}"/>
    <cellStyle name="Normal_Planilha16" xfId="18" xr:uid="{A2647F79-879F-4D13-AF40-C87EB3C5B4A5}"/>
    <cellStyle name="Normal_Planilha17" xfId="19" xr:uid="{D6F2540E-C4F6-47BA-9F3A-F9C19943F7C5}"/>
    <cellStyle name="Normal_Planilha18" xfId="20" xr:uid="{AA3EDF8F-58A0-4815-A4E4-D2ED70413231}"/>
    <cellStyle name="Normal_Planilha19" xfId="21" xr:uid="{19C631D9-BCB8-4937-868C-636DC25CD2EA}"/>
    <cellStyle name="Normal_Planilha2" xfId="4" xr:uid="{F12C0CD4-F295-46EB-A735-F6D9B944C04C}"/>
    <cellStyle name="Normal_Planilha20" xfId="22" xr:uid="{D04E500E-9FC0-4DEE-ADCC-0C71D7B83A6A}"/>
    <cellStyle name="Normal_Planilha21" xfId="23" xr:uid="{11798A51-7BF3-4CF1-BF8D-1E54DC3CE876}"/>
    <cellStyle name="Normal_Planilha22" xfId="24" xr:uid="{3BB376C4-3DCB-4344-BCE8-8EF9059FFC4B}"/>
    <cellStyle name="Normal_Planilha23" xfId="25" xr:uid="{A3837191-1292-4078-94BF-BAC1A3E57C2B}"/>
    <cellStyle name="Normal_Planilha24" xfId="26" xr:uid="{848AFABA-E8C2-48B7-88C2-B8522321B081}"/>
    <cellStyle name="Normal_Planilha25" xfId="27" xr:uid="{8DA6BB05-BC30-44CA-880D-B154DAB061F0}"/>
    <cellStyle name="Normal_Planilha26" xfId="28" xr:uid="{25D47D25-C110-478A-ABF2-7483E7BB840D}"/>
    <cellStyle name="Normal_Planilha27" xfId="29" xr:uid="{A20C6549-0605-4994-91D7-82D963BC54EC}"/>
    <cellStyle name="Normal_Planilha28" xfId="30" xr:uid="{C0871DA8-C0C7-44E8-8BE9-6E947FD616B5}"/>
    <cellStyle name="Normal_Planilha29" xfId="31" xr:uid="{C6387090-F528-4597-9FC4-194A010E57AC}"/>
    <cellStyle name="Normal_Planilha3" xfId="5" xr:uid="{82F95D97-1805-4B71-9695-CB0267A960B8}"/>
    <cellStyle name="Normal_Planilha30" xfId="32" xr:uid="{69854C68-44FB-45A8-8941-663007EF0F70}"/>
    <cellStyle name="Normal_Planilha31" xfId="33" xr:uid="{09065118-F460-4221-9039-5D50438A2DFD}"/>
    <cellStyle name="Normal_Planilha32" xfId="34" xr:uid="{D6D8D3EF-A30A-4683-8ABD-DB57812E82B1}"/>
    <cellStyle name="Normal_Planilha33" xfId="35" xr:uid="{346ADB59-0276-4FDE-8639-230452BBC3B8}"/>
    <cellStyle name="Normal_Planilha34" xfId="36" xr:uid="{9B30608D-B3E3-4554-9874-EF59D78B997D}"/>
    <cellStyle name="Normal_Planilha35" xfId="37" xr:uid="{3061ED31-4DFE-4729-971A-4A70FA46669C}"/>
    <cellStyle name="Normal_Planilha36" xfId="38" xr:uid="{63F3770B-04A7-4303-9735-EEF3DEEE0613}"/>
    <cellStyle name="Normal_Planilha37" xfId="39" xr:uid="{BA908A64-7961-467E-AA4F-D7514A4110ED}"/>
    <cellStyle name="Normal_Planilha4" xfId="6" xr:uid="{A54C8B9F-4D1C-493E-AE20-A844707F2FEB}"/>
    <cellStyle name="Normal_Planilha5" xfId="7" xr:uid="{F3D5B1B0-97B6-43D6-8A8C-4CB978D617BA}"/>
    <cellStyle name="Normal_Planilha6" xfId="8" xr:uid="{249052A3-FB0B-4A5F-B208-ADCB4746B4EF}"/>
    <cellStyle name="Normal_Planilha7" xfId="9" xr:uid="{BA5B21E5-F25C-4924-BC0E-77EA96CDED53}"/>
    <cellStyle name="Normal_Planilha8" xfId="10" xr:uid="{66298143-7B12-4E8B-908D-E30409C7A4DA}"/>
    <cellStyle name="Normal_Planilha9" xfId="11" xr:uid="{B724C46E-0CDF-4A3C-AAE3-9970FFF6C164}"/>
    <cellStyle name="Porcentagem" xfId="1" builtinId="5"/>
    <cellStyle name="Vírgula" xfId="2" builtinId="3"/>
  </cellStyles>
  <dxfs count="5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/>
        </patternFill>
      </fill>
    </dxf>
    <dxf>
      <border outline="0">
        <top style="medium">
          <color theme="1"/>
        </top>
      </border>
    </dxf>
    <dxf>
      <numFmt numFmtId="0" formatCode="General"/>
    </dxf>
    <dxf>
      <numFmt numFmtId="0" formatCode="General"/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numFmt numFmtId="165" formatCode="0.0%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4" formatCode="#,##0.00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numFmt numFmtId="165" formatCode="0.0%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4" formatCode="#,##0.00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numFmt numFmtId="165" formatCode="0.0%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4" formatCode="#,##0.00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numFmt numFmtId="165" formatCode="0.0%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4" formatCode="#,##0.00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4" formatCode="#,##0.00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9"/>
        </patternFill>
      </fill>
    </dxf>
    <dxf>
      <border outline="0">
        <top style="medium">
          <color theme="1"/>
        </top>
      </border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176022</xdr:colOff>
      <xdr:row>2</xdr:row>
      <xdr:rowOff>76201</xdr:rowOff>
    </xdr:from>
    <xdr:to>
      <xdr:col>2</xdr:col>
      <xdr:colOff>586086</xdr:colOff>
      <xdr:row>2</xdr:row>
      <xdr:rowOff>600075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14122" y="152401"/>
          <a:ext cx="1210165" cy="523874"/>
        </a:xfrm>
        <a:prstGeom prst="rect">
          <a:avLst/>
        </a:prstGeom>
      </xdr:spPr>
    </xdr:pic>
    <xdr:clientData/>
  </xdr:twoCellAnchor>
  <xdr:twoCellAnchor editAs="oneCell">
    <xdr:from>
      <xdr:col>10</xdr:col>
      <xdr:colOff>638175</xdr:colOff>
      <xdr:row>2</xdr:row>
      <xdr:rowOff>93227</xdr:rowOff>
    </xdr:from>
    <xdr:to>
      <xdr:col>12</xdr:col>
      <xdr:colOff>203594</xdr:colOff>
      <xdr:row>2</xdr:row>
      <xdr:rowOff>542924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saturation sat="20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2875" y="169427"/>
          <a:ext cx="1270394" cy="4496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318897</xdr:colOff>
      <xdr:row>2</xdr:row>
      <xdr:rowOff>81916</xdr:rowOff>
    </xdr:from>
    <xdr:to>
      <xdr:col>2</xdr:col>
      <xdr:colOff>523645</xdr:colOff>
      <xdr:row>2</xdr:row>
      <xdr:rowOff>605790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56997" y="158116"/>
          <a:ext cx="1210165" cy="523874"/>
        </a:xfrm>
        <a:prstGeom prst="rect">
          <a:avLst/>
        </a:prstGeom>
      </xdr:spPr>
    </xdr:pic>
    <xdr:clientData/>
  </xdr:twoCellAnchor>
  <xdr:twoCellAnchor editAs="oneCell">
    <xdr:from>
      <xdr:col>16</xdr:col>
      <xdr:colOff>135255</xdr:colOff>
      <xdr:row>2</xdr:row>
      <xdr:rowOff>121803</xdr:rowOff>
    </xdr:from>
    <xdr:to>
      <xdr:col>17</xdr:col>
      <xdr:colOff>414311</xdr:colOff>
      <xdr:row>2</xdr:row>
      <xdr:rowOff>533401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saturation sat="200000"/>
                  </a14:imgEffect>
                  <a14:imgEffect>
                    <a14:brightnessContrast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1430" y="198003"/>
          <a:ext cx="1162764" cy="41159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blProgress" displayName="tblProgress" ref="B7:M59" totalsRowCount="1" headerRowDxfId="52" dataDxfId="50" totalsRowDxfId="48" headerRowBorderDxfId="51" tableBorderDxfId="49" totalsRowBorderDxfId="47">
  <autoFilter ref="B7:M58" xr:uid="{C8CD6EE5-99D1-49FD-A4D7-B60E4C9C0C81}"/>
  <tableColumns count="12">
    <tableColumn id="1" xr3:uid="{00000000-0010-0000-0000-000001000000}" name="Project_x000a_Projeto" totalsRowLabel="Total" dataDxfId="46" totalsRowDxfId="45"/>
    <tableColumn id="2" xr3:uid="{00000000-0010-0000-0000-000002000000}" name="Module_x000a_Módulo" dataDxfId="44" totalsRowDxfId="43"/>
    <tableColumn id="3" xr3:uid="{00000000-0010-0000-0000-000003000000}" name="Block_x000a_DM" dataDxfId="42" totalsRowDxfId="41"/>
    <tableColumn id="4" xr3:uid="{00000000-0010-0000-0000-000004000000}" name="Weight Project_x000a_Peso do Projeto" totalsRowFunction="sum" dataDxfId="40" totalsRowDxfId="39"/>
    <tableColumn id="8" xr3:uid="{00000000-0010-0000-0000-000008000000}" name="F. Weight_x000a_Peso Aju." totalsRowFunction="sum" dataDxfId="38" totalsRowDxfId="37"/>
    <tableColumn id="9" xr3:uid="{00000000-0010-0000-0000-000009000000}" name="% F. Prog._x000a_Percent. Aju." dataDxfId="36" totalsRowDxfId="35"/>
    <tableColumn id="10" xr3:uid="{00000000-0010-0000-0000-00000A000000}" name="W. Weight_x000a_Peso Sold." totalsRowFunction="sum" dataDxfId="34" totalsRowDxfId="33"/>
    <tableColumn id="11" xr3:uid="{00000000-0010-0000-0000-00000B000000}" name="% W. Prog._x000a_Percent. Sold." dataDxfId="32" totalsRowDxfId="31"/>
    <tableColumn id="12" xr3:uid="{00000000-0010-0000-0000-00000C000000}" name="NDT Weight_x000a_Peso Insp." totalsRowFunction="sum" dataDxfId="30" totalsRowDxfId="29"/>
    <tableColumn id="13" xr3:uid="{00000000-0010-0000-0000-00000D000000}" name="% NDT Prog._x000a_Percent. Insp." dataDxfId="28" totalsRowDxfId="27"/>
    <tableColumn id="5" xr3:uid="{00000000-0010-0000-0000-000005000000}" name="Weight_x000a_Peso Dim" totalsRowFunction="sum" dataDxfId="26" totalsRowDxfId="25"/>
    <tableColumn id="14" xr3:uid="{00000000-0010-0000-0000-00000E000000}" name="% Prog._x000a_Percent. Dim" dataDxfId="24" totalsRowDxfId="23"/>
  </tableColumns>
  <tableStyleInfo name="TableStyleLight15" showFirstColumn="0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ProgressDetail" displayName="tblProgressDetail" ref="B7:S129" totalsRowCount="1" headerRowDxfId="22" dataDxfId="21" totalsRowDxfId="19" tableBorderDxfId="20" totalsRowBorderDxfId="18">
  <tableColumns count="18">
    <tableColumn id="1" xr3:uid="{00000000-0010-0000-0100-000001000000}" name="Project_x000a_Projeto" totalsRowLabel="Total" totalsRowDxfId="17"/>
    <tableColumn id="2" xr3:uid="{00000000-0010-0000-0100-000002000000}" name="Module_x000a_Módulo" totalsRowDxfId="16"/>
    <tableColumn id="3" xr3:uid="{00000000-0010-0000-0100-000003000000}" name="Block_x000a_DM" totalsRowDxfId="15"/>
    <tableColumn id="4" xr3:uid="{00000000-0010-0000-0100-000004000000}" name="Part_x000a_Area" totalsRowDxfId="14"/>
    <tableColumn id="5" xr3:uid="{00000000-0010-0000-0100-000005000000}" name="Weight_x000a_Peso" totalsRowFunction="sum" totalsRowDxfId="13"/>
    <tableColumn id="20" xr3:uid="{00000000-0010-0000-0100-000014000000}" name="F. Week Sch_x000a_Sem. Prog. Cort." totalsRowDxfId="12"/>
    <tableColumn id="8" xr3:uid="{00000000-0010-0000-0100-000008000000}" name="F. Weight_x000a_Peso Aju." totalsRowFunction="sum" totalsRowDxfId="11"/>
    <tableColumn id="9" xr3:uid="{00000000-0010-0000-0100-000009000000}" name="% F. Prog._x000a_Percent. Aju." totalsRowDxfId="10"/>
    <tableColumn id="19" xr3:uid="{00000000-0010-0000-0100-000013000000}" name="F. Week Done_x000a_Sem. Real. Aju." totalsRowDxfId="9"/>
    <tableColumn id="22" xr3:uid="{00000000-0010-0000-0100-000016000000}" name="W. Week Sch_x000a_Sem. Prog. Sold." totalsRowDxfId="8"/>
    <tableColumn id="10" xr3:uid="{00000000-0010-0000-0100-00000A000000}" name="W. Weight_x000a_Peso Sold." totalsRowFunction="sum" totalsRowDxfId="7"/>
    <tableColumn id="11" xr3:uid="{00000000-0010-0000-0100-00000B000000}" name="% W. Prog._x000a_Percent. Sold." totalsRowDxfId="6"/>
    <tableColumn id="21" xr3:uid="{00000000-0010-0000-0100-000015000000}" name="W. Week Done_x000a_Sem. Real. Sol." totalsRowDxfId="5"/>
    <tableColumn id="12" xr3:uid="{00000000-0010-0000-0100-00000C000000}" name="NDT Weight_x000a_Peso Insp." totalsRowFunction="sum" totalsRowDxfId="4"/>
    <tableColumn id="13" xr3:uid="{00000000-0010-0000-0100-00000D000000}" name="% NDT Prog._x000a_Percent. Insp." totalsRowDxfId="3"/>
    <tableColumn id="14" xr3:uid="{00000000-0010-0000-0100-00000E000000}" name="Dimensional_x000a_Dimensional" totalsRowFunction="sum" totalsRowDxfId="2"/>
    <tableColumn id="6" xr3:uid="{00000000-0010-0000-0100-000006000000}" name="% Dimensional_x000a_Percent Di" totalsRowDxfId="1"/>
    <tableColumn id="16" xr3:uid="{00000000-0010-0000-0100-000010000000}" name="% Progress_x000a_Progresso" totalsRowDxfId="0"/>
  </tableColumns>
  <tableStyleInfo name="TableStyleLight15" showFirstColumn="0" showLastColumn="0" showRowStripes="0" showColumn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pageSetUpPr fitToPage="1"/>
  </sheetPr>
  <dimension ref="B1:O115"/>
  <sheetViews>
    <sheetView showGridLines="0" tabSelected="1" zoomScale="85" zoomScaleNormal="8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P45" sqref="P45"/>
    </sheetView>
  </sheetViews>
  <sheetFormatPr defaultRowHeight="15" x14ac:dyDescent="0.25"/>
  <cols>
    <col min="1" max="1" width="3" style="1" customWidth="1"/>
    <col min="2" max="2" width="11.85546875" style="1" customWidth="1"/>
    <col min="3" max="3" width="10.85546875" style="1" customWidth="1"/>
    <col min="4" max="4" width="21.140625" style="1" customWidth="1"/>
    <col min="5" max="5" width="14.42578125" style="1" bestFit="1" customWidth="1"/>
    <col min="6" max="6" width="14.140625" style="1" bestFit="1" customWidth="1"/>
    <col min="7" max="7" width="11" style="1" bestFit="1" customWidth="1"/>
    <col min="8" max="8" width="15.140625" style="1" bestFit="1" customWidth="1"/>
    <col min="9" max="9" width="11.7109375" style="1" bestFit="1" customWidth="1"/>
    <col min="10" max="10" width="20.42578125" style="1" bestFit="1" customWidth="1"/>
    <col min="11" max="11" width="11.7109375" style="1" bestFit="1" customWidth="1"/>
    <col min="12" max="12" width="13.85546875" style="1" bestFit="1" customWidth="1"/>
    <col min="13" max="13" width="13" style="1" customWidth="1"/>
    <col min="14" max="16384" width="9.140625" style="1"/>
  </cols>
  <sheetData>
    <row r="1" spans="2:13" ht="18" customHeight="1" thickBot="1" x14ac:dyDescent="0.3">
      <c r="B1" s="5"/>
      <c r="C1" s="5"/>
    </row>
    <row r="2" spans="2:13" ht="19.5" customHeight="1" x14ac:dyDescent="0.25">
      <c r="B2" s="256"/>
      <c r="C2" s="257"/>
      <c r="D2" s="242" t="s">
        <v>40</v>
      </c>
      <c r="E2" s="243"/>
      <c r="F2" s="243"/>
      <c r="G2" s="243"/>
      <c r="H2" s="243"/>
      <c r="I2" s="243"/>
      <c r="J2" s="244"/>
      <c r="K2" s="242"/>
      <c r="L2" s="243"/>
      <c r="M2" s="244"/>
    </row>
    <row r="3" spans="2:13" ht="56.25" customHeight="1" thickBot="1" x14ac:dyDescent="0.3">
      <c r="B3" s="258"/>
      <c r="C3" s="259"/>
      <c r="D3" s="245"/>
      <c r="E3" s="246"/>
      <c r="F3" s="246"/>
      <c r="G3" s="246"/>
      <c r="H3" s="246"/>
      <c r="I3" s="246"/>
      <c r="J3" s="247"/>
      <c r="K3" s="245"/>
      <c r="L3" s="246"/>
      <c r="M3" s="247"/>
    </row>
    <row r="4" spans="2:13" ht="19.5" customHeight="1" thickBot="1" x14ac:dyDescent="0.3">
      <c r="B4" s="25"/>
      <c r="C4" s="4"/>
      <c r="D4" s="4"/>
      <c r="E4" s="4"/>
      <c r="F4" s="26" t="s">
        <v>0</v>
      </c>
      <c r="G4" s="29">
        <f ca="1">TODAY()</f>
        <v>44655</v>
      </c>
      <c r="H4" s="4"/>
      <c r="I4" s="4"/>
      <c r="J4" s="4"/>
      <c r="K4" s="4"/>
      <c r="L4" s="4"/>
      <c r="M4" s="27"/>
    </row>
    <row r="5" spans="2:13" ht="28.5" customHeight="1" thickBot="1" x14ac:dyDescent="0.3">
      <c r="B5" s="15" t="s">
        <v>22</v>
      </c>
      <c r="C5" s="16"/>
      <c r="D5" s="17" t="s">
        <v>155</v>
      </c>
      <c r="E5" s="18" t="s">
        <v>23</v>
      </c>
      <c r="F5" s="262" t="s">
        <v>26</v>
      </c>
      <c r="G5" s="263"/>
      <c r="H5" s="260" t="s">
        <v>189</v>
      </c>
      <c r="I5" s="261"/>
      <c r="J5" s="20" t="s">
        <v>27</v>
      </c>
      <c r="K5" s="248" t="s">
        <v>4</v>
      </c>
      <c r="L5" s="248"/>
      <c r="M5" s="249"/>
    </row>
    <row r="6" spans="2:13" ht="29.25" customHeight="1" thickBot="1" x14ac:dyDescent="0.3">
      <c r="B6" s="252" t="s">
        <v>16</v>
      </c>
      <c r="C6" s="253"/>
      <c r="D6" s="253"/>
      <c r="E6" s="253"/>
      <c r="F6" s="254" t="s">
        <v>34</v>
      </c>
      <c r="G6" s="255"/>
      <c r="H6" s="254" t="s">
        <v>33</v>
      </c>
      <c r="I6" s="251"/>
      <c r="J6" s="250" t="s">
        <v>28</v>
      </c>
      <c r="K6" s="251"/>
      <c r="L6" s="264" t="s">
        <v>35</v>
      </c>
      <c r="M6" s="265"/>
    </row>
    <row r="7" spans="2:13" ht="30.75" thickBot="1" x14ac:dyDescent="0.3">
      <c r="B7" s="11" t="s">
        <v>5</v>
      </c>
      <c r="C7" s="12" t="s">
        <v>6</v>
      </c>
      <c r="D7" s="12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14</v>
      </c>
      <c r="L7" s="13" t="s">
        <v>29</v>
      </c>
      <c r="M7" s="13" t="s">
        <v>30</v>
      </c>
    </row>
    <row r="8" spans="2:13" s="233" customFormat="1" ht="15.75" thickBot="1" x14ac:dyDescent="0.3">
      <c r="B8" s="234" t="s">
        <v>155</v>
      </c>
      <c r="C8" s="234" t="s">
        <v>52</v>
      </c>
      <c r="D8" s="234" t="s">
        <v>100</v>
      </c>
      <c r="E8" s="235">
        <v>61548.39</v>
      </c>
      <c r="F8" s="235">
        <v>46161.3</v>
      </c>
      <c r="G8" s="236">
        <v>0.75</v>
      </c>
      <c r="H8" s="235">
        <v>46161.3</v>
      </c>
      <c r="I8" s="236">
        <v>0.75</v>
      </c>
      <c r="J8" s="235">
        <v>46161.3</v>
      </c>
      <c r="K8" s="236">
        <v>0.75</v>
      </c>
      <c r="L8" s="235">
        <v>0</v>
      </c>
      <c r="M8" s="237">
        <v>0</v>
      </c>
    </row>
    <row r="9" spans="2:13" s="233" customFormat="1" ht="15.75" thickBot="1" x14ac:dyDescent="0.3">
      <c r="B9" s="234" t="s">
        <v>155</v>
      </c>
      <c r="C9" s="234" t="s">
        <v>52</v>
      </c>
      <c r="D9" s="234" t="s">
        <v>103</v>
      </c>
      <c r="E9" s="235">
        <v>57927.86</v>
      </c>
      <c r="F9" s="235">
        <v>43445.9</v>
      </c>
      <c r="G9" s="236">
        <v>0.75</v>
      </c>
      <c r="H9" s="235">
        <v>43445.9</v>
      </c>
      <c r="I9" s="236">
        <v>0.75</v>
      </c>
      <c r="J9" s="235">
        <v>43445.9</v>
      </c>
      <c r="K9" s="236">
        <v>0.75</v>
      </c>
      <c r="L9" s="235">
        <v>0</v>
      </c>
      <c r="M9" s="237">
        <v>0</v>
      </c>
    </row>
    <row r="10" spans="2:13" s="233" customFormat="1" ht="15.75" thickBot="1" x14ac:dyDescent="0.3">
      <c r="B10" s="234" t="s">
        <v>155</v>
      </c>
      <c r="C10" s="234" t="s">
        <v>52</v>
      </c>
      <c r="D10" s="234" t="s">
        <v>135</v>
      </c>
      <c r="E10" s="235">
        <v>149745.84</v>
      </c>
      <c r="F10" s="235">
        <v>149745.84</v>
      </c>
      <c r="G10" s="236">
        <v>1</v>
      </c>
      <c r="H10" s="235">
        <v>149745.84</v>
      </c>
      <c r="I10" s="236">
        <v>1</v>
      </c>
      <c r="J10" s="235">
        <v>149745.84</v>
      </c>
      <c r="K10" s="236">
        <v>1</v>
      </c>
      <c r="L10" s="235">
        <v>149745.84</v>
      </c>
      <c r="M10" s="237">
        <v>1</v>
      </c>
    </row>
    <row r="11" spans="2:13" s="233" customFormat="1" ht="15.75" thickBot="1" x14ac:dyDescent="0.3">
      <c r="B11" s="234" t="s">
        <v>155</v>
      </c>
      <c r="C11" s="234" t="s">
        <v>52</v>
      </c>
      <c r="D11" s="234" t="s">
        <v>92</v>
      </c>
      <c r="E11" s="235">
        <v>3632.65</v>
      </c>
      <c r="F11" s="235">
        <v>3632.65</v>
      </c>
      <c r="G11" s="236">
        <v>1</v>
      </c>
      <c r="H11" s="235">
        <v>3632.65</v>
      </c>
      <c r="I11" s="236">
        <v>1</v>
      </c>
      <c r="J11" s="235">
        <v>3632.65</v>
      </c>
      <c r="K11" s="236">
        <v>1</v>
      </c>
      <c r="L11" s="235">
        <v>3632.65</v>
      </c>
      <c r="M11" s="237">
        <v>1</v>
      </c>
    </row>
    <row r="12" spans="2:13" s="233" customFormat="1" ht="15.75" thickBot="1" x14ac:dyDescent="0.3">
      <c r="B12" s="234" t="s">
        <v>155</v>
      </c>
      <c r="C12" s="234" t="s">
        <v>52</v>
      </c>
      <c r="D12" s="234" t="s">
        <v>94</v>
      </c>
      <c r="E12" s="235">
        <v>66526.929999999993</v>
      </c>
      <c r="F12" s="235">
        <v>66526.929999999993</v>
      </c>
      <c r="G12" s="236">
        <v>1</v>
      </c>
      <c r="H12" s="235">
        <v>66526.929999999993</v>
      </c>
      <c r="I12" s="236">
        <v>1</v>
      </c>
      <c r="J12" s="235">
        <v>66526.929999999993</v>
      </c>
      <c r="K12" s="236">
        <v>1</v>
      </c>
      <c r="L12" s="235">
        <v>66526.929999999993</v>
      </c>
      <c r="M12" s="237">
        <v>1</v>
      </c>
    </row>
    <row r="13" spans="2:13" s="233" customFormat="1" ht="15.75" thickBot="1" x14ac:dyDescent="0.3">
      <c r="B13" s="234" t="s">
        <v>155</v>
      </c>
      <c r="C13" s="234" t="s">
        <v>52</v>
      </c>
      <c r="D13" s="234" t="s">
        <v>95</v>
      </c>
      <c r="E13" s="235">
        <v>27322.57</v>
      </c>
      <c r="F13" s="235">
        <v>27322.57</v>
      </c>
      <c r="G13" s="236">
        <v>1</v>
      </c>
      <c r="H13" s="235">
        <v>27322.57</v>
      </c>
      <c r="I13" s="236">
        <v>1</v>
      </c>
      <c r="J13" s="235">
        <v>27322.57</v>
      </c>
      <c r="K13" s="236">
        <v>1</v>
      </c>
      <c r="L13" s="235">
        <v>27322.57</v>
      </c>
      <c r="M13" s="237">
        <v>1</v>
      </c>
    </row>
    <row r="14" spans="2:13" s="233" customFormat="1" ht="15.75" thickBot="1" x14ac:dyDescent="0.3">
      <c r="B14" s="234" t="s">
        <v>155</v>
      </c>
      <c r="C14" s="234" t="s">
        <v>52</v>
      </c>
      <c r="D14" s="234" t="s">
        <v>127</v>
      </c>
      <c r="E14" s="235">
        <v>7738.9</v>
      </c>
      <c r="F14" s="235">
        <v>7738.9</v>
      </c>
      <c r="G14" s="236">
        <v>1</v>
      </c>
      <c r="H14" s="235">
        <v>7738.9</v>
      </c>
      <c r="I14" s="236">
        <v>1</v>
      </c>
      <c r="J14" s="235">
        <v>7738.9</v>
      </c>
      <c r="K14" s="236">
        <v>1</v>
      </c>
      <c r="L14" s="235">
        <v>7738.9</v>
      </c>
      <c r="M14" s="237">
        <v>1</v>
      </c>
    </row>
    <row r="15" spans="2:13" s="233" customFormat="1" ht="15.75" thickBot="1" x14ac:dyDescent="0.3">
      <c r="B15" s="234" t="s">
        <v>155</v>
      </c>
      <c r="C15" s="234" t="s">
        <v>52</v>
      </c>
      <c r="D15" s="234" t="s">
        <v>129</v>
      </c>
      <c r="E15" s="235">
        <v>12606.7</v>
      </c>
      <c r="F15" s="235">
        <v>12606.7</v>
      </c>
      <c r="G15" s="236">
        <v>1</v>
      </c>
      <c r="H15" s="235">
        <v>12606.7</v>
      </c>
      <c r="I15" s="236">
        <v>1</v>
      </c>
      <c r="J15" s="235">
        <v>12606.7</v>
      </c>
      <c r="K15" s="236">
        <v>1</v>
      </c>
      <c r="L15" s="235">
        <v>12606.7</v>
      </c>
      <c r="M15" s="237">
        <v>1</v>
      </c>
    </row>
    <row r="16" spans="2:13" s="233" customFormat="1" ht="15.75" thickBot="1" x14ac:dyDescent="0.3">
      <c r="B16" s="234" t="s">
        <v>155</v>
      </c>
      <c r="C16" s="234" t="s">
        <v>52</v>
      </c>
      <c r="D16" s="234" t="s">
        <v>212</v>
      </c>
      <c r="E16" s="235">
        <v>437.83</v>
      </c>
      <c r="F16" s="235">
        <v>437.83</v>
      </c>
      <c r="G16" s="236">
        <v>1</v>
      </c>
      <c r="H16" s="235">
        <v>437.83</v>
      </c>
      <c r="I16" s="236">
        <v>1</v>
      </c>
      <c r="J16" s="235">
        <v>437.83</v>
      </c>
      <c r="K16" s="236">
        <v>1</v>
      </c>
      <c r="L16" s="235">
        <v>437.83</v>
      </c>
      <c r="M16" s="237">
        <v>1</v>
      </c>
    </row>
    <row r="17" spans="2:15" s="233" customFormat="1" ht="15.75" thickBot="1" x14ac:dyDescent="0.3">
      <c r="B17" s="234" t="s">
        <v>155</v>
      </c>
      <c r="C17" s="234" t="s">
        <v>52</v>
      </c>
      <c r="D17" s="234" t="s">
        <v>124</v>
      </c>
      <c r="E17" s="235">
        <v>11811.4</v>
      </c>
      <c r="F17" s="235">
        <v>11811.4</v>
      </c>
      <c r="G17" s="236">
        <v>1</v>
      </c>
      <c r="H17" s="235">
        <v>11811.4</v>
      </c>
      <c r="I17" s="236">
        <v>1</v>
      </c>
      <c r="J17" s="235">
        <v>11811.4</v>
      </c>
      <c r="K17" s="236">
        <v>1</v>
      </c>
      <c r="L17" s="235">
        <v>11811.4</v>
      </c>
      <c r="M17" s="237">
        <v>1</v>
      </c>
    </row>
    <row r="18" spans="2:15" s="233" customFormat="1" ht="15.75" thickBot="1" x14ac:dyDescent="0.3">
      <c r="B18" s="234" t="s">
        <v>155</v>
      </c>
      <c r="C18" s="234" t="s">
        <v>52</v>
      </c>
      <c r="D18" s="234" t="s">
        <v>167</v>
      </c>
      <c r="E18" s="235">
        <v>13649.2</v>
      </c>
      <c r="F18" s="235">
        <v>13649.2</v>
      </c>
      <c r="G18" s="236">
        <v>1</v>
      </c>
      <c r="H18" s="235">
        <v>13649.2</v>
      </c>
      <c r="I18" s="236">
        <v>1</v>
      </c>
      <c r="J18" s="235">
        <v>13649.2</v>
      </c>
      <c r="K18" s="236">
        <v>1</v>
      </c>
      <c r="L18" s="235">
        <v>13649.2</v>
      </c>
      <c r="M18" s="237">
        <v>1</v>
      </c>
    </row>
    <row r="19" spans="2:15" s="233" customFormat="1" ht="15.75" thickBot="1" x14ac:dyDescent="0.3">
      <c r="B19" s="234" t="s">
        <v>155</v>
      </c>
      <c r="C19" s="234" t="s">
        <v>52</v>
      </c>
      <c r="D19" s="234" t="s">
        <v>73</v>
      </c>
      <c r="E19" s="235">
        <v>18010.7</v>
      </c>
      <c r="F19" s="235">
        <v>18010.7</v>
      </c>
      <c r="G19" s="236">
        <v>1</v>
      </c>
      <c r="H19" s="235">
        <v>18010.7</v>
      </c>
      <c r="I19" s="236">
        <v>1</v>
      </c>
      <c r="J19" s="235">
        <v>15437.74</v>
      </c>
      <c r="K19" s="236">
        <v>0.85709999999999997</v>
      </c>
      <c r="L19" s="235">
        <v>0</v>
      </c>
      <c r="M19" s="237">
        <v>0</v>
      </c>
    </row>
    <row r="20" spans="2:15" s="233" customFormat="1" ht="15.75" thickBot="1" x14ac:dyDescent="0.3">
      <c r="B20" s="234" t="s">
        <v>155</v>
      </c>
      <c r="C20" s="234" t="s">
        <v>52</v>
      </c>
      <c r="D20" s="234" t="s">
        <v>90</v>
      </c>
      <c r="E20" s="235">
        <v>14499.95</v>
      </c>
      <c r="F20" s="235">
        <v>14499.95</v>
      </c>
      <c r="G20" s="236">
        <v>1</v>
      </c>
      <c r="H20" s="235">
        <v>14499.95</v>
      </c>
      <c r="I20" s="236">
        <v>1</v>
      </c>
      <c r="J20" s="235">
        <v>14499.95</v>
      </c>
      <c r="K20" s="236">
        <v>1</v>
      </c>
      <c r="L20" s="235">
        <v>14499.95</v>
      </c>
      <c r="M20" s="237">
        <v>1</v>
      </c>
    </row>
    <row r="21" spans="2:15" s="233" customFormat="1" ht="15.75" thickBot="1" x14ac:dyDescent="0.3">
      <c r="B21" s="234" t="s">
        <v>155</v>
      </c>
      <c r="C21" s="234" t="s">
        <v>52</v>
      </c>
      <c r="D21" s="234" t="s">
        <v>76</v>
      </c>
      <c r="E21" s="235">
        <v>107390.5</v>
      </c>
      <c r="F21" s="235">
        <v>107390.5</v>
      </c>
      <c r="G21" s="236">
        <v>1</v>
      </c>
      <c r="H21" s="235">
        <v>106448.48</v>
      </c>
      <c r="I21" s="236">
        <v>0.99119999999999997</v>
      </c>
      <c r="J21" s="235">
        <v>106448.48</v>
      </c>
      <c r="K21" s="236">
        <v>0.99119999999999997</v>
      </c>
      <c r="L21" s="235">
        <v>0</v>
      </c>
      <c r="M21" s="237">
        <v>0</v>
      </c>
    </row>
    <row r="22" spans="2:15" s="233" customFormat="1" ht="15.75" thickBot="1" x14ac:dyDescent="0.3">
      <c r="B22" s="234" t="s">
        <v>155</v>
      </c>
      <c r="C22" s="234" t="s">
        <v>52</v>
      </c>
      <c r="D22" s="234" t="s">
        <v>80</v>
      </c>
      <c r="E22" s="235">
        <v>87030.76</v>
      </c>
      <c r="F22" s="235">
        <v>87030.76</v>
      </c>
      <c r="G22" s="236">
        <v>1</v>
      </c>
      <c r="H22" s="235">
        <v>87030.76</v>
      </c>
      <c r="I22" s="236">
        <v>1</v>
      </c>
      <c r="J22" s="235">
        <v>87030.76</v>
      </c>
      <c r="K22" s="236">
        <v>1</v>
      </c>
      <c r="L22" s="235">
        <v>87030.76</v>
      </c>
      <c r="M22" s="237">
        <v>1</v>
      </c>
      <c r="O22" s="238"/>
    </row>
    <row r="23" spans="2:15" s="233" customFormat="1" ht="15.75" thickBot="1" x14ac:dyDescent="0.3">
      <c r="B23" s="234" t="s">
        <v>155</v>
      </c>
      <c r="C23" s="234" t="s">
        <v>52</v>
      </c>
      <c r="D23" s="234" t="s">
        <v>83</v>
      </c>
      <c r="E23" s="235">
        <v>82046.399999999994</v>
      </c>
      <c r="F23" s="235">
        <v>82046.399999999994</v>
      </c>
      <c r="G23" s="236">
        <v>1</v>
      </c>
      <c r="H23" s="235">
        <v>82046.399999999994</v>
      </c>
      <c r="I23" s="236">
        <v>1</v>
      </c>
      <c r="J23" s="235">
        <v>82046.399999999994</v>
      </c>
      <c r="K23" s="236">
        <v>1</v>
      </c>
      <c r="L23" s="235">
        <v>82046.399999999994</v>
      </c>
      <c r="M23" s="237">
        <v>1</v>
      </c>
    </row>
    <row r="24" spans="2:15" s="233" customFormat="1" ht="15.75" thickBot="1" x14ac:dyDescent="0.3">
      <c r="B24" s="234" t="s">
        <v>155</v>
      </c>
      <c r="C24" s="234" t="s">
        <v>52</v>
      </c>
      <c r="D24" s="234" t="s">
        <v>86</v>
      </c>
      <c r="E24" s="235">
        <v>80497.16</v>
      </c>
      <c r="F24" s="235">
        <v>80497.16</v>
      </c>
      <c r="G24" s="236">
        <v>1</v>
      </c>
      <c r="H24" s="235">
        <v>74747.360000000001</v>
      </c>
      <c r="I24" s="236">
        <v>0.92859999999999998</v>
      </c>
      <c r="J24" s="235">
        <v>74747.360000000001</v>
      </c>
      <c r="K24" s="236">
        <v>0.92859999999999998</v>
      </c>
      <c r="L24" s="235">
        <v>0</v>
      </c>
      <c r="M24" s="237">
        <v>0</v>
      </c>
    </row>
    <row r="25" spans="2:15" s="233" customFormat="1" ht="15.75" thickBot="1" x14ac:dyDescent="0.3">
      <c r="B25" s="234" t="s">
        <v>155</v>
      </c>
      <c r="C25" s="234" t="s">
        <v>52</v>
      </c>
      <c r="D25" s="234" t="s">
        <v>96</v>
      </c>
      <c r="E25" s="235">
        <v>89010.22</v>
      </c>
      <c r="F25" s="235">
        <v>89010.22</v>
      </c>
      <c r="G25" s="236">
        <v>1</v>
      </c>
      <c r="H25" s="235">
        <v>89010.22</v>
      </c>
      <c r="I25" s="236">
        <v>1</v>
      </c>
      <c r="J25" s="235">
        <v>89010.22</v>
      </c>
      <c r="K25" s="236">
        <v>1</v>
      </c>
      <c r="L25" s="235">
        <v>89010.22</v>
      </c>
      <c r="M25" s="237">
        <v>1</v>
      </c>
    </row>
    <row r="26" spans="2:15" s="233" customFormat="1" ht="15.75" thickBot="1" x14ac:dyDescent="0.3">
      <c r="B26" s="234" t="s">
        <v>155</v>
      </c>
      <c r="C26" s="234" t="s">
        <v>52</v>
      </c>
      <c r="D26" s="234" t="s">
        <v>104</v>
      </c>
      <c r="E26" s="235">
        <v>88239.1</v>
      </c>
      <c r="F26" s="235">
        <v>88239.1</v>
      </c>
      <c r="G26" s="239">
        <v>1</v>
      </c>
      <c r="H26" s="235">
        <v>88239.1</v>
      </c>
      <c r="I26" s="239">
        <v>1</v>
      </c>
      <c r="J26" s="235">
        <v>88239.1</v>
      </c>
      <c r="K26" s="239">
        <v>1</v>
      </c>
      <c r="L26" s="240">
        <v>88239.1</v>
      </c>
      <c r="M26" s="241">
        <v>1</v>
      </c>
    </row>
    <row r="27" spans="2:15" s="233" customFormat="1" ht="15.75" thickBot="1" x14ac:dyDescent="0.3">
      <c r="B27" s="234" t="s">
        <v>155</v>
      </c>
      <c r="C27" s="234" t="s">
        <v>52</v>
      </c>
      <c r="D27" s="234" t="s">
        <v>123</v>
      </c>
      <c r="E27" s="235">
        <v>61132.49</v>
      </c>
      <c r="F27" s="235">
        <v>61132.49</v>
      </c>
      <c r="G27" s="236">
        <v>1</v>
      </c>
      <c r="H27" s="235">
        <v>61132.49</v>
      </c>
      <c r="I27" s="236">
        <v>1</v>
      </c>
      <c r="J27" s="235">
        <v>61132.49</v>
      </c>
      <c r="K27" s="236">
        <v>1</v>
      </c>
      <c r="L27" s="235">
        <v>61132.49</v>
      </c>
      <c r="M27" s="237">
        <v>1</v>
      </c>
    </row>
    <row r="28" spans="2:15" s="233" customFormat="1" ht="15.75" thickBot="1" x14ac:dyDescent="0.3">
      <c r="B28" s="234" t="s">
        <v>155</v>
      </c>
      <c r="C28" s="234" t="s">
        <v>52</v>
      </c>
      <c r="D28" s="234" t="s">
        <v>126</v>
      </c>
      <c r="E28" s="235">
        <v>62868.84</v>
      </c>
      <c r="F28" s="235">
        <v>62868.84</v>
      </c>
      <c r="G28" s="236">
        <v>1</v>
      </c>
      <c r="H28" s="235">
        <v>62868.84</v>
      </c>
      <c r="I28" s="236">
        <v>1</v>
      </c>
      <c r="J28" s="235">
        <v>62868.84</v>
      </c>
      <c r="K28" s="236">
        <v>1</v>
      </c>
      <c r="L28" s="235">
        <v>62868.84</v>
      </c>
      <c r="M28" s="237">
        <v>1</v>
      </c>
    </row>
    <row r="29" spans="2:15" s="233" customFormat="1" ht="15.75" thickBot="1" x14ac:dyDescent="0.3">
      <c r="B29" s="234" t="s">
        <v>155</v>
      </c>
      <c r="C29" s="234" t="s">
        <v>52</v>
      </c>
      <c r="D29" s="234" t="s">
        <v>131</v>
      </c>
      <c r="E29" s="235">
        <v>113928.35</v>
      </c>
      <c r="F29" s="235">
        <v>113928.35</v>
      </c>
      <c r="G29" s="236">
        <v>1</v>
      </c>
      <c r="H29" s="235">
        <v>113928.35</v>
      </c>
      <c r="I29" s="236">
        <v>1</v>
      </c>
      <c r="J29" s="235">
        <v>113928.35</v>
      </c>
      <c r="K29" s="236">
        <v>1</v>
      </c>
      <c r="L29" s="235">
        <v>113928.35</v>
      </c>
      <c r="M29" s="237">
        <v>1</v>
      </c>
    </row>
    <row r="30" spans="2:15" s="233" customFormat="1" ht="15.75" thickBot="1" x14ac:dyDescent="0.3">
      <c r="B30" s="234" t="s">
        <v>155</v>
      </c>
      <c r="C30" s="234" t="s">
        <v>52</v>
      </c>
      <c r="D30" s="234" t="s">
        <v>191</v>
      </c>
      <c r="E30" s="235">
        <v>168830.83</v>
      </c>
      <c r="F30" s="235">
        <v>118047.44</v>
      </c>
      <c r="G30" s="236">
        <v>0.69920000000000004</v>
      </c>
      <c r="H30" s="235">
        <v>108657.3</v>
      </c>
      <c r="I30" s="236">
        <v>0.64359999999999995</v>
      </c>
      <c r="J30" s="235">
        <v>89877.03</v>
      </c>
      <c r="K30" s="236">
        <v>0.5323</v>
      </c>
      <c r="L30" s="235">
        <v>0</v>
      </c>
      <c r="M30" s="237">
        <v>0</v>
      </c>
    </row>
    <row r="31" spans="2:15" s="233" customFormat="1" ht="15.75" thickBot="1" x14ac:dyDescent="0.3">
      <c r="B31" s="234" t="s">
        <v>155</v>
      </c>
      <c r="C31" s="234" t="s">
        <v>172</v>
      </c>
      <c r="D31" s="234" t="s">
        <v>190</v>
      </c>
      <c r="E31" s="235">
        <v>1105480</v>
      </c>
      <c r="F31" s="235">
        <v>1105480</v>
      </c>
      <c r="G31" s="236">
        <v>1</v>
      </c>
      <c r="H31" s="235">
        <v>1105480</v>
      </c>
      <c r="I31" s="236">
        <v>1</v>
      </c>
      <c r="J31" s="235">
        <v>1105480</v>
      </c>
      <c r="K31" s="236">
        <v>1</v>
      </c>
      <c r="L31" s="235">
        <v>1105480</v>
      </c>
      <c r="M31" s="237">
        <v>1</v>
      </c>
    </row>
    <row r="32" spans="2:15" s="233" customFormat="1" ht="15.75" thickBot="1" x14ac:dyDescent="0.3">
      <c r="B32" s="234" t="s">
        <v>155</v>
      </c>
      <c r="C32" s="234" t="s">
        <v>47</v>
      </c>
      <c r="D32" s="234" t="s">
        <v>48</v>
      </c>
      <c r="E32" s="235">
        <v>38583.480000000003</v>
      </c>
      <c r="F32" s="235">
        <v>38583.480000000003</v>
      </c>
      <c r="G32" s="236">
        <v>1</v>
      </c>
      <c r="H32" s="235">
        <v>38583.480000000003</v>
      </c>
      <c r="I32" s="236">
        <v>1</v>
      </c>
      <c r="J32" s="235">
        <v>38583.480000000003</v>
      </c>
      <c r="K32" s="236">
        <v>1</v>
      </c>
      <c r="L32" s="235">
        <v>38583.480000000003</v>
      </c>
      <c r="M32" s="237">
        <v>1</v>
      </c>
    </row>
    <row r="33" spans="2:15" s="233" customFormat="1" ht="15.75" thickBot="1" x14ac:dyDescent="0.3">
      <c r="B33" s="234" t="s">
        <v>155</v>
      </c>
      <c r="C33" s="234" t="s">
        <v>180</v>
      </c>
      <c r="D33" s="234" t="s">
        <v>180</v>
      </c>
      <c r="E33" s="235">
        <v>1571.32</v>
      </c>
      <c r="F33" s="235">
        <v>1571.32</v>
      </c>
      <c r="G33" s="239">
        <v>1</v>
      </c>
      <c r="H33" s="235">
        <v>1571.32</v>
      </c>
      <c r="I33" s="239">
        <v>1</v>
      </c>
      <c r="J33" s="235">
        <v>1571.32</v>
      </c>
      <c r="K33" s="239">
        <v>1</v>
      </c>
      <c r="L33" s="235">
        <v>1571.32</v>
      </c>
      <c r="M33" s="237">
        <v>1</v>
      </c>
    </row>
    <row r="34" spans="2:15" s="233" customFormat="1" ht="15.75" thickBot="1" x14ac:dyDescent="0.3">
      <c r="B34" s="234" t="s">
        <v>155</v>
      </c>
      <c r="C34" s="234" t="s">
        <v>181</v>
      </c>
      <c r="D34" s="234" t="s">
        <v>181</v>
      </c>
      <c r="E34" s="235">
        <v>231366.76</v>
      </c>
      <c r="F34" s="235">
        <v>231366.76</v>
      </c>
      <c r="G34" s="239">
        <v>1</v>
      </c>
      <c r="H34" s="235">
        <v>231366.76</v>
      </c>
      <c r="I34" s="239">
        <v>1</v>
      </c>
      <c r="J34" s="235">
        <v>231366.76</v>
      </c>
      <c r="K34" s="239">
        <v>1</v>
      </c>
      <c r="L34" s="235">
        <v>231366.76</v>
      </c>
      <c r="M34" s="237">
        <v>1</v>
      </c>
    </row>
    <row r="35" spans="2:15" s="233" customFormat="1" ht="15.75" thickBot="1" x14ac:dyDescent="0.3">
      <c r="B35" s="234" t="s">
        <v>155</v>
      </c>
      <c r="C35" s="234" t="s">
        <v>44</v>
      </c>
      <c r="D35" s="234" t="s">
        <v>169</v>
      </c>
      <c r="E35" s="235">
        <v>111189.84</v>
      </c>
      <c r="F35" s="235">
        <v>111189.84</v>
      </c>
      <c r="G35" s="239">
        <v>1</v>
      </c>
      <c r="H35" s="235">
        <v>111189.84</v>
      </c>
      <c r="I35" s="239">
        <v>1</v>
      </c>
      <c r="J35" s="235">
        <v>111189.84</v>
      </c>
      <c r="K35" s="239">
        <v>1</v>
      </c>
      <c r="L35" s="235">
        <v>111189.84</v>
      </c>
      <c r="M35" s="237">
        <v>1</v>
      </c>
    </row>
    <row r="36" spans="2:15" s="233" customFormat="1" ht="15.75" thickBot="1" x14ac:dyDescent="0.3">
      <c r="B36" s="234" t="s">
        <v>155</v>
      </c>
      <c r="C36" s="234" t="s">
        <v>44</v>
      </c>
      <c r="D36" s="234" t="s">
        <v>85</v>
      </c>
      <c r="E36" s="235">
        <v>112594.34</v>
      </c>
      <c r="F36" s="235">
        <v>112594.34</v>
      </c>
      <c r="G36" s="239">
        <v>1</v>
      </c>
      <c r="H36" s="235">
        <v>112594.34</v>
      </c>
      <c r="I36" s="239">
        <v>1</v>
      </c>
      <c r="J36" s="235">
        <v>112594.34</v>
      </c>
      <c r="K36" s="239">
        <v>1</v>
      </c>
      <c r="L36" s="235">
        <v>112594.34</v>
      </c>
      <c r="M36" s="237">
        <v>1</v>
      </c>
    </row>
    <row r="37" spans="2:15" s="233" customFormat="1" ht="15.75" thickBot="1" x14ac:dyDescent="0.3">
      <c r="B37" s="234" t="s">
        <v>155</v>
      </c>
      <c r="C37" s="234" t="s">
        <v>44</v>
      </c>
      <c r="D37" s="234" t="s">
        <v>82</v>
      </c>
      <c r="E37" s="235">
        <v>103605.24</v>
      </c>
      <c r="F37" s="235">
        <v>103605.24</v>
      </c>
      <c r="G37" s="236">
        <v>1</v>
      </c>
      <c r="H37" s="235">
        <v>103605.24</v>
      </c>
      <c r="I37" s="236">
        <v>1</v>
      </c>
      <c r="J37" s="235">
        <v>103605.24</v>
      </c>
      <c r="K37" s="236">
        <v>1</v>
      </c>
      <c r="L37" s="235">
        <v>103605.24</v>
      </c>
      <c r="M37" s="237">
        <v>1</v>
      </c>
    </row>
    <row r="38" spans="2:15" s="233" customFormat="1" ht="15.75" thickBot="1" x14ac:dyDescent="0.3">
      <c r="B38" s="234" t="s">
        <v>155</v>
      </c>
      <c r="C38" s="234" t="s">
        <v>44</v>
      </c>
      <c r="D38" s="234" t="s">
        <v>81</v>
      </c>
      <c r="E38" s="235">
        <v>95925.06</v>
      </c>
      <c r="F38" s="235">
        <v>95925.06</v>
      </c>
      <c r="G38" s="239">
        <v>1</v>
      </c>
      <c r="H38" s="235">
        <v>95925.06</v>
      </c>
      <c r="I38" s="239">
        <v>1</v>
      </c>
      <c r="J38" s="235">
        <v>95925.06</v>
      </c>
      <c r="K38" s="239">
        <v>1</v>
      </c>
      <c r="L38" s="235">
        <v>95925.06</v>
      </c>
      <c r="M38" s="237">
        <v>1</v>
      </c>
    </row>
    <row r="39" spans="2:15" s="233" customFormat="1" ht="15.75" thickBot="1" x14ac:dyDescent="0.3">
      <c r="B39" s="234" t="s">
        <v>155</v>
      </c>
      <c r="C39" s="234" t="s">
        <v>44</v>
      </c>
      <c r="D39" s="234" t="s">
        <v>75</v>
      </c>
      <c r="E39" s="235">
        <v>95809.14</v>
      </c>
      <c r="F39" s="235">
        <v>95809.14</v>
      </c>
      <c r="G39" s="239">
        <v>1</v>
      </c>
      <c r="H39" s="235">
        <v>95809.14</v>
      </c>
      <c r="I39" s="239">
        <v>1</v>
      </c>
      <c r="J39" s="235">
        <v>95809.14</v>
      </c>
      <c r="K39" s="239">
        <v>1</v>
      </c>
      <c r="L39" s="235">
        <v>95809.14</v>
      </c>
      <c r="M39" s="237">
        <v>1</v>
      </c>
      <c r="O39" s="238"/>
    </row>
    <row r="40" spans="2:15" s="233" customFormat="1" ht="15.75" thickBot="1" x14ac:dyDescent="0.3">
      <c r="B40" s="234" t="s">
        <v>155</v>
      </c>
      <c r="C40" s="234" t="s">
        <v>44</v>
      </c>
      <c r="D40" s="234" t="s">
        <v>72</v>
      </c>
      <c r="E40" s="235">
        <v>95330.38</v>
      </c>
      <c r="F40" s="235">
        <v>95330.38</v>
      </c>
      <c r="G40" s="236">
        <v>1</v>
      </c>
      <c r="H40" s="235">
        <v>95330.38</v>
      </c>
      <c r="I40" s="236">
        <v>1</v>
      </c>
      <c r="J40" s="235">
        <v>95330.38</v>
      </c>
      <c r="K40" s="236">
        <v>1</v>
      </c>
      <c r="L40" s="235">
        <v>95330.38</v>
      </c>
      <c r="M40" s="237">
        <v>1</v>
      </c>
    </row>
    <row r="41" spans="2:15" s="233" customFormat="1" ht="15.75" thickBot="1" x14ac:dyDescent="0.3">
      <c r="B41" s="234" t="s">
        <v>155</v>
      </c>
      <c r="C41" s="234" t="s">
        <v>44</v>
      </c>
      <c r="D41" s="234" t="s">
        <v>71</v>
      </c>
      <c r="E41" s="235">
        <v>134751.15</v>
      </c>
      <c r="F41" s="235">
        <v>134751.15</v>
      </c>
      <c r="G41" s="236">
        <v>1</v>
      </c>
      <c r="H41" s="235">
        <v>134751.15</v>
      </c>
      <c r="I41" s="236">
        <v>1</v>
      </c>
      <c r="J41" s="235">
        <v>134751.15</v>
      </c>
      <c r="K41" s="236">
        <v>1</v>
      </c>
      <c r="L41" s="235">
        <v>134751.15</v>
      </c>
      <c r="M41" s="237">
        <v>1</v>
      </c>
    </row>
    <row r="42" spans="2:15" s="233" customFormat="1" ht="15.75" thickBot="1" x14ac:dyDescent="0.3">
      <c r="B42" s="234" t="s">
        <v>155</v>
      </c>
      <c r="C42" s="234" t="s">
        <v>44</v>
      </c>
      <c r="D42" s="234" t="s">
        <v>45</v>
      </c>
      <c r="E42" s="235">
        <v>68960.59</v>
      </c>
      <c r="F42" s="235">
        <v>68960.59</v>
      </c>
      <c r="G42" s="236">
        <v>1</v>
      </c>
      <c r="H42" s="235">
        <v>68960.59</v>
      </c>
      <c r="I42" s="236">
        <v>1</v>
      </c>
      <c r="J42" s="235">
        <v>68960.59</v>
      </c>
      <c r="K42" s="236">
        <v>1</v>
      </c>
      <c r="L42" s="235">
        <v>68960.59</v>
      </c>
      <c r="M42" s="237">
        <v>1</v>
      </c>
    </row>
    <row r="43" spans="2:15" s="233" customFormat="1" ht="15.75" thickBot="1" x14ac:dyDescent="0.3">
      <c r="B43" s="234" t="s">
        <v>155</v>
      </c>
      <c r="C43" s="234" t="s">
        <v>105</v>
      </c>
      <c r="D43" s="234" t="s">
        <v>173</v>
      </c>
      <c r="E43" s="235">
        <v>1420480</v>
      </c>
      <c r="F43" s="235">
        <v>1420480</v>
      </c>
      <c r="G43" s="236">
        <v>1</v>
      </c>
      <c r="H43" s="235">
        <v>1420480</v>
      </c>
      <c r="I43" s="236">
        <v>1</v>
      </c>
      <c r="J43" s="235">
        <v>1420480</v>
      </c>
      <c r="K43" s="236">
        <v>1</v>
      </c>
      <c r="L43" s="235">
        <v>1420480</v>
      </c>
      <c r="M43" s="237">
        <v>1</v>
      </c>
    </row>
    <row r="44" spans="2:15" s="233" customFormat="1" ht="15.75" thickBot="1" x14ac:dyDescent="0.3">
      <c r="B44" s="234" t="s">
        <v>155</v>
      </c>
      <c r="C44" s="234" t="s">
        <v>105</v>
      </c>
      <c r="D44" s="234" t="s">
        <v>174</v>
      </c>
      <c r="E44" s="235">
        <v>352478.99</v>
      </c>
      <c r="F44" s="235">
        <v>352478.99</v>
      </c>
      <c r="G44" s="236">
        <v>1</v>
      </c>
      <c r="H44" s="235">
        <v>352478.99</v>
      </c>
      <c r="I44" s="236">
        <v>1</v>
      </c>
      <c r="J44" s="235">
        <v>352478.99</v>
      </c>
      <c r="K44" s="236">
        <v>1</v>
      </c>
      <c r="L44" s="235">
        <v>352478.99</v>
      </c>
      <c r="M44" s="237">
        <v>1</v>
      </c>
    </row>
    <row r="45" spans="2:15" s="233" customFormat="1" ht="15.75" thickBot="1" x14ac:dyDescent="0.3">
      <c r="B45" s="234" t="s">
        <v>155</v>
      </c>
      <c r="C45" s="234" t="s">
        <v>105</v>
      </c>
      <c r="D45" s="234" t="s">
        <v>41</v>
      </c>
      <c r="E45" s="235">
        <v>250809.98</v>
      </c>
      <c r="F45" s="235">
        <v>250809.98</v>
      </c>
      <c r="G45" s="236">
        <v>1</v>
      </c>
      <c r="H45" s="235">
        <v>250809.98</v>
      </c>
      <c r="I45" s="236">
        <v>1</v>
      </c>
      <c r="J45" s="235">
        <v>250809.98</v>
      </c>
      <c r="K45" s="236">
        <v>1</v>
      </c>
      <c r="L45" s="235">
        <v>250809.98</v>
      </c>
      <c r="M45" s="237">
        <v>1</v>
      </c>
    </row>
    <row r="46" spans="2:15" s="233" customFormat="1" ht="15.75" thickBot="1" x14ac:dyDescent="0.3">
      <c r="B46" s="234" t="s">
        <v>155</v>
      </c>
      <c r="C46" s="234" t="s">
        <v>105</v>
      </c>
      <c r="D46" s="234" t="s">
        <v>175</v>
      </c>
      <c r="E46" s="235">
        <v>1244360</v>
      </c>
      <c r="F46" s="235">
        <v>1244360</v>
      </c>
      <c r="G46" s="236">
        <v>1</v>
      </c>
      <c r="H46" s="235">
        <v>1244360</v>
      </c>
      <c r="I46" s="236">
        <v>1</v>
      </c>
      <c r="J46" s="235">
        <v>1244360</v>
      </c>
      <c r="K46" s="236">
        <v>1</v>
      </c>
      <c r="L46" s="235">
        <v>1244360</v>
      </c>
      <c r="M46" s="237">
        <v>1</v>
      </c>
    </row>
    <row r="47" spans="2:15" s="233" customFormat="1" ht="15.75" thickBot="1" x14ac:dyDescent="0.3">
      <c r="B47" s="234" t="s">
        <v>155</v>
      </c>
      <c r="C47" s="234" t="s">
        <v>105</v>
      </c>
      <c r="D47" s="234" t="s">
        <v>176</v>
      </c>
      <c r="E47" s="235">
        <v>1216020</v>
      </c>
      <c r="F47" s="235">
        <v>1216020</v>
      </c>
      <c r="G47" s="236">
        <v>1</v>
      </c>
      <c r="H47" s="235">
        <v>1216020</v>
      </c>
      <c r="I47" s="236">
        <v>1</v>
      </c>
      <c r="J47" s="235">
        <v>1216020</v>
      </c>
      <c r="K47" s="236">
        <v>1</v>
      </c>
      <c r="L47" s="235">
        <v>1216020</v>
      </c>
      <c r="M47" s="237">
        <v>1</v>
      </c>
    </row>
    <row r="48" spans="2:15" s="233" customFormat="1" ht="15.75" thickBot="1" x14ac:dyDescent="0.3">
      <c r="B48" s="234" t="s">
        <v>155</v>
      </c>
      <c r="C48" s="234" t="s">
        <v>105</v>
      </c>
      <c r="D48" s="234" t="s">
        <v>177</v>
      </c>
      <c r="E48" s="235">
        <v>1165700</v>
      </c>
      <c r="F48" s="235">
        <v>1165700</v>
      </c>
      <c r="G48" s="239">
        <v>1</v>
      </c>
      <c r="H48" s="235">
        <v>1165700</v>
      </c>
      <c r="I48" s="239">
        <v>1</v>
      </c>
      <c r="J48" s="235">
        <v>1165700</v>
      </c>
      <c r="K48" s="239">
        <v>1</v>
      </c>
      <c r="L48" s="235">
        <v>1165700</v>
      </c>
      <c r="M48" s="237">
        <v>1</v>
      </c>
    </row>
    <row r="49" spans="2:13" s="233" customFormat="1" ht="15.75" thickBot="1" x14ac:dyDescent="0.3">
      <c r="B49" s="234" t="s">
        <v>155</v>
      </c>
      <c r="C49" s="234" t="s">
        <v>105</v>
      </c>
      <c r="D49" s="234" t="s">
        <v>178</v>
      </c>
      <c r="E49" s="235">
        <v>1049600</v>
      </c>
      <c r="F49" s="235">
        <v>1049600</v>
      </c>
      <c r="G49" s="239">
        <v>1</v>
      </c>
      <c r="H49" s="235">
        <v>1049600</v>
      </c>
      <c r="I49" s="239">
        <v>1</v>
      </c>
      <c r="J49" s="235">
        <v>1049600</v>
      </c>
      <c r="K49" s="239">
        <v>1</v>
      </c>
      <c r="L49" s="235">
        <v>1049600</v>
      </c>
      <c r="M49" s="237">
        <v>1</v>
      </c>
    </row>
    <row r="50" spans="2:13" s="233" customFormat="1" ht="15.75" thickBot="1" x14ac:dyDescent="0.3">
      <c r="B50" s="234" t="s">
        <v>155</v>
      </c>
      <c r="C50" s="234" t="s">
        <v>105</v>
      </c>
      <c r="D50" s="234" t="s">
        <v>146</v>
      </c>
      <c r="E50" s="235">
        <v>909930</v>
      </c>
      <c r="F50" s="235">
        <v>909930</v>
      </c>
      <c r="G50" s="236">
        <v>1</v>
      </c>
      <c r="H50" s="235">
        <v>909930</v>
      </c>
      <c r="I50" s="236">
        <v>1</v>
      </c>
      <c r="J50" s="235">
        <v>909930</v>
      </c>
      <c r="K50" s="236">
        <v>1</v>
      </c>
      <c r="L50" s="235">
        <v>909930</v>
      </c>
      <c r="M50" s="237">
        <v>1</v>
      </c>
    </row>
    <row r="51" spans="2:13" s="233" customFormat="1" ht="15.75" thickBot="1" x14ac:dyDescent="0.3">
      <c r="B51" s="234" t="s">
        <v>155</v>
      </c>
      <c r="C51" s="234" t="s">
        <v>105</v>
      </c>
      <c r="D51" s="234" t="s">
        <v>172</v>
      </c>
      <c r="E51" s="235">
        <v>1424750</v>
      </c>
      <c r="F51" s="235">
        <v>1424750</v>
      </c>
      <c r="G51" s="236">
        <v>1</v>
      </c>
      <c r="H51" s="235">
        <v>1424750</v>
      </c>
      <c r="I51" s="236">
        <v>1</v>
      </c>
      <c r="J51" s="235">
        <v>1424750</v>
      </c>
      <c r="K51" s="236">
        <v>1</v>
      </c>
      <c r="L51" s="235">
        <v>1424750</v>
      </c>
      <c r="M51" s="237">
        <v>1</v>
      </c>
    </row>
    <row r="52" spans="2:13" s="233" customFormat="1" ht="15.75" thickBot="1" x14ac:dyDescent="0.3">
      <c r="B52" s="234" t="s">
        <v>155</v>
      </c>
      <c r="C52" s="234" t="s">
        <v>105</v>
      </c>
      <c r="D52" s="234" t="s">
        <v>147</v>
      </c>
      <c r="E52" s="235">
        <v>949100</v>
      </c>
      <c r="F52" s="235">
        <v>949100</v>
      </c>
      <c r="G52" s="236">
        <v>1</v>
      </c>
      <c r="H52" s="235">
        <v>949100</v>
      </c>
      <c r="I52" s="236">
        <v>1</v>
      </c>
      <c r="J52" s="235">
        <v>949100</v>
      </c>
      <c r="K52" s="236">
        <v>1</v>
      </c>
      <c r="L52" s="235">
        <v>949100</v>
      </c>
      <c r="M52" s="237">
        <v>1</v>
      </c>
    </row>
    <row r="53" spans="2:13" s="233" customFormat="1" ht="15.75" thickBot="1" x14ac:dyDescent="0.3">
      <c r="B53" s="234" t="s">
        <v>155</v>
      </c>
      <c r="C53" s="234" t="s">
        <v>105</v>
      </c>
      <c r="D53" s="234" t="s">
        <v>47</v>
      </c>
      <c r="E53" s="235">
        <v>398423.89</v>
      </c>
      <c r="F53" s="235">
        <v>398423.89</v>
      </c>
      <c r="G53" s="241">
        <v>1</v>
      </c>
      <c r="H53" s="235">
        <v>398423.89</v>
      </c>
      <c r="I53" s="241">
        <v>1</v>
      </c>
      <c r="J53" s="235">
        <v>398423.89</v>
      </c>
      <c r="K53" s="241">
        <v>1</v>
      </c>
      <c r="L53" s="235">
        <v>398423.89</v>
      </c>
      <c r="M53" s="241">
        <v>1</v>
      </c>
    </row>
    <row r="54" spans="2:13" s="233" customFormat="1" ht="15.75" thickBot="1" x14ac:dyDescent="0.3">
      <c r="B54" s="234" t="s">
        <v>155</v>
      </c>
      <c r="C54" s="234" t="s">
        <v>105</v>
      </c>
      <c r="D54" s="234" t="s">
        <v>179</v>
      </c>
      <c r="E54" s="235">
        <v>270673.31</v>
      </c>
      <c r="F54" s="235">
        <v>270673.31</v>
      </c>
      <c r="G54" s="241">
        <v>1</v>
      </c>
      <c r="H54" s="235">
        <v>270673.31</v>
      </c>
      <c r="I54" s="241">
        <v>1</v>
      </c>
      <c r="J54" s="235">
        <v>270673.31</v>
      </c>
      <c r="K54" s="241">
        <v>1</v>
      </c>
      <c r="L54" s="235">
        <v>270673.31</v>
      </c>
      <c r="M54" s="241">
        <v>1</v>
      </c>
    </row>
    <row r="55" spans="2:13" s="233" customFormat="1" ht="15.75" customHeight="1" thickBot="1" x14ac:dyDescent="0.3">
      <c r="B55" s="234" t="s">
        <v>155</v>
      </c>
      <c r="C55" s="234" t="s">
        <v>105</v>
      </c>
      <c r="D55" s="234" t="s">
        <v>180</v>
      </c>
      <c r="E55" s="235">
        <v>1586230</v>
      </c>
      <c r="F55" s="235">
        <v>1586230</v>
      </c>
      <c r="G55" s="241">
        <v>1</v>
      </c>
      <c r="H55" s="235">
        <v>1586230</v>
      </c>
      <c r="I55" s="241">
        <v>1</v>
      </c>
      <c r="J55" s="235">
        <v>1586230</v>
      </c>
      <c r="K55" s="241">
        <v>1</v>
      </c>
      <c r="L55" s="235">
        <v>1586230</v>
      </c>
      <c r="M55" s="241">
        <v>1</v>
      </c>
    </row>
    <row r="56" spans="2:13" s="233" customFormat="1" ht="15.75" customHeight="1" thickBot="1" x14ac:dyDescent="0.3">
      <c r="B56" s="234" t="s">
        <v>155</v>
      </c>
      <c r="C56" s="234" t="s">
        <v>105</v>
      </c>
      <c r="D56" s="234" t="s">
        <v>181</v>
      </c>
      <c r="E56" s="235">
        <v>231366.76</v>
      </c>
      <c r="F56" s="235">
        <v>231366.76</v>
      </c>
      <c r="G56" s="239">
        <v>1</v>
      </c>
      <c r="H56" s="235">
        <v>231366.76</v>
      </c>
      <c r="I56" s="239">
        <v>1</v>
      </c>
      <c r="J56" s="235">
        <v>231366.76</v>
      </c>
      <c r="K56" s="239">
        <v>1</v>
      </c>
      <c r="L56" s="240">
        <v>231366.76</v>
      </c>
      <c r="M56" s="239">
        <v>1</v>
      </c>
    </row>
    <row r="57" spans="2:13" s="233" customFormat="1" ht="15.75" customHeight="1" thickBot="1" x14ac:dyDescent="0.3">
      <c r="B57" s="234" t="s">
        <v>155</v>
      </c>
      <c r="C57" s="234" t="s">
        <v>105</v>
      </c>
      <c r="D57" s="234" t="s">
        <v>182</v>
      </c>
      <c r="E57" s="235">
        <v>1407060</v>
      </c>
      <c r="F57" s="235">
        <v>1407060</v>
      </c>
      <c r="G57" s="239">
        <v>1</v>
      </c>
      <c r="H57" s="235">
        <v>1407060</v>
      </c>
      <c r="I57" s="239">
        <v>1</v>
      </c>
      <c r="J57" s="235">
        <v>1407060</v>
      </c>
      <c r="K57" s="239">
        <v>1</v>
      </c>
      <c r="L57" s="240">
        <v>1407060</v>
      </c>
      <c r="M57" s="239">
        <v>1</v>
      </c>
    </row>
    <row r="58" spans="2:13" s="233" customFormat="1" ht="15.75" thickBot="1" x14ac:dyDescent="0.3">
      <c r="B58" s="234" t="s">
        <v>155</v>
      </c>
      <c r="C58" s="234" t="s">
        <v>105</v>
      </c>
      <c r="D58" s="234" t="s">
        <v>183</v>
      </c>
      <c r="E58" s="235">
        <v>1425220</v>
      </c>
      <c r="F58" s="235">
        <v>1425220</v>
      </c>
      <c r="G58" s="241">
        <v>1</v>
      </c>
      <c r="H58" s="235">
        <v>1425220</v>
      </c>
      <c r="I58" s="241">
        <v>1</v>
      </c>
      <c r="J58" s="235">
        <v>1425220</v>
      </c>
      <c r="K58" s="241">
        <v>1</v>
      </c>
      <c r="L58" s="235">
        <v>1425220</v>
      </c>
      <c r="M58" s="241">
        <v>1</v>
      </c>
    </row>
    <row r="59" spans="2:13" ht="15.75" thickBot="1" x14ac:dyDescent="0.3">
      <c r="B59" s="228" t="s">
        <v>39</v>
      </c>
      <c r="C59" s="228"/>
      <c r="D59" s="228"/>
      <c r="E59" s="229">
        <f>SUBTOTAL(109,tblProgress[Weight Project
Peso do Projeto])</f>
        <v>18883803.800000001</v>
      </c>
      <c r="F59" s="229">
        <f>SUBTOTAL(109,tblProgress[F. Weight
Peso Aju.])</f>
        <v>18803151.359999999</v>
      </c>
      <c r="G59" s="230"/>
      <c r="H59" s="229">
        <f>SUBTOTAL(109,tblProgress[W. Weight
Peso Sold.])</f>
        <v>18787069.399999999</v>
      </c>
      <c r="I59" s="230"/>
      <c r="J59" s="229">
        <f>SUBTOTAL(109,tblProgress[NDT Weight
Peso Insp.])</f>
        <v>18765716.170000002</v>
      </c>
      <c r="K59" s="230"/>
      <c r="L59" s="229">
        <f>SUBTOTAL(109,tblProgress[Weight
Peso Dim])</f>
        <v>18389598.359999999</v>
      </c>
      <c r="M59" s="231"/>
    </row>
    <row r="65" spans="5:13" x14ac:dyDescent="0.25">
      <c r="E65" s="31"/>
      <c r="F65" s="31"/>
      <c r="G65" s="232"/>
      <c r="H65" s="31"/>
      <c r="I65" s="232"/>
      <c r="J65" s="31"/>
      <c r="K65" s="232"/>
      <c r="M65" s="232"/>
    </row>
    <row r="66" spans="5:13" x14ac:dyDescent="0.25">
      <c r="E66" s="31"/>
      <c r="F66" s="31"/>
      <c r="G66" s="232"/>
      <c r="H66" s="31"/>
      <c r="I66" s="232"/>
      <c r="J66" s="31"/>
      <c r="K66" s="232"/>
      <c r="M66" s="232"/>
    </row>
    <row r="67" spans="5:13" x14ac:dyDescent="0.25">
      <c r="E67" s="31"/>
      <c r="F67" s="31"/>
      <c r="G67" s="232"/>
      <c r="H67" s="31"/>
      <c r="I67" s="232"/>
      <c r="J67" s="31"/>
      <c r="K67" s="232"/>
      <c r="L67" s="31"/>
      <c r="M67" s="232"/>
    </row>
    <row r="68" spans="5:13" x14ac:dyDescent="0.25">
      <c r="E68" s="31"/>
      <c r="F68" s="31"/>
      <c r="G68" s="232"/>
      <c r="H68" s="31"/>
      <c r="I68" s="232"/>
      <c r="J68" s="31"/>
      <c r="K68" s="232"/>
      <c r="L68" s="31"/>
      <c r="M68" s="232"/>
    </row>
    <row r="69" spans="5:13" x14ac:dyDescent="0.25">
      <c r="E69" s="31"/>
      <c r="F69" s="31"/>
      <c r="G69" s="232"/>
      <c r="H69" s="31"/>
      <c r="I69" s="232"/>
      <c r="J69" s="31"/>
      <c r="K69" s="232"/>
      <c r="L69" s="31"/>
      <c r="M69" s="232"/>
    </row>
    <row r="70" spans="5:13" x14ac:dyDescent="0.25">
      <c r="E70" s="31"/>
      <c r="F70" s="31"/>
      <c r="G70" s="232"/>
      <c r="H70" s="31"/>
      <c r="I70" s="232"/>
      <c r="J70" s="31"/>
      <c r="K70" s="232"/>
      <c r="L70" s="31"/>
      <c r="M70" s="232"/>
    </row>
    <row r="71" spans="5:13" x14ac:dyDescent="0.25">
      <c r="E71" s="31"/>
      <c r="F71" s="31"/>
      <c r="G71" s="232"/>
      <c r="H71" s="31"/>
      <c r="I71" s="232"/>
      <c r="J71" s="31"/>
      <c r="K71" s="232"/>
      <c r="L71" s="31"/>
      <c r="M71" s="232"/>
    </row>
    <row r="72" spans="5:13" x14ac:dyDescent="0.25">
      <c r="E72" s="31"/>
      <c r="F72" s="31"/>
      <c r="G72" s="232"/>
      <c r="H72" s="31"/>
      <c r="I72" s="232"/>
      <c r="J72" s="31"/>
      <c r="K72" s="232"/>
      <c r="L72" s="31"/>
      <c r="M72" s="232"/>
    </row>
    <row r="73" spans="5:13" x14ac:dyDescent="0.25">
      <c r="G73" s="232"/>
      <c r="I73" s="232"/>
      <c r="K73" s="232"/>
      <c r="M73" s="232"/>
    </row>
    <row r="74" spans="5:13" x14ac:dyDescent="0.25">
      <c r="E74" s="31"/>
      <c r="F74" s="31"/>
      <c r="G74" s="232"/>
      <c r="H74" s="31"/>
      <c r="I74" s="232"/>
      <c r="J74" s="31"/>
      <c r="K74" s="232"/>
      <c r="L74" s="31"/>
      <c r="M74" s="232"/>
    </row>
    <row r="75" spans="5:13" x14ac:dyDescent="0.25">
      <c r="E75" s="31"/>
      <c r="F75" s="31"/>
      <c r="G75" s="232"/>
      <c r="H75" s="31"/>
      <c r="I75" s="232"/>
      <c r="J75" s="31"/>
      <c r="K75" s="232"/>
      <c r="L75" s="31"/>
      <c r="M75" s="232"/>
    </row>
    <row r="76" spans="5:13" x14ac:dyDescent="0.25">
      <c r="E76" s="31"/>
      <c r="F76" s="31"/>
      <c r="G76" s="232"/>
      <c r="H76" s="31"/>
      <c r="I76" s="232"/>
      <c r="J76" s="31"/>
      <c r="K76" s="232"/>
      <c r="M76" s="232"/>
    </row>
    <row r="77" spans="5:13" x14ac:dyDescent="0.25">
      <c r="E77" s="31"/>
      <c r="F77" s="31"/>
      <c r="G77" s="232"/>
      <c r="H77" s="31"/>
      <c r="I77" s="232"/>
      <c r="J77" s="31"/>
      <c r="K77" s="232"/>
      <c r="L77" s="31"/>
      <c r="M77" s="232"/>
    </row>
    <row r="78" spans="5:13" x14ac:dyDescent="0.25">
      <c r="E78" s="31"/>
      <c r="F78" s="31"/>
      <c r="G78" s="232"/>
      <c r="H78" s="31"/>
      <c r="I78" s="232"/>
      <c r="J78" s="31"/>
      <c r="K78" s="232"/>
      <c r="M78" s="232"/>
    </row>
    <row r="79" spans="5:13" x14ac:dyDescent="0.25">
      <c r="E79" s="31"/>
      <c r="F79" s="31"/>
      <c r="G79" s="232"/>
      <c r="H79" s="31"/>
      <c r="I79" s="232"/>
      <c r="J79" s="31"/>
      <c r="K79" s="232"/>
      <c r="L79" s="31"/>
      <c r="M79" s="232"/>
    </row>
    <row r="80" spans="5:13" x14ac:dyDescent="0.25">
      <c r="E80" s="31"/>
      <c r="F80" s="31"/>
      <c r="G80" s="232"/>
      <c r="H80" s="31"/>
      <c r="I80" s="232"/>
      <c r="J80" s="31"/>
      <c r="K80" s="232"/>
      <c r="L80" s="31"/>
      <c r="M80" s="232"/>
    </row>
    <row r="81" spans="5:13" x14ac:dyDescent="0.25">
      <c r="E81" s="31"/>
      <c r="F81" s="31"/>
      <c r="G81" s="232"/>
      <c r="H81" s="31"/>
      <c r="I81" s="232"/>
      <c r="J81" s="31"/>
      <c r="K81" s="232"/>
      <c r="M81" s="232"/>
    </row>
    <row r="82" spans="5:13" x14ac:dyDescent="0.25">
      <c r="E82" s="31"/>
      <c r="F82" s="31"/>
      <c r="G82" s="232"/>
      <c r="H82" s="31"/>
      <c r="I82" s="232"/>
      <c r="J82" s="31"/>
      <c r="K82" s="232"/>
      <c r="L82" s="31"/>
      <c r="M82" s="232"/>
    </row>
    <row r="83" spans="5:13" x14ac:dyDescent="0.25">
      <c r="E83" s="31"/>
      <c r="F83" s="31"/>
      <c r="G83" s="232"/>
      <c r="H83" s="31"/>
      <c r="I83" s="232"/>
      <c r="J83" s="31"/>
      <c r="K83" s="232"/>
      <c r="L83" s="31"/>
      <c r="M83" s="232"/>
    </row>
    <row r="84" spans="5:13" x14ac:dyDescent="0.25">
      <c r="E84" s="31"/>
      <c r="F84" s="31"/>
      <c r="G84" s="232"/>
      <c r="H84" s="31"/>
      <c r="I84" s="232"/>
      <c r="J84" s="31"/>
      <c r="K84" s="232"/>
      <c r="L84" s="31"/>
      <c r="M84" s="232"/>
    </row>
    <row r="85" spans="5:13" x14ac:dyDescent="0.25">
      <c r="E85" s="31"/>
      <c r="F85" s="31"/>
      <c r="G85" s="232"/>
      <c r="H85" s="31"/>
      <c r="I85" s="232"/>
      <c r="J85" s="31"/>
      <c r="K85" s="232"/>
      <c r="L85" s="31"/>
      <c r="M85" s="232"/>
    </row>
    <row r="86" spans="5:13" x14ac:dyDescent="0.25">
      <c r="E86" s="31"/>
      <c r="F86" s="31"/>
      <c r="G86" s="232"/>
      <c r="H86" s="31"/>
      <c r="I86" s="232"/>
      <c r="J86" s="31"/>
      <c r="K86" s="232"/>
      <c r="L86" s="31"/>
      <c r="M86" s="232"/>
    </row>
    <row r="87" spans="5:13" x14ac:dyDescent="0.25">
      <c r="E87" s="31"/>
      <c r="F87" s="31"/>
      <c r="G87" s="232"/>
      <c r="H87" s="31"/>
      <c r="I87" s="232"/>
      <c r="J87" s="31"/>
      <c r="K87" s="232"/>
      <c r="M87" s="232"/>
    </row>
    <row r="88" spans="5:13" x14ac:dyDescent="0.25">
      <c r="E88" s="31"/>
      <c r="F88" s="31"/>
      <c r="G88" s="232"/>
      <c r="H88" s="31"/>
      <c r="I88" s="232"/>
      <c r="J88" s="31"/>
      <c r="K88" s="232"/>
      <c r="L88" s="31"/>
      <c r="M88" s="232"/>
    </row>
    <row r="89" spans="5:13" x14ac:dyDescent="0.25">
      <c r="E89" s="31"/>
      <c r="F89" s="31"/>
      <c r="G89" s="232"/>
      <c r="H89" s="31"/>
      <c r="I89" s="232"/>
      <c r="J89" s="31"/>
      <c r="K89" s="232"/>
      <c r="L89" s="31"/>
      <c r="M89" s="232"/>
    </row>
    <row r="90" spans="5:13" x14ac:dyDescent="0.25">
      <c r="E90" s="31"/>
      <c r="F90" s="31"/>
      <c r="G90" s="232"/>
      <c r="H90" s="31"/>
      <c r="I90" s="232"/>
      <c r="J90" s="31"/>
      <c r="K90" s="232"/>
      <c r="L90" s="31"/>
      <c r="M90" s="232"/>
    </row>
    <row r="91" spans="5:13" x14ac:dyDescent="0.25">
      <c r="E91" s="31"/>
      <c r="F91" s="31"/>
      <c r="G91" s="232"/>
      <c r="H91" s="31"/>
      <c r="I91" s="232"/>
      <c r="J91" s="31"/>
      <c r="K91" s="232"/>
      <c r="L91" s="31"/>
      <c r="M91" s="232"/>
    </row>
    <row r="92" spans="5:13" x14ac:dyDescent="0.25">
      <c r="E92" s="31"/>
      <c r="F92" s="31"/>
      <c r="G92" s="232"/>
      <c r="H92" s="31"/>
      <c r="I92" s="232"/>
      <c r="J92" s="31"/>
      <c r="K92" s="232"/>
      <c r="L92" s="31"/>
      <c r="M92" s="232"/>
    </row>
    <row r="93" spans="5:13" x14ac:dyDescent="0.25">
      <c r="E93" s="31"/>
      <c r="F93" s="31"/>
      <c r="G93" s="232"/>
      <c r="H93" s="31"/>
      <c r="I93" s="232"/>
      <c r="J93" s="31"/>
      <c r="K93" s="232"/>
      <c r="L93" s="31"/>
      <c r="M93" s="232"/>
    </row>
    <row r="94" spans="5:13" x14ac:dyDescent="0.25">
      <c r="E94" s="31"/>
      <c r="F94" s="31"/>
      <c r="G94" s="232"/>
      <c r="H94" s="31"/>
      <c r="I94" s="232"/>
      <c r="J94" s="31"/>
      <c r="K94" s="232"/>
      <c r="L94" s="31"/>
      <c r="M94" s="232"/>
    </row>
    <row r="95" spans="5:13" x14ac:dyDescent="0.25">
      <c r="E95" s="31"/>
      <c r="F95" s="31"/>
      <c r="G95" s="232"/>
      <c r="H95" s="31"/>
      <c r="I95" s="232"/>
      <c r="J95" s="31"/>
      <c r="K95" s="232"/>
      <c r="L95" s="31"/>
      <c r="M95" s="232"/>
    </row>
    <row r="96" spans="5:13" x14ac:dyDescent="0.25">
      <c r="E96" s="31"/>
      <c r="F96" s="31"/>
      <c r="G96" s="232"/>
      <c r="H96" s="31"/>
      <c r="I96" s="232"/>
      <c r="J96" s="31"/>
      <c r="K96" s="232"/>
      <c r="L96" s="31"/>
      <c r="M96" s="232"/>
    </row>
    <row r="97" spans="5:13" x14ac:dyDescent="0.25">
      <c r="E97" s="31"/>
      <c r="F97" s="31"/>
      <c r="G97" s="232"/>
      <c r="H97" s="31"/>
      <c r="I97" s="232"/>
      <c r="J97" s="31"/>
      <c r="K97" s="232"/>
      <c r="L97" s="31"/>
      <c r="M97" s="232"/>
    </row>
    <row r="98" spans="5:13" x14ac:dyDescent="0.25">
      <c r="E98" s="31"/>
      <c r="F98" s="31"/>
      <c r="G98" s="232"/>
      <c r="H98" s="31"/>
      <c r="I98" s="232"/>
      <c r="J98" s="31"/>
      <c r="K98" s="232"/>
      <c r="L98" s="31"/>
      <c r="M98" s="232"/>
    </row>
    <row r="99" spans="5:13" x14ac:dyDescent="0.25">
      <c r="E99" s="31"/>
      <c r="F99" s="31"/>
      <c r="G99" s="232"/>
      <c r="H99" s="31"/>
      <c r="I99" s="232"/>
      <c r="J99" s="31"/>
      <c r="K99" s="232"/>
      <c r="L99" s="31"/>
      <c r="M99" s="232"/>
    </row>
    <row r="100" spans="5:13" x14ac:dyDescent="0.25">
      <c r="E100" s="31"/>
      <c r="F100" s="31"/>
      <c r="G100" s="232"/>
      <c r="H100" s="31"/>
      <c r="I100" s="232"/>
      <c r="J100" s="31"/>
      <c r="K100" s="232"/>
      <c r="L100" s="31"/>
      <c r="M100" s="232"/>
    </row>
    <row r="101" spans="5:13" x14ac:dyDescent="0.25">
      <c r="E101" s="31"/>
      <c r="F101" s="31"/>
      <c r="G101" s="232"/>
      <c r="H101" s="31"/>
      <c r="I101" s="232"/>
      <c r="J101" s="31"/>
      <c r="K101" s="232"/>
      <c r="L101" s="31"/>
      <c r="M101" s="232"/>
    </row>
    <row r="102" spans="5:13" x14ac:dyDescent="0.25">
      <c r="E102" s="31"/>
      <c r="F102" s="31"/>
      <c r="G102" s="232"/>
      <c r="H102" s="31"/>
      <c r="I102" s="232"/>
      <c r="J102" s="31"/>
      <c r="K102" s="232"/>
      <c r="L102" s="31"/>
      <c r="M102" s="232"/>
    </row>
    <row r="103" spans="5:13" x14ac:dyDescent="0.25">
      <c r="E103" s="31"/>
      <c r="F103" s="31"/>
      <c r="G103" s="232"/>
      <c r="H103" s="31"/>
      <c r="I103" s="232"/>
      <c r="J103" s="31"/>
      <c r="K103" s="232"/>
      <c r="L103" s="31"/>
      <c r="M103" s="232"/>
    </row>
    <row r="104" spans="5:13" x14ac:dyDescent="0.25">
      <c r="E104" s="31"/>
      <c r="F104" s="31"/>
      <c r="G104" s="232"/>
      <c r="H104" s="31"/>
      <c r="I104" s="232"/>
      <c r="J104" s="31"/>
      <c r="K104" s="232"/>
      <c r="L104" s="31"/>
      <c r="M104" s="232"/>
    </row>
    <row r="105" spans="5:13" x14ac:dyDescent="0.25">
      <c r="E105" s="31"/>
      <c r="F105" s="31"/>
      <c r="G105" s="232"/>
      <c r="H105" s="31"/>
      <c r="I105" s="232"/>
      <c r="J105" s="31"/>
      <c r="K105" s="232"/>
      <c r="L105" s="31"/>
      <c r="M105" s="232"/>
    </row>
    <row r="106" spans="5:13" x14ac:dyDescent="0.25">
      <c r="E106" s="31"/>
      <c r="F106" s="31"/>
      <c r="G106" s="232"/>
      <c r="H106" s="31"/>
      <c r="I106" s="232"/>
      <c r="J106" s="31"/>
      <c r="K106" s="232"/>
      <c r="L106" s="31"/>
      <c r="M106" s="232"/>
    </row>
    <row r="107" spans="5:13" x14ac:dyDescent="0.25">
      <c r="E107" s="31"/>
      <c r="F107" s="31"/>
      <c r="G107" s="232"/>
      <c r="H107" s="31"/>
      <c r="I107" s="232"/>
      <c r="J107" s="31"/>
      <c r="K107" s="232"/>
      <c r="L107" s="31"/>
      <c r="M107" s="232"/>
    </row>
    <row r="108" spans="5:13" x14ac:dyDescent="0.25">
      <c r="E108" s="31"/>
      <c r="F108" s="31"/>
      <c r="G108" s="232"/>
      <c r="H108" s="31"/>
      <c r="I108" s="232"/>
      <c r="J108" s="31"/>
      <c r="K108" s="232"/>
      <c r="L108" s="31"/>
      <c r="M108" s="232"/>
    </row>
    <row r="109" spans="5:13" x14ac:dyDescent="0.25">
      <c r="E109" s="31"/>
      <c r="F109" s="31"/>
      <c r="G109" s="232"/>
      <c r="H109" s="31"/>
      <c r="I109" s="232"/>
      <c r="J109" s="31"/>
      <c r="K109" s="232"/>
      <c r="L109" s="31"/>
      <c r="M109" s="232"/>
    </row>
    <row r="110" spans="5:13" x14ac:dyDescent="0.25">
      <c r="E110" s="31"/>
      <c r="F110" s="31"/>
      <c r="G110" s="232"/>
      <c r="H110" s="31"/>
      <c r="I110" s="232"/>
      <c r="J110" s="31"/>
      <c r="K110" s="232"/>
      <c r="L110" s="31"/>
      <c r="M110" s="232"/>
    </row>
    <row r="111" spans="5:13" x14ac:dyDescent="0.25">
      <c r="E111" s="31"/>
      <c r="F111" s="31"/>
      <c r="G111" s="232"/>
      <c r="H111" s="31"/>
      <c r="I111" s="232"/>
      <c r="J111" s="31"/>
      <c r="K111" s="232"/>
      <c r="L111" s="31"/>
      <c r="M111" s="232"/>
    </row>
    <row r="112" spans="5:13" x14ac:dyDescent="0.25">
      <c r="E112" s="31"/>
      <c r="F112" s="31"/>
      <c r="G112" s="232"/>
      <c r="H112" s="31"/>
      <c r="I112" s="232"/>
      <c r="J112" s="31"/>
      <c r="K112" s="232"/>
      <c r="L112" s="31"/>
      <c r="M112" s="232"/>
    </row>
    <row r="113" spans="5:13" x14ac:dyDescent="0.25">
      <c r="E113" s="31"/>
      <c r="F113" s="31"/>
      <c r="G113" s="232"/>
      <c r="H113" s="31"/>
      <c r="I113" s="232"/>
      <c r="J113" s="31"/>
      <c r="K113" s="232"/>
      <c r="L113" s="31"/>
      <c r="M113" s="232"/>
    </row>
    <row r="114" spans="5:13" x14ac:dyDescent="0.25">
      <c r="E114" s="31"/>
      <c r="F114" s="31"/>
      <c r="G114" s="232"/>
      <c r="H114" s="31"/>
      <c r="I114" s="232"/>
      <c r="J114" s="31"/>
      <c r="K114" s="232"/>
      <c r="L114" s="31"/>
      <c r="M114" s="232"/>
    </row>
    <row r="115" spans="5:13" x14ac:dyDescent="0.25">
      <c r="E115" s="31"/>
      <c r="F115" s="31"/>
      <c r="G115" s="232"/>
      <c r="H115" s="31"/>
      <c r="I115" s="232"/>
      <c r="J115" s="31"/>
      <c r="K115" s="232"/>
      <c r="L115" s="31"/>
      <c r="M115" s="232"/>
    </row>
  </sheetData>
  <mergeCells count="11">
    <mergeCell ref="K2:M3"/>
    <mergeCell ref="D2:J3"/>
    <mergeCell ref="K5:M5"/>
    <mergeCell ref="J6:K6"/>
    <mergeCell ref="B6:E6"/>
    <mergeCell ref="F6:G6"/>
    <mergeCell ref="H6:I6"/>
    <mergeCell ref="B2:C3"/>
    <mergeCell ref="H5:I5"/>
    <mergeCell ref="F5:G5"/>
    <mergeCell ref="L6:M6"/>
  </mergeCells>
  <phoneticPr fontId="26" type="noConversion"/>
  <pageMargins left="0.51181102362204722" right="0.51181102362204722" top="0.59055118110236227" bottom="0.98425196850393704" header="0.31496062992125984" footer="0.31496062992125984"/>
  <pageSetup paperSize="9" scale="53" fitToHeight="0" orientation="portrait" r:id="rId1"/>
  <headerFooter>
    <oddHeader>&amp;LISI Engenharia Comércio LTDA&amp;C&amp;D&amp;R&amp;P / &amp;N</oddHeader>
    <oddFooter>&amp;C&amp;G</oddFooter>
  </headerFooter>
  <drawing r:id="rId2"/>
  <legacyDrawingHF r:id="rId3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374BB-C19D-44EA-BD94-14893B9AD625}">
  <dimension ref="A1:M95"/>
  <sheetViews>
    <sheetView topLeftCell="A76" workbookViewId="0">
      <selection activeCell="A2" sqref="A2:M94"/>
    </sheetView>
  </sheetViews>
  <sheetFormatPr defaultRowHeight="15" x14ac:dyDescent="0.25"/>
  <sheetData>
    <row r="1" spans="1:13" x14ac:dyDescent="0.25">
      <c r="A1" s="192" t="s">
        <v>192</v>
      </c>
      <c r="B1" s="192" t="s">
        <v>156</v>
      </c>
      <c r="C1" s="192" t="s">
        <v>193</v>
      </c>
      <c r="D1" s="192" t="s">
        <v>158</v>
      </c>
      <c r="E1" s="192" t="s">
        <v>198</v>
      </c>
      <c r="F1" s="192" t="s">
        <v>160</v>
      </c>
      <c r="G1" s="192" t="s">
        <v>161</v>
      </c>
      <c r="H1" s="192" t="s">
        <v>162</v>
      </c>
      <c r="I1" s="192" t="s">
        <v>186</v>
      </c>
      <c r="J1" s="192" t="s">
        <v>164</v>
      </c>
      <c r="K1" s="192" t="s">
        <v>187</v>
      </c>
      <c r="L1" s="192" t="s">
        <v>199</v>
      </c>
      <c r="M1" s="192" t="s">
        <v>200</v>
      </c>
    </row>
    <row r="2" spans="1:13" x14ac:dyDescent="0.25">
      <c r="A2" s="193" t="s">
        <v>155</v>
      </c>
      <c r="B2" s="193" t="s">
        <v>52</v>
      </c>
      <c r="C2" s="193" t="s">
        <v>100</v>
      </c>
      <c r="D2" s="193" t="s">
        <v>101</v>
      </c>
      <c r="E2" s="194">
        <v>9468.9837538461543</v>
      </c>
      <c r="F2" s="194">
        <v>4734.4918769230771</v>
      </c>
      <c r="G2" s="194">
        <v>0.5</v>
      </c>
      <c r="H2" s="194">
        <v>4734.4918769230771</v>
      </c>
      <c r="I2" s="194">
        <v>0.5</v>
      </c>
      <c r="J2" s="194">
        <v>4734.4918769230771</v>
      </c>
      <c r="K2" s="194">
        <v>0.5</v>
      </c>
      <c r="L2" s="194">
        <v>0</v>
      </c>
      <c r="M2" s="193" t="s">
        <v>201</v>
      </c>
    </row>
    <row r="3" spans="1:13" x14ac:dyDescent="0.25">
      <c r="A3" s="193" t="s">
        <v>155</v>
      </c>
      <c r="B3" s="193" t="s">
        <v>52</v>
      </c>
      <c r="C3" s="193" t="s">
        <v>100</v>
      </c>
      <c r="D3" s="193" t="s">
        <v>89</v>
      </c>
      <c r="E3" s="194">
        <v>4734.4918769230771</v>
      </c>
      <c r="F3" s="194">
        <v>4734.4918769230771</v>
      </c>
      <c r="G3" s="194">
        <v>1</v>
      </c>
      <c r="H3" s="194">
        <v>4734.4918769230771</v>
      </c>
      <c r="I3" s="194">
        <v>1</v>
      </c>
      <c r="J3" s="194">
        <v>4734.4918769230771</v>
      </c>
      <c r="K3" s="194">
        <v>1</v>
      </c>
      <c r="L3" s="194">
        <v>4734.4918769230771</v>
      </c>
      <c r="M3" s="193" t="s">
        <v>202</v>
      </c>
    </row>
    <row r="4" spans="1:13" x14ac:dyDescent="0.25">
      <c r="A4" s="193" t="s">
        <v>155</v>
      </c>
      <c r="B4" s="193" t="s">
        <v>52</v>
      </c>
      <c r="C4" s="193" t="s">
        <v>100</v>
      </c>
      <c r="D4" s="193" t="s">
        <v>244</v>
      </c>
      <c r="E4" s="194">
        <v>4734.4918769230771</v>
      </c>
      <c r="F4" s="194">
        <v>0</v>
      </c>
      <c r="G4" s="194">
        <v>0</v>
      </c>
      <c r="H4" s="194">
        <v>0</v>
      </c>
      <c r="I4" s="194">
        <v>0</v>
      </c>
      <c r="J4" s="194">
        <v>0</v>
      </c>
      <c r="K4" s="194">
        <v>0</v>
      </c>
      <c r="L4" s="194">
        <v>0</v>
      </c>
      <c r="M4" s="193" t="s">
        <v>201</v>
      </c>
    </row>
    <row r="5" spans="1:13" x14ac:dyDescent="0.25">
      <c r="A5" s="193" t="s">
        <v>155</v>
      </c>
      <c r="B5" s="193" t="s">
        <v>52</v>
      </c>
      <c r="C5" s="193" t="s">
        <v>100</v>
      </c>
      <c r="D5" s="193" t="s">
        <v>245</v>
      </c>
      <c r="E5" s="194">
        <v>37875.935015384617</v>
      </c>
      <c r="F5" s="194">
        <v>0</v>
      </c>
      <c r="G5" s="194">
        <v>0</v>
      </c>
      <c r="H5" s="194">
        <v>0</v>
      </c>
      <c r="I5" s="194">
        <v>0</v>
      </c>
      <c r="J5" s="194">
        <v>0</v>
      </c>
      <c r="K5" s="194">
        <v>0</v>
      </c>
      <c r="L5" s="194">
        <v>0</v>
      </c>
      <c r="M5" s="193" t="s">
        <v>201</v>
      </c>
    </row>
    <row r="6" spans="1:13" x14ac:dyDescent="0.25">
      <c r="A6" s="193" t="s">
        <v>155</v>
      </c>
      <c r="B6" s="193" t="s">
        <v>52</v>
      </c>
      <c r="C6" s="193" t="s">
        <v>100</v>
      </c>
      <c r="D6" s="193" t="s">
        <v>102</v>
      </c>
      <c r="E6" s="194">
        <v>4734.4918769230771</v>
      </c>
      <c r="F6" s="194">
        <v>0</v>
      </c>
      <c r="G6" s="194">
        <v>0</v>
      </c>
      <c r="H6" s="194">
        <v>0</v>
      </c>
      <c r="I6" s="194">
        <v>0</v>
      </c>
      <c r="J6" s="194">
        <v>0</v>
      </c>
      <c r="K6" s="194">
        <v>0</v>
      </c>
      <c r="L6" s="194">
        <v>0</v>
      </c>
      <c r="M6" s="193" t="s">
        <v>201</v>
      </c>
    </row>
    <row r="7" spans="1:13" x14ac:dyDescent="0.25">
      <c r="A7" s="193" t="s">
        <v>155</v>
      </c>
      <c r="B7" s="193" t="s">
        <v>52</v>
      </c>
      <c r="C7" s="193" t="s">
        <v>103</v>
      </c>
      <c r="D7" s="193" t="s">
        <v>245</v>
      </c>
      <c r="E7" s="194">
        <v>28963.931482352935</v>
      </c>
      <c r="F7" s="194">
        <v>0</v>
      </c>
      <c r="G7" s="194">
        <v>0</v>
      </c>
      <c r="H7" s="194">
        <v>0</v>
      </c>
      <c r="I7" s="194">
        <v>0</v>
      </c>
      <c r="J7" s="194">
        <v>0</v>
      </c>
      <c r="K7" s="194">
        <v>0</v>
      </c>
      <c r="L7" s="194">
        <v>0</v>
      </c>
      <c r="M7" s="193" t="s">
        <v>201</v>
      </c>
    </row>
    <row r="8" spans="1:13" x14ac:dyDescent="0.25">
      <c r="A8" s="193" t="s">
        <v>155</v>
      </c>
      <c r="B8" s="193" t="s">
        <v>52</v>
      </c>
      <c r="C8" s="193" t="s">
        <v>103</v>
      </c>
      <c r="D8" s="193" t="s">
        <v>102</v>
      </c>
      <c r="E8" s="194">
        <v>3620.4914352941169</v>
      </c>
      <c r="F8" s="194">
        <v>0</v>
      </c>
      <c r="G8" s="194">
        <v>0</v>
      </c>
      <c r="H8" s="194">
        <v>0</v>
      </c>
      <c r="I8" s="194">
        <v>0</v>
      </c>
      <c r="J8" s="194">
        <v>0</v>
      </c>
      <c r="K8" s="194">
        <v>0</v>
      </c>
      <c r="L8" s="194">
        <v>0</v>
      </c>
      <c r="M8" s="193" t="s">
        <v>201</v>
      </c>
    </row>
    <row r="9" spans="1:13" x14ac:dyDescent="0.25">
      <c r="A9" s="193" t="s">
        <v>155</v>
      </c>
      <c r="B9" s="193" t="s">
        <v>52</v>
      </c>
      <c r="C9" s="193" t="s">
        <v>103</v>
      </c>
      <c r="D9" s="193" t="s">
        <v>244</v>
      </c>
      <c r="E9" s="194">
        <v>18102.457176470583</v>
      </c>
      <c r="F9" s="194">
        <v>0</v>
      </c>
      <c r="G9" s="194">
        <v>0</v>
      </c>
      <c r="H9" s="194">
        <v>0</v>
      </c>
      <c r="I9" s="194">
        <v>0</v>
      </c>
      <c r="J9" s="194">
        <v>0</v>
      </c>
      <c r="K9" s="194">
        <v>0</v>
      </c>
      <c r="L9" s="194">
        <v>0</v>
      </c>
      <c r="M9" s="193" t="s">
        <v>201</v>
      </c>
    </row>
    <row r="10" spans="1:13" x14ac:dyDescent="0.25">
      <c r="A10" s="193" t="s">
        <v>155</v>
      </c>
      <c r="B10" s="193" t="s">
        <v>52</v>
      </c>
      <c r="C10" s="193" t="s">
        <v>103</v>
      </c>
      <c r="D10" s="193" t="s">
        <v>101</v>
      </c>
      <c r="E10" s="194">
        <v>7240.9828705882337</v>
      </c>
      <c r="F10" s="194">
        <v>3620.4914352941169</v>
      </c>
      <c r="G10" s="194">
        <v>0.5</v>
      </c>
      <c r="H10" s="194">
        <v>3620.4914352941169</v>
      </c>
      <c r="I10" s="194">
        <v>0.5</v>
      </c>
      <c r="J10" s="194">
        <v>3620.4914352941169</v>
      </c>
      <c r="K10" s="194">
        <v>0.5</v>
      </c>
      <c r="L10" s="194">
        <v>0</v>
      </c>
      <c r="M10" s="193" t="s">
        <v>201</v>
      </c>
    </row>
    <row r="11" spans="1:13" x14ac:dyDescent="0.25">
      <c r="A11" s="193" t="s">
        <v>155</v>
      </c>
      <c r="B11" s="193" t="s">
        <v>52</v>
      </c>
      <c r="C11" s="193" t="s">
        <v>135</v>
      </c>
      <c r="D11" s="193" t="s">
        <v>136</v>
      </c>
      <c r="E11" s="194">
        <v>149745.84000000003</v>
      </c>
      <c r="F11" s="194">
        <v>0</v>
      </c>
      <c r="G11" s="194">
        <v>0</v>
      </c>
      <c r="H11" s="194">
        <v>0</v>
      </c>
      <c r="I11" s="194">
        <v>0</v>
      </c>
      <c r="J11" s="194">
        <v>0</v>
      </c>
      <c r="K11" s="194">
        <v>0</v>
      </c>
      <c r="L11" s="194">
        <v>0</v>
      </c>
      <c r="M11" s="193" t="s">
        <v>201</v>
      </c>
    </row>
    <row r="12" spans="1:13" x14ac:dyDescent="0.25">
      <c r="A12" s="193" t="s">
        <v>155</v>
      </c>
      <c r="B12" s="193" t="s">
        <v>52</v>
      </c>
      <c r="C12" s="193" t="s">
        <v>92</v>
      </c>
      <c r="D12" s="193" t="s">
        <v>93</v>
      </c>
      <c r="E12" s="194">
        <v>3632.6453241000008</v>
      </c>
      <c r="F12" s="194">
        <v>3632.6453241000008</v>
      </c>
      <c r="G12" s="194">
        <v>1</v>
      </c>
      <c r="H12" s="194">
        <v>3632.6453241000008</v>
      </c>
      <c r="I12" s="194">
        <v>1</v>
      </c>
      <c r="J12" s="194">
        <v>3632.6453241000008</v>
      </c>
      <c r="K12" s="194">
        <v>1</v>
      </c>
      <c r="L12" s="194">
        <v>3632.6453241000008</v>
      </c>
      <c r="M12" s="193" t="s">
        <v>202</v>
      </c>
    </row>
    <row r="13" spans="1:13" ht="30" x14ac:dyDescent="0.25">
      <c r="A13" s="193" t="s">
        <v>155</v>
      </c>
      <c r="B13" s="193" t="s">
        <v>52</v>
      </c>
      <c r="C13" s="193" t="s">
        <v>94</v>
      </c>
      <c r="D13" s="193" t="s">
        <v>51</v>
      </c>
      <c r="E13" s="194">
        <v>66526.931673225001</v>
      </c>
      <c r="F13" s="194">
        <v>66526.931673225001</v>
      </c>
      <c r="G13" s="194">
        <v>1</v>
      </c>
      <c r="H13" s="194">
        <v>66526.931673225001</v>
      </c>
      <c r="I13" s="194">
        <v>1</v>
      </c>
      <c r="J13" s="194">
        <v>66526.931673225001</v>
      </c>
      <c r="K13" s="194">
        <v>1</v>
      </c>
      <c r="L13" s="194">
        <v>66526.931673225001</v>
      </c>
      <c r="M13" s="193" t="s">
        <v>202</v>
      </c>
    </row>
    <row r="14" spans="1:13" ht="30" x14ac:dyDescent="0.25">
      <c r="A14" s="193" t="s">
        <v>155</v>
      </c>
      <c r="B14" s="193" t="s">
        <v>52</v>
      </c>
      <c r="C14" s="193" t="s">
        <v>95</v>
      </c>
      <c r="D14" s="193" t="s">
        <v>168</v>
      </c>
      <c r="E14" s="194">
        <v>27322.570000000007</v>
      </c>
      <c r="F14" s="194">
        <v>27322.570000000007</v>
      </c>
      <c r="G14" s="194">
        <v>1</v>
      </c>
      <c r="H14" s="194">
        <v>27322.570000000007</v>
      </c>
      <c r="I14" s="194">
        <v>1</v>
      </c>
      <c r="J14" s="194">
        <v>27322.570000000007</v>
      </c>
      <c r="K14" s="194">
        <v>1</v>
      </c>
      <c r="L14" s="194">
        <v>27322.570000000007</v>
      </c>
      <c r="M14" s="193" t="s">
        <v>202</v>
      </c>
    </row>
    <row r="15" spans="1:13" ht="30" x14ac:dyDescent="0.25">
      <c r="A15" s="193" t="s">
        <v>155</v>
      </c>
      <c r="B15" s="193" t="s">
        <v>52</v>
      </c>
      <c r="C15" s="193" t="s">
        <v>127</v>
      </c>
      <c r="D15" s="193" t="s">
        <v>74</v>
      </c>
      <c r="E15" s="194">
        <v>4422.2285714285708</v>
      </c>
      <c r="F15" s="194">
        <v>4422.2285714285708</v>
      </c>
      <c r="G15" s="194">
        <v>1</v>
      </c>
      <c r="H15" s="194">
        <v>4422.2285714285708</v>
      </c>
      <c r="I15" s="194">
        <v>1</v>
      </c>
      <c r="J15" s="194">
        <v>4422.2285714285708</v>
      </c>
      <c r="K15" s="194">
        <v>1</v>
      </c>
      <c r="L15" s="194">
        <v>4422.2285714285708</v>
      </c>
      <c r="M15" s="193" t="s">
        <v>202</v>
      </c>
    </row>
    <row r="16" spans="1:13" ht="30" x14ac:dyDescent="0.25">
      <c r="A16" s="193" t="s">
        <v>155</v>
      </c>
      <c r="B16" s="193" t="s">
        <v>52</v>
      </c>
      <c r="C16" s="193" t="s">
        <v>127</v>
      </c>
      <c r="D16" s="193" t="s">
        <v>46</v>
      </c>
      <c r="E16" s="194">
        <v>3316.6714285714279</v>
      </c>
      <c r="F16" s="194">
        <v>3316.6714285714279</v>
      </c>
      <c r="G16" s="194">
        <v>1</v>
      </c>
      <c r="H16" s="194">
        <v>3316.6714285714279</v>
      </c>
      <c r="I16" s="194">
        <v>1</v>
      </c>
      <c r="J16" s="194">
        <v>3316.6714285714279</v>
      </c>
      <c r="K16" s="194">
        <v>1</v>
      </c>
      <c r="L16" s="194">
        <v>3316.6714285714279</v>
      </c>
      <c r="M16" s="193" t="s">
        <v>202</v>
      </c>
    </row>
    <row r="17" spans="1:13" ht="30" x14ac:dyDescent="0.25">
      <c r="A17" s="193" t="s">
        <v>155</v>
      </c>
      <c r="B17" s="193" t="s">
        <v>52</v>
      </c>
      <c r="C17" s="193" t="s">
        <v>129</v>
      </c>
      <c r="D17" s="193" t="s">
        <v>74</v>
      </c>
      <c r="E17" s="194">
        <v>12606.699999999999</v>
      </c>
      <c r="F17" s="194">
        <v>12606.699999999999</v>
      </c>
      <c r="G17" s="194">
        <v>1</v>
      </c>
      <c r="H17" s="194">
        <v>12606.699999999999</v>
      </c>
      <c r="I17" s="194">
        <v>1</v>
      </c>
      <c r="J17" s="194">
        <v>12606.699999999999</v>
      </c>
      <c r="K17" s="194">
        <v>1</v>
      </c>
      <c r="L17" s="194">
        <v>12606.699999999999</v>
      </c>
      <c r="M17" s="193" t="s">
        <v>202</v>
      </c>
    </row>
    <row r="18" spans="1:13" ht="30" x14ac:dyDescent="0.25">
      <c r="A18" s="193" t="s">
        <v>155</v>
      </c>
      <c r="B18" s="193" t="s">
        <v>52</v>
      </c>
      <c r="C18" s="193" t="s">
        <v>212</v>
      </c>
      <c r="D18" s="193" t="s">
        <v>213</v>
      </c>
      <c r="E18" s="194">
        <v>437.82982499999997</v>
      </c>
      <c r="F18" s="194">
        <v>437.82982499999997</v>
      </c>
      <c r="G18" s="194">
        <v>1</v>
      </c>
      <c r="H18" s="194">
        <v>437.82982499999997</v>
      </c>
      <c r="I18" s="194">
        <v>1</v>
      </c>
      <c r="J18" s="194">
        <v>437.82982499999997</v>
      </c>
      <c r="K18" s="194">
        <v>1</v>
      </c>
      <c r="L18" s="194">
        <v>437.82982499999997</v>
      </c>
      <c r="M18" s="193" t="s">
        <v>202</v>
      </c>
    </row>
    <row r="19" spans="1:13" ht="30" x14ac:dyDescent="0.25">
      <c r="A19" s="193" t="s">
        <v>155</v>
      </c>
      <c r="B19" s="193" t="s">
        <v>52</v>
      </c>
      <c r="C19" s="193" t="s">
        <v>124</v>
      </c>
      <c r="D19" s="193" t="s">
        <v>74</v>
      </c>
      <c r="E19" s="194">
        <v>11811.4</v>
      </c>
      <c r="F19" s="194">
        <v>11811.4</v>
      </c>
      <c r="G19" s="194">
        <v>1</v>
      </c>
      <c r="H19" s="194">
        <v>11811.4</v>
      </c>
      <c r="I19" s="194">
        <v>1</v>
      </c>
      <c r="J19" s="194">
        <v>11811.4</v>
      </c>
      <c r="K19" s="194">
        <v>1</v>
      </c>
      <c r="L19" s="194">
        <v>11811.4</v>
      </c>
      <c r="M19" s="193" t="s">
        <v>202</v>
      </c>
    </row>
    <row r="20" spans="1:13" ht="30" x14ac:dyDescent="0.25">
      <c r="A20" s="193" t="s">
        <v>155</v>
      </c>
      <c r="B20" s="193" t="s">
        <v>52</v>
      </c>
      <c r="C20" s="193" t="s">
        <v>167</v>
      </c>
      <c r="D20" s="193" t="s">
        <v>74</v>
      </c>
      <c r="E20" s="194">
        <v>13649.199999999997</v>
      </c>
      <c r="F20" s="194">
        <v>13649.199999999997</v>
      </c>
      <c r="G20" s="194">
        <v>1</v>
      </c>
      <c r="H20" s="194">
        <v>13649.199999999997</v>
      </c>
      <c r="I20" s="194">
        <v>1</v>
      </c>
      <c r="J20" s="194">
        <v>13649.199999999997</v>
      </c>
      <c r="K20" s="194">
        <v>1</v>
      </c>
      <c r="L20" s="194">
        <v>13649.199999999997</v>
      </c>
      <c r="M20" s="193" t="s">
        <v>202</v>
      </c>
    </row>
    <row r="21" spans="1:13" ht="30" x14ac:dyDescent="0.25">
      <c r="A21" s="193" t="s">
        <v>155</v>
      </c>
      <c r="B21" s="193" t="s">
        <v>52</v>
      </c>
      <c r="C21" s="193" t="s">
        <v>73</v>
      </c>
      <c r="D21" s="193" t="s">
        <v>74</v>
      </c>
      <c r="E21" s="194">
        <v>18010.695291250006</v>
      </c>
      <c r="F21" s="194">
        <v>12607.486703875004</v>
      </c>
      <c r="G21" s="194">
        <v>0.7</v>
      </c>
      <c r="H21" s="194">
        <v>12607.486703875004</v>
      </c>
      <c r="I21" s="194">
        <v>0.7</v>
      </c>
      <c r="J21" s="194">
        <v>10806.417174750002</v>
      </c>
      <c r="K21" s="194">
        <v>0.6</v>
      </c>
      <c r="L21" s="194">
        <v>0</v>
      </c>
      <c r="M21" s="193" t="s">
        <v>201</v>
      </c>
    </row>
    <row r="22" spans="1:13" ht="30" x14ac:dyDescent="0.25">
      <c r="A22" s="193" t="s">
        <v>155</v>
      </c>
      <c r="B22" s="193" t="s">
        <v>52</v>
      </c>
      <c r="C22" s="193" t="s">
        <v>90</v>
      </c>
      <c r="D22" s="193" t="s">
        <v>74</v>
      </c>
      <c r="E22" s="194">
        <v>14499.954724850006</v>
      </c>
      <c r="F22" s="194">
        <v>14499.954724850006</v>
      </c>
      <c r="G22" s="194">
        <v>1</v>
      </c>
      <c r="H22" s="194">
        <v>14499.954724850006</v>
      </c>
      <c r="I22" s="194">
        <v>1</v>
      </c>
      <c r="J22" s="194">
        <v>14499.954724850006</v>
      </c>
      <c r="K22" s="194">
        <v>1</v>
      </c>
      <c r="L22" s="194">
        <v>14499.954724850006</v>
      </c>
      <c r="M22" s="193" t="s">
        <v>202</v>
      </c>
    </row>
    <row r="23" spans="1:13" x14ac:dyDescent="0.25">
      <c r="A23" s="193" t="s">
        <v>155</v>
      </c>
      <c r="B23" s="193" t="s">
        <v>105</v>
      </c>
      <c r="C23" s="193" t="s">
        <v>173</v>
      </c>
      <c r="D23" s="193" t="s">
        <v>107</v>
      </c>
      <c r="E23" s="194">
        <v>1420480</v>
      </c>
      <c r="F23" s="195"/>
      <c r="G23" s="195"/>
      <c r="H23" s="195"/>
      <c r="I23" s="195"/>
      <c r="J23" s="195"/>
      <c r="K23" s="195"/>
      <c r="L23" s="194">
        <v>0</v>
      </c>
      <c r="M23" s="193" t="s">
        <v>201</v>
      </c>
    </row>
    <row r="24" spans="1:13" x14ac:dyDescent="0.25">
      <c r="A24" s="193" t="s">
        <v>155</v>
      </c>
      <c r="B24" s="193" t="s">
        <v>105</v>
      </c>
      <c r="C24" s="193" t="s">
        <v>174</v>
      </c>
      <c r="D24" s="193" t="s">
        <v>107</v>
      </c>
      <c r="E24" s="194">
        <v>352478.99232000008</v>
      </c>
      <c r="F24" s="195"/>
      <c r="G24" s="195"/>
      <c r="H24" s="195"/>
      <c r="I24" s="195"/>
      <c r="J24" s="195"/>
      <c r="K24" s="195"/>
      <c r="L24" s="194">
        <v>0</v>
      </c>
      <c r="M24" s="193" t="s">
        <v>201</v>
      </c>
    </row>
    <row r="25" spans="1:13" x14ac:dyDescent="0.25">
      <c r="A25" s="193" t="s">
        <v>155</v>
      </c>
      <c r="B25" s="193" t="s">
        <v>105</v>
      </c>
      <c r="C25" s="193" t="s">
        <v>41</v>
      </c>
      <c r="D25" s="193" t="s">
        <v>107</v>
      </c>
      <c r="E25" s="194">
        <v>250809.98000000007</v>
      </c>
      <c r="F25" s="195"/>
      <c r="G25" s="195"/>
      <c r="H25" s="195"/>
      <c r="I25" s="195"/>
      <c r="J25" s="195"/>
      <c r="K25" s="195"/>
      <c r="L25" s="194">
        <v>0</v>
      </c>
      <c r="M25" s="193" t="s">
        <v>201</v>
      </c>
    </row>
    <row r="26" spans="1:13" x14ac:dyDescent="0.25">
      <c r="A26" s="193" t="s">
        <v>155</v>
      </c>
      <c r="B26" s="193" t="s">
        <v>105</v>
      </c>
      <c r="C26" s="193" t="s">
        <v>175</v>
      </c>
      <c r="D26" s="193" t="s">
        <v>107</v>
      </c>
      <c r="E26" s="194">
        <v>1244360</v>
      </c>
      <c r="F26" s="195"/>
      <c r="G26" s="195"/>
      <c r="H26" s="195"/>
      <c r="I26" s="195"/>
      <c r="J26" s="195"/>
      <c r="K26" s="195"/>
      <c r="L26" s="194">
        <v>0</v>
      </c>
      <c r="M26" s="193" t="s">
        <v>201</v>
      </c>
    </row>
    <row r="27" spans="1:13" x14ac:dyDescent="0.25">
      <c r="A27" s="193" t="s">
        <v>155</v>
      </c>
      <c r="B27" s="193" t="s">
        <v>105</v>
      </c>
      <c r="C27" s="193" t="s">
        <v>176</v>
      </c>
      <c r="D27" s="193" t="s">
        <v>107</v>
      </c>
      <c r="E27" s="194">
        <v>1216020</v>
      </c>
      <c r="F27" s="195"/>
      <c r="G27" s="195"/>
      <c r="H27" s="195"/>
      <c r="I27" s="195"/>
      <c r="J27" s="195"/>
      <c r="K27" s="195"/>
      <c r="L27" s="194">
        <v>0</v>
      </c>
      <c r="M27" s="193" t="s">
        <v>201</v>
      </c>
    </row>
    <row r="28" spans="1:13" x14ac:dyDescent="0.25">
      <c r="A28" s="193" t="s">
        <v>155</v>
      </c>
      <c r="B28" s="193" t="s">
        <v>105</v>
      </c>
      <c r="C28" s="193" t="s">
        <v>177</v>
      </c>
      <c r="D28" s="193" t="s">
        <v>107</v>
      </c>
      <c r="E28" s="194">
        <v>1165700</v>
      </c>
      <c r="F28" s="195"/>
      <c r="G28" s="195"/>
      <c r="H28" s="195"/>
      <c r="I28" s="195"/>
      <c r="J28" s="195"/>
      <c r="K28" s="195"/>
      <c r="L28" s="194">
        <v>0</v>
      </c>
      <c r="M28" s="193" t="s">
        <v>201</v>
      </c>
    </row>
    <row r="29" spans="1:13" x14ac:dyDescent="0.25">
      <c r="A29" s="193" t="s">
        <v>155</v>
      </c>
      <c r="B29" s="193" t="s">
        <v>105</v>
      </c>
      <c r="C29" s="193" t="s">
        <v>178</v>
      </c>
      <c r="D29" s="193" t="s">
        <v>107</v>
      </c>
      <c r="E29" s="194">
        <v>1049600</v>
      </c>
      <c r="F29" s="195"/>
      <c r="G29" s="195"/>
      <c r="H29" s="195"/>
      <c r="I29" s="195"/>
      <c r="J29" s="195"/>
      <c r="K29" s="195"/>
      <c r="L29" s="194">
        <v>0</v>
      </c>
      <c r="M29" s="193" t="s">
        <v>201</v>
      </c>
    </row>
    <row r="30" spans="1:13" x14ac:dyDescent="0.25">
      <c r="A30" s="193" t="s">
        <v>155</v>
      </c>
      <c r="B30" s="193" t="s">
        <v>105</v>
      </c>
      <c r="C30" s="193" t="s">
        <v>146</v>
      </c>
      <c r="D30" s="193" t="s">
        <v>107</v>
      </c>
      <c r="E30" s="194">
        <v>909930</v>
      </c>
      <c r="F30" s="194">
        <v>909930</v>
      </c>
      <c r="G30" s="194">
        <v>1</v>
      </c>
      <c r="H30" s="194">
        <v>909930</v>
      </c>
      <c r="I30" s="194">
        <v>1</v>
      </c>
      <c r="J30" s="194">
        <v>909930</v>
      </c>
      <c r="K30" s="194">
        <v>1</v>
      </c>
      <c r="L30" s="194">
        <v>909930</v>
      </c>
      <c r="M30" s="193" t="s">
        <v>202</v>
      </c>
    </row>
    <row r="31" spans="1:13" x14ac:dyDescent="0.25">
      <c r="A31" s="193" t="s">
        <v>155</v>
      </c>
      <c r="B31" s="193" t="s">
        <v>190</v>
      </c>
      <c r="C31" s="193" t="s">
        <v>172</v>
      </c>
      <c r="D31" s="193" t="s">
        <v>184</v>
      </c>
      <c r="E31" s="194">
        <v>1105480</v>
      </c>
      <c r="F31" s="195"/>
      <c r="G31" s="195"/>
      <c r="H31" s="195"/>
      <c r="I31" s="195"/>
      <c r="J31" s="195"/>
      <c r="K31" s="195"/>
      <c r="L31" s="194">
        <v>0</v>
      </c>
      <c r="M31" s="193" t="s">
        <v>201</v>
      </c>
    </row>
    <row r="32" spans="1:13" x14ac:dyDescent="0.25">
      <c r="A32" s="193" t="s">
        <v>155</v>
      </c>
      <c r="B32" s="193" t="s">
        <v>105</v>
      </c>
      <c r="C32" s="193" t="s">
        <v>172</v>
      </c>
      <c r="D32" s="193" t="s">
        <v>107</v>
      </c>
      <c r="E32" s="194">
        <v>1424750</v>
      </c>
      <c r="F32" s="195"/>
      <c r="G32" s="195"/>
      <c r="H32" s="195"/>
      <c r="I32" s="195"/>
      <c r="J32" s="195"/>
      <c r="K32" s="195"/>
      <c r="L32" s="194">
        <v>0</v>
      </c>
      <c r="M32" s="193" t="s">
        <v>201</v>
      </c>
    </row>
    <row r="33" spans="1:13" x14ac:dyDescent="0.25">
      <c r="A33" s="193" t="s">
        <v>155</v>
      </c>
      <c r="B33" s="193" t="s">
        <v>172</v>
      </c>
      <c r="C33" s="193" t="s">
        <v>190</v>
      </c>
      <c r="D33" s="193" t="s">
        <v>258</v>
      </c>
      <c r="E33" s="194">
        <v>0</v>
      </c>
      <c r="F33" s="194">
        <v>0</v>
      </c>
      <c r="G33" s="195"/>
      <c r="H33" s="194">
        <v>0</v>
      </c>
      <c r="I33" s="195"/>
      <c r="J33" s="194">
        <v>0</v>
      </c>
      <c r="K33" s="195"/>
      <c r="L33" s="194">
        <v>0</v>
      </c>
      <c r="M33" s="193" t="s">
        <v>201</v>
      </c>
    </row>
    <row r="34" spans="1:13" x14ac:dyDescent="0.25">
      <c r="A34" s="193" t="s">
        <v>155</v>
      </c>
      <c r="B34" s="193" t="s">
        <v>105</v>
      </c>
      <c r="C34" s="193" t="s">
        <v>147</v>
      </c>
      <c r="D34" s="193" t="s">
        <v>107</v>
      </c>
      <c r="E34" s="194">
        <v>949100</v>
      </c>
      <c r="F34" s="194">
        <v>949100</v>
      </c>
      <c r="G34" s="194">
        <v>1</v>
      </c>
      <c r="H34" s="194">
        <v>949100</v>
      </c>
      <c r="I34" s="194">
        <v>1</v>
      </c>
      <c r="J34" s="194">
        <v>776536.36363636365</v>
      </c>
      <c r="K34" s="194">
        <v>0.81818181818181823</v>
      </c>
      <c r="L34" s="194">
        <v>0</v>
      </c>
      <c r="M34" s="193" t="s">
        <v>201</v>
      </c>
    </row>
    <row r="35" spans="1:13" x14ac:dyDescent="0.25">
      <c r="A35" s="193" t="s">
        <v>155</v>
      </c>
      <c r="B35" s="193" t="s">
        <v>105</v>
      </c>
      <c r="C35" s="193" t="s">
        <v>47</v>
      </c>
      <c r="D35" s="193" t="s">
        <v>107</v>
      </c>
      <c r="E35" s="194">
        <v>398423.89138000004</v>
      </c>
      <c r="F35" s="195"/>
      <c r="G35" s="195"/>
      <c r="H35" s="195"/>
      <c r="I35" s="195"/>
      <c r="J35" s="195"/>
      <c r="K35" s="195"/>
      <c r="L35" s="194">
        <v>0</v>
      </c>
      <c r="M35" s="193" t="s">
        <v>201</v>
      </c>
    </row>
    <row r="36" spans="1:13" x14ac:dyDescent="0.25">
      <c r="A36" s="193" t="s">
        <v>155</v>
      </c>
      <c r="B36" s="193" t="s">
        <v>47</v>
      </c>
      <c r="C36" s="193" t="s">
        <v>48</v>
      </c>
      <c r="D36" s="193" t="s">
        <v>49</v>
      </c>
      <c r="E36" s="194">
        <v>24226.838100000015</v>
      </c>
      <c r="F36" s="194">
        <v>24226.838100000015</v>
      </c>
      <c r="G36" s="194">
        <v>1</v>
      </c>
      <c r="H36" s="194">
        <v>24226.838100000015</v>
      </c>
      <c r="I36" s="194">
        <v>1</v>
      </c>
      <c r="J36" s="194">
        <v>24226.838100000015</v>
      </c>
      <c r="K36" s="194">
        <v>1</v>
      </c>
      <c r="L36" s="194">
        <v>24226.838100000015</v>
      </c>
      <c r="M36" s="193" t="s">
        <v>202</v>
      </c>
    </row>
    <row r="37" spans="1:13" x14ac:dyDescent="0.25">
      <c r="A37" s="193" t="s">
        <v>155</v>
      </c>
      <c r="B37" s="193" t="s">
        <v>47</v>
      </c>
      <c r="C37" s="193" t="s">
        <v>48</v>
      </c>
      <c r="D37" s="193" t="s">
        <v>168</v>
      </c>
      <c r="E37" s="194">
        <v>14356.644800000009</v>
      </c>
      <c r="F37" s="194">
        <v>14356.644800000009</v>
      </c>
      <c r="G37" s="194">
        <v>1</v>
      </c>
      <c r="H37" s="194">
        <v>14356.644800000009</v>
      </c>
      <c r="I37" s="194">
        <v>1</v>
      </c>
      <c r="J37" s="194">
        <v>14356.644800000009</v>
      </c>
      <c r="K37" s="194">
        <v>1</v>
      </c>
      <c r="L37" s="194">
        <v>14356.644800000009</v>
      </c>
      <c r="M37" s="193" t="s">
        <v>202</v>
      </c>
    </row>
    <row r="38" spans="1:13" x14ac:dyDescent="0.25">
      <c r="A38" s="193" t="s">
        <v>155</v>
      </c>
      <c r="B38" s="193" t="s">
        <v>105</v>
      </c>
      <c r="C38" s="193" t="s">
        <v>179</v>
      </c>
      <c r="D38" s="193" t="s">
        <v>107</v>
      </c>
      <c r="E38" s="194">
        <v>270673.31</v>
      </c>
      <c r="F38" s="194">
        <v>270673.31</v>
      </c>
      <c r="G38" s="194">
        <v>1</v>
      </c>
      <c r="H38" s="194">
        <v>270673.31</v>
      </c>
      <c r="I38" s="194">
        <v>1</v>
      </c>
      <c r="J38" s="194">
        <v>270673.31</v>
      </c>
      <c r="K38" s="194">
        <v>1</v>
      </c>
      <c r="L38" s="194">
        <v>270673.31</v>
      </c>
      <c r="M38" s="193" t="s">
        <v>202</v>
      </c>
    </row>
    <row r="39" spans="1:13" x14ac:dyDescent="0.25">
      <c r="A39" s="193" t="s">
        <v>155</v>
      </c>
      <c r="B39" s="193" t="s">
        <v>105</v>
      </c>
      <c r="C39" s="193" t="s">
        <v>180</v>
      </c>
      <c r="D39" s="193" t="s">
        <v>107</v>
      </c>
      <c r="E39" s="194">
        <v>1586230</v>
      </c>
      <c r="F39" s="194">
        <v>1586230</v>
      </c>
      <c r="G39" s="194">
        <v>1</v>
      </c>
      <c r="H39" s="194">
        <v>1586230</v>
      </c>
      <c r="I39" s="194">
        <v>1</v>
      </c>
      <c r="J39" s="194">
        <v>1586230</v>
      </c>
      <c r="K39" s="194">
        <v>1</v>
      </c>
      <c r="L39" s="194">
        <v>1586230</v>
      </c>
      <c r="M39" s="193" t="s">
        <v>202</v>
      </c>
    </row>
    <row r="40" spans="1:13" x14ac:dyDescent="0.25">
      <c r="A40" s="193" t="s">
        <v>155</v>
      </c>
      <c r="B40" s="193" t="s">
        <v>180</v>
      </c>
      <c r="C40" s="193" t="s">
        <v>180</v>
      </c>
      <c r="D40" s="193" t="s">
        <v>252</v>
      </c>
      <c r="E40" s="194">
        <v>1571.3225315749999</v>
      </c>
      <c r="F40" s="194">
        <v>1571.3225315749999</v>
      </c>
      <c r="G40" s="194">
        <v>1</v>
      </c>
      <c r="H40" s="194">
        <v>1571.3225315749999</v>
      </c>
      <c r="I40" s="194">
        <v>1</v>
      </c>
      <c r="J40" s="194">
        <v>1571.3225315749999</v>
      </c>
      <c r="K40" s="194">
        <v>1</v>
      </c>
      <c r="L40" s="194">
        <v>1571.3225315749999</v>
      </c>
      <c r="M40" s="193" t="s">
        <v>202</v>
      </c>
    </row>
    <row r="41" spans="1:13" x14ac:dyDescent="0.25">
      <c r="A41" s="193" t="s">
        <v>155</v>
      </c>
      <c r="B41" s="193" t="s">
        <v>181</v>
      </c>
      <c r="C41" s="193" t="s">
        <v>181</v>
      </c>
      <c r="D41" s="193" t="s">
        <v>84</v>
      </c>
      <c r="E41" s="194">
        <v>231366.76</v>
      </c>
      <c r="F41" s="194">
        <v>231366.75872000004</v>
      </c>
      <c r="G41" s="194">
        <v>0.9999999944676583</v>
      </c>
      <c r="H41" s="194">
        <v>231366.75872000004</v>
      </c>
      <c r="I41" s="194">
        <v>0.9999999944676583</v>
      </c>
      <c r="J41" s="194">
        <v>231366.75872000004</v>
      </c>
      <c r="K41" s="194">
        <v>0.9999999944676583</v>
      </c>
      <c r="L41" s="194">
        <v>0</v>
      </c>
      <c r="M41" s="193" t="s">
        <v>201</v>
      </c>
    </row>
    <row r="42" spans="1:13" x14ac:dyDescent="0.25">
      <c r="A42" s="193" t="s">
        <v>155</v>
      </c>
      <c r="B42" s="193" t="s">
        <v>105</v>
      </c>
      <c r="C42" s="193" t="s">
        <v>181</v>
      </c>
      <c r="D42" s="193" t="s">
        <v>107</v>
      </c>
      <c r="E42" s="194">
        <v>231366.76</v>
      </c>
      <c r="F42" s="194">
        <v>231366.76</v>
      </c>
      <c r="G42" s="194">
        <v>1</v>
      </c>
      <c r="H42" s="194">
        <v>231366.76</v>
      </c>
      <c r="I42" s="194">
        <v>1</v>
      </c>
      <c r="J42" s="194">
        <v>231366.76</v>
      </c>
      <c r="K42" s="194">
        <v>1</v>
      </c>
      <c r="L42" s="194">
        <v>231366.76</v>
      </c>
      <c r="M42" s="193" t="s">
        <v>202</v>
      </c>
    </row>
    <row r="43" spans="1:13" x14ac:dyDescent="0.25">
      <c r="A43" s="193" t="s">
        <v>155</v>
      </c>
      <c r="B43" s="193" t="s">
        <v>105</v>
      </c>
      <c r="C43" s="193" t="s">
        <v>182</v>
      </c>
      <c r="D43" s="193" t="s">
        <v>107</v>
      </c>
      <c r="E43" s="194">
        <v>1407060</v>
      </c>
      <c r="F43" s="195"/>
      <c r="G43" s="195"/>
      <c r="H43" s="195"/>
      <c r="I43" s="195"/>
      <c r="J43" s="195"/>
      <c r="K43" s="195"/>
      <c r="L43" s="194">
        <v>0</v>
      </c>
      <c r="M43" s="193" t="s">
        <v>201</v>
      </c>
    </row>
    <row r="44" spans="1:13" x14ac:dyDescent="0.25">
      <c r="A44" s="193" t="s">
        <v>155</v>
      </c>
      <c r="B44" s="193" t="s">
        <v>52</v>
      </c>
      <c r="C44" s="193" t="s">
        <v>182</v>
      </c>
      <c r="D44" s="193" t="s">
        <v>84</v>
      </c>
      <c r="E44" s="194">
        <v>0</v>
      </c>
      <c r="F44" s="194">
        <v>0</v>
      </c>
      <c r="G44" s="195"/>
      <c r="H44" s="194">
        <v>0</v>
      </c>
      <c r="I44" s="195"/>
      <c r="J44" s="194">
        <v>0</v>
      </c>
      <c r="K44" s="195"/>
      <c r="L44" s="194">
        <v>0</v>
      </c>
      <c r="M44" s="193" t="s">
        <v>201</v>
      </c>
    </row>
    <row r="45" spans="1:13" x14ac:dyDescent="0.25">
      <c r="A45" s="193" t="s">
        <v>155</v>
      </c>
      <c r="B45" s="193" t="s">
        <v>105</v>
      </c>
      <c r="C45" s="193" t="s">
        <v>183</v>
      </c>
      <c r="D45" s="193" t="s">
        <v>107</v>
      </c>
      <c r="E45" s="194">
        <v>1425220</v>
      </c>
      <c r="F45" s="195"/>
      <c r="G45" s="195"/>
      <c r="H45" s="195"/>
      <c r="I45" s="195"/>
      <c r="J45" s="195"/>
      <c r="K45" s="195"/>
      <c r="L45" s="194">
        <v>0</v>
      </c>
      <c r="M45" s="193" t="s">
        <v>201</v>
      </c>
    </row>
    <row r="46" spans="1:13" x14ac:dyDescent="0.25">
      <c r="A46" s="193" t="s">
        <v>155</v>
      </c>
      <c r="B46" s="193" t="s">
        <v>52</v>
      </c>
      <c r="C46" s="193" t="s">
        <v>183</v>
      </c>
      <c r="D46" s="193" t="s">
        <v>84</v>
      </c>
      <c r="E46" s="194">
        <v>0</v>
      </c>
      <c r="F46" s="194">
        <v>0</v>
      </c>
      <c r="G46" s="195"/>
      <c r="H46" s="194">
        <v>0</v>
      </c>
      <c r="I46" s="195"/>
      <c r="J46" s="194">
        <v>0</v>
      </c>
      <c r="K46" s="195"/>
      <c r="L46" s="194">
        <v>0</v>
      </c>
      <c r="M46" s="193" t="s">
        <v>201</v>
      </c>
    </row>
    <row r="47" spans="1:13" x14ac:dyDescent="0.25">
      <c r="A47" s="193" t="s">
        <v>155</v>
      </c>
      <c r="B47" s="193" t="s">
        <v>44</v>
      </c>
      <c r="C47" s="193" t="s">
        <v>169</v>
      </c>
      <c r="D47" s="193" t="s">
        <v>46</v>
      </c>
      <c r="E47" s="194">
        <v>111189.83999999997</v>
      </c>
      <c r="F47" s="194">
        <v>111189.83999999997</v>
      </c>
      <c r="G47" s="194">
        <v>1</v>
      </c>
      <c r="H47" s="194">
        <v>111189.83999999997</v>
      </c>
      <c r="I47" s="194">
        <v>1</v>
      </c>
      <c r="J47" s="194">
        <v>111189.83999999997</v>
      </c>
      <c r="K47" s="194">
        <v>1</v>
      </c>
      <c r="L47" s="194">
        <v>111189.83999999997</v>
      </c>
      <c r="M47" s="193" t="s">
        <v>202</v>
      </c>
    </row>
    <row r="48" spans="1:13" x14ac:dyDescent="0.25">
      <c r="A48" s="193" t="s">
        <v>155</v>
      </c>
      <c r="B48" s="193" t="s">
        <v>44</v>
      </c>
      <c r="C48" s="193" t="s">
        <v>85</v>
      </c>
      <c r="D48" s="193" t="s">
        <v>46</v>
      </c>
      <c r="E48" s="194">
        <v>112594.33999999989</v>
      </c>
      <c r="F48" s="194">
        <v>112594.33999999989</v>
      </c>
      <c r="G48" s="194">
        <v>1</v>
      </c>
      <c r="H48" s="194">
        <v>112594.33999999989</v>
      </c>
      <c r="I48" s="194">
        <v>1</v>
      </c>
      <c r="J48" s="194">
        <v>112594.33999999989</v>
      </c>
      <c r="K48" s="194">
        <v>1</v>
      </c>
      <c r="L48" s="194">
        <v>112594.33999999989</v>
      </c>
      <c r="M48" s="193" t="s">
        <v>202</v>
      </c>
    </row>
    <row r="49" spans="1:13" x14ac:dyDescent="0.25">
      <c r="A49" s="193" t="s">
        <v>155</v>
      </c>
      <c r="B49" s="193" t="s">
        <v>44</v>
      </c>
      <c r="C49" s="193" t="s">
        <v>82</v>
      </c>
      <c r="D49" s="193" t="s">
        <v>46</v>
      </c>
      <c r="E49" s="194">
        <v>103605.23999999985</v>
      </c>
      <c r="F49" s="194">
        <v>103605.23999999985</v>
      </c>
      <c r="G49" s="194">
        <v>1</v>
      </c>
      <c r="H49" s="194">
        <v>103605.23999999985</v>
      </c>
      <c r="I49" s="194">
        <v>1</v>
      </c>
      <c r="J49" s="194">
        <v>103605.23999999985</v>
      </c>
      <c r="K49" s="194">
        <v>1</v>
      </c>
      <c r="L49" s="194">
        <v>103605.23999999985</v>
      </c>
      <c r="M49" s="193" t="s">
        <v>202</v>
      </c>
    </row>
    <row r="50" spans="1:13" x14ac:dyDescent="0.25">
      <c r="A50" s="193" t="s">
        <v>155</v>
      </c>
      <c r="B50" s="193" t="s">
        <v>44</v>
      </c>
      <c r="C50" s="193" t="s">
        <v>81</v>
      </c>
      <c r="D50" s="193" t="s">
        <v>46</v>
      </c>
      <c r="E50" s="194">
        <v>95925.059999999983</v>
      </c>
      <c r="F50" s="194">
        <v>95925.059999999983</v>
      </c>
      <c r="G50" s="194">
        <v>1</v>
      </c>
      <c r="H50" s="194">
        <v>95925.059999999983</v>
      </c>
      <c r="I50" s="194">
        <v>1</v>
      </c>
      <c r="J50" s="194">
        <v>95925.059999999983</v>
      </c>
      <c r="K50" s="194">
        <v>1</v>
      </c>
      <c r="L50" s="194">
        <v>95925.059999999983</v>
      </c>
      <c r="M50" s="193" t="s">
        <v>202</v>
      </c>
    </row>
    <row r="51" spans="1:13" x14ac:dyDescent="0.25">
      <c r="A51" s="193" t="s">
        <v>155</v>
      </c>
      <c r="B51" s="193" t="s">
        <v>44</v>
      </c>
      <c r="C51" s="193" t="s">
        <v>75</v>
      </c>
      <c r="D51" s="193" t="s">
        <v>46</v>
      </c>
      <c r="E51" s="194">
        <v>95809.140000000101</v>
      </c>
      <c r="F51" s="194">
        <v>95809.140000000101</v>
      </c>
      <c r="G51" s="194">
        <v>1</v>
      </c>
      <c r="H51" s="194">
        <v>95809.140000000101</v>
      </c>
      <c r="I51" s="194">
        <v>1</v>
      </c>
      <c r="J51" s="194">
        <v>95809.140000000101</v>
      </c>
      <c r="K51" s="194">
        <v>1</v>
      </c>
      <c r="L51" s="194">
        <v>95809.140000000101</v>
      </c>
      <c r="M51" s="193" t="s">
        <v>202</v>
      </c>
    </row>
    <row r="52" spans="1:13" x14ac:dyDescent="0.25">
      <c r="A52" s="193" t="s">
        <v>155</v>
      </c>
      <c r="B52" s="193" t="s">
        <v>44</v>
      </c>
      <c r="C52" s="193" t="s">
        <v>72</v>
      </c>
      <c r="D52" s="193" t="s">
        <v>46</v>
      </c>
      <c r="E52" s="194">
        <v>95330.38367840006</v>
      </c>
      <c r="F52" s="194">
        <v>95330.38367840006</v>
      </c>
      <c r="G52" s="194">
        <v>1</v>
      </c>
      <c r="H52" s="194">
        <v>95330.38367840006</v>
      </c>
      <c r="I52" s="194">
        <v>1</v>
      </c>
      <c r="J52" s="194">
        <v>95330.38367840006</v>
      </c>
      <c r="K52" s="194">
        <v>1</v>
      </c>
      <c r="L52" s="194">
        <v>95330.38367840006</v>
      </c>
      <c r="M52" s="193" t="s">
        <v>202</v>
      </c>
    </row>
    <row r="53" spans="1:13" x14ac:dyDescent="0.25">
      <c r="A53" s="193" t="s">
        <v>155</v>
      </c>
      <c r="B53" s="193" t="s">
        <v>44</v>
      </c>
      <c r="C53" s="193" t="s">
        <v>71</v>
      </c>
      <c r="D53" s="193" t="s">
        <v>46</v>
      </c>
      <c r="E53" s="194">
        <v>134751.15000000011</v>
      </c>
      <c r="F53" s="194">
        <v>134751.15000000011</v>
      </c>
      <c r="G53" s="194">
        <v>1</v>
      </c>
      <c r="H53" s="194">
        <v>134751.15000000011</v>
      </c>
      <c r="I53" s="194">
        <v>1</v>
      </c>
      <c r="J53" s="194">
        <v>134751.15000000011</v>
      </c>
      <c r="K53" s="194">
        <v>1</v>
      </c>
      <c r="L53" s="194">
        <v>134751.15000000011</v>
      </c>
      <c r="M53" s="193" t="s">
        <v>202</v>
      </c>
    </row>
    <row r="54" spans="1:13" x14ac:dyDescent="0.25">
      <c r="A54" s="193" t="s">
        <v>155</v>
      </c>
      <c r="B54" s="193" t="s">
        <v>44</v>
      </c>
      <c r="C54" s="193" t="s">
        <v>45</v>
      </c>
      <c r="D54" s="193" t="s">
        <v>46</v>
      </c>
      <c r="E54" s="194">
        <v>68960.59000000004</v>
      </c>
      <c r="F54" s="194">
        <v>68960.59000000004</v>
      </c>
      <c r="G54" s="194">
        <v>1</v>
      </c>
      <c r="H54" s="194">
        <v>68960.59000000004</v>
      </c>
      <c r="I54" s="194">
        <v>1</v>
      </c>
      <c r="J54" s="194">
        <v>68960.59000000004</v>
      </c>
      <c r="K54" s="194">
        <v>1</v>
      </c>
      <c r="L54" s="194">
        <v>68960.59000000004</v>
      </c>
      <c r="M54" s="193" t="s">
        <v>202</v>
      </c>
    </row>
    <row r="55" spans="1:13" x14ac:dyDescent="0.25">
      <c r="A55" s="193" t="s">
        <v>155</v>
      </c>
      <c r="B55" s="193" t="s">
        <v>52</v>
      </c>
      <c r="C55" s="193" t="s">
        <v>76</v>
      </c>
      <c r="D55" s="193" t="s">
        <v>78</v>
      </c>
      <c r="E55" s="194">
        <v>81390.694736842081</v>
      </c>
      <c r="F55" s="194">
        <v>20347.67368421052</v>
      </c>
      <c r="G55" s="194">
        <v>0.25</v>
      </c>
      <c r="H55" s="194">
        <v>3391.2789473684197</v>
      </c>
      <c r="I55" s="194">
        <v>4.1666666666666664E-2</v>
      </c>
      <c r="J55" s="194">
        <v>3391.2789473684197</v>
      </c>
      <c r="K55" s="194">
        <v>4.1666666666666664E-2</v>
      </c>
      <c r="L55" s="194">
        <v>0</v>
      </c>
      <c r="M55" s="193" t="s">
        <v>201</v>
      </c>
    </row>
    <row r="56" spans="1:13" ht="45" x14ac:dyDescent="0.25">
      <c r="A56" s="193" t="s">
        <v>155</v>
      </c>
      <c r="B56" s="193" t="s">
        <v>52</v>
      </c>
      <c r="C56" s="193" t="s">
        <v>76</v>
      </c>
      <c r="D56" s="193" t="s">
        <v>197</v>
      </c>
      <c r="E56" s="194">
        <v>4521.7052631578936</v>
      </c>
      <c r="F56" s="194">
        <v>0</v>
      </c>
      <c r="G56" s="194">
        <v>0</v>
      </c>
      <c r="H56" s="194">
        <v>0</v>
      </c>
      <c r="I56" s="194">
        <v>0</v>
      </c>
      <c r="J56" s="194">
        <v>0</v>
      </c>
      <c r="K56" s="194">
        <v>0</v>
      </c>
      <c r="L56" s="194">
        <v>0</v>
      </c>
      <c r="M56" s="193" t="s">
        <v>201</v>
      </c>
    </row>
    <row r="57" spans="1:13" ht="45" x14ac:dyDescent="0.25">
      <c r="A57" s="193" t="s">
        <v>155</v>
      </c>
      <c r="B57" s="193" t="s">
        <v>52</v>
      </c>
      <c r="C57" s="193" t="s">
        <v>76</v>
      </c>
      <c r="D57" s="193" t="s">
        <v>196</v>
      </c>
      <c r="E57" s="194">
        <v>4521.7052631578936</v>
      </c>
      <c r="F57" s="194">
        <v>0</v>
      </c>
      <c r="G57" s="194">
        <v>0</v>
      </c>
      <c r="H57" s="194">
        <v>0</v>
      </c>
      <c r="I57" s="194">
        <v>0</v>
      </c>
      <c r="J57" s="194">
        <v>0</v>
      </c>
      <c r="K57" s="194">
        <v>0</v>
      </c>
      <c r="L57" s="194">
        <v>0</v>
      </c>
      <c r="M57" s="193" t="s">
        <v>201</v>
      </c>
    </row>
    <row r="58" spans="1:13" x14ac:dyDescent="0.25">
      <c r="A58" s="193" t="s">
        <v>155</v>
      </c>
      <c r="B58" s="193" t="s">
        <v>52</v>
      </c>
      <c r="C58" s="193" t="s">
        <v>76</v>
      </c>
      <c r="D58" s="193" t="s">
        <v>43</v>
      </c>
      <c r="E58" s="194">
        <v>11304.263157894733</v>
      </c>
      <c r="F58" s="194">
        <v>0</v>
      </c>
      <c r="G58" s="194">
        <v>0</v>
      </c>
      <c r="H58" s="194">
        <v>0</v>
      </c>
      <c r="I58" s="194">
        <v>0</v>
      </c>
      <c r="J58" s="194">
        <v>0</v>
      </c>
      <c r="K58" s="194">
        <v>0</v>
      </c>
      <c r="L58" s="194">
        <v>0</v>
      </c>
      <c r="M58" s="193" t="s">
        <v>201</v>
      </c>
    </row>
    <row r="59" spans="1:13" x14ac:dyDescent="0.25">
      <c r="A59" s="193" t="s">
        <v>155</v>
      </c>
      <c r="B59" s="193" t="s">
        <v>52</v>
      </c>
      <c r="C59" s="193" t="s">
        <v>76</v>
      </c>
      <c r="D59" s="193" t="s">
        <v>77</v>
      </c>
      <c r="E59" s="194">
        <v>5652.1315789473665</v>
      </c>
      <c r="F59" s="194">
        <v>5652.1315789473665</v>
      </c>
      <c r="G59" s="194">
        <v>1</v>
      </c>
      <c r="H59" s="194">
        <v>1130.4263157894734</v>
      </c>
      <c r="I59" s="194">
        <v>0.2</v>
      </c>
      <c r="J59" s="194">
        <v>0</v>
      </c>
      <c r="K59" s="194">
        <v>0</v>
      </c>
      <c r="L59" s="194">
        <v>0</v>
      </c>
      <c r="M59" s="193" t="s">
        <v>201</v>
      </c>
    </row>
    <row r="60" spans="1:13" x14ac:dyDescent="0.25">
      <c r="A60" s="193" t="s">
        <v>155</v>
      </c>
      <c r="B60" s="193" t="s">
        <v>52</v>
      </c>
      <c r="C60" s="193" t="s">
        <v>80</v>
      </c>
      <c r="D60" s="193" t="s">
        <v>78</v>
      </c>
      <c r="E60" s="194">
        <v>45407.353043478259</v>
      </c>
      <c r="F60" s="194">
        <v>45407.353043478259</v>
      </c>
      <c r="G60" s="194">
        <v>1</v>
      </c>
      <c r="H60" s="194">
        <v>45407.353043478259</v>
      </c>
      <c r="I60" s="194">
        <v>1</v>
      </c>
      <c r="J60" s="194">
        <v>42884.722318840577</v>
      </c>
      <c r="K60" s="194">
        <v>0.94444444444444442</v>
      </c>
      <c r="L60" s="194">
        <v>0</v>
      </c>
      <c r="M60" s="193" t="s">
        <v>201</v>
      </c>
    </row>
    <row r="61" spans="1:13" x14ac:dyDescent="0.25">
      <c r="A61" s="193" t="s">
        <v>155</v>
      </c>
      <c r="B61" s="193" t="s">
        <v>52</v>
      </c>
      <c r="C61" s="193" t="s">
        <v>80</v>
      </c>
      <c r="D61" s="193" t="s">
        <v>77</v>
      </c>
      <c r="E61" s="194">
        <v>1261.3153623188405</v>
      </c>
      <c r="F61" s="194">
        <v>1261.3153623188405</v>
      </c>
      <c r="G61" s="194">
        <v>1</v>
      </c>
      <c r="H61" s="194">
        <v>1261.3153623188405</v>
      </c>
      <c r="I61" s="194">
        <v>1</v>
      </c>
      <c r="J61" s="194">
        <v>0</v>
      </c>
      <c r="K61" s="194">
        <v>0</v>
      </c>
      <c r="L61" s="194">
        <v>0</v>
      </c>
      <c r="M61" s="193" t="s">
        <v>201</v>
      </c>
    </row>
    <row r="62" spans="1:13" ht="45" x14ac:dyDescent="0.25">
      <c r="A62" s="193" t="s">
        <v>155</v>
      </c>
      <c r="B62" s="193" t="s">
        <v>52</v>
      </c>
      <c r="C62" s="193" t="s">
        <v>80</v>
      </c>
      <c r="D62" s="193" t="s">
        <v>196</v>
      </c>
      <c r="E62" s="194">
        <v>1261.3153623188405</v>
      </c>
      <c r="F62" s="194">
        <v>1261.3153623188405</v>
      </c>
      <c r="G62" s="194">
        <v>1</v>
      </c>
      <c r="H62" s="194">
        <v>1261.3153623188405</v>
      </c>
      <c r="I62" s="194">
        <v>1</v>
      </c>
      <c r="J62" s="194">
        <v>1261.3153623188405</v>
      </c>
      <c r="K62" s="194">
        <v>1</v>
      </c>
      <c r="L62" s="194">
        <v>1261.3153623188405</v>
      </c>
      <c r="M62" s="193" t="s">
        <v>202</v>
      </c>
    </row>
    <row r="63" spans="1:13" x14ac:dyDescent="0.25">
      <c r="A63" s="193" t="s">
        <v>155</v>
      </c>
      <c r="B63" s="193" t="s">
        <v>52</v>
      </c>
      <c r="C63" s="193" t="s">
        <v>80</v>
      </c>
      <c r="D63" s="193" t="s">
        <v>79</v>
      </c>
      <c r="E63" s="194">
        <v>30271.568695652171</v>
      </c>
      <c r="F63" s="194">
        <v>25226.307246376811</v>
      </c>
      <c r="G63" s="194">
        <v>0.83333333333333337</v>
      </c>
      <c r="H63" s="194">
        <v>25226.307246376811</v>
      </c>
      <c r="I63" s="194">
        <v>0.83333333333333337</v>
      </c>
      <c r="J63" s="194">
        <v>21442.361159420288</v>
      </c>
      <c r="K63" s="194">
        <v>0.70833333333333337</v>
      </c>
      <c r="L63" s="194">
        <v>0</v>
      </c>
      <c r="M63" s="193" t="s">
        <v>201</v>
      </c>
    </row>
    <row r="64" spans="1:13" ht="45" x14ac:dyDescent="0.25">
      <c r="A64" s="193" t="s">
        <v>155</v>
      </c>
      <c r="B64" s="193" t="s">
        <v>52</v>
      </c>
      <c r="C64" s="193" t="s">
        <v>80</v>
      </c>
      <c r="D64" s="193" t="s">
        <v>197</v>
      </c>
      <c r="E64" s="194">
        <v>8829.2075362318828</v>
      </c>
      <c r="F64" s="194">
        <v>6306.5768115942019</v>
      </c>
      <c r="G64" s="194">
        <v>0.7142857142857143</v>
      </c>
      <c r="H64" s="194">
        <v>6306.5768115942019</v>
      </c>
      <c r="I64" s="194">
        <v>0.7142857142857143</v>
      </c>
      <c r="J64" s="194">
        <v>6306.5768115942019</v>
      </c>
      <c r="K64" s="194">
        <v>0.7142857142857143</v>
      </c>
      <c r="L64" s="194">
        <v>0</v>
      </c>
      <c r="M64" s="193" t="s">
        <v>201</v>
      </c>
    </row>
    <row r="65" spans="1:13" x14ac:dyDescent="0.25">
      <c r="A65" s="193" t="s">
        <v>155</v>
      </c>
      <c r="B65" s="193" t="s">
        <v>52</v>
      </c>
      <c r="C65" s="193" t="s">
        <v>83</v>
      </c>
      <c r="D65" s="193" t="s">
        <v>89</v>
      </c>
      <c r="E65" s="194">
        <v>4898.2925373134331</v>
      </c>
      <c r="F65" s="194">
        <v>4898.2925373134331</v>
      </c>
      <c r="G65" s="194">
        <v>1</v>
      </c>
      <c r="H65" s="194">
        <v>0</v>
      </c>
      <c r="I65" s="194">
        <v>0</v>
      </c>
      <c r="J65" s="194">
        <v>0</v>
      </c>
      <c r="K65" s="194">
        <v>0</v>
      </c>
      <c r="L65" s="194">
        <v>0</v>
      </c>
      <c r="M65" s="193" t="s">
        <v>201</v>
      </c>
    </row>
    <row r="66" spans="1:13" x14ac:dyDescent="0.25">
      <c r="A66" s="193" t="s">
        <v>155</v>
      </c>
      <c r="B66" s="193" t="s">
        <v>52</v>
      </c>
      <c r="C66" s="193" t="s">
        <v>83</v>
      </c>
      <c r="D66" s="193" t="s">
        <v>78</v>
      </c>
      <c r="E66" s="194">
        <v>55105.791044776124</v>
      </c>
      <c r="F66" s="194">
        <v>55105.791044776124</v>
      </c>
      <c r="G66" s="194">
        <v>1</v>
      </c>
      <c r="H66" s="194">
        <v>20817.743283582091</v>
      </c>
      <c r="I66" s="194">
        <v>0.37777777777777777</v>
      </c>
      <c r="J66" s="194">
        <v>17144.023880597018</v>
      </c>
      <c r="K66" s="194">
        <v>0.31111111111111117</v>
      </c>
      <c r="L66" s="194">
        <v>0</v>
      </c>
      <c r="M66" s="193" t="s">
        <v>201</v>
      </c>
    </row>
    <row r="67" spans="1:13" ht="45" x14ac:dyDescent="0.25">
      <c r="A67" s="193" t="s">
        <v>155</v>
      </c>
      <c r="B67" s="193" t="s">
        <v>52</v>
      </c>
      <c r="C67" s="193" t="s">
        <v>83</v>
      </c>
      <c r="D67" s="193" t="s">
        <v>196</v>
      </c>
      <c r="E67" s="194">
        <v>22042.31641791045</v>
      </c>
      <c r="F67" s="194">
        <v>20817.743283582091</v>
      </c>
      <c r="G67" s="194">
        <v>0.94444444444444442</v>
      </c>
      <c r="H67" s="194">
        <v>0</v>
      </c>
      <c r="I67" s="194">
        <v>0</v>
      </c>
      <c r="J67" s="194">
        <v>0</v>
      </c>
      <c r="K67" s="194">
        <v>0</v>
      </c>
      <c r="L67" s="194">
        <v>0</v>
      </c>
      <c r="M67" s="193" t="s">
        <v>201</v>
      </c>
    </row>
    <row r="68" spans="1:13" x14ac:dyDescent="0.25">
      <c r="A68" s="193" t="s">
        <v>155</v>
      </c>
      <c r="B68" s="193" t="s">
        <v>52</v>
      </c>
      <c r="C68" s="193" t="s">
        <v>86</v>
      </c>
      <c r="D68" s="193" t="s">
        <v>78</v>
      </c>
      <c r="E68" s="194">
        <v>80497.16</v>
      </c>
      <c r="F68" s="194">
        <v>80497.16</v>
      </c>
      <c r="G68" s="194">
        <v>1</v>
      </c>
      <c r="H68" s="194">
        <v>26832.386666666665</v>
      </c>
      <c r="I68" s="194">
        <v>0.33333333333333331</v>
      </c>
      <c r="J68" s="194">
        <v>26832.386666666665</v>
      </c>
      <c r="K68" s="194">
        <v>0.33333333333333331</v>
      </c>
      <c r="L68" s="194">
        <v>0</v>
      </c>
      <c r="M68" s="193" t="s">
        <v>201</v>
      </c>
    </row>
    <row r="69" spans="1:13" x14ac:dyDescent="0.25">
      <c r="A69" s="193" t="s">
        <v>155</v>
      </c>
      <c r="B69" s="193" t="s">
        <v>52</v>
      </c>
      <c r="C69" s="193" t="s">
        <v>96</v>
      </c>
      <c r="D69" s="193" t="s">
        <v>78</v>
      </c>
      <c r="E69" s="194">
        <v>55990.299677419353</v>
      </c>
      <c r="F69" s="194">
        <v>17227.784516129032</v>
      </c>
      <c r="G69" s="194">
        <v>0.30769230769230771</v>
      </c>
      <c r="H69" s="194">
        <v>17227.784516129032</v>
      </c>
      <c r="I69" s="194">
        <v>0.30769230769230771</v>
      </c>
      <c r="J69" s="194">
        <v>17227.784516129032</v>
      </c>
      <c r="K69" s="194">
        <v>0.30769230769230771</v>
      </c>
      <c r="L69" s="194">
        <v>0</v>
      </c>
      <c r="M69" s="193" t="s">
        <v>201</v>
      </c>
    </row>
    <row r="70" spans="1:13" ht="45" x14ac:dyDescent="0.25">
      <c r="A70" s="193" t="s">
        <v>155</v>
      </c>
      <c r="B70" s="193" t="s">
        <v>52</v>
      </c>
      <c r="C70" s="193" t="s">
        <v>96</v>
      </c>
      <c r="D70" s="193" t="s">
        <v>197</v>
      </c>
      <c r="E70" s="194">
        <v>7178.2435483870959</v>
      </c>
      <c r="F70" s="194">
        <v>0</v>
      </c>
      <c r="G70" s="194">
        <v>0</v>
      </c>
      <c r="H70" s="194">
        <v>0</v>
      </c>
      <c r="I70" s="194">
        <v>0</v>
      </c>
      <c r="J70" s="194">
        <v>0</v>
      </c>
      <c r="K70" s="194">
        <v>0</v>
      </c>
      <c r="L70" s="194">
        <v>0</v>
      </c>
      <c r="M70" s="193" t="s">
        <v>201</v>
      </c>
    </row>
    <row r="71" spans="1:13" ht="45" x14ac:dyDescent="0.25">
      <c r="A71" s="193" t="s">
        <v>155</v>
      </c>
      <c r="B71" s="193" t="s">
        <v>52</v>
      </c>
      <c r="C71" s="193" t="s">
        <v>96</v>
      </c>
      <c r="D71" s="193" t="s">
        <v>196</v>
      </c>
      <c r="E71" s="194">
        <v>10049.540967741934</v>
      </c>
      <c r="F71" s="194">
        <v>2871.297419354838</v>
      </c>
      <c r="G71" s="194">
        <v>0.2857142857142857</v>
      </c>
      <c r="H71" s="194">
        <v>0</v>
      </c>
      <c r="I71" s="194">
        <v>0</v>
      </c>
      <c r="J71" s="194">
        <v>0</v>
      </c>
      <c r="K71" s="194">
        <v>0</v>
      </c>
      <c r="L71" s="194">
        <v>0</v>
      </c>
      <c r="M71" s="193" t="s">
        <v>201</v>
      </c>
    </row>
    <row r="72" spans="1:13" x14ac:dyDescent="0.25">
      <c r="A72" s="193" t="s">
        <v>155</v>
      </c>
      <c r="B72" s="193" t="s">
        <v>52</v>
      </c>
      <c r="C72" s="193" t="s">
        <v>96</v>
      </c>
      <c r="D72" s="193" t="s">
        <v>89</v>
      </c>
      <c r="E72" s="194">
        <v>4306.9461290322579</v>
      </c>
      <c r="F72" s="194">
        <v>0</v>
      </c>
      <c r="G72" s="194">
        <v>0</v>
      </c>
      <c r="H72" s="194">
        <v>0</v>
      </c>
      <c r="I72" s="194">
        <v>0</v>
      </c>
      <c r="J72" s="194">
        <v>0</v>
      </c>
      <c r="K72" s="194">
        <v>0</v>
      </c>
      <c r="L72" s="194">
        <v>0</v>
      </c>
      <c r="M72" s="193" t="s">
        <v>201</v>
      </c>
    </row>
    <row r="73" spans="1:13" x14ac:dyDescent="0.25">
      <c r="A73" s="193" t="s">
        <v>155</v>
      </c>
      <c r="B73" s="193" t="s">
        <v>52</v>
      </c>
      <c r="C73" s="193" t="s">
        <v>96</v>
      </c>
      <c r="D73" s="193" t="s">
        <v>43</v>
      </c>
      <c r="E73" s="194">
        <v>11485.189677419354</v>
      </c>
      <c r="F73" s="194">
        <v>0</v>
      </c>
      <c r="G73" s="194">
        <v>0</v>
      </c>
      <c r="H73" s="194">
        <v>0</v>
      </c>
      <c r="I73" s="194">
        <v>0</v>
      </c>
      <c r="J73" s="194">
        <v>0</v>
      </c>
      <c r="K73" s="194">
        <v>0</v>
      </c>
      <c r="L73" s="194">
        <v>0</v>
      </c>
      <c r="M73" s="193" t="s">
        <v>201</v>
      </c>
    </row>
    <row r="74" spans="1:13" x14ac:dyDescent="0.25">
      <c r="A74" s="193" t="s">
        <v>155</v>
      </c>
      <c r="B74" s="193" t="s">
        <v>52</v>
      </c>
      <c r="C74" s="193" t="s">
        <v>104</v>
      </c>
      <c r="D74" s="193" t="s">
        <v>78</v>
      </c>
      <c r="E74" s="194">
        <v>57547.239130434791</v>
      </c>
      <c r="F74" s="194">
        <v>19182.413043478264</v>
      </c>
      <c r="G74" s="194">
        <v>0.33333333333333331</v>
      </c>
      <c r="H74" s="194">
        <v>19182.413043478264</v>
      </c>
      <c r="I74" s="194">
        <v>0.33333333333333331</v>
      </c>
      <c r="J74" s="194">
        <v>19182.413043478264</v>
      </c>
      <c r="K74" s="194">
        <v>0.33333333333333331</v>
      </c>
      <c r="L74" s="194">
        <v>0</v>
      </c>
      <c r="M74" s="193" t="s">
        <v>201</v>
      </c>
    </row>
    <row r="75" spans="1:13" ht="45" x14ac:dyDescent="0.25">
      <c r="A75" s="193" t="s">
        <v>155</v>
      </c>
      <c r="B75" s="193" t="s">
        <v>52</v>
      </c>
      <c r="C75" s="193" t="s">
        <v>104</v>
      </c>
      <c r="D75" s="193" t="s">
        <v>197</v>
      </c>
      <c r="E75" s="194">
        <v>16624.757971014496</v>
      </c>
      <c r="F75" s="194">
        <v>16624.757971014496</v>
      </c>
      <c r="G75" s="194">
        <v>1</v>
      </c>
      <c r="H75" s="194">
        <v>16624.757971014496</v>
      </c>
      <c r="I75" s="194">
        <v>1</v>
      </c>
      <c r="J75" s="194">
        <v>16624.757971014496</v>
      </c>
      <c r="K75" s="194">
        <v>1</v>
      </c>
      <c r="L75" s="194">
        <v>16624.757971014496</v>
      </c>
      <c r="M75" s="193" t="s">
        <v>202</v>
      </c>
    </row>
    <row r="76" spans="1:13" ht="45" x14ac:dyDescent="0.25">
      <c r="A76" s="193" t="s">
        <v>155</v>
      </c>
      <c r="B76" s="193" t="s">
        <v>52</v>
      </c>
      <c r="C76" s="193" t="s">
        <v>104</v>
      </c>
      <c r="D76" s="193" t="s">
        <v>196</v>
      </c>
      <c r="E76" s="194">
        <v>14067.102898550727</v>
      </c>
      <c r="F76" s="194">
        <v>14067.102898550727</v>
      </c>
      <c r="G76" s="194">
        <v>1</v>
      </c>
      <c r="H76" s="194">
        <v>14067.102898550727</v>
      </c>
      <c r="I76" s="194">
        <v>1</v>
      </c>
      <c r="J76" s="194">
        <v>14067.102898550727</v>
      </c>
      <c r="K76" s="194">
        <v>1</v>
      </c>
      <c r="L76" s="194">
        <v>14067.102898550727</v>
      </c>
      <c r="M76" s="193" t="s">
        <v>202</v>
      </c>
    </row>
    <row r="77" spans="1:13" ht="45" x14ac:dyDescent="0.25">
      <c r="A77" s="193" t="s">
        <v>155</v>
      </c>
      <c r="B77" s="193" t="s">
        <v>52</v>
      </c>
      <c r="C77" s="193" t="s">
        <v>123</v>
      </c>
      <c r="D77" s="193" t="s">
        <v>196</v>
      </c>
      <c r="E77" s="194">
        <v>11023.892342622952</v>
      </c>
      <c r="F77" s="194">
        <v>0</v>
      </c>
      <c r="G77" s="194">
        <v>0</v>
      </c>
      <c r="H77" s="194">
        <v>0</v>
      </c>
      <c r="I77" s="194">
        <v>0</v>
      </c>
      <c r="J77" s="194">
        <v>0</v>
      </c>
      <c r="K77" s="194">
        <v>0</v>
      </c>
      <c r="L77" s="194">
        <v>0</v>
      </c>
      <c r="M77" s="193" t="s">
        <v>201</v>
      </c>
    </row>
    <row r="78" spans="1:13" x14ac:dyDescent="0.25">
      <c r="A78" s="193" t="s">
        <v>155</v>
      </c>
      <c r="B78" s="193" t="s">
        <v>52</v>
      </c>
      <c r="C78" s="193" t="s">
        <v>123</v>
      </c>
      <c r="D78" s="193" t="s">
        <v>78</v>
      </c>
      <c r="E78" s="194">
        <v>36078.193121311473</v>
      </c>
      <c r="F78" s="194">
        <v>12026.06437377049</v>
      </c>
      <c r="G78" s="194">
        <v>0.33333333333333331</v>
      </c>
      <c r="H78" s="194">
        <v>12026.06437377049</v>
      </c>
      <c r="I78" s="194">
        <v>0.33333333333333331</v>
      </c>
      <c r="J78" s="194">
        <v>12026.06437377049</v>
      </c>
      <c r="K78" s="194">
        <v>0.33333333333333331</v>
      </c>
      <c r="L78" s="194">
        <v>0</v>
      </c>
      <c r="M78" s="193" t="s">
        <v>201</v>
      </c>
    </row>
    <row r="79" spans="1:13" x14ac:dyDescent="0.25">
      <c r="A79" s="193" t="s">
        <v>155</v>
      </c>
      <c r="B79" s="193" t="s">
        <v>52</v>
      </c>
      <c r="C79" s="193" t="s">
        <v>123</v>
      </c>
      <c r="D79" s="193" t="s">
        <v>89</v>
      </c>
      <c r="E79" s="194">
        <v>2004.344062295082</v>
      </c>
      <c r="F79" s="194">
        <v>0</v>
      </c>
      <c r="G79" s="194">
        <v>0</v>
      </c>
      <c r="H79" s="194">
        <v>0</v>
      </c>
      <c r="I79" s="194">
        <v>0</v>
      </c>
      <c r="J79" s="194">
        <v>0</v>
      </c>
      <c r="K79" s="194">
        <v>0</v>
      </c>
      <c r="L79" s="194">
        <v>0</v>
      </c>
      <c r="M79" s="193" t="s">
        <v>201</v>
      </c>
    </row>
    <row r="80" spans="1:13" x14ac:dyDescent="0.25">
      <c r="A80" s="193" t="s">
        <v>155</v>
      </c>
      <c r="B80" s="193" t="s">
        <v>52</v>
      </c>
      <c r="C80" s="193" t="s">
        <v>123</v>
      </c>
      <c r="D80" s="193" t="s">
        <v>43</v>
      </c>
      <c r="E80" s="194">
        <v>6013.0321868852461</v>
      </c>
      <c r="F80" s="194">
        <v>0</v>
      </c>
      <c r="G80" s="194">
        <v>0</v>
      </c>
      <c r="H80" s="194">
        <v>0</v>
      </c>
      <c r="I80" s="194">
        <v>0</v>
      </c>
      <c r="J80" s="194">
        <v>0</v>
      </c>
      <c r="K80" s="194">
        <v>0</v>
      </c>
      <c r="L80" s="194">
        <v>0</v>
      </c>
      <c r="M80" s="193" t="s">
        <v>201</v>
      </c>
    </row>
    <row r="81" spans="1:13" ht="45" x14ac:dyDescent="0.25">
      <c r="A81" s="193" t="s">
        <v>155</v>
      </c>
      <c r="B81" s="193" t="s">
        <v>52</v>
      </c>
      <c r="C81" s="193" t="s">
        <v>123</v>
      </c>
      <c r="D81" s="193" t="s">
        <v>197</v>
      </c>
      <c r="E81" s="194">
        <v>6013.0321868852461</v>
      </c>
      <c r="F81" s="194">
        <v>0</v>
      </c>
      <c r="G81" s="194">
        <v>0</v>
      </c>
      <c r="H81" s="194">
        <v>0</v>
      </c>
      <c r="I81" s="194">
        <v>0</v>
      </c>
      <c r="J81" s="194">
        <v>0</v>
      </c>
      <c r="K81" s="194">
        <v>0</v>
      </c>
      <c r="L81" s="194">
        <v>0</v>
      </c>
      <c r="M81" s="193" t="s">
        <v>201</v>
      </c>
    </row>
    <row r="82" spans="1:13" x14ac:dyDescent="0.25">
      <c r="A82" s="193" t="s">
        <v>155</v>
      </c>
      <c r="B82" s="193" t="s">
        <v>52</v>
      </c>
      <c r="C82" s="193" t="s">
        <v>126</v>
      </c>
      <c r="D82" s="193" t="s">
        <v>89</v>
      </c>
      <c r="E82" s="194">
        <v>5893.9534593750013</v>
      </c>
      <c r="F82" s="194">
        <v>0</v>
      </c>
      <c r="G82" s="194">
        <v>0</v>
      </c>
      <c r="H82" s="194">
        <v>0</v>
      </c>
      <c r="I82" s="194">
        <v>0</v>
      </c>
      <c r="J82" s="194">
        <v>0</v>
      </c>
      <c r="K82" s="194">
        <v>0</v>
      </c>
      <c r="L82" s="194">
        <v>0</v>
      </c>
      <c r="M82" s="193" t="s">
        <v>201</v>
      </c>
    </row>
    <row r="83" spans="1:13" x14ac:dyDescent="0.25">
      <c r="A83" s="193" t="s">
        <v>155</v>
      </c>
      <c r="B83" s="193" t="s">
        <v>52</v>
      </c>
      <c r="C83" s="193" t="s">
        <v>126</v>
      </c>
      <c r="D83" s="193" t="s">
        <v>43</v>
      </c>
      <c r="E83" s="194">
        <v>13752.558071875004</v>
      </c>
      <c r="F83" s="194">
        <v>0</v>
      </c>
      <c r="G83" s="194">
        <v>0</v>
      </c>
      <c r="H83" s="194">
        <v>0</v>
      </c>
      <c r="I83" s="194">
        <v>0</v>
      </c>
      <c r="J83" s="194">
        <v>0</v>
      </c>
      <c r="K83" s="194">
        <v>0</v>
      </c>
      <c r="L83" s="194">
        <v>0</v>
      </c>
      <c r="M83" s="193" t="s">
        <v>201</v>
      </c>
    </row>
    <row r="84" spans="1:13" x14ac:dyDescent="0.25">
      <c r="A84" s="193" t="s">
        <v>155</v>
      </c>
      <c r="B84" s="193" t="s">
        <v>52</v>
      </c>
      <c r="C84" s="193" t="s">
        <v>126</v>
      </c>
      <c r="D84" s="193" t="s">
        <v>79</v>
      </c>
      <c r="E84" s="194">
        <v>27505.116143750009</v>
      </c>
      <c r="F84" s="194">
        <v>11787.906918750003</v>
      </c>
      <c r="G84" s="194">
        <v>0.42857142857142855</v>
      </c>
      <c r="H84" s="194">
        <v>0</v>
      </c>
      <c r="I84" s="194">
        <v>0</v>
      </c>
      <c r="J84" s="194">
        <v>0</v>
      </c>
      <c r="K84" s="194">
        <v>0</v>
      </c>
      <c r="L84" s="194">
        <v>0</v>
      </c>
      <c r="M84" s="193" t="s">
        <v>201</v>
      </c>
    </row>
    <row r="85" spans="1:13" ht="45" x14ac:dyDescent="0.25">
      <c r="A85" s="193" t="s">
        <v>155</v>
      </c>
      <c r="B85" s="193" t="s">
        <v>52</v>
      </c>
      <c r="C85" s="193" t="s">
        <v>126</v>
      </c>
      <c r="D85" s="193" t="s">
        <v>197</v>
      </c>
      <c r="E85" s="194">
        <v>11787.906918750003</v>
      </c>
      <c r="F85" s="194">
        <v>0</v>
      </c>
      <c r="G85" s="194">
        <v>0</v>
      </c>
      <c r="H85" s="194">
        <v>0</v>
      </c>
      <c r="I85" s="194">
        <v>0</v>
      </c>
      <c r="J85" s="194">
        <v>0</v>
      </c>
      <c r="K85" s="194">
        <v>0</v>
      </c>
      <c r="L85" s="194">
        <v>0</v>
      </c>
      <c r="M85" s="193" t="s">
        <v>201</v>
      </c>
    </row>
    <row r="86" spans="1:13" x14ac:dyDescent="0.25">
      <c r="A86" s="193" t="s">
        <v>155</v>
      </c>
      <c r="B86" s="193" t="s">
        <v>52</v>
      </c>
      <c r="C86" s="193" t="s">
        <v>126</v>
      </c>
      <c r="D86" s="193" t="s">
        <v>78</v>
      </c>
      <c r="E86" s="194">
        <v>3929.302306250001</v>
      </c>
      <c r="F86" s="194">
        <v>0</v>
      </c>
      <c r="G86" s="194">
        <v>0</v>
      </c>
      <c r="H86" s="194">
        <v>0</v>
      </c>
      <c r="I86" s="194">
        <v>0</v>
      </c>
      <c r="J86" s="194">
        <v>0</v>
      </c>
      <c r="K86" s="194">
        <v>0</v>
      </c>
      <c r="L86" s="194">
        <v>0</v>
      </c>
      <c r="M86" s="193" t="s">
        <v>201</v>
      </c>
    </row>
    <row r="87" spans="1:13" x14ac:dyDescent="0.25">
      <c r="A87" s="193" t="s">
        <v>155</v>
      </c>
      <c r="B87" s="193" t="s">
        <v>52</v>
      </c>
      <c r="C87" s="193" t="s">
        <v>131</v>
      </c>
      <c r="D87" s="193" t="s">
        <v>78</v>
      </c>
      <c r="E87" s="194">
        <v>17336.923333333332</v>
      </c>
      <c r="F87" s="194">
        <v>2476.7033333333329</v>
      </c>
      <c r="G87" s="194">
        <v>0.14285714285714285</v>
      </c>
      <c r="H87" s="194">
        <v>0</v>
      </c>
      <c r="I87" s="194">
        <v>0</v>
      </c>
      <c r="J87" s="194">
        <v>0</v>
      </c>
      <c r="K87" s="194">
        <v>0</v>
      </c>
      <c r="L87" s="194">
        <v>0</v>
      </c>
      <c r="M87" s="193" t="s">
        <v>201</v>
      </c>
    </row>
    <row r="88" spans="1:13" ht="45" x14ac:dyDescent="0.25">
      <c r="A88" s="193" t="s">
        <v>155</v>
      </c>
      <c r="B88" s="193" t="s">
        <v>52</v>
      </c>
      <c r="C88" s="193" t="s">
        <v>131</v>
      </c>
      <c r="D88" s="193" t="s">
        <v>197</v>
      </c>
      <c r="E88" s="194">
        <v>9906.8133333333335</v>
      </c>
      <c r="F88" s="194">
        <v>0</v>
      </c>
      <c r="G88" s="194">
        <v>0</v>
      </c>
      <c r="H88" s="194">
        <v>0</v>
      </c>
      <c r="I88" s="194">
        <v>0</v>
      </c>
      <c r="J88" s="194">
        <v>0</v>
      </c>
      <c r="K88" s="194">
        <v>0</v>
      </c>
      <c r="L88" s="194">
        <v>0</v>
      </c>
      <c r="M88" s="193" t="s">
        <v>201</v>
      </c>
    </row>
    <row r="89" spans="1:13" x14ac:dyDescent="0.25">
      <c r="A89" s="193" t="s">
        <v>155</v>
      </c>
      <c r="B89" s="193" t="s">
        <v>52</v>
      </c>
      <c r="C89" s="193" t="s">
        <v>131</v>
      </c>
      <c r="D89" s="193" t="s">
        <v>79</v>
      </c>
      <c r="E89" s="194">
        <v>64394.286666666667</v>
      </c>
      <c r="F89" s="194">
        <v>17336.923333333332</v>
      </c>
      <c r="G89" s="194">
        <v>0.26923076923076922</v>
      </c>
      <c r="H89" s="194">
        <v>0</v>
      </c>
      <c r="I89" s="194">
        <v>0</v>
      </c>
      <c r="J89" s="194">
        <v>0</v>
      </c>
      <c r="K89" s="194">
        <v>0</v>
      </c>
      <c r="L89" s="194">
        <v>0</v>
      </c>
      <c r="M89" s="193" t="s">
        <v>201</v>
      </c>
    </row>
    <row r="90" spans="1:13" ht="45" x14ac:dyDescent="0.25">
      <c r="A90" s="193" t="s">
        <v>155</v>
      </c>
      <c r="B90" s="193" t="s">
        <v>52</v>
      </c>
      <c r="C90" s="193" t="s">
        <v>131</v>
      </c>
      <c r="D90" s="193" t="s">
        <v>196</v>
      </c>
      <c r="E90" s="194">
        <v>19813.626666666667</v>
      </c>
      <c r="F90" s="194">
        <v>0</v>
      </c>
      <c r="G90" s="194">
        <v>0</v>
      </c>
      <c r="H90" s="194">
        <v>0</v>
      </c>
      <c r="I90" s="194">
        <v>0</v>
      </c>
      <c r="J90" s="194">
        <v>0</v>
      </c>
      <c r="K90" s="194">
        <v>0</v>
      </c>
      <c r="L90" s="194">
        <v>0</v>
      </c>
      <c r="M90" s="193" t="s">
        <v>201</v>
      </c>
    </row>
    <row r="91" spans="1:13" x14ac:dyDescent="0.25">
      <c r="A91" s="193" t="s">
        <v>155</v>
      </c>
      <c r="B91" s="193" t="s">
        <v>52</v>
      </c>
      <c r="C91" s="193" t="s">
        <v>131</v>
      </c>
      <c r="D91" s="193" t="s">
        <v>77</v>
      </c>
      <c r="E91" s="194">
        <v>2476.7033333333334</v>
      </c>
      <c r="F91" s="194">
        <v>0</v>
      </c>
      <c r="G91" s="194">
        <v>0</v>
      </c>
      <c r="H91" s="194">
        <v>0</v>
      </c>
      <c r="I91" s="194">
        <v>0</v>
      </c>
      <c r="J91" s="194">
        <v>0</v>
      </c>
      <c r="K91" s="194">
        <v>0</v>
      </c>
      <c r="L91" s="194">
        <v>0</v>
      </c>
      <c r="M91" s="193" t="s">
        <v>201</v>
      </c>
    </row>
    <row r="92" spans="1:13" ht="30" x14ac:dyDescent="0.25">
      <c r="A92" s="193" t="s">
        <v>155</v>
      </c>
      <c r="B92" s="193" t="s">
        <v>52</v>
      </c>
      <c r="C92" s="193" t="s">
        <v>191</v>
      </c>
      <c r="D92" s="193" t="s">
        <v>84</v>
      </c>
      <c r="E92" s="194">
        <v>162000</v>
      </c>
      <c r="F92" s="195"/>
      <c r="G92" s="195"/>
      <c r="H92" s="195"/>
      <c r="I92" s="195"/>
      <c r="J92" s="195"/>
      <c r="K92" s="195"/>
      <c r="L92" s="194">
        <v>0</v>
      </c>
      <c r="M92" s="193" t="s">
        <v>201</v>
      </c>
    </row>
    <row r="93" spans="1:13" ht="30" x14ac:dyDescent="0.25">
      <c r="A93" s="193" t="s">
        <v>155</v>
      </c>
      <c r="B93" s="193" t="s">
        <v>52</v>
      </c>
      <c r="C93" s="193" t="s">
        <v>188</v>
      </c>
      <c r="D93" s="193" t="s">
        <v>151</v>
      </c>
      <c r="E93" s="194">
        <v>5855</v>
      </c>
      <c r="F93" s="195"/>
      <c r="G93" s="195"/>
      <c r="H93" s="195"/>
      <c r="I93" s="195"/>
      <c r="J93" s="195"/>
      <c r="K93" s="195"/>
      <c r="L93" s="194">
        <v>0</v>
      </c>
      <c r="M93" s="193" t="s">
        <v>201</v>
      </c>
    </row>
    <row r="94" spans="1:13" ht="30" x14ac:dyDescent="0.25">
      <c r="A94" s="193" t="s">
        <v>155</v>
      </c>
      <c r="B94" s="193" t="s">
        <v>52</v>
      </c>
      <c r="C94" s="193" t="s">
        <v>188</v>
      </c>
      <c r="D94" s="193" t="s">
        <v>150</v>
      </c>
      <c r="E94" s="194">
        <v>975.83</v>
      </c>
      <c r="F94" s="195"/>
      <c r="G94" s="195"/>
      <c r="H94" s="195"/>
      <c r="I94" s="195"/>
      <c r="J94" s="195"/>
      <c r="K94" s="195"/>
      <c r="L94" s="194">
        <v>0</v>
      </c>
      <c r="M94" s="193" t="s">
        <v>201</v>
      </c>
    </row>
    <row r="95" spans="1:13" ht="30" x14ac:dyDescent="0.25">
      <c r="A95" s="193" t="s">
        <v>170</v>
      </c>
      <c r="B95" s="193" t="s">
        <v>170</v>
      </c>
      <c r="C95" s="193" t="s">
        <v>170</v>
      </c>
      <c r="D95" s="193" t="s">
        <v>170</v>
      </c>
      <c r="E95" s="193" t="s">
        <v>265</v>
      </c>
      <c r="F95" s="193" t="s">
        <v>266</v>
      </c>
      <c r="G95" s="193" t="s">
        <v>170</v>
      </c>
      <c r="H95" s="193" t="s">
        <v>267</v>
      </c>
      <c r="I95" s="193" t="s">
        <v>170</v>
      </c>
      <c r="J95" s="193" t="s">
        <v>268</v>
      </c>
      <c r="K95" s="193" t="s">
        <v>170</v>
      </c>
      <c r="L95" s="193" t="s">
        <v>269</v>
      </c>
      <c r="M95" s="193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0F5EE-AC5F-47E4-B993-BA22A44BDA6C}">
  <dimension ref="A1:K100"/>
  <sheetViews>
    <sheetView topLeftCell="A79" workbookViewId="0">
      <selection activeCell="A2" sqref="A2:K99"/>
    </sheetView>
  </sheetViews>
  <sheetFormatPr defaultRowHeight="15" x14ac:dyDescent="0.25"/>
  <sheetData>
    <row r="1" spans="1:11" x14ac:dyDescent="0.25">
      <c r="A1" s="188" t="s">
        <v>192</v>
      </c>
      <c r="B1" s="188" t="s">
        <v>156</v>
      </c>
      <c r="C1" s="188" t="s">
        <v>193</v>
      </c>
      <c r="D1" s="188" t="s">
        <v>158</v>
      </c>
      <c r="E1" s="188" t="s">
        <v>159</v>
      </c>
      <c r="F1" s="188" t="s">
        <v>160</v>
      </c>
      <c r="G1" s="188" t="s">
        <v>185</v>
      </c>
      <c r="H1" s="188" t="s">
        <v>162</v>
      </c>
      <c r="I1" s="188" t="s">
        <v>186</v>
      </c>
      <c r="J1" s="188" t="s">
        <v>164</v>
      </c>
      <c r="K1" s="188" t="s">
        <v>187</v>
      </c>
    </row>
    <row r="2" spans="1:11" x14ac:dyDescent="0.25">
      <c r="A2" s="189" t="s">
        <v>155</v>
      </c>
      <c r="B2" s="189" t="s">
        <v>52</v>
      </c>
      <c r="C2" s="189" t="s">
        <v>100</v>
      </c>
      <c r="D2" s="189" t="s">
        <v>89</v>
      </c>
      <c r="E2" s="190">
        <v>15387.098599999999</v>
      </c>
      <c r="F2" s="190">
        <v>15387.098599999999</v>
      </c>
      <c r="G2" s="190">
        <v>1</v>
      </c>
      <c r="H2" s="190">
        <v>15387.098599999999</v>
      </c>
      <c r="I2" s="190">
        <v>1</v>
      </c>
      <c r="J2" s="190">
        <v>15387.098599999999</v>
      </c>
      <c r="K2" s="190">
        <v>1</v>
      </c>
    </row>
    <row r="3" spans="1:11" x14ac:dyDescent="0.25">
      <c r="A3" s="189" t="s">
        <v>155</v>
      </c>
      <c r="B3" s="189" t="s">
        <v>52</v>
      </c>
      <c r="C3" s="189" t="s">
        <v>100</v>
      </c>
      <c r="D3" s="189" t="s">
        <v>102</v>
      </c>
      <c r="E3" s="190">
        <v>15387.098599999999</v>
      </c>
      <c r="F3" s="190">
        <v>15387.098599999999</v>
      </c>
      <c r="G3" s="190">
        <v>1</v>
      </c>
      <c r="H3" s="190">
        <v>0</v>
      </c>
      <c r="I3" s="190">
        <v>0</v>
      </c>
      <c r="J3" s="190">
        <v>0</v>
      </c>
      <c r="K3" s="190">
        <v>0</v>
      </c>
    </row>
    <row r="4" spans="1:11" x14ac:dyDescent="0.25">
      <c r="A4" s="189" t="s">
        <v>155</v>
      </c>
      <c r="B4" s="189" t="s">
        <v>52</v>
      </c>
      <c r="C4" s="189" t="s">
        <v>100</v>
      </c>
      <c r="D4" s="189" t="s">
        <v>101</v>
      </c>
      <c r="E4" s="190">
        <v>30774.197199999999</v>
      </c>
      <c r="F4" s="190">
        <v>15387.098599999999</v>
      </c>
      <c r="G4" s="190">
        <v>0.5</v>
      </c>
      <c r="H4" s="190">
        <v>15387.098599999999</v>
      </c>
      <c r="I4" s="190">
        <v>0.5</v>
      </c>
      <c r="J4" s="190">
        <v>15387.098599999999</v>
      </c>
      <c r="K4" s="190">
        <v>0.5</v>
      </c>
    </row>
    <row r="5" spans="1:11" x14ac:dyDescent="0.25">
      <c r="A5" s="189" t="s">
        <v>155</v>
      </c>
      <c r="B5" s="189" t="s">
        <v>52</v>
      </c>
      <c r="C5" s="189" t="s">
        <v>103</v>
      </c>
      <c r="D5" s="189" t="s">
        <v>102</v>
      </c>
      <c r="E5" s="190">
        <v>15387.088599999997</v>
      </c>
      <c r="F5" s="190">
        <v>0</v>
      </c>
      <c r="G5" s="190">
        <v>0</v>
      </c>
      <c r="H5" s="190">
        <v>0</v>
      </c>
      <c r="I5" s="190">
        <v>0</v>
      </c>
      <c r="J5" s="190">
        <v>0</v>
      </c>
      <c r="K5" s="190">
        <v>0</v>
      </c>
    </row>
    <row r="6" spans="1:11" x14ac:dyDescent="0.25">
      <c r="A6" s="189" t="s">
        <v>155</v>
      </c>
      <c r="B6" s="189" t="s">
        <v>52</v>
      </c>
      <c r="C6" s="189" t="s">
        <v>103</v>
      </c>
      <c r="D6" s="189" t="s">
        <v>101</v>
      </c>
      <c r="E6" s="190">
        <v>30774.177199999995</v>
      </c>
      <c r="F6" s="190">
        <v>15387.088599999997</v>
      </c>
      <c r="G6" s="190">
        <v>0.5</v>
      </c>
      <c r="H6" s="190">
        <v>15387.088599999997</v>
      </c>
      <c r="I6" s="190">
        <v>0.5</v>
      </c>
      <c r="J6" s="190">
        <v>15387.088599999997</v>
      </c>
      <c r="K6" s="190">
        <v>0.5</v>
      </c>
    </row>
    <row r="7" spans="1:11" x14ac:dyDescent="0.25">
      <c r="A7" s="189" t="s">
        <v>155</v>
      </c>
      <c r="B7" s="189" t="s">
        <v>52</v>
      </c>
      <c r="C7" s="189" t="s">
        <v>135</v>
      </c>
      <c r="D7" s="189" t="s">
        <v>136</v>
      </c>
      <c r="E7" s="190">
        <v>149745.84000000003</v>
      </c>
      <c r="F7" s="190">
        <v>0</v>
      </c>
      <c r="G7" s="190">
        <v>0</v>
      </c>
      <c r="H7" s="190">
        <v>0</v>
      </c>
      <c r="I7" s="190">
        <v>0</v>
      </c>
      <c r="J7" s="190">
        <v>0</v>
      </c>
      <c r="K7" s="190">
        <v>0</v>
      </c>
    </row>
    <row r="8" spans="1:11" x14ac:dyDescent="0.25">
      <c r="A8" s="189" t="s">
        <v>155</v>
      </c>
      <c r="B8" s="189" t="s">
        <v>52</v>
      </c>
      <c r="C8" s="189" t="s">
        <v>92</v>
      </c>
      <c r="D8" s="189" t="s">
        <v>93</v>
      </c>
      <c r="E8" s="190">
        <v>3632.6453241000008</v>
      </c>
      <c r="F8" s="190">
        <v>3632.6453241000008</v>
      </c>
      <c r="G8" s="190">
        <v>1</v>
      </c>
      <c r="H8" s="190">
        <v>3632.6453241000008</v>
      </c>
      <c r="I8" s="190">
        <v>1</v>
      </c>
      <c r="J8" s="190">
        <v>3632.6453241000008</v>
      </c>
      <c r="K8" s="190">
        <v>1</v>
      </c>
    </row>
    <row r="9" spans="1:11" ht="30" x14ac:dyDescent="0.25">
      <c r="A9" s="189" t="s">
        <v>155</v>
      </c>
      <c r="B9" s="189" t="s">
        <v>52</v>
      </c>
      <c r="C9" s="189" t="s">
        <v>94</v>
      </c>
      <c r="D9" s="189" t="s">
        <v>51</v>
      </c>
      <c r="E9" s="190">
        <v>66526.931673225001</v>
      </c>
      <c r="F9" s="190">
        <v>66526.931673225001</v>
      </c>
      <c r="G9" s="190">
        <v>1</v>
      </c>
      <c r="H9" s="190">
        <v>66526.931673225001</v>
      </c>
      <c r="I9" s="190">
        <v>1</v>
      </c>
      <c r="J9" s="190">
        <v>66526.931673225001</v>
      </c>
      <c r="K9" s="190">
        <v>1</v>
      </c>
    </row>
    <row r="10" spans="1:11" ht="30" x14ac:dyDescent="0.25">
      <c r="A10" s="189" t="s">
        <v>155</v>
      </c>
      <c r="B10" s="189" t="s">
        <v>52</v>
      </c>
      <c r="C10" s="189" t="s">
        <v>95</v>
      </c>
      <c r="D10" s="189" t="s">
        <v>168</v>
      </c>
      <c r="E10" s="190">
        <v>27322.570000000007</v>
      </c>
      <c r="F10" s="190">
        <v>27322.570000000007</v>
      </c>
      <c r="G10" s="190">
        <v>1</v>
      </c>
      <c r="H10" s="190">
        <v>27322.570000000007</v>
      </c>
      <c r="I10" s="190">
        <v>1</v>
      </c>
      <c r="J10" s="190">
        <v>27322.570000000007</v>
      </c>
      <c r="K10" s="190">
        <v>1</v>
      </c>
    </row>
    <row r="11" spans="1:11" ht="30" x14ac:dyDescent="0.25">
      <c r="A11" s="189" t="s">
        <v>155</v>
      </c>
      <c r="B11" s="189" t="s">
        <v>52</v>
      </c>
      <c r="C11" s="189" t="s">
        <v>127</v>
      </c>
      <c r="D11" s="189" t="s">
        <v>46</v>
      </c>
      <c r="E11" s="190">
        <v>3316.6714285714279</v>
      </c>
      <c r="F11" s="190">
        <v>3316.6714285714279</v>
      </c>
      <c r="G11" s="190">
        <v>1</v>
      </c>
      <c r="H11" s="190">
        <v>3316.6714285714279</v>
      </c>
      <c r="I11" s="190">
        <v>1</v>
      </c>
      <c r="J11" s="190">
        <v>3316.6714285714279</v>
      </c>
      <c r="K11" s="190">
        <v>1</v>
      </c>
    </row>
    <row r="12" spans="1:11" ht="30" x14ac:dyDescent="0.25">
      <c r="A12" s="189" t="s">
        <v>155</v>
      </c>
      <c r="B12" s="189" t="s">
        <v>52</v>
      </c>
      <c r="C12" s="189" t="s">
        <v>127</v>
      </c>
      <c r="D12" s="189" t="s">
        <v>74</v>
      </c>
      <c r="E12" s="190">
        <v>4422.2285714285708</v>
      </c>
      <c r="F12" s="190">
        <v>4422.2285714285708</v>
      </c>
      <c r="G12" s="190">
        <v>1</v>
      </c>
      <c r="H12" s="190">
        <v>4422.2285714285708</v>
      </c>
      <c r="I12" s="190">
        <v>1</v>
      </c>
      <c r="J12" s="190">
        <v>4422.2285714285708</v>
      </c>
      <c r="K12" s="190">
        <v>1</v>
      </c>
    </row>
    <row r="13" spans="1:11" ht="30" x14ac:dyDescent="0.25">
      <c r="A13" s="189" t="s">
        <v>155</v>
      </c>
      <c r="B13" s="189" t="s">
        <v>52</v>
      </c>
      <c r="C13" s="189" t="s">
        <v>129</v>
      </c>
      <c r="D13" s="189" t="s">
        <v>74</v>
      </c>
      <c r="E13" s="190">
        <v>12606.699999999999</v>
      </c>
      <c r="F13" s="190">
        <v>12606.699999999999</v>
      </c>
      <c r="G13" s="190">
        <v>1</v>
      </c>
      <c r="H13" s="190">
        <v>12606.699999999999</v>
      </c>
      <c r="I13" s="190">
        <v>1</v>
      </c>
      <c r="J13" s="190">
        <v>12606.699999999999</v>
      </c>
      <c r="K13" s="190">
        <v>1</v>
      </c>
    </row>
    <row r="14" spans="1:11" ht="30" x14ac:dyDescent="0.25">
      <c r="A14" s="189" t="s">
        <v>155</v>
      </c>
      <c r="B14" s="189" t="s">
        <v>52</v>
      </c>
      <c r="C14" s="189" t="s">
        <v>212</v>
      </c>
      <c r="D14" s="189" t="s">
        <v>213</v>
      </c>
      <c r="E14" s="190">
        <v>437.82982499999997</v>
      </c>
      <c r="F14" s="190">
        <v>437.82982499999997</v>
      </c>
      <c r="G14" s="190">
        <v>1</v>
      </c>
      <c r="H14" s="190">
        <v>437.82982499999997</v>
      </c>
      <c r="I14" s="190">
        <v>1</v>
      </c>
      <c r="J14" s="190">
        <v>437.82982499999997</v>
      </c>
      <c r="K14" s="190">
        <v>1</v>
      </c>
    </row>
    <row r="15" spans="1:11" ht="30" x14ac:dyDescent="0.25">
      <c r="A15" s="189" t="s">
        <v>155</v>
      </c>
      <c r="B15" s="189" t="s">
        <v>52</v>
      </c>
      <c r="C15" s="189" t="s">
        <v>124</v>
      </c>
      <c r="D15" s="189" t="s">
        <v>74</v>
      </c>
      <c r="E15" s="190">
        <v>11811.4</v>
      </c>
      <c r="F15" s="190">
        <v>11811.4</v>
      </c>
      <c r="G15" s="190">
        <v>1</v>
      </c>
      <c r="H15" s="190">
        <v>11811.4</v>
      </c>
      <c r="I15" s="190">
        <v>1</v>
      </c>
      <c r="J15" s="190">
        <v>11811.4</v>
      </c>
      <c r="K15" s="190">
        <v>1</v>
      </c>
    </row>
    <row r="16" spans="1:11" ht="30" x14ac:dyDescent="0.25">
      <c r="A16" s="189" t="s">
        <v>155</v>
      </c>
      <c r="B16" s="189" t="s">
        <v>52</v>
      </c>
      <c r="C16" s="189" t="s">
        <v>167</v>
      </c>
      <c r="D16" s="189" t="s">
        <v>74</v>
      </c>
      <c r="E16" s="190">
        <v>13649.199999999997</v>
      </c>
      <c r="F16" s="190">
        <v>13649.199999999997</v>
      </c>
      <c r="G16" s="190">
        <v>1</v>
      </c>
      <c r="H16" s="190">
        <v>13649.199999999997</v>
      </c>
      <c r="I16" s="190">
        <v>1</v>
      </c>
      <c r="J16" s="190">
        <v>13649.199999999997</v>
      </c>
      <c r="K16" s="190">
        <v>1</v>
      </c>
    </row>
    <row r="17" spans="1:11" ht="30" x14ac:dyDescent="0.25">
      <c r="A17" s="189" t="s">
        <v>155</v>
      </c>
      <c r="B17" s="189" t="s">
        <v>52</v>
      </c>
      <c r="C17" s="189" t="s">
        <v>73</v>
      </c>
      <c r="D17" s="189" t="s">
        <v>74</v>
      </c>
      <c r="E17" s="190">
        <v>18010.695291250006</v>
      </c>
      <c r="F17" s="190">
        <v>12607.486703875004</v>
      </c>
      <c r="G17" s="190">
        <v>0.7</v>
      </c>
      <c r="H17" s="190">
        <v>12607.486703875004</v>
      </c>
      <c r="I17" s="190">
        <v>0.7</v>
      </c>
      <c r="J17" s="190">
        <v>10806.417174750002</v>
      </c>
      <c r="K17" s="190">
        <v>0.6</v>
      </c>
    </row>
    <row r="18" spans="1:11" ht="30" x14ac:dyDescent="0.25">
      <c r="A18" s="189" t="s">
        <v>155</v>
      </c>
      <c r="B18" s="189" t="s">
        <v>52</v>
      </c>
      <c r="C18" s="189" t="s">
        <v>90</v>
      </c>
      <c r="D18" s="189" t="s">
        <v>74</v>
      </c>
      <c r="E18" s="190">
        <v>14499.954724850006</v>
      </c>
      <c r="F18" s="190">
        <v>14499.954724850006</v>
      </c>
      <c r="G18" s="190">
        <v>1</v>
      </c>
      <c r="H18" s="190">
        <v>14499.954724850006</v>
      </c>
      <c r="I18" s="190">
        <v>1</v>
      </c>
      <c r="J18" s="190">
        <v>14499.954724850006</v>
      </c>
      <c r="K18" s="190">
        <v>1</v>
      </c>
    </row>
    <row r="19" spans="1:11" x14ac:dyDescent="0.25">
      <c r="A19" s="189" t="s">
        <v>155</v>
      </c>
      <c r="B19" s="189" t="s">
        <v>105</v>
      </c>
      <c r="C19" s="189" t="s">
        <v>173</v>
      </c>
      <c r="D19" s="189" t="s">
        <v>107</v>
      </c>
      <c r="E19" s="190">
        <v>1420480</v>
      </c>
      <c r="F19" s="191"/>
      <c r="G19" s="191"/>
      <c r="H19" s="191"/>
      <c r="I19" s="191"/>
      <c r="J19" s="191"/>
      <c r="K19" s="191"/>
    </row>
    <row r="20" spans="1:11" x14ac:dyDescent="0.25">
      <c r="A20" s="189" t="s">
        <v>155</v>
      </c>
      <c r="B20" s="189" t="s">
        <v>105</v>
      </c>
      <c r="C20" s="189" t="s">
        <v>174</v>
      </c>
      <c r="D20" s="189" t="s">
        <v>107</v>
      </c>
      <c r="E20" s="190">
        <v>352478.99232000008</v>
      </c>
      <c r="F20" s="191"/>
      <c r="G20" s="191"/>
      <c r="H20" s="191"/>
      <c r="I20" s="191"/>
      <c r="J20" s="191"/>
      <c r="K20" s="191"/>
    </row>
    <row r="21" spans="1:11" x14ac:dyDescent="0.25">
      <c r="A21" s="189" t="s">
        <v>155</v>
      </c>
      <c r="B21" s="189" t="s">
        <v>105</v>
      </c>
      <c r="C21" s="189" t="s">
        <v>41</v>
      </c>
      <c r="D21" s="189" t="s">
        <v>107</v>
      </c>
      <c r="E21" s="190">
        <v>250809.98000000007</v>
      </c>
      <c r="F21" s="191"/>
      <c r="G21" s="191"/>
      <c r="H21" s="191"/>
      <c r="I21" s="191"/>
      <c r="J21" s="191"/>
      <c r="K21" s="191"/>
    </row>
    <row r="22" spans="1:11" x14ac:dyDescent="0.25">
      <c r="A22" s="189" t="s">
        <v>155</v>
      </c>
      <c r="B22" s="189" t="s">
        <v>41</v>
      </c>
      <c r="C22" s="189" t="s">
        <v>42</v>
      </c>
      <c r="D22" s="189" t="s">
        <v>84</v>
      </c>
      <c r="E22" s="190">
        <v>202798.25</v>
      </c>
      <c r="F22" s="190">
        <v>0</v>
      </c>
      <c r="G22" s="190">
        <v>0</v>
      </c>
      <c r="H22" s="190">
        <v>0</v>
      </c>
      <c r="I22" s="190">
        <v>0</v>
      </c>
      <c r="J22" s="190">
        <v>0</v>
      </c>
      <c r="K22" s="190">
        <v>0</v>
      </c>
    </row>
    <row r="23" spans="1:11" x14ac:dyDescent="0.25">
      <c r="A23" s="189" t="s">
        <v>155</v>
      </c>
      <c r="B23" s="189" t="s">
        <v>105</v>
      </c>
      <c r="C23" s="189" t="s">
        <v>175</v>
      </c>
      <c r="D23" s="189" t="s">
        <v>107</v>
      </c>
      <c r="E23" s="190">
        <v>1244360</v>
      </c>
      <c r="F23" s="191"/>
      <c r="G23" s="191"/>
      <c r="H23" s="191"/>
      <c r="I23" s="191"/>
      <c r="J23" s="191"/>
      <c r="K23" s="191"/>
    </row>
    <row r="24" spans="1:11" x14ac:dyDescent="0.25">
      <c r="A24" s="189" t="s">
        <v>155</v>
      </c>
      <c r="B24" s="189" t="s">
        <v>105</v>
      </c>
      <c r="C24" s="189" t="s">
        <v>176</v>
      </c>
      <c r="D24" s="189" t="s">
        <v>107</v>
      </c>
      <c r="E24" s="190">
        <v>1216020</v>
      </c>
      <c r="F24" s="191"/>
      <c r="G24" s="191"/>
      <c r="H24" s="191"/>
      <c r="I24" s="191"/>
      <c r="J24" s="191"/>
      <c r="K24" s="191"/>
    </row>
    <row r="25" spans="1:11" x14ac:dyDescent="0.25">
      <c r="A25" s="189" t="s">
        <v>155</v>
      </c>
      <c r="B25" s="189" t="s">
        <v>105</v>
      </c>
      <c r="C25" s="189" t="s">
        <v>177</v>
      </c>
      <c r="D25" s="189" t="s">
        <v>107</v>
      </c>
      <c r="E25" s="190">
        <v>1165700</v>
      </c>
      <c r="F25" s="191"/>
      <c r="G25" s="191"/>
      <c r="H25" s="191"/>
      <c r="I25" s="191"/>
      <c r="J25" s="191"/>
      <c r="K25" s="191"/>
    </row>
    <row r="26" spans="1:11" x14ac:dyDescent="0.25">
      <c r="A26" s="189" t="s">
        <v>155</v>
      </c>
      <c r="B26" s="189" t="s">
        <v>105</v>
      </c>
      <c r="C26" s="189" t="s">
        <v>178</v>
      </c>
      <c r="D26" s="189" t="s">
        <v>107</v>
      </c>
      <c r="E26" s="190">
        <v>1049600</v>
      </c>
      <c r="F26" s="191"/>
      <c r="G26" s="191"/>
      <c r="H26" s="191"/>
      <c r="I26" s="191"/>
      <c r="J26" s="191"/>
      <c r="K26" s="191"/>
    </row>
    <row r="27" spans="1:11" x14ac:dyDescent="0.25">
      <c r="A27" s="189" t="s">
        <v>155</v>
      </c>
      <c r="B27" s="189" t="s">
        <v>105</v>
      </c>
      <c r="C27" s="189" t="s">
        <v>146</v>
      </c>
      <c r="D27" s="189" t="s">
        <v>107</v>
      </c>
      <c r="E27" s="190">
        <v>909930</v>
      </c>
      <c r="F27" s="190">
        <v>909930</v>
      </c>
      <c r="G27" s="190">
        <v>1</v>
      </c>
      <c r="H27" s="190">
        <v>909930</v>
      </c>
      <c r="I27" s="190">
        <v>1</v>
      </c>
      <c r="J27" s="190">
        <v>909930</v>
      </c>
      <c r="K27" s="190">
        <v>1</v>
      </c>
    </row>
    <row r="28" spans="1:11" x14ac:dyDescent="0.25">
      <c r="A28" s="189" t="s">
        <v>155</v>
      </c>
      <c r="B28" s="189" t="s">
        <v>105</v>
      </c>
      <c r="C28" s="189" t="s">
        <v>172</v>
      </c>
      <c r="D28" s="189" t="s">
        <v>107</v>
      </c>
      <c r="E28" s="190">
        <v>1424750</v>
      </c>
      <c r="F28" s="191"/>
      <c r="G28" s="191"/>
      <c r="H28" s="191"/>
      <c r="I28" s="191"/>
      <c r="J28" s="191"/>
      <c r="K28" s="191"/>
    </row>
    <row r="29" spans="1:11" x14ac:dyDescent="0.25">
      <c r="A29" s="189" t="s">
        <v>155</v>
      </c>
      <c r="B29" s="189" t="s">
        <v>190</v>
      </c>
      <c r="C29" s="189" t="s">
        <v>172</v>
      </c>
      <c r="D29" s="189" t="s">
        <v>184</v>
      </c>
      <c r="E29" s="190">
        <v>1105480</v>
      </c>
      <c r="F29" s="191"/>
      <c r="G29" s="191"/>
      <c r="H29" s="191"/>
      <c r="I29" s="191"/>
      <c r="J29" s="191"/>
      <c r="K29" s="191"/>
    </row>
    <row r="30" spans="1:11" x14ac:dyDescent="0.25">
      <c r="A30" s="189" t="s">
        <v>155</v>
      </c>
      <c r="B30" s="189" t="s">
        <v>172</v>
      </c>
      <c r="C30" s="189" t="s">
        <v>190</v>
      </c>
      <c r="D30" s="189" t="s">
        <v>258</v>
      </c>
      <c r="E30" s="190">
        <v>0</v>
      </c>
      <c r="F30" s="190">
        <v>0</v>
      </c>
      <c r="G30" s="191"/>
      <c r="H30" s="190">
        <v>0</v>
      </c>
      <c r="I30" s="191"/>
      <c r="J30" s="190">
        <v>0</v>
      </c>
      <c r="K30" s="191"/>
    </row>
    <row r="31" spans="1:11" x14ac:dyDescent="0.25">
      <c r="A31" s="189" t="s">
        <v>155</v>
      </c>
      <c r="B31" s="189" t="s">
        <v>172</v>
      </c>
      <c r="C31" s="189" t="s">
        <v>259</v>
      </c>
      <c r="D31" s="189" t="s">
        <v>184</v>
      </c>
      <c r="E31" s="190">
        <v>0</v>
      </c>
      <c r="F31" s="190">
        <v>0</v>
      </c>
      <c r="G31" s="191"/>
      <c r="H31" s="190">
        <v>0</v>
      </c>
      <c r="I31" s="191"/>
      <c r="J31" s="190">
        <v>0</v>
      </c>
      <c r="K31" s="191"/>
    </row>
    <row r="32" spans="1:11" x14ac:dyDescent="0.25">
      <c r="A32" s="189" t="s">
        <v>155</v>
      </c>
      <c r="B32" s="189" t="s">
        <v>105</v>
      </c>
      <c r="C32" s="189" t="s">
        <v>147</v>
      </c>
      <c r="D32" s="189" t="s">
        <v>107</v>
      </c>
      <c r="E32" s="190">
        <v>949100</v>
      </c>
      <c r="F32" s="190">
        <v>949100</v>
      </c>
      <c r="G32" s="190">
        <v>1</v>
      </c>
      <c r="H32" s="190">
        <v>949100</v>
      </c>
      <c r="I32" s="190">
        <v>1</v>
      </c>
      <c r="J32" s="190">
        <v>949100</v>
      </c>
      <c r="K32" s="190">
        <v>1</v>
      </c>
    </row>
    <row r="33" spans="1:11" x14ac:dyDescent="0.25">
      <c r="A33" s="189" t="s">
        <v>155</v>
      </c>
      <c r="B33" s="189" t="s">
        <v>105</v>
      </c>
      <c r="C33" s="189" t="s">
        <v>47</v>
      </c>
      <c r="D33" s="189" t="s">
        <v>107</v>
      </c>
      <c r="E33" s="190">
        <v>398423.89138000004</v>
      </c>
      <c r="F33" s="191"/>
      <c r="G33" s="191"/>
      <c r="H33" s="191"/>
      <c r="I33" s="191"/>
      <c r="J33" s="191"/>
      <c r="K33" s="191"/>
    </row>
    <row r="34" spans="1:11" x14ac:dyDescent="0.25">
      <c r="A34" s="189" t="s">
        <v>155</v>
      </c>
      <c r="B34" s="189" t="s">
        <v>47</v>
      </c>
      <c r="C34" s="189" t="s">
        <v>260</v>
      </c>
      <c r="D34" s="189" t="s">
        <v>152</v>
      </c>
      <c r="E34" s="190">
        <v>162030.01048000008</v>
      </c>
      <c r="F34" s="190">
        <v>0</v>
      </c>
      <c r="G34" s="190">
        <v>0</v>
      </c>
      <c r="H34" s="190">
        <v>0</v>
      </c>
      <c r="I34" s="190">
        <v>0</v>
      </c>
      <c r="J34" s="190">
        <v>0</v>
      </c>
      <c r="K34" s="190">
        <v>0</v>
      </c>
    </row>
    <row r="35" spans="1:11" x14ac:dyDescent="0.25">
      <c r="A35" s="189" t="s">
        <v>155</v>
      </c>
      <c r="B35" s="189" t="s">
        <v>47</v>
      </c>
      <c r="C35" s="189" t="s">
        <v>48</v>
      </c>
      <c r="D35" s="189" t="s">
        <v>168</v>
      </c>
      <c r="E35" s="190">
        <v>14356.644800000009</v>
      </c>
      <c r="F35" s="190">
        <v>14356.644800000009</v>
      </c>
      <c r="G35" s="190">
        <v>1</v>
      </c>
      <c r="H35" s="190">
        <v>14356.644800000009</v>
      </c>
      <c r="I35" s="190">
        <v>1</v>
      </c>
      <c r="J35" s="190">
        <v>14356.644800000009</v>
      </c>
      <c r="K35" s="190">
        <v>1</v>
      </c>
    </row>
    <row r="36" spans="1:11" x14ac:dyDescent="0.25">
      <c r="A36" s="189" t="s">
        <v>155</v>
      </c>
      <c r="B36" s="189" t="s">
        <v>47</v>
      </c>
      <c r="C36" s="189" t="s">
        <v>48</v>
      </c>
      <c r="D36" s="189" t="s">
        <v>49</v>
      </c>
      <c r="E36" s="190">
        <v>24226.838100000015</v>
      </c>
      <c r="F36" s="190">
        <v>24226.838100000015</v>
      </c>
      <c r="G36" s="190">
        <v>1</v>
      </c>
      <c r="H36" s="190">
        <v>24226.838100000015</v>
      </c>
      <c r="I36" s="190">
        <v>1</v>
      </c>
      <c r="J36" s="190">
        <v>24226.838100000015</v>
      </c>
      <c r="K36" s="190">
        <v>1</v>
      </c>
    </row>
    <row r="37" spans="1:11" x14ac:dyDescent="0.25">
      <c r="A37" s="189" t="s">
        <v>155</v>
      </c>
      <c r="B37" s="189" t="s">
        <v>105</v>
      </c>
      <c r="C37" s="189" t="s">
        <v>179</v>
      </c>
      <c r="D37" s="189" t="s">
        <v>107</v>
      </c>
      <c r="E37" s="190">
        <v>270673.31</v>
      </c>
      <c r="F37" s="190">
        <v>270673.31</v>
      </c>
      <c r="G37" s="190">
        <v>1</v>
      </c>
      <c r="H37" s="190">
        <v>270673.31</v>
      </c>
      <c r="I37" s="190">
        <v>1</v>
      </c>
      <c r="J37" s="190">
        <v>270673.31</v>
      </c>
      <c r="K37" s="190">
        <v>1</v>
      </c>
    </row>
    <row r="38" spans="1:11" x14ac:dyDescent="0.25">
      <c r="A38" s="189" t="s">
        <v>155</v>
      </c>
      <c r="B38" s="189" t="s">
        <v>179</v>
      </c>
      <c r="C38" s="189" t="s">
        <v>194</v>
      </c>
      <c r="D38" s="189" t="s">
        <v>195</v>
      </c>
      <c r="E38" s="190">
        <v>85045.99000000002</v>
      </c>
      <c r="F38" s="190">
        <v>85045.99000000002</v>
      </c>
      <c r="G38" s="190">
        <v>1</v>
      </c>
      <c r="H38" s="190">
        <v>85045.99000000002</v>
      </c>
      <c r="I38" s="190">
        <v>1</v>
      </c>
      <c r="J38" s="190">
        <v>85045.99000000002</v>
      </c>
      <c r="K38" s="190">
        <v>1</v>
      </c>
    </row>
    <row r="39" spans="1:11" x14ac:dyDescent="0.25">
      <c r="A39" s="189" t="s">
        <v>155</v>
      </c>
      <c r="B39" s="189" t="s">
        <v>180</v>
      </c>
      <c r="C39" s="189" t="s">
        <v>180</v>
      </c>
      <c r="D39" s="189" t="s">
        <v>252</v>
      </c>
      <c r="E39" s="190">
        <v>1571.3225315749999</v>
      </c>
      <c r="F39" s="190">
        <v>1571.3225315749999</v>
      </c>
      <c r="G39" s="190">
        <v>1</v>
      </c>
      <c r="H39" s="190">
        <v>1571.3225315749999</v>
      </c>
      <c r="I39" s="190">
        <v>1</v>
      </c>
      <c r="J39" s="190">
        <v>1571.3225315749999</v>
      </c>
      <c r="K39" s="190">
        <v>1</v>
      </c>
    </row>
    <row r="40" spans="1:11" x14ac:dyDescent="0.25">
      <c r="A40" s="189" t="s">
        <v>155</v>
      </c>
      <c r="B40" s="189" t="s">
        <v>105</v>
      </c>
      <c r="C40" s="189" t="s">
        <v>180</v>
      </c>
      <c r="D40" s="189" t="s">
        <v>107</v>
      </c>
      <c r="E40" s="190">
        <v>1586230</v>
      </c>
      <c r="F40" s="190">
        <v>1586230</v>
      </c>
      <c r="G40" s="190">
        <v>1</v>
      </c>
      <c r="H40" s="190">
        <v>1586230</v>
      </c>
      <c r="I40" s="190">
        <v>1</v>
      </c>
      <c r="J40" s="190">
        <v>1586230</v>
      </c>
      <c r="K40" s="190">
        <v>1</v>
      </c>
    </row>
    <row r="41" spans="1:11" x14ac:dyDescent="0.25">
      <c r="A41" s="189" t="s">
        <v>155</v>
      </c>
      <c r="B41" s="189" t="s">
        <v>181</v>
      </c>
      <c r="C41" s="189" t="s">
        <v>181</v>
      </c>
      <c r="D41" s="189" t="s">
        <v>84</v>
      </c>
      <c r="E41" s="190">
        <v>231366.76</v>
      </c>
      <c r="F41" s="190">
        <v>231366.75872000004</v>
      </c>
      <c r="G41" s="190">
        <v>0.9999999944676583</v>
      </c>
      <c r="H41" s="190">
        <v>231366.75872000004</v>
      </c>
      <c r="I41" s="190">
        <v>0.9999999944676583</v>
      </c>
      <c r="J41" s="190">
        <v>231366.75872000004</v>
      </c>
      <c r="K41" s="190">
        <v>0.9999999944676583</v>
      </c>
    </row>
    <row r="42" spans="1:11" x14ac:dyDescent="0.25">
      <c r="A42" s="189" t="s">
        <v>155</v>
      </c>
      <c r="B42" s="189" t="s">
        <v>105</v>
      </c>
      <c r="C42" s="189" t="s">
        <v>181</v>
      </c>
      <c r="D42" s="189" t="s">
        <v>107</v>
      </c>
      <c r="E42" s="190">
        <v>231366.76</v>
      </c>
      <c r="F42" s="190">
        <v>231366.76</v>
      </c>
      <c r="G42" s="190">
        <v>1</v>
      </c>
      <c r="H42" s="190">
        <v>231366.76</v>
      </c>
      <c r="I42" s="190">
        <v>1</v>
      </c>
      <c r="J42" s="190">
        <v>231366.76</v>
      </c>
      <c r="K42" s="190">
        <v>1</v>
      </c>
    </row>
    <row r="43" spans="1:11" x14ac:dyDescent="0.25">
      <c r="A43" s="189" t="s">
        <v>155</v>
      </c>
      <c r="B43" s="189" t="s">
        <v>105</v>
      </c>
      <c r="C43" s="189" t="s">
        <v>182</v>
      </c>
      <c r="D43" s="189" t="s">
        <v>107</v>
      </c>
      <c r="E43" s="190">
        <v>1407060</v>
      </c>
      <c r="F43" s="191"/>
      <c r="G43" s="191"/>
      <c r="H43" s="191"/>
      <c r="I43" s="191"/>
      <c r="J43" s="191"/>
      <c r="K43" s="191"/>
    </row>
    <row r="44" spans="1:11" x14ac:dyDescent="0.25">
      <c r="A44" s="189" t="s">
        <v>155</v>
      </c>
      <c r="B44" s="189" t="s">
        <v>52</v>
      </c>
      <c r="C44" s="189" t="s">
        <v>182</v>
      </c>
      <c r="D44" s="189" t="s">
        <v>84</v>
      </c>
      <c r="E44" s="190">
        <v>0</v>
      </c>
      <c r="F44" s="190">
        <v>0</v>
      </c>
      <c r="G44" s="191"/>
      <c r="H44" s="190">
        <v>0</v>
      </c>
      <c r="I44" s="191"/>
      <c r="J44" s="190">
        <v>0</v>
      </c>
      <c r="K44" s="191"/>
    </row>
    <row r="45" spans="1:11" x14ac:dyDescent="0.25">
      <c r="A45" s="189" t="s">
        <v>155</v>
      </c>
      <c r="B45" s="189" t="s">
        <v>105</v>
      </c>
      <c r="C45" s="189" t="s">
        <v>183</v>
      </c>
      <c r="D45" s="189" t="s">
        <v>107</v>
      </c>
      <c r="E45" s="190">
        <v>1425220</v>
      </c>
      <c r="F45" s="191"/>
      <c r="G45" s="191"/>
      <c r="H45" s="191"/>
      <c r="I45" s="191"/>
      <c r="J45" s="191"/>
      <c r="K45" s="191"/>
    </row>
    <row r="46" spans="1:11" x14ac:dyDescent="0.25">
      <c r="A46" s="189" t="s">
        <v>155</v>
      </c>
      <c r="B46" s="189" t="s">
        <v>52</v>
      </c>
      <c r="C46" s="189" t="s">
        <v>183</v>
      </c>
      <c r="D46" s="189" t="s">
        <v>84</v>
      </c>
      <c r="E46" s="190">
        <v>0</v>
      </c>
      <c r="F46" s="190">
        <v>0</v>
      </c>
      <c r="G46" s="191"/>
      <c r="H46" s="190">
        <v>0</v>
      </c>
      <c r="I46" s="191"/>
      <c r="J46" s="190">
        <v>0</v>
      </c>
      <c r="K46" s="191"/>
    </row>
    <row r="47" spans="1:11" x14ac:dyDescent="0.25">
      <c r="A47" s="189" t="s">
        <v>155</v>
      </c>
      <c r="B47" s="189" t="s">
        <v>44</v>
      </c>
      <c r="C47" s="189" t="s">
        <v>169</v>
      </c>
      <c r="D47" s="189" t="s">
        <v>46</v>
      </c>
      <c r="E47" s="190">
        <v>111189.83999999997</v>
      </c>
      <c r="F47" s="190">
        <v>111189.83999999997</v>
      </c>
      <c r="G47" s="190">
        <v>1</v>
      </c>
      <c r="H47" s="190">
        <v>111189.83999999997</v>
      </c>
      <c r="I47" s="190">
        <v>1</v>
      </c>
      <c r="J47" s="190">
        <v>111189.83999999997</v>
      </c>
      <c r="K47" s="190">
        <v>1</v>
      </c>
    </row>
    <row r="48" spans="1:11" x14ac:dyDescent="0.25">
      <c r="A48" s="189" t="s">
        <v>155</v>
      </c>
      <c r="B48" s="189" t="s">
        <v>44</v>
      </c>
      <c r="C48" s="189" t="s">
        <v>85</v>
      </c>
      <c r="D48" s="189" t="s">
        <v>46</v>
      </c>
      <c r="E48" s="190">
        <v>112594.33999999989</v>
      </c>
      <c r="F48" s="190">
        <v>112594.33999999989</v>
      </c>
      <c r="G48" s="190">
        <v>1</v>
      </c>
      <c r="H48" s="190">
        <v>112594.33999999989</v>
      </c>
      <c r="I48" s="190">
        <v>1</v>
      </c>
      <c r="J48" s="190">
        <v>112594.33999999989</v>
      </c>
      <c r="K48" s="190">
        <v>1</v>
      </c>
    </row>
    <row r="49" spans="1:11" x14ac:dyDescent="0.25">
      <c r="A49" s="189" t="s">
        <v>155</v>
      </c>
      <c r="B49" s="189" t="s">
        <v>44</v>
      </c>
      <c r="C49" s="189" t="s">
        <v>82</v>
      </c>
      <c r="D49" s="189" t="s">
        <v>46</v>
      </c>
      <c r="E49" s="190">
        <v>103605.23999999985</v>
      </c>
      <c r="F49" s="190">
        <v>103605.23999999985</v>
      </c>
      <c r="G49" s="190">
        <v>1</v>
      </c>
      <c r="H49" s="190">
        <v>103605.23999999985</v>
      </c>
      <c r="I49" s="190">
        <v>1</v>
      </c>
      <c r="J49" s="190">
        <v>103605.23999999985</v>
      </c>
      <c r="K49" s="190">
        <v>1</v>
      </c>
    </row>
    <row r="50" spans="1:11" x14ac:dyDescent="0.25">
      <c r="A50" s="189" t="s">
        <v>155</v>
      </c>
      <c r="B50" s="189" t="s">
        <v>44</v>
      </c>
      <c r="C50" s="189" t="s">
        <v>81</v>
      </c>
      <c r="D50" s="189" t="s">
        <v>46</v>
      </c>
      <c r="E50" s="190">
        <v>95925.059999999983</v>
      </c>
      <c r="F50" s="190">
        <v>95925.059999999983</v>
      </c>
      <c r="G50" s="190">
        <v>1</v>
      </c>
      <c r="H50" s="190">
        <v>95925.059999999983</v>
      </c>
      <c r="I50" s="190">
        <v>1</v>
      </c>
      <c r="J50" s="190">
        <v>95925.059999999983</v>
      </c>
      <c r="K50" s="190">
        <v>1</v>
      </c>
    </row>
    <row r="51" spans="1:11" x14ac:dyDescent="0.25">
      <c r="A51" s="189" t="s">
        <v>155</v>
      </c>
      <c r="B51" s="189" t="s">
        <v>44</v>
      </c>
      <c r="C51" s="189" t="s">
        <v>75</v>
      </c>
      <c r="D51" s="189" t="s">
        <v>46</v>
      </c>
      <c r="E51" s="190">
        <v>95809.140000000101</v>
      </c>
      <c r="F51" s="190">
        <v>95809.140000000101</v>
      </c>
      <c r="G51" s="190">
        <v>1</v>
      </c>
      <c r="H51" s="190">
        <v>95809.140000000101</v>
      </c>
      <c r="I51" s="190">
        <v>1</v>
      </c>
      <c r="J51" s="190">
        <v>95809.140000000101</v>
      </c>
      <c r="K51" s="190">
        <v>1</v>
      </c>
    </row>
    <row r="52" spans="1:11" x14ac:dyDescent="0.25">
      <c r="A52" s="189" t="s">
        <v>155</v>
      </c>
      <c r="B52" s="189" t="s">
        <v>44</v>
      </c>
      <c r="C52" s="189" t="s">
        <v>72</v>
      </c>
      <c r="D52" s="189" t="s">
        <v>46</v>
      </c>
      <c r="E52" s="190">
        <v>95330.38367840006</v>
      </c>
      <c r="F52" s="190">
        <v>95330.38367840006</v>
      </c>
      <c r="G52" s="190">
        <v>1</v>
      </c>
      <c r="H52" s="190">
        <v>95330.38367840006</v>
      </c>
      <c r="I52" s="190">
        <v>1</v>
      </c>
      <c r="J52" s="190">
        <v>95330.38367840006</v>
      </c>
      <c r="K52" s="190">
        <v>1</v>
      </c>
    </row>
    <row r="53" spans="1:11" x14ac:dyDescent="0.25">
      <c r="A53" s="189" t="s">
        <v>155</v>
      </c>
      <c r="B53" s="189" t="s">
        <v>44</v>
      </c>
      <c r="C53" s="189" t="s">
        <v>71</v>
      </c>
      <c r="D53" s="189" t="s">
        <v>46</v>
      </c>
      <c r="E53" s="190">
        <v>134751.15000000011</v>
      </c>
      <c r="F53" s="190">
        <v>134751.15000000011</v>
      </c>
      <c r="G53" s="190">
        <v>1</v>
      </c>
      <c r="H53" s="190">
        <v>134751.15000000011</v>
      </c>
      <c r="I53" s="190">
        <v>1</v>
      </c>
      <c r="J53" s="190">
        <v>134751.15000000011</v>
      </c>
      <c r="K53" s="190">
        <v>1</v>
      </c>
    </row>
    <row r="54" spans="1:11" x14ac:dyDescent="0.25">
      <c r="A54" s="189" t="s">
        <v>155</v>
      </c>
      <c r="B54" s="189" t="s">
        <v>44</v>
      </c>
      <c r="C54" s="189" t="s">
        <v>45</v>
      </c>
      <c r="D54" s="189" t="s">
        <v>46</v>
      </c>
      <c r="E54" s="190">
        <v>68960.59000000004</v>
      </c>
      <c r="F54" s="190">
        <v>68960.59000000004</v>
      </c>
      <c r="G54" s="190">
        <v>1</v>
      </c>
      <c r="H54" s="190">
        <v>68960.59000000004</v>
      </c>
      <c r="I54" s="190">
        <v>1</v>
      </c>
      <c r="J54" s="190">
        <v>68960.59000000004</v>
      </c>
      <c r="K54" s="190">
        <v>1</v>
      </c>
    </row>
    <row r="55" spans="1:11" x14ac:dyDescent="0.25">
      <c r="A55" s="189" t="s">
        <v>155</v>
      </c>
      <c r="B55" s="189" t="s">
        <v>52</v>
      </c>
      <c r="C55" s="189" t="s">
        <v>76</v>
      </c>
      <c r="D55" s="189" t="s">
        <v>43</v>
      </c>
      <c r="E55" s="190">
        <v>10632.722772277226</v>
      </c>
      <c r="F55" s="190">
        <v>0</v>
      </c>
      <c r="G55" s="190">
        <v>0</v>
      </c>
      <c r="H55" s="190">
        <v>0</v>
      </c>
      <c r="I55" s="190">
        <v>0</v>
      </c>
      <c r="J55" s="190">
        <v>0</v>
      </c>
      <c r="K55" s="190">
        <v>0</v>
      </c>
    </row>
    <row r="56" spans="1:11" ht="45" x14ac:dyDescent="0.25">
      <c r="A56" s="189" t="s">
        <v>155</v>
      </c>
      <c r="B56" s="189" t="s">
        <v>52</v>
      </c>
      <c r="C56" s="189" t="s">
        <v>76</v>
      </c>
      <c r="D56" s="189" t="s">
        <v>196</v>
      </c>
      <c r="E56" s="190">
        <v>4253.08910891089</v>
      </c>
      <c r="F56" s="190">
        <v>0</v>
      </c>
      <c r="G56" s="190">
        <v>0</v>
      </c>
      <c r="H56" s="190">
        <v>0</v>
      </c>
      <c r="I56" s="190">
        <v>0</v>
      </c>
      <c r="J56" s="190">
        <v>0</v>
      </c>
      <c r="K56" s="190">
        <v>0</v>
      </c>
    </row>
    <row r="57" spans="1:11" ht="45" x14ac:dyDescent="0.25">
      <c r="A57" s="189" t="s">
        <v>155</v>
      </c>
      <c r="B57" s="189" t="s">
        <v>52</v>
      </c>
      <c r="C57" s="189" t="s">
        <v>76</v>
      </c>
      <c r="D57" s="189" t="s">
        <v>197</v>
      </c>
      <c r="E57" s="190">
        <v>4253.08910891089</v>
      </c>
      <c r="F57" s="190">
        <v>0</v>
      </c>
      <c r="G57" s="190">
        <v>0</v>
      </c>
      <c r="H57" s="190">
        <v>0</v>
      </c>
      <c r="I57" s="190">
        <v>0</v>
      </c>
      <c r="J57" s="190">
        <v>0</v>
      </c>
      <c r="K57" s="190">
        <v>0</v>
      </c>
    </row>
    <row r="58" spans="1:11" x14ac:dyDescent="0.25">
      <c r="A58" s="189" t="s">
        <v>155</v>
      </c>
      <c r="B58" s="189" t="s">
        <v>52</v>
      </c>
      <c r="C58" s="189" t="s">
        <v>76</v>
      </c>
      <c r="D58" s="189" t="s">
        <v>78</v>
      </c>
      <c r="E58" s="190">
        <v>82935.237623762354</v>
      </c>
      <c r="F58" s="190">
        <v>19138.900990099006</v>
      </c>
      <c r="G58" s="190">
        <v>0.23076923076923078</v>
      </c>
      <c r="H58" s="190">
        <v>3189.8168316831675</v>
      </c>
      <c r="I58" s="190">
        <v>3.8461538461538464E-2</v>
      </c>
      <c r="J58" s="190">
        <v>3189.8168316831675</v>
      </c>
      <c r="K58" s="190">
        <v>3.8461538461538464E-2</v>
      </c>
    </row>
    <row r="59" spans="1:11" x14ac:dyDescent="0.25">
      <c r="A59" s="189" t="s">
        <v>155</v>
      </c>
      <c r="B59" s="189" t="s">
        <v>52</v>
      </c>
      <c r="C59" s="189" t="s">
        <v>76</v>
      </c>
      <c r="D59" s="189" t="s">
        <v>77</v>
      </c>
      <c r="E59" s="190">
        <v>5316.3613861386129</v>
      </c>
      <c r="F59" s="190">
        <v>5316.3613861386129</v>
      </c>
      <c r="G59" s="190">
        <v>1</v>
      </c>
      <c r="H59" s="190">
        <v>1063.2722772277227</v>
      </c>
      <c r="I59" s="190">
        <v>0.20000000000000004</v>
      </c>
      <c r="J59" s="190">
        <v>0</v>
      </c>
      <c r="K59" s="190">
        <v>0</v>
      </c>
    </row>
    <row r="60" spans="1:11" x14ac:dyDescent="0.25">
      <c r="A60" s="189" t="s">
        <v>155</v>
      </c>
      <c r="B60" s="189" t="s">
        <v>52</v>
      </c>
      <c r="C60" s="189" t="s">
        <v>80</v>
      </c>
      <c r="D60" s="189" t="s">
        <v>79</v>
      </c>
      <c r="E60" s="190">
        <v>30271.568695652171</v>
      </c>
      <c r="F60" s="190">
        <v>30271.568695652171</v>
      </c>
      <c r="G60" s="190">
        <v>1</v>
      </c>
      <c r="H60" s="190">
        <v>29010.25333333333</v>
      </c>
      <c r="I60" s="190">
        <v>0.95833333333333337</v>
      </c>
      <c r="J60" s="190">
        <v>29010.25333333333</v>
      </c>
      <c r="K60" s="190">
        <v>0.95833333333333337</v>
      </c>
    </row>
    <row r="61" spans="1:11" ht="45" x14ac:dyDescent="0.25">
      <c r="A61" s="189" t="s">
        <v>155</v>
      </c>
      <c r="B61" s="189" t="s">
        <v>52</v>
      </c>
      <c r="C61" s="189" t="s">
        <v>80</v>
      </c>
      <c r="D61" s="189" t="s">
        <v>197</v>
      </c>
      <c r="E61" s="190">
        <v>8829.2075362318828</v>
      </c>
      <c r="F61" s="190">
        <v>8829.2075362318828</v>
      </c>
      <c r="G61" s="190">
        <v>1</v>
      </c>
      <c r="H61" s="190">
        <v>8829.2075362318828</v>
      </c>
      <c r="I61" s="190">
        <v>1</v>
      </c>
      <c r="J61" s="190">
        <v>8829.2075362318828</v>
      </c>
      <c r="K61" s="190">
        <v>1</v>
      </c>
    </row>
    <row r="62" spans="1:11" x14ac:dyDescent="0.25">
      <c r="A62" s="189" t="s">
        <v>155</v>
      </c>
      <c r="B62" s="189" t="s">
        <v>52</v>
      </c>
      <c r="C62" s="189" t="s">
        <v>80</v>
      </c>
      <c r="D62" s="189" t="s">
        <v>77</v>
      </c>
      <c r="E62" s="190">
        <v>1261.3153623188405</v>
      </c>
      <c r="F62" s="190">
        <v>1261.3153623188405</v>
      </c>
      <c r="G62" s="190">
        <v>1</v>
      </c>
      <c r="H62" s="190">
        <v>1261.3153623188405</v>
      </c>
      <c r="I62" s="190">
        <v>1</v>
      </c>
      <c r="J62" s="190">
        <v>1261.3153623188405</v>
      </c>
      <c r="K62" s="190">
        <v>1</v>
      </c>
    </row>
    <row r="63" spans="1:11" ht="45" x14ac:dyDescent="0.25">
      <c r="A63" s="189" t="s">
        <v>155</v>
      </c>
      <c r="B63" s="189" t="s">
        <v>52</v>
      </c>
      <c r="C63" s="189" t="s">
        <v>80</v>
      </c>
      <c r="D63" s="189" t="s">
        <v>196</v>
      </c>
      <c r="E63" s="190">
        <v>1261.3153623188405</v>
      </c>
      <c r="F63" s="190">
        <v>1261.3153623188405</v>
      </c>
      <c r="G63" s="190">
        <v>1</v>
      </c>
      <c r="H63" s="190">
        <v>1261.3153623188405</v>
      </c>
      <c r="I63" s="190">
        <v>1</v>
      </c>
      <c r="J63" s="190">
        <v>1261.3153623188405</v>
      </c>
      <c r="K63" s="190">
        <v>1</v>
      </c>
    </row>
    <row r="64" spans="1:11" x14ac:dyDescent="0.25">
      <c r="A64" s="189" t="s">
        <v>155</v>
      </c>
      <c r="B64" s="189" t="s">
        <v>52</v>
      </c>
      <c r="C64" s="189" t="s">
        <v>80</v>
      </c>
      <c r="D64" s="189" t="s">
        <v>78</v>
      </c>
      <c r="E64" s="190">
        <v>45407.353043478259</v>
      </c>
      <c r="F64" s="190">
        <v>45407.353043478259</v>
      </c>
      <c r="G64" s="190">
        <v>1</v>
      </c>
      <c r="H64" s="190">
        <v>45407.353043478259</v>
      </c>
      <c r="I64" s="190">
        <v>1</v>
      </c>
      <c r="J64" s="190">
        <v>45407.353043478259</v>
      </c>
      <c r="K64" s="190">
        <v>1</v>
      </c>
    </row>
    <row r="65" spans="1:11" x14ac:dyDescent="0.25">
      <c r="A65" s="189" t="s">
        <v>155</v>
      </c>
      <c r="B65" s="189" t="s">
        <v>52</v>
      </c>
      <c r="C65" s="189" t="s">
        <v>83</v>
      </c>
      <c r="D65" s="189" t="s">
        <v>78</v>
      </c>
      <c r="E65" s="190">
        <v>49227.840000000011</v>
      </c>
      <c r="F65" s="190">
        <v>49227.840000000011</v>
      </c>
      <c r="G65" s="190">
        <v>1</v>
      </c>
      <c r="H65" s="190">
        <v>49227.840000000011</v>
      </c>
      <c r="I65" s="190">
        <v>1</v>
      </c>
      <c r="J65" s="190">
        <v>49227.840000000011</v>
      </c>
      <c r="K65" s="190">
        <v>1</v>
      </c>
    </row>
    <row r="66" spans="1:11" ht="45" x14ac:dyDescent="0.25">
      <c r="A66" s="189" t="s">
        <v>155</v>
      </c>
      <c r="B66" s="189" t="s">
        <v>52</v>
      </c>
      <c r="C66" s="189" t="s">
        <v>83</v>
      </c>
      <c r="D66" s="189" t="s">
        <v>196</v>
      </c>
      <c r="E66" s="190">
        <v>19691.136000000006</v>
      </c>
      <c r="F66" s="190">
        <v>19691.136000000006</v>
      </c>
      <c r="G66" s="190">
        <v>1</v>
      </c>
      <c r="H66" s="190">
        <v>17503.232000000004</v>
      </c>
      <c r="I66" s="190">
        <v>0.88888888888888884</v>
      </c>
      <c r="J66" s="190">
        <v>17503.232000000004</v>
      </c>
      <c r="K66" s="190">
        <v>0.88888888888888884</v>
      </c>
    </row>
    <row r="67" spans="1:11" x14ac:dyDescent="0.25">
      <c r="A67" s="189" t="s">
        <v>155</v>
      </c>
      <c r="B67" s="189" t="s">
        <v>52</v>
      </c>
      <c r="C67" s="189" t="s">
        <v>83</v>
      </c>
      <c r="D67" s="189" t="s">
        <v>89</v>
      </c>
      <c r="E67" s="190">
        <v>4375.8080000000009</v>
      </c>
      <c r="F67" s="190">
        <v>4375.8080000000009</v>
      </c>
      <c r="G67" s="190">
        <v>1</v>
      </c>
      <c r="H67" s="190">
        <v>0</v>
      </c>
      <c r="I67" s="190">
        <v>0</v>
      </c>
      <c r="J67" s="190">
        <v>0</v>
      </c>
      <c r="K67" s="190">
        <v>0</v>
      </c>
    </row>
    <row r="68" spans="1:11" x14ac:dyDescent="0.25">
      <c r="A68" s="189" t="s">
        <v>155</v>
      </c>
      <c r="B68" s="189" t="s">
        <v>52</v>
      </c>
      <c r="C68" s="189" t="s">
        <v>83</v>
      </c>
      <c r="D68" s="189" t="s">
        <v>84</v>
      </c>
      <c r="E68" s="190">
        <v>8751.6160000000018</v>
      </c>
      <c r="F68" s="190">
        <v>0</v>
      </c>
      <c r="G68" s="190">
        <v>0</v>
      </c>
      <c r="H68" s="190">
        <v>0</v>
      </c>
      <c r="I68" s="190">
        <v>0</v>
      </c>
      <c r="J68" s="190">
        <v>0</v>
      </c>
      <c r="K68" s="190">
        <v>0</v>
      </c>
    </row>
    <row r="69" spans="1:11" x14ac:dyDescent="0.25">
      <c r="A69" s="189" t="s">
        <v>155</v>
      </c>
      <c r="B69" s="189" t="s">
        <v>52</v>
      </c>
      <c r="C69" s="189" t="s">
        <v>86</v>
      </c>
      <c r="D69" s="189" t="s">
        <v>78</v>
      </c>
      <c r="E69" s="190">
        <v>80497.16</v>
      </c>
      <c r="F69" s="190">
        <v>80497.16</v>
      </c>
      <c r="G69" s="190">
        <v>1</v>
      </c>
      <c r="H69" s="190">
        <v>80497.16</v>
      </c>
      <c r="I69" s="190">
        <v>1</v>
      </c>
      <c r="J69" s="190">
        <v>80497.16</v>
      </c>
      <c r="K69" s="190">
        <v>1</v>
      </c>
    </row>
    <row r="70" spans="1:11" x14ac:dyDescent="0.25">
      <c r="A70" s="189" t="s">
        <v>155</v>
      </c>
      <c r="B70" s="189" t="s">
        <v>52</v>
      </c>
      <c r="C70" s="189" t="s">
        <v>96</v>
      </c>
      <c r="D70" s="189" t="s">
        <v>78</v>
      </c>
      <c r="E70" s="190">
        <v>51811.919104477602</v>
      </c>
      <c r="F70" s="190">
        <v>47826.386865671637</v>
      </c>
      <c r="G70" s="190">
        <v>0.92307692307692313</v>
      </c>
      <c r="H70" s="190">
        <v>29227.236417910441</v>
      </c>
      <c r="I70" s="190">
        <v>0.5641025641025641</v>
      </c>
      <c r="J70" s="190">
        <v>29227.236417910441</v>
      </c>
      <c r="K70" s="190">
        <v>0.5641025641025641</v>
      </c>
    </row>
    <row r="71" spans="1:11" x14ac:dyDescent="0.25">
      <c r="A71" s="189" t="s">
        <v>155</v>
      </c>
      <c r="B71" s="189" t="s">
        <v>52</v>
      </c>
      <c r="C71" s="189" t="s">
        <v>96</v>
      </c>
      <c r="D71" s="189" t="s">
        <v>84</v>
      </c>
      <c r="E71" s="190">
        <v>3985.5322388059694</v>
      </c>
      <c r="F71" s="190">
        <v>0</v>
      </c>
      <c r="G71" s="190">
        <v>0</v>
      </c>
      <c r="H71" s="190">
        <v>0</v>
      </c>
      <c r="I71" s="190">
        <v>0</v>
      </c>
      <c r="J71" s="190">
        <v>0</v>
      </c>
      <c r="K71" s="190">
        <v>0</v>
      </c>
    </row>
    <row r="72" spans="1:11" x14ac:dyDescent="0.25">
      <c r="A72" s="189" t="s">
        <v>155</v>
      </c>
      <c r="B72" s="189" t="s">
        <v>52</v>
      </c>
      <c r="C72" s="189" t="s">
        <v>96</v>
      </c>
      <c r="D72" s="189" t="s">
        <v>43</v>
      </c>
      <c r="E72" s="190">
        <v>10628.085970149252</v>
      </c>
      <c r="F72" s="190">
        <v>5314.0429850746259</v>
      </c>
      <c r="G72" s="190">
        <v>0.5</v>
      </c>
      <c r="H72" s="190">
        <v>0</v>
      </c>
      <c r="I72" s="190">
        <v>0</v>
      </c>
      <c r="J72" s="190">
        <v>0</v>
      </c>
      <c r="K72" s="190">
        <v>0</v>
      </c>
    </row>
    <row r="73" spans="1:11" x14ac:dyDescent="0.25">
      <c r="A73" s="189" t="s">
        <v>155</v>
      </c>
      <c r="B73" s="189" t="s">
        <v>52</v>
      </c>
      <c r="C73" s="189" t="s">
        <v>96</v>
      </c>
      <c r="D73" s="189" t="s">
        <v>89</v>
      </c>
      <c r="E73" s="190">
        <v>6642.5537313432824</v>
      </c>
      <c r="F73" s="190">
        <v>1328.5107462686565</v>
      </c>
      <c r="G73" s="190">
        <v>0.2</v>
      </c>
      <c r="H73" s="190">
        <v>0</v>
      </c>
      <c r="I73" s="190">
        <v>0</v>
      </c>
      <c r="J73" s="190">
        <v>0</v>
      </c>
      <c r="K73" s="190">
        <v>0</v>
      </c>
    </row>
    <row r="74" spans="1:11" ht="45" x14ac:dyDescent="0.25">
      <c r="A74" s="189" t="s">
        <v>155</v>
      </c>
      <c r="B74" s="189" t="s">
        <v>52</v>
      </c>
      <c r="C74" s="189" t="s">
        <v>96</v>
      </c>
      <c r="D74" s="189" t="s">
        <v>197</v>
      </c>
      <c r="E74" s="190">
        <v>6642.5537313432824</v>
      </c>
      <c r="F74" s="190">
        <v>1328.5107462686565</v>
      </c>
      <c r="G74" s="190">
        <v>0.2</v>
      </c>
      <c r="H74" s="190">
        <v>0</v>
      </c>
      <c r="I74" s="190">
        <v>0</v>
      </c>
      <c r="J74" s="190">
        <v>0</v>
      </c>
      <c r="K74" s="190">
        <v>0</v>
      </c>
    </row>
    <row r="75" spans="1:11" ht="45" x14ac:dyDescent="0.25">
      <c r="A75" s="189" t="s">
        <v>155</v>
      </c>
      <c r="B75" s="189" t="s">
        <v>52</v>
      </c>
      <c r="C75" s="189" t="s">
        <v>96</v>
      </c>
      <c r="D75" s="189" t="s">
        <v>196</v>
      </c>
      <c r="E75" s="190">
        <v>9299.5752238805944</v>
      </c>
      <c r="F75" s="190">
        <v>7971.0644776119379</v>
      </c>
      <c r="G75" s="190">
        <v>0.8571428571428571</v>
      </c>
      <c r="H75" s="190">
        <v>0</v>
      </c>
      <c r="I75" s="190">
        <v>0</v>
      </c>
      <c r="J75" s="190">
        <v>0</v>
      </c>
      <c r="K75" s="190">
        <v>0</v>
      </c>
    </row>
    <row r="76" spans="1:11" x14ac:dyDescent="0.25">
      <c r="A76" s="189" t="s">
        <v>155</v>
      </c>
      <c r="B76" s="189" t="s">
        <v>52</v>
      </c>
      <c r="C76" s="189" t="s">
        <v>104</v>
      </c>
      <c r="D76" s="189" t="s">
        <v>78</v>
      </c>
      <c r="E76" s="190">
        <v>57547.239130434791</v>
      </c>
      <c r="F76" s="190">
        <v>34528.343478260875</v>
      </c>
      <c r="G76" s="190">
        <v>0.6</v>
      </c>
      <c r="H76" s="190">
        <v>19182.413043478264</v>
      </c>
      <c r="I76" s="190">
        <v>0.33333333333333331</v>
      </c>
      <c r="J76" s="190">
        <v>19182.413043478264</v>
      </c>
      <c r="K76" s="190">
        <v>0.33333333333333331</v>
      </c>
    </row>
    <row r="77" spans="1:11" ht="45" x14ac:dyDescent="0.25">
      <c r="A77" s="189" t="s">
        <v>155</v>
      </c>
      <c r="B77" s="189" t="s">
        <v>52</v>
      </c>
      <c r="C77" s="189" t="s">
        <v>104</v>
      </c>
      <c r="D77" s="189" t="s">
        <v>197</v>
      </c>
      <c r="E77" s="190">
        <v>16624.757971014496</v>
      </c>
      <c r="F77" s="190">
        <v>16624.757971014496</v>
      </c>
      <c r="G77" s="190">
        <v>1</v>
      </c>
      <c r="H77" s="190">
        <v>16624.757971014496</v>
      </c>
      <c r="I77" s="190">
        <v>1</v>
      </c>
      <c r="J77" s="190">
        <v>16624.757971014496</v>
      </c>
      <c r="K77" s="190">
        <v>1</v>
      </c>
    </row>
    <row r="78" spans="1:11" ht="45" x14ac:dyDescent="0.25">
      <c r="A78" s="189" t="s">
        <v>155</v>
      </c>
      <c r="B78" s="189" t="s">
        <v>52</v>
      </c>
      <c r="C78" s="189" t="s">
        <v>104</v>
      </c>
      <c r="D78" s="189" t="s">
        <v>196</v>
      </c>
      <c r="E78" s="190">
        <v>14067.102898550727</v>
      </c>
      <c r="F78" s="190">
        <v>14067.102898550727</v>
      </c>
      <c r="G78" s="190">
        <v>1</v>
      </c>
      <c r="H78" s="190">
        <v>14067.102898550727</v>
      </c>
      <c r="I78" s="190">
        <v>1</v>
      </c>
      <c r="J78" s="190">
        <v>14067.102898550727</v>
      </c>
      <c r="K78" s="190">
        <v>1</v>
      </c>
    </row>
    <row r="79" spans="1:11" x14ac:dyDescent="0.25">
      <c r="A79" s="189" t="s">
        <v>155</v>
      </c>
      <c r="B79" s="189" t="s">
        <v>52</v>
      </c>
      <c r="C79" s="189" t="s">
        <v>123</v>
      </c>
      <c r="D79" s="189" t="s">
        <v>78</v>
      </c>
      <c r="E79" s="190">
        <v>36078.193121311473</v>
      </c>
      <c r="F79" s="190">
        <v>12026.06437377049</v>
      </c>
      <c r="G79" s="190">
        <v>0.33333333333333331</v>
      </c>
      <c r="H79" s="190">
        <v>12026.06437377049</v>
      </c>
      <c r="I79" s="190">
        <v>0.33333333333333331</v>
      </c>
      <c r="J79" s="190">
        <v>12026.06437377049</v>
      </c>
      <c r="K79" s="190">
        <v>0.33333333333333331</v>
      </c>
    </row>
    <row r="80" spans="1:11" x14ac:dyDescent="0.25">
      <c r="A80" s="189" t="s">
        <v>155</v>
      </c>
      <c r="B80" s="189" t="s">
        <v>52</v>
      </c>
      <c r="C80" s="189" t="s">
        <v>123</v>
      </c>
      <c r="D80" s="189" t="s">
        <v>43</v>
      </c>
      <c r="E80" s="190">
        <v>6013.0321868852461</v>
      </c>
      <c r="F80" s="190">
        <v>0</v>
      </c>
      <c r="G80" s="190">
        <v>0</v>
      </c>
      <c r="H80" s="190">
        <v>0</v>
      </c>
      <c r="I80" s="190">
        <v>0</v>
      </c>
      <c r="J80" s="190">
        <v>0</v>
      </c>
      <c r="K80" s="190">
        <v>0</v>
      </c>
    </row>
    <row r="81" spans="1:11" x14ac:dyDescent="0.25">
      <c r="A81" s="189" t="s">
        <v>155</v>
      </c>
      <c r="B81" s="189" t="s">
        <v>52</v>
      </c>
      <c r="C81" s="189" t="s">
        <v>123</v>
      </c>
      <c r="D81" s="189" t="s">
        <v>89</v>
      </c>
      <c r="E81" s="190">
        <v>2004.344062295082</v>
      </c>
      <c r="F81" s="190">
        <v>0</v>
      </c>
      <c r="G81" s="190">
        <v>0</v>
      </c>
      <c r="H81" s="190">
        <v>0</v>
      </c>
      <c r="I81" s="190">
        <v>0</v>
      </c>
      <c r="J81" s="190">
        <v>0</v>
      </c>
      <c r="K81" s="190">
        <v>0</v>
      </c>
    </row>
    <row r="82" spans="1:11" ht="45" x14ac:dyDescent="0.25">
      <c r="A82" s="189" t="s">
        <v>155</v>
      </c>
      <c r="B82" s="189" t="s">
        <v>52</v>
      </c>
      <c r="C82" s="189" t="s">
        <v>123</v>
      </c>
      <c r="D82" s="189" t="s">
        <v>196</v>
      </c>
      <c r="E82" s="190">
        <v>11023.892342622952</v>
      </c>
      <c r="F82" s="190">
        <v>0</v>
      </c>
      <c r="G82" s="190">
        <v>0</v>
      </c>
      <c r="H82" s="190">
        <v>0</v>
      </c>
      <c r="I82" s="190">
        <v>0</v>
      </c>
      <c r="J82" s="190">
        <v>0</v>
      </c>
      <c r="K82" s="190">
        <v>0</v>
      </c>
    </row>
    <row r="83" spans="1:11" ht="45" x14ac:dyDescent="0.25">
      <c r="A83" s="189" t="s">
        <v>155</v>
      </c>
      <c r="B83" s="189" t="s">
        <v>52</v>
      </c>
      <c r="C83" s="189" t="s">
        <v>123</v>
      </c>
      <c r="D83" s="189" t="s">
        <v>197</v>
      </c>
      <c r="E83" s="190">
        <v>6013.0321868852461</v>
      </c>
      <c r="F83" s="190">
        <v>0</v>
      </c>
      <c r="G83" s="190">
        <v>0</v>
      </c>
      <c r="H83" s="190">
        <v>0</v>
      </c>
      <c r="I83" s="190">
        <v>0</v>
      </c>
      <c r="J83" s="190">
        <v>0</v>
      </c>
      <c r="K83" s="190">
        <v>0</v>
      </c>
    </row>
    <row r="84" spans="1:11" x14ac:dyDescent="0.25">
      <c r="A84" s="189" t="s">
        <v>155</v>
      </c>
      <c r="B84" s="189" t="s">
        <v>52</v>
      </c>
      <c r="C84" s="189" t="s">
        <v>126</v>
      </c>
      <c r="D84" s="189" t="s">
        <v>78</v>
      </c>
      <c r="E84" s="190">
        <v>3929.302306250001</v>
      </c>
      <c r="F84" s="190">
        <v>0</v>
      </c>
      <c r="G84" s="190">
        <v>0</v>
      </c>
      <c r="H84" s="190">
        <v>0</v>
      </c>
      <c r="I84" s="190">
        <v>0</v>
      </c>
      <c r="J84" s="190">
        <v>0</v>
      </c>
      <c r="K84" s="190">
        <v>0</v>
      </c>
    </row>
    <row r="85" spans="1:11" ht="45" x14ac:dyDescent="0.25">
      <c r="A85" s="189" t="s">
        <v>155</v>
      </c>
      <c r="B85" s="189" t="s">
        <v>52</v>
      </c>
      <c r="C85" s="189" t="s">
        <v>126</v>
      </c>
      <c r="D85" s="189" t="s">
        <v>197</v>
      </c>
      <c r="E85" s="190">
        <v>11787.906918750003</v>
      </c>
      <c r="F85" s="190">
        <v>0</v>
      </c>
      <c r="G85" s="190">
        <v>0</v>
      </c>
      <c r="H85" s="190">
        <v>0</v>
      </c>
      <c r="I85" s="190">
        <v>0</v>
      </c>
      <c r="J85" s="190">
        <v>0</v>
      </c>
      <c r="K85" s="190">
        <v>0</v>
      </c>
    </row>
    <row r="86" spans="1:11" x14ac:dyDescent="0.25">
      <c r="A86" s="189" t="s">
        <v>155</v>
      </c>
      <c r="B86" s="189" t="s">
        <v>52</v>
      </c>
      <c r="C86" s="189" t="s">
        <v>126</v>
      </c>
      <c r="D86" s="189" t="s">
        <v>79</v>
      </c>
      <c r="E86" s="190">
        <v>27505.116143750009</v>
      </c>
      <c r="F86" s="190">
        <v>11787.906918750003</v>
      </c>
      <c r="G86" s="190">
        <v>0.42857142857142855</v>
      </c>
      <c r="H86" s="190">
        <v>11787.906918750003</v>
      </c>
      <c r="I86" s="190">
        <v>0.42857142857142855</v>
      </c>
      <c r="J86" s="190">
        <v>8840.9301890625029</v>
      </c>
      <c r="K86" s="190">
        <v>0.32142857142857145</v>
      </c>
    </row>
    <row r="87" spans="1:11" x14ac:dyDescent="0.25">
      <c r="A87" s="189" t="s">
        <v>155</v>
      </c>
      <c r="B87" s="189" t="s">
        <v>52</v>
      </c>
      <c r="C87" s="189" t="s">
        <v>126</v>
      </c>
      <c r="D87" s="189" t="s">
        <v>89</v>
      </c>
      <c r="E87" s="190">
        <v>5893.9534593750013</v>
      </c>
      <c r="F87" s="190">
        <v>0</v>
      </c>
      <c r="G87" s="190">
        <v>0</v>
      </c>
      <c r="H87" s="190">
        <v>0</v>
      </c>
      <c r="I87" s="190">
        <v>0</v>
      </c>
      <c r="J87" s="190">
        <v>0</v>
      </c>
      <c r="K87" s="190">
        <v>0</v>
      </c>
    </row>
    <row r="88" spans="1:11" x14ac:dyDescent="0.25">
      <c r="A88" s="189" t="s">
        <v>155</v>
      </c>
      <c r="B88" s="189" t="s">
        <v>52</v>
      </c>
      <c r="C88" s="189" t="s">
        <v>126</v>
      </c>
      <c r="D88" s="189" t="s">
        <v>43</v>
      </c>
      <c r="E88" s="190">
        <v>13752.558071875004</v>
      </c>
      <c r="F88" s="190">
        <v>0</v>
      </c>
      <c r="G88" s="190">
        <v>0</v>
      </c>
      <c r="H88" s="190">
        <v>0</v>
      </c>
      <c r="I88" s="190">
        <v>0</v>
      </c>
      <c r="J88" s="190">
        <v>0</v>
      </c>
      <c r="K88" s="190">
        <v>0</v>
      </c>
    </row>
    <row r="89" spans="1:11" x14ac:dyDescent="0.25">
      <c r="A89" s="189" t="s">
        <v>155</v>
      </c>
      <c r="B89" s="189" t="s">
        <v>52</v>
      </c>
      <c r="C89" s="189" t="s">
        <v>131</v>
      </c>
      <c r="D89" s="189" t="s">
        <v>78</v>
      </c>
      <c r="E89" s="190">
        <v>17336.923333333332</v>
      </c>
      <c r="F89" s="190">
        <v>9906.8133333333317</v>
      </c>
      <c r="G89" s="190">
        <v>0.5714285714285714</v>
      </c>
      <c r="H89" s="190">
        <v>7430.1099999999988</v>
      </c>
      <c r="I89" s="190">
        <v>0.42857142857142855</v>
      </c>
      <c r="J89" s="190">
        <v>2476.7033333333329</v>
      </c>
      <c r="K89" s="190">
        <v>0.14285714285714285</v>
      </c>
    </row>
    <row r="90" spans="1:11" ht="45" x14ac:dyDescent="0.25">
      <c r="A90" s="189" t="s">
        <v>155</v>
      </c>
      <c r="B90" s="189" t="s">
        <v>52</v>
      </c>
      <c r="C90" s="189" t="s">
        <v>131</v>
      </c>
      <c r="D90" s="189" t="s">
        <v>196</v>
      </c>
      <c r="E90" s="190">
        <v>19813.626666666667</v>
      </c>
      <c r="F90" s="190">
        <v>0</v>
      </c>
      <c r="G90" s="190">
        <v>0</v>
      </c>
      <c r="H90" s="190">
        <v>0</v>
      </c>
      <c r="I90" s="190">
        <v>0</v>
      </c>
      <c r="J90" s="190">
        <v>0</v>
      </c>
      <c r="K90" s="190">
        <v>0</v>
      </c>
    </row>
    <row r="91" spans="1:11" ht="45" x14ac:dyDescent="0.25">
      <c r="A91" s="189" t="s">
        <v>155</v>
      </c>
      <c r="B91" s="189" t="s">
        <v>52</v>
      </c>
      <c r="C91" s="189" t="s">
        <v>131</v>
      </c>
      <c r="D91" s="189" t="s">
        <v>197</v>
      </c>
      <c r="E91" s="190">
        <v>9906.8133333333335</v>
      </c>
      <c r="F91" s="190">
        <v>0</v>
      </c>
      <c r="G91" s="190">
        <v>0</v>
      </c>
      <c r="H91" s="190">
        <v>0</v>
      </c>
      <c r="I91" s="190">
        <v>0</v>
      </c>
      <c r="J91" s="190">
        <v>0</v>
      </c>
      <c r="K91" s="190">
        <v>0</v>
      </c>
    </row>
    <row r="92" spans="1:11" x14ac:dyDescent="0.25">
      <c r="A92" s="189" t="s">
        <v>155</v>
      </c>
      <c r="B92" s="189" t="s">
        <v>52</v>
      </c>
      <c r="C92" s="189" t="s">
        <v>131</v>
      </c>
      <c r="D92" s="189" t="s">
        <v>77</v>
      </c>
      <c r="E92" s="190">
        <v>2476.7033333333334</v>
      </c>
      <c r="F92" s="190">
        <v>2476.7033333333334</v>
      </c>
      <c r="G92" s="190">
        <v>1</v>
      </c>
      <c r="H92" s="190">
        <v>2476.7033333333334</v>
      </c>
      <c r="I92" s="190">
        <v>1</v>
      </c>
      <c r="J92" s="190">
        <v>2476.7033333333334</v>
      </c>
      <c r="K92" s="190">
        <v>1</v>
      </c>
    </row>
    <row r="93" spans="1:11" x14ac:dyDescent="0.25">
      <c r="A93" s="189" t="s">
        <v>155</v>
      </c>
      <c r="B93" s="189" t="s">
        <v>52</v>
      </c>
      <c r="C93" s="189" t="s">
        <v>131</v>
      </c>
      <c r="D93" s="189" t="s">
        <v>79</v>
      </c>
      <c r="E93" s="190">
        <v>64394.286666666667</v>
      </c>
      <c r="F93" s="190">
        <v>17336.923333333332</v>
      </c>
      <c r="G93" s="190">
        <v>0.26923076923076922</v>
      </c>
      <c r="H93" s="190">
        <v>17336.923333333332</v>
      </c>
      <c r="I93" s="190">
        <v>0.26923076923076922</v>
      </c>
      <c r="J93" s="190">
        <v>14860.220000000001</v>
      </c>
      <c r="K93" s="190">
        <v>0.23076923076923078</v>
      </c>
    </row>
    <row r="94" spans="1:11" x14ac:dyDescent="0.25">
      <c r="A94" s="189" t="s">
        <v>155</v>
      </c>
      <c r="B94" s="189" t="s">
        <v>52</v>
      </c>
      <c r="C94" s="189" t="s">
        <v>149</v>
      </c>
      <c r="D94" s="189" t="s">
        <v>150</v>
      </c>
      <c r="E94" s="190">
        <v>9.72487345276196</v>
      </c>
      <c r="F94" s="190">
        <v>0</v>
      </c>
      <c r="G94" s="190">
        <v>0</v>
      </c>
      <c r="H94" s="190">
        <v>0</v>
      </c>
      <c r="I94" s="190">
        <v>0</v>
      </c>
      <c r="J94" s="190">
        <v>0</v>
      </c>
      <c r="K94" s="190">
        <v>0</v>
      </c>
    </row>
    <row r="95" spans="1:11" x14ac:dyDescent="0.25">
      <c r="A95" s="189" t="s">
        <v>155</v>
      </c>
      <c r="B95" s="189" t="s">
        <v>52</v>
      </c>
      <c r="C95" s="189" t="s">
        <v>149</v>
      </c>
      <c r="D95" s="189" t="s">
        <v>151</v>
      </c>
      <c r="E95" s="190">
        <v>58.349240716571757</v>
      </c>
      <c r="F95" s="190">
        <v>0</v>
      </c>
      <c r="G95" s="190">
        <v>0</v>
      </c>
      <c r="H95" s="190">
        <v>0</v>
      </c>
      <c r="I95" s="190">
        <v>0</v>
      </c>
      <c r="J95" s="190">
        <v>0</v>
      </c>
      <c r="K95" s="190">
        <v>0</v>
      </c>
    </row>
    <row r="96" spans="1:11" x14ac:dyDescent="0.25">
      <c r="A96" s="189" t="s">
        <v>155</v>
      </c>
      <c r="B96" s="189" t="s">
        <v>52</v>
      </c>
      <c r="C96" s="189" t="s">
        <v>149</v>
      </c>
      <c r="D96" s="189" t="s">
        <v>152</v>
      </c>
      <c r="E96" s="190">
        <v>8470.3647773556677</v>
      </c>
      <c r="F96" s="190">
        <v>0</v>
      </c>
      <c r="G96" s="190">
        <v>0</v>
      </c>
      <c r="H96" s="190">
        <v>0</v>
      </c>
      <c r="I96" s="190">
        <v>0</v>
      </c>
      <c r="J96" s="190">
        <v>0</v>
      </c>
      <c r="K96" s="190">
        <v>0</v>
      </c>
    </row>
    <row r="97" spans="1:11" ht="30" x14ac:dyDescent="0.25">
      <c r="A97" s="189" t="s">
        <v>155</v>
      </c>
      <c r="B97" s="189" t="s">
        <v>52</v>
      </c>
      <c r="C97" s="189" t="s">
        <v>191</v>
      </c>
      <c r="D97" s="189" t="s">
        <v>84</v>
      </c>
      <c r="E97" s="190">
        <v>162000</v>
      </c>
      <c r="F97" s="191"/>
      <c r="G97" s="191"/>
      <c r="H97" s="191"/>
      <c r="I97" s="191"/>
      <c r="J97" s="191"/>
      <c r="K97" s="191"/>
    </row>
    <row r="98" spans="1:11" ht="30" x14ac:dyDescent="0.25">
      <c r="A98" s="189" t="s">
        <v>155</v>
      </c>
      <c r="B98" s="189" t="s">
        <v>52</v>
      </c>
      <c r="C98" s="189" t="s">
        <v>188</v>
      </c>
      <c r="D98" s="189" t="s">
        <v>150</v>
      </c>
      <c r="E98" s="190">
        <v>975.83</v>
      </c>
      <c r="F98" s="191"/>
      <c r="G98" s="191"/>
      <c r="H98" s="191"/>
      <c r="I98" s="191"/>
      <c r="J98" s="191"/>
      <c r="K98" s="191"/>
    </row>
    <row r="99" spans="1:11" ht="30" x14ac:dyDescent="0.25">
      <c r="A99" s="189" t="s">
        <v>155</v>
      </c>
      <c r="B99" s="189" t="s">
        <v>52</v>
      </c>
      <c r="C99" s="189" t="s">
        <v>188</v>
      </c>
      <c r="D99" s="189" t="s">
        <v>151</v>
      </c>
      <c r="E99" s="190">
        <v>5855</v>
      </c>
      <c r="F99" s="191"/>
      <c r="G99" s="191"/>
      <c r="H99" s="191"/>
      <c r="I99" s="191"/>
      <c r="J99" s="191"/>
      <c r="K99" s="191"/>
    </row>
    <row r="100" spans="1:11" ht="30" x14ac:dyDescent="0.25">
      <c r="A100" s="190" t="s">
        <v>170</v>
      </c>
      <c r="B100" s="190" t="s">
        <v>170</v>
      </c>
      <c r="C100" s="190" t="s">
        <v>170</v>
      </c>
      <c r="D100" s="190" t="s">
        <v>170</v>
      </c>
      <c r="E100" s="190" t="s">
        <v>261</v>
      </c>
      <c r="F100" s="190" t="s">
        <v>262</v>
      </c>
      <c r="G100" s="190" t="s">
        <v>170</v>
      </c>
      <c r="H100" s="190" t="s">
        <v>263</v>
      </c>
      <c r="I100" s="190" t="s">
        <v>170</v>
      </c>
      <c r="J100" s="190" t="s">
        <v>264</v>
      </c>
      <c r="K100" s="190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5E8FC-FB0D-4A00-8FBA-3BF69A858002}">
  <dimension ref="A1:K99"/>
  <sheetViews>
    <sheetView topLeftCell="A71" workbookViewId="0">
      <selection activeCell="A2" sqref="A2:K99"/>
    </sheetView>
  </sheetViews>
  <sheetFormatPr defaultRowHeight="15" x14ac:dyDescent="0.25"/>
  <sheetData>
    <row r="1" spans="1:11" x14ac:dyDescent="0.25">
      <c r="A1" s="184" t="s">
        <v>192</v>
      </c>
      <c r="B1" s="184" t="s">
        <v>156</v>
      </c>
      <c r="C1" s="184" t="s">
        <v>193</v>
      </c>
      <c r="D1" s="184" t="s">
        <v>158</v>
      </c>
      <c r="E1" s="184" t="s">
        <v>159</v>
      </c>
      <c r="F1" s="184" t="s">
        <v>160</v>
      </c>
      <c r="G1" s="184" t="s">
        <v>185</v>
      </c>
      <c r="H1" s="184" t="s">
        <v>162</v>
      </c>
      <c r="I1" s="184" t="s">
        <v>186</v>
      </c>
      <c r="J1" s="184" t="s">
        <v>164</v>
      </c>
      <c r="K1" s="184" t="s">
        <v>187</v>
      </c>
    </row>
    <row r="2" spans="1:11" x14ac:dyDescent="0.25">
      <c r="A2" s="185" t="s">
        <v>155</v>
      </c>
      <c r="B2" s="185" t="s">
        <v>52</v>
      </c>
      <c r="C2" s="185" t="s">
        <v>100</v>
      </c>
      <c r="D2" s="185" t="s">
        <v>101</v>
      </c>
      <c r="E2" s="186">
        <v>9468.9837538461543</v>
      </c>
      <c r="F2" s="186">
        <v>4734.4918769230771</v>
      </c>
      <c r="G2" s="186">
        <v>0.5</v>
      </c>
      <c r="H2" s="186">
        <v>4734.4918769230771</v>
      </c>
      <c r="I2" s="186">
        <v>0.5</v>
      </c>
      <c r="J2" s="186">
        <v>4734.4918769230771</v>
      </c>
      <c r="K2" s="186">
        <v>0.5</v>
      </c>
    </row>
    <row r="3" spans="1:11" x14ac:dyDescent="0.25">
      <c r="A3" s="185" t="s">
        <v>155</v>
      </c>
      <c r="B3" s="185" t="s">
        <v>52</v>
      </c>
      <c r="C3" s="185" t="s">
        <v>100</v>
      </c>
      <c r="D3" s="185" t="s">
        <v>89</v>
      </c>
      <c r="E3" s="186">
        <v>4734.4918769230771</v>
      </c>
      <c r="F3" s="186">
        <v>4734.4918769230771</v>
      </c>
      <c r="G3" s="186">
        <v>1</v>
      </c>
      <c r="H3" s="186">
        <v>4734.4918769230771</v>
      </c>
      <c r="I3" s="186">
        <v>1</v>
      </c>
      <c r="J3" s="186">
        <v>4734.4918769230771</v>
      </c>
      <c r="K3" s="186">
        <v>1</v>
      </c>
    </row>
    <row r="4" spans="1:11" x14ac:dyDescent="0.25">
      <c r="A4" s="185" t="s">
        <v>155</v>
      </c>
      <c r="B4" s="185" t="s">
        <v>52</v>
      </c>
      <c r="C4" s="185" t="s">
        <v>100</v>
      </c>
      <c r="D4" s="185" t="s">
        <v>244</v>
      </c>
      <c r="E4" s="186">
        <v>4734.4918769230771</v>
      </c>
      <c r="F4" s="186">
        <v>0</v>
      </c>
      <c r="G4" s="186">
        <v>0</v>
      </c>
      <c r="H4" s="186">
        <v>0</v>
      </c>
      <c r="I4" s="186">
        <v>0</v>
      </c>
      <c r="J4" s="186">
        <v>0</v>
      </c>
      <c r="K4" s="186">
        <v>0</v>
      </c>
    </row>
    <row r="5" spans="1:11" x14ac:dyDescent="0.25">
      <c r="A5" s="185" t="s">
        <v>155</v>
      </c>
      <c r="B5" s="185" t="s">
        <v>52</v>
      </c>
      <c r="C5" s="185" t="s">
        <v>100</v>
      </c>
      <c r="D5" s="185" t="s">
        <v>245</v>
      </c>
      <c r="E5" s="186">
        <v>37875.935015384617</v>
      </c>
      <c r="F5" s="186">
        <v>0</v>
      </c>
      <c r="G5" s="186">
        <v>0</v>
      </c>
      <c r="H5" s="186">
        <v>0</v>
      </c>
      <c r="I5" s="186">
        <v>0</v>
      </c>
      <c r="J5" s="186">
        <v>0</v>
      </c>
      <c r="K5" s="186">
        <v>0</v>
      </c>
    </row>
    <row r="6" spans="1:11" x14ac:dyDescent="0.25">
      <c r="A6" s="185" t="s">
        <v>155</v>
      </c>
      <c r="B6" s="185" t="s">
        <v>52</v>
      </c>
      <c r="C6" s="185" t="s">
        <v>100</v>
      </c>
      <c r="D6" s="185" t="s">
        <v>102</v>
      </c>
      <c r="E6" s="186">
        <v>4734.4918769230771</v>
      </c>
      <c r="F6" s="186">
        <v>0</v>
      </c>
      <c r="G6" s="186">
        <v>0</v>
      </c>
      <c r="H6" s="186">
        <v>0</v>
      </c>
      <c r="I6" s="186">
        <v>0</v>
      </c>
      <c r="J6" s="186">
        <v>0</v>
      </c>
      <c r="K6" s="186">
        <v>0</v>
      </c>
    </row>
    <row r="7" spans="1:11" x14ac:dyDescent="0.25">
      <c r="A7" s="185" t="s">
        <v>155</v>
      </c>
      <c r="B7" s="185" t="s">
        <v>52</v>
      </c>
      <c r="C7" s="185" t="s">
        <v>103</v>
      </c>
      <c r="D7" s="185" t="s">
        <v>101</v>
      </c>
      <c r="E7" s="186">
        <v>7240.9828705882337</v>
      </c>
      <c r="F7" s="186">
        <v>3620.4914352941169</v>
      </c>
      <c r="G7" s="186">
        <v>0.5</v>
      </c>
      <c r="H7" s="186">
        <v>3620.4914352941169</v>
      </c>
      <c r="I7" s="186">
        <v>0.5</v>
      </c>
      <c r="J7" s="186">
        <v>3620.4914352941169</v>
      </c>
      <c r="K7" s="186">
        <v>0.5</v>
      </c>
    </row>
    <row r="8" spans="1:11" x14ac:dyDescent="0.25">
      <c r="A8" s="185" t="s">
        <v>155</v>
      </c>
      <c r="B8" s="185" t="s">
        <v>52</v>
      </c>
      <c r="C8" s="185" t="s">
        <v>103</v>
      </c>
      <c r="D8" s="185" t="s">
        <v>244</v>
      </c>
      <c r="E8" s="186">
        <v>18102.457176470583</v>
      </c>
      <c r="F8" s="186">
        <v>0</v>
      </c>
      <c r="G8" s="186">
        <v>0</v>
      </c>
      <c r="H8" s="186">
        <v>0</v>
      </c>
      <c r="I8" s="186">
        <v>0</v>
      </c>
      <c r="J8" s="186">
        <v>0</v>
      </c>
      <c r="K8" s="186">
        <v>0</v>
      </c>
    </row>
    <row r="9" spans="1:11" x14ac:dyDescent="0.25">
      <c r="A9" s="185" t="s">
        <v>155</v>
      </c>
      <c r="B9" s="185" t="s">
        <v>52</v>
      </c>
      <c r="C9" s="185" t="s">
        <v>103</v>
      </c>
      <c r="D9" s="185" t="s">
        <v>245</v>
      </c>
      <c r="E9" s="186">
        <v>28963.931482352935</v>
      </c>
      <c r="F9" s="186">
        <v>0</v>
      </c>
      <c r="G9" s="186">
        <v>0</v>
      </c>
      <c r="H9" s="186">
        <v>0</v>
      </c>
      <c r="I9" s="186">
        <v>0</v>
      </c>
      <c r="J9" s="186">
        <v>0</v>
      </c>
      <c r="K9" s="186">
        <v>0</v>
      </c>
    </row>
    <row r="10" spans="1:11" x14ac:dyDescent="0.25">
      <c r="A10" s="185" t="s">
        <v>155</v>
      </c>
      <c r="B10" s="185" t="s">
        <v>52</v>
      </c>
      <c r="C10" s="185" t="s">
        <v>103</v>
      </c>
      <c r="D10" s="185" t="s">
        <v>102</v>
      </c>
      <c r="E10" s="186">
        <v>3620.4914352941169</v>
      </c>
      <c r="F10" s="186">
        <v>0</v>
      </c>
      <c r="G10" s="186">
        <v>0</v>
      </c>
      <c r="H10" s="186">
        <v>0</v>
      </c>
      <c r="I10" s="186">
        <v>0</v>
      </c>
      <c r="J10" s="186">
        <v>0</v>
      </c>
      <c r="K10" s="186">
        <v>0</v>
      </c>
    </row>
    <row r="11" spans="1:11" x14ac:dyDescent="0.25">
      <c r="A11" s="185" t="s">
        <v>155</v>
      </c>
      <c r="B11" s="185" t="s">
        <v>52</v>
      </c>
      <c r="C11" s="185" t="s">
        <v>135</v>
      </c>
      <c r="D11" s="185" t="s">
        <v>136</v>
      </c>
      <c r="E11" s="186">
        <v>149745.84000000003</v>
      </c>
      <c r="F11" s="186">
        <v>0</v>
      </c>
      <c r="G11" s="186">
        <v>0</v>
      </c>
      <c r="H11" s="186">
        <v>0</v>
      </c>
      <c r="I11" s="186">
        <v>0</v>
      </c>
      <c r="J11" s="186">
        <v>0</v>
      </c>
      <c r="K11" s="186">
        <v>0</v>
      </c>
    </row>
    <row r="12" spans="1:11" x14ac:dyDescent="0.25">
      <c r="A12" s="185" t="s">
        <v>155</v>
      </c>
      <c r="B12" s="185" t="s">
        <v>52</v>
      </c>
      <c r="C12" s="185" t="s">
        <v>92</v>
      </c>
      <c r="D12" s="185" t="s">
        <v>93</v>
      </c>
      <c r="E12" s="186">
        <v>3632.6453241000008</v>
      </c>
      <c r="F12" s="186">
        <v>3632.6453241000008</v>
      </c>
      <c r="G12" s="186">
        <v>1</v>
      </c>
      <c r="H12" s="186">
        <v>3632.6453241000008</v>
      </c>
      <c r="I12" s="186">
        <v>1</v>
      </c>
      <c r="J12" s="186">
        <v>3632.6453241000008</v>
      </c>
      <c r="K12" s="186">
        <v>1</v>
      </c>
    </row>
    <row r="13" spans="1:11" ht="30" x14ac:dyDescent="0.25">
      <c r="A13" s="185" t="s">
        <v>155</v>
      </c>
      <c r="B13" s="185" t="s">
        <v>52</v>
      </c>
      <c r="C13" s="185" t="s">
        <v>94</v>
      </c>
      <c r="D13" s="185" t="s">
        <v>51</v>
      </c>
      <c r="E13" s="186">
        <v>66526.931673225001</v>
      </c>
      <c r="F13" s="186">
        <v>66526.931673225001</v>
      </c>
      <c r="G13" s="186">
        <v>1</v>
      </c>
      <c r="H13" s="186">
        <v>66526.931673225001</v>
      </c>
      <c r="I13" s="186">
        <v>1</v>
      </c>
      <c r="J13" s="186">
        <v>66526.931673225001</v>
      </c>
      <c r="K13" s="186">
        <v>1</v>
      </c>
    </row>
    <row r="14" spans="1:11" ht="30" x14ac:dyDescent="0.25">
      <c r="A14" s="185" t="s">
        <v>155</v>
      </c>
      <c r="B14" s="185" t="s">
        <v>52</v>
      </c>
      <c r="C14" s="185" t="s">
        <v>95</v>
      </c>
      <c r="D14" s="185" t="s">
        <v>168</v>
      </c>
      <c r="E14" s="186">
        <v>27322.570000000007</v>
      </c>
      <c r="F14" s="186">
        <v>27322.570000000007</v>
      </c>
      <c r="G14" s="186">
        <v>1</v>
      </c>
      <c r="H14" s="186">
        <v>27322.570000000007</v>
      </c>
      <c r="I14" s="186">
        <v>1</v>
      </c>
      <c r="J14" s="186">
        <v>27322.570000000007</v>
      </c>
      <c r="K14" s="186">
        <v>1</v>
      </c>
    </row>
    <row r="15" spans="1:11" ht="30" x14ac:dyDescent="0.25">
      <c r="A15" s="185" t="s">
        <v>155</v>
      </c>
      <c r="B15" s="185" t="s">
        <v>52</v>
      </c>
      <c r="C15" s="185" t="s">
        <v>127</v>
      </c>
      <c r="D15" s="185" t="s">
        <v>74</v>
      </c>
      <c r="E15" s="186">
        <v>4422.2285714285708</v>
      </c>
      <c r="F15" s="186">
        <v>4422.2285714285708</v>
      </c>
      <c r="G15" s="186">
        <v>1</v>
      </c>
      <c r="H15" s="186">
        <v>4422.2285714285708</v>
      </c>
      <c r="I15" s="186">
        <v>1</v>
      </c>
      <c r="J15" s="186">
        <v>4422.2285714285708</v>
      </c>
      <c r="K15" s="186">
        <v>1</v>
      </c>
    </row>
    <row r="16" spans="1:11" ht="30" x14ac:dyDescent="0.25">
      <c r="A16" s="185" t="s">
        <v>155</v>
      </c>
      <c r="B16" s="185" t="s">
        <v>52</v>
      </c>
      <c r="C16" s="185" t="s">
        <v>127</v>
      </c>
      <c r="D16" s="185" t="s">
        <v>46</v>
      </c>
      <c r="E16" s="186">
        <v>3316.6714285714279</v>
      </c>
      <c r="F16" s="186">
        <v>3316.6714285714279</v>
      </c>
      <c r="G16" s="186">
        <v>1</v>
      </c>
      <c r="H16" s="186">
        <v>3316.6714285714279</v>
      </c>
      <c r="I16" s="186">
        <v>1</v>
      </c>
      <c r="J16" s="186">
        <v>3316.6714285714279</v>
      </c>
      <c r="K16" s="186">
        <v>1</v>
      </c>
    </row>
    <row r="17" spans="1:11" ht="30" x14ac:dyDescent="0.25">
      <c r="A17" s="185" t="s">
        <v>155</v>
      </c>
      <c r="B17" s="185" t="s">
        <v>52</v>
      </c>
      <c r="C17" s="185" t="s">
        <v>129</v>
      </c>
      <c r="D17" s="185" t="s">
        <v>74</v>
      </c>
      <c r="E17" s="186">
        <v>12606.699999999999</v>
      </c>
      <c r="F17" s="186">
        <v>12606.699999999999</v>
      </c>
      <c r="G17" s="186">
        <v>1</v>
      </c>
      <c r="H17" s="186">
        <v>12606.699999999999</v>
      </c>
      <c r="I17" s="186">
        <v>1</v>
      </c>
      <c r="J17" s="186">
        <v>12606.699999999999</v>
      </c>
      <c r="K17" s="186">
        <v>1</v>
      </c>
    </row>
    <row r="18" spans="1:11" ht="30" x14ac:dyDescent="0.25">
      <c r="A18" s="185" t="s">
        <v>155</v>
      </c>
      <c r="B18" s="185" t="s">
        <v>52</v>
      </c>
      <c r="C18" s="185" t="s">
        <v>212</v>
      </c>
      <c r="D18" s="185" t="s">
        <v>213</v>
      </c>
      <c r="E18" s="186">
        <v>437.82982499999997</v>
      </c>
      <c r="F18" s="186">
        <v>437.82982499999997</v>
      </c>
      <c r="G18" s="186">
        <v>1</v>
      </c>
      <c r="H18" s="186">
        <v>437.82982499999997</v>
      </c>
      <c r="I18" s="186">
        <v>1</v>
      </c>
      <c r="J18" s="186">
        <v>437.82982499999997</v>
      </c>
      <c r="K18" s="186">
        <v>1</v>
      </c>
    </row>
    <row r="19" spans="1:11" ht="30" x14ac:dyDescent="0.25">
      <c r="A19" s="185" t="s">
        <v>155</v>
      </c>
      <c r="B19" s="185" t="s">
        <v>52</v>
      </c>
      <c r="C19" s="185" t="s">
        <v>124</v>
      </c>
      <c r="D19" s="185" t="s">
        <v>74</v>
      </c>
      <c r="E19" s="186">
        <v>11811.4</v>
      </c>
      <c r="F19" s="186">
        <v>11811.4</v>
      </c>
      <c r="G19" s="186">
        <v>1</v>
      </c>
      <c r="H19" s="186">
        <v>11811.4</v>
      </c>
      <c r="I19" s="186">
        <v>1</v>
      </c>
      <c r="J19" s="186">
        <v>11811.4</v>
      </c>
      <c r="K19" s="186">
        <v>1</v>
      </c>
    </row>
    <row r="20" spans="1:11" ht="30" x14ac:dyDescent="0.25">
      <c r="A20" s="185" t="s">
        <v>155</v>
      </c>
      <c r="B20" s="185" t="s">
        <v>52</v>
      </c>
      <c r="C20" s="185" t="s">
        <v>167</v>
      </c>
      <c r="D20" s="185" t="s">
        <v>74</v>
      </c>
      <c r="E20" s="186">
        <v>13649.199999999997</v>
      </c>
      <c r="F20" s="186">
        <v>13649.199999999997</v>
      </c>
      <c r="G20" s="186">
        <v>1</v>
      </c>
      <c r="H20" s="186">
        <v>13649.199999999997</v>
      </c>
      <c r="I20" s="186">
        <v>1</v>
      </c>
      <c r="J20" s="186">
        <v>13649.199999999997</v>
      </c>
      <c r="K20" s="186">
        <v>1</v>
      </c>
    </row>
    <row r="21" spans="1:11" ht="30" x14ac:dyDescent="0.25">
      <c r="A21" s="185" t="s">
        <v>155</v>
      </c>
      <c r="B21" s="185" t="s">
        <v>52</v>
      </c>
      <c r="C21" s="185" t="s">
        <v>73</v>
      </c>
      <c r="D21" s="185" t="s">
        <v>74</v>
      </c>
      <c r="E21" s="186">
        <v>18010.695291250006</v>
      </c>
      <c r="F21" s="186">
        <v>12607.486703875004</v>
      </c>
      <c r="G21" s="186">
        <v>0.7</v>
      </c>
      <c r="H21" s="186">
        <v>12607.486703875004</v>
      </c>
      <c r="I21" s="186">
        <v>0.7</v>
      </c>
      <c r="J21" s="186">
        <v>10806.417174750002</v>
      </c>
      <c r="K21" s="186">
        <v>0.6</v>
      </c>
    </row>
    <row r="22" spans="1:11" ht="30" x14ac:dyDescent="0.25">
      <c r="A22" s="185" t="s">
        <v>155</v>
      </c>
      <c r="B22" s="185" t="s">
        <v>52</v>
      </c>
      <c r="C22" s="185" t="s">
        <v>90</v>
      </c>
      <c r="D22" s="185" t="s">
        <v>74</v>
      </c>
      <c r="E22" s="186">
        <v>14499.954724850006</v>
      </c>
      <c r="F22" s="186">
        <v>14499.954724850006</v>
      </c>
      <c r="G22" s="186">
        <v>1</v>
      </c>
      <c r="H22" s="186">
        <v>14499.954724850006</v>
      </c>
      <c r="I22" s="186">
        <v>1</v>
      </c>
      <c r="J22" s="186">
        <v>14499.954724850006</v>
      </c>
      <c r="K22" s="186">
        <v>1</v>
      </c>
    </row>
    <row r="23" spans="1:11" x14ac:dyDescent="0.25">
      <c r="A23" s="185" t="s">
        <v>155</v>
      </c>
      <c r="B23" s="185" t="s">
        <v>41</v>
      </c>
      <c r="C23" s="185" t="s">
        <v>42</v>
      </c>
      <c r="D23" s="185" t="s">
        <v>84</v>
      </c>
      <c r="E23" s="186">
        <v>202798.25</v>
      </c>
      <c r="F23" s="186">
        <v>0</v>
      </c>
      <c r="G23" s="186">
        <v>0</v>
      </c>
      <c r="H23" s="186">
        <v>0</v>
      </c>
      <c r="I23" s="186">
        <v>0</v>
      </c>
      <c r="J23" s="186">
        <v>0</v>
      </c>
      <c r="K23" s="186">
        <v>0</v>
      </c>
    </row>
    <row r="24" spans="1:11" x14ac:dyDescent="0.25">
      <c r="A24" s="185" t="s">
        <v>155</v>
      </c>
      <c r="B24" s="185" t="s">
        <v>105</v>
      </c>
      <c r="C24" s="185" t="s">
        <v>146</v>
      </c>
      <c r="D24" s="185" t="s">
        <v>107</v>
      </c>
      <c r="E24" s="186">
        <v>909930</v>
      </c>
      <c r="F24" s="186">
        <v>909930</v>
      </c>
      <c r="G24" s="186">
        <v>1</v>
      </c>
      <c r="H24" s="186">
        <v>909930</v>
      </c>
      <c r="I24" s="186">
        <v>1</v>
      </c>
      <c r="J24" s="186">
        <v>909930</v>
      </c>
      <c r="K24" s="186">
        <v>1</v>
      </c>
    </row>
    <row r="25" spans="1:11" x14ac:dyDescent="0.25">
      <c r="A25" s="185" t="s">
        <v>155</v>
      </c>
      <c r="B25" s="185" t="s">
        <v>172</v>
      </c>
      <c r="C25" s="185" t="s">
        <v>190</v>
      </c>
      <c r="D25" s="185" t="s">
        <v>258</v>
      </c>
      <c r="E25" s="186">
        <v>0</v>
      </c>
      <c r="F25" s="186">
        <v>0</v>
      </c>
      <c r="G25" s="187"/>
      <c r="H25" s="186">
        <v>0</v>
      </c>
      <c r="I25" s="187"/>
      <c r="J25" s="186">
        <v>0</v>
      </c>
      <c r="K25" s="187"/>
    </row>
    <row r="26" spans="1:11" x14ac:dyDescent="0.25">
      <c r="A26" s="185" t="s">
        <v>155</v>
      </c>
      <c r="B26" s="185" t="s">
        <v>105</v>
      </c>
      <c r="C26" s="185" t="s">
        <v>147</v>
      </c>
      <c r="D26" s="185" t="s">
        <v>107</v>
      </c>
      <c r="E26" s="186">
        <v>949100</v>
      </c>
      <c r="F26" s="186">
        <v>949100</v>
      </c>
      <c r="G26" s="186">
        <v>1</v>
      </c>
      <c r="H26" s="186">
        <v>949100</v>
      </c>
      <c r="I26" s="186">
        <v>1</v>
      </c>
      <c r="J26" s="186">
        <v>776536.36363636365</v>
      </c>
      <c r="K26" s="186">
        <v>0.81818181818181823</v>
      </c>
    </row>
    <row r="27" spans="1:11" x14ac:dyDescent="0.25">
      <c r="A27" s="185" t="s">
        <v>155</v>
      </c>
      <c r="B27" s="185" t="s">
        <v>47</v>
      </c>
      <c r="C27" s="185" t="s">
        <v>48</v>
      </c>
      <c r="D27" s="185" t="s">
        <v>168</v>
      </c>
      <c r="E27" s="186">
        <v>14356.644800000009</v>
      </c>
      <c r="F27" s="186">
        <v>14356.644800000009</v>
      </c>
      <c r="G27" s="186">
        <v>1</v>
      </c>
      <c r="H27" s="186">
        <v>14356.644800000009</v>
      </c>
      <c r="I27" s="186">
        <v>1</v>
      </c>
      <c r="J27" s="186">
        <v>14356.644800000009</v>
      </c>
      <c r="K27" s="186">
        <v>1</v>
      </c>
    </row>
    <row r="28" spans="1:11" x14ac:dyDescent="0.25">
      <c r="A28" s="185" t="s">
        <v>155</v>
      </c>
      <c r="B28" s="185" t="s">
        <v>47</v>
      </c>
      <c r="C28" s="185" t="s">
        <v>48</v>
      </c>
      <c r="D28" s="185" t="s">
        <v>49</v>
      </c>
      <c r="E28" s="186">
        <v>24226.838100000015</v>
      </c>
      <c r="F28" s="186">
        <v>24226.838100000015</v>
      </c>
      <c r="G28" s="186">
        <v>1</v>
      </c>
      <c r="H28" s="186">
        <v>24226.838100000015</v>
      </c>
      <c r="I28" s="186">
        <v>1</v>
      </c>
      <c r="J28" s="186">
        <v>24226.838100000015</v>
      </c>
      <c r="K28" s="186">
        <v>1</v>
      </c>
    </row>
    <row r="29" spans="1:11" x14ac:dyDescent="0.25">
      <c r="A29" s="185" t="s">
        <v>155</v>
      </c>
      <c r="B29" s="185" t="s">
        <v>105</v>
      </c>
      <c r="C29" s="185" t="s">
        <v>179</v>
      </c>
      <c r="D29" s="185" t="s">
        <v>107</v>
      </c>
      <c r="E29" s="186">
        <v>270673.31</v>
      </c>
      <c r="F29" s="186">
        <v>270673.31</v>
      </c>
      <c r="G29" s="186">
        <v>1</v>
      </c>
      <c r="H29" s="186">
        <v>270673.31</v>
      </c>
      <c r="I29" s="186">
        <v>1</v>
      </c>
      <c r="J29" s="186">
        <v>270673.31</v>
      </c>
      <c r="K29" s="186">
        <v>1</v>
      </c>
    </row>
    <row r="30" spans="1:11" x14ac:dyDescent="0.25">
      <c r="A30" s="185" t="s">
        <v>155</v>
      </c>
      <c r="B30" s="185" t="s">
        <v>179</v>
      </c>
      <c r="C30" s="185" t="s">
        <v>194</v>
      </c>
      <c r="D30" s="185" t="s">
        <v>195</v>
      </c>
      <c r="E30" s="186">
        <v>85045.99000000002</v>
      </c>
      <c r="F30" s="186">
        <v>85045.99000000002</v>
      </c>
      <c r="G30" s="186">
        <v>1</v>
      </c>
      <c r="H30" s="186">
        <v>85045.99000000002</v>
      </c>
      <c r="I30" s="186">
        <v>1</v>
      </c>
      <c r="J30" s="186">
        <v>85045.99000000002</v>
      </c>
      <c r="K30" s="186">
        <v>1</v>
      </c>
    </row>
    <row r="31" spans="1:11" x14ac:dyDescent="0.25">
      <c r="A31" s="185" t="s">
        <v>155</v>
      </c>
      <c r="B31" s="185" t="s">
        <v>180</v>
      </c>
      <c r="C31" s="185" t="s">
        <v>180</v>
      </c>
      <c r="D31" s="185" t="s">
        <v>252</v>
      </c>
      <c r="E31" s="186">
        <v>1571.3225315749999</v>
      </c>
      <c r="F31" s="186">
        <v>1571.3225315749999</v>
      </c>
      <c r="G31" s="186">
        <v>1</v>
      </c>
      <c r="H31" s="186">
        <v>1571.3225315749999</v>
      </c>
      <c r="I31" s="186">
        <v>1</v>
      </c>
      <c r="J31" s="186">
        <v>1571.3225315749999</v>
      </c>
      <c r="K31" s="186">
        <v>1</v>
      </c>
    </row>
    <row r="32" spans="1:11" x14ac:dyDescent="0.25">
      <c r="A32" s="185" t="s">
        <v>155</v>
      </c>
      <c r="B32" s="185" t="s">
        <v>105</v>
      </c>
      <c r="C32" s="185" t="s">
        <v>180</v>
      </c>
      <c r="D32" s="185" t="s">
        <v>107</v>
      </c>
      <c r="E32" s="186">
        <v>1586230</v>
      </c>
      <c r="F32" s="186">
        <v>1586230</v>
      </c>
      <c r="G32" s="186">
        <v>1</v>
      </c>
      <c r="H32" s="186">
        <v>1586230</v>
      </c>
      <c r="I32" s="186">
        <v>1</v>
      </c>
      <c r="J32" s="186">
        <v>1586230</v>
      </c>
      <c r="K32" s="186">
        <v>1</v>
      </c>
    </row>
    <row r="33" spans="1:11" x14ac:dyDescent="0.25">
      <c r="A33" s="185" t="s">
        <v>155</v>
      </c>
      <c r="B33" s="185" t="s">
        <v>181</v>
      </c>
      <c r="C33" s="185" t="s">
        <v>181</v>
      </c>
      <c r="D33" s="185" t="s">
        <v>84</v>
      </c>
      <c r="E33" s="186">
        <v>231366.76</v>
      </c>
      <c r="F33" s="186">
        <v>231366.75872000004</v>
      </c>
      <c r="G33" s="186">
        <v>0.9999999944676583</v>
      </c>
      <c r="H33" s="186">
        <v>231366.75872000004</v>
      </c>
      <c r="I33" s="186">
        <v>0.9999999944676583</v>
      </c>
      <c r="J33" s="186">
        <v>231366.75872000004</v>
      </c>
      <c r="K33" s="186">
        <v>0.9999999944676583</v>
      </c>
    </row>
    <row r="34" spans="1:11" x14ac:dyDescent="0.25">
      <c r="A34" s="185" t="s">
        <v>155</v>
      </c>
      <c r="B34" s="185" t="s">
        <v>105</v>
      </c>
      <c r="C34" s="185" t="s">
        <v>181</v>
      </c>
      <c r="D34" s="185" t="s">
        <v>107</v>
      </c>
      <c r="E34" s="186">
        <v>231366.76</v>
      </c>
      <c r="F34" s="186">
        <v>231366.76</v>
      </c>
      <c r="G34" s="186">
        <v>1</v>
      </c>
      <c r="H34" s="186">
        <v>231366.76</v>
      </c>
      <c r="I34" s="186">
        <v>1</v>
      </c>
      <c r="J34" s="186">
        <v>231366.76</v>
      </c>
      <c r="K34" s="186">
        <v>1</v>
      </c>
    </row>
    <row r="35" spans="1:11" x14ac:dyDescent="0.25">
      <c r="A35" s="185" t="s">
        <v>155</v>
      </c>
      <c r="B35" s="185" t="s">
        <v>52</v>
      </c>
      <c r="C35" s="185" t="s">
        <v>182</v>
      </c>
      <c r="D35" s="185" t="s">
        <v>84</v>
      </c>
      <c r="E35" s="186">
        <v>0</v>
      </c>
      <c r="F35" s="186">
        <v>0</v>
      </c>
      <c r="G35" s="187"/>
      <c r="H35" s="186">
        <v>0</v>
      </c>
      <c r="I35" s="187"/>
      <c r="J35" s="186">
        <v>0</v>
      </c>
      <c r="K35" s="187"/>
    </row>
    <row r="36" spans="1:11" x14ac:dyDescent="0.25">
      <c r="A36" s="185" t="s">
        <v>155</v>
      </c>
      <c r="B36" s="185" t="s">
        <v>52</v>
      </c>
      <c r="C36" s="185" t="s">
        <v>183</v>
      </c>
      <c r="D36" s="185" t="s">
        <v>84</v>
      </c>
      <c r="E36" s="186">
        <v>0</v>
      </c>
      <c r="F36" s="186">
        <v>0</v>
      </c>
      <c r="G36" s="187"/>
      <c r="H36" s="186">
        <v>0</v>
      </c>
      <c r="I36" s="187"/>
      <c r="J36" s="186">
        <v>0</v>
      </c>
      <c r="K36" s="187"/>
    </row>
    <row r="37" spans="1:11" x14ac:dyDescent="0.25">
      <c r="A37" s="185" t="s">
        <v>155</v>
      </c>
      <c r="B37" s="185" t="s">
        <v>44</v>
      </c>
      <c r="C37" s="185" t="s">
        <v>169</v>
      </c>
      <c r="D37" s="185" t="s">
        <v>46</v>
      </c>
      <c r="E37" s="186">
        <v>111189.83999999997</v>
      </c>
      <c r="F37" s="186">
        <v>111189.83999999997</v>
      </c>
      <c r="G37" s="186">
        <v>1</v>
      </c>
      <c r="H37" s="186">
        <v>111189.83999999997</v>
      </c>
      <c r="I37" s="186">
        <v>1</v>
      </c>
      <c r="J37" s="186">
        <v>111189.83999999997</v>
      </c>
      <c r="K37" s="186">
        <v>1</v>
      </c>
    </row>
    <row r="38" spans="1:11" x14ac:dyDescent="0.25">
      <c r="A38" s="185" t="s">
        <v>155</v>
      </c>
      <c r="B38" s="185" t="s">
        <v>44</v>
      </c>
      <c r="C38" s="185" t="s">
        <v>85</v>
      </c>
      <c r="D38" s="185" t="s">
        <v>46</v>
      </c>
      <c r="E38" s="186">
        <v>112594.33999999989</v>
      </c>
      <c r="F38" s="186">
        <v>112594.33999999989</v>
      </c>
      <c r="G38" s="186">
        <v>1</v>
      </c>
      <c r="H38" s="186">
        <v>112594.33999999989</v>
      </c>
      <c r="I38" s="186">
        <v>1</v>
      </c>
      <c r="J38" s="186">
        <v>112594.33999999989</v>
      </c>
      <c r="K38" s="186">
        <v>1</v>
      </c>
    </row>
    <row r="39" spans="1:11" x14ac:dyDescent="0.25">
      <c r="A39" s="185" t="s">
        <v>155</v>
      </c>
      <c r="B39" s="185" t="s">
        <v>44</v>
      </c>
      <c r="C39" s="185" t="s">
        <v>82</v>
      </c>
      <c r="D39" s="185" t="s">
        <v>46</v>
      </c>
      <c r="E39" s="186">
        <v>103605.23999999985</v>
      </c>
      <c r="F39" s="186">
        <v>103605.23999999985</v>
      </c>
      <c r="G39" s="186">
        <v>1</v>
      </c>
      <c r="H39" s="186">
        <v>103605.23999999985</v>
      </c>
      <c r="I39" s="186">
        <v>1</v>
      </c>
      <c r="J39" s="186">
        <v>103605.23999999985</v>
      </c>
      <c r="K39" s="186">
        <v>1</v>
      </c>
    </row>
    <row r="40" spans="1:11" x14ac:dyDescent="0.25">
      <c r="A40" s="185" t="s">
        <v>155</v>
      </c>
      <c r="B40" s="185" t="s">
        <v>44</v>
      </c>
      <c r="C40" s="185" t="s">
        <v>81</v>
      </c>
      <c r="D40" s="185" t="s">
        <v>46</v>
      </c>
      <c r="E40" s="186">
        <v>95925.059999999983</v>
      </c>
      <c r="F40" s="186">
        <v>95925.059999999983</v>
      </c>
      <c r="G40" s="186">
        <v>1</v>
      </c>
      <c r="H40" s="186">
        <v>95925.059999999983</v>
      </c>
      <c r="I40" s="186">
        <v>1</v>
      </c>
      <c r="J40" s="186">
        <v>95925.059999999983</v>
      </c>
      <c r="K40" s="186">
        <v>1</v>
      </c>
    </row>
    <row r="41" spans="1:11" x14ac:dyDescent="0.25">
      <c r="A41" s="185" t="s">
        <v>155</v>
      </c>
      <c r="B41" s="185" t="s">
        <v>44</v>
      </c>
      <c r="C41" s="185" t="s">
        <v>75</v>
      </c>
      <c r="D41" s="185" t="s">
        <v>46</v>
      </c>
      <c r="E41" s="186">
        <v>95809.140000000101</v>
      </c>
      <c r="F41" s="186">
        <v>95809.140000000101</v>
      </c>
      <c r="G41" s="186">
        <v>1</v>
      </c>
      <c r="H41" s="186">
        <v>95809.140000000101</v>
      </c>
      <c r="I41" s="186">
        <v>1</v>
      </c>
      <c r="J41" s="186">
        <v>95809.140000000101</v>
      </c>
      <c r="K41" s="186">
        <v>1</v>
      </c>
    </row>
    <row r="42" spans="1:11" x14ac:dyDescent="0.25">
      <c r="A42" s="185" t="s">
        <v>155</v>
      </c>
      <c r="B42" s="185" t="s">
        <v>44</v>
      </c>
      <c r="C42" s="185" t="s">
        <v>72</v>
      </c>
      <c r="D42" s="185" t="s">
        <v>46</v>
      </c>
      <c r="E42" s="186">
        <v>95330.38367840006</v>
      </c>
      <c r="F42" s="186">
        <v>95330.38367840006</v>
      </c>
      <c r="G42" s="186">
        <v>1</v>
      </c>
      <c r="H42" s="186">
        <v>95330.38367840006</v>
      </c>
      <c r="I42" s="186">
        <v>1</v>
      </c>
      <c r="J42" s="186">
        <v>95330.38367840006</v>
      </c>
      <c r="K42" s="186">
        <v>1</v>
      </c>
    </row>
    <row r="43" spans="1:11" x14ac:dyDescent="0.25">
      <c r="A43" s="185" t="s">
        <v>155</v>
      </c>
      <c r="B43" s="185" t="s">
        <v>44</v>
      </c>
      <c r="C43" s="185" t="s">
        <v>71</v>
      </c>
      <c r="D43" s="185" t="s">
        <v>46</v>
      </c>
      <c r="E43" s="186">
        <v>134751.15000000011</v>
      </c>
      <c r="F43" s="186">
        <v>134751.15000000011</v>
      </c>
      <c r="G43" s="186">
        <v>1</v>
      </c>
      <c r="H43" s="186">
        <v>134751.15000000011</v>
      </c>
      <c r="I43" s="186">
        <v>1</v>
      </c>
      <c r="J43" s="186">
        <v>134751.15000000011</v>
      </c>
      <c r="K43" s="186">
        <v>1</v>
      </c>
    </row>
    <row r="44" spans="1:11" x14ac:dyDescent="0.25">
      <c r="A44" s="185" t="s">
        <v>155</v>
      </c>
      <c r="B44" s="185" t="s">
        <v>44</v>
      </c>
      <c r="C44" s="185" t="s">
        <v>45</v>
      </c>
      <c r="D44" s="185" t="s">
        <v>46</v>
      </c>
      <c r="E44" s="186">
        <v>68960.59000000004</v>
      </c>
      <c r="F44" s="186">
        <v>68960.59000000004</v>
      </c>
      <c r="G44" s="186">
        <v>1</v>
      </c>
      <c r="H44" s="186">
        <v>68960.59000000004</v>
      </c>
      <c r="I44" s="186">
        <v>1</v>
      </c>
      <c r="J44" s="186">
        <v>68960.59000000004</v>
      </c>
      <c r="K44" s="186">
        <v>1</v>
      </c>
    </row>
    <row r="45" spans="1:11" x14ac:dyDescent="0.25">
      <c r="A45" s="185" t="s">
        <v>155</v>
      </c>
      <c r="B45" s="185" t="s">
        <v>52</v>
      </c>
      <c r="C45" s="185" t="s">
        <v>76</v>
      </c>
      <c r="D45" s="185" t="s">
        <v>77</v>
      </c>
      <c r="E45" s="186">
        <v>5652.1315789473665</v>
      </c>
      <c r="F45" s="186">
        <v>5652.1315789473665</v>
      </c>
      <c r="G45" s="186">
        <v>1</v>
      </c>
      <c r="H45" s="186">
        <v>1130.4263157894734</v>
      </c>
      <c r="I45" s="186">
        <v>0.2</v>
      </c>
      <c r="J45" s="186">
        <v>0</v>
      </c>
      <c r="K45" s="186">
        <v>0</v>
      </c>
    </row>
    <row r="46" spans="1:11" x14ac:dyDescent="0.25">
      <c r="A46" s="185" t="s">
        <v>155</v>
      </c>
      <c r="B46" s="185" t="s">
        <v>52</v>
      </c>
      <c r="C46" s="185" t="s">
        <v>76</v>
      </c>
      <c r="D46" s="185" t="s">
        <v>78</v>
      </c>
      <c r="E46" s="186">
        <v>81390.694736842081</v>
      </c>
      <c r="F46" s="186">
        <v>20347.67368421052</v>
      </c>
      <c r="G46" s="186">
        <v>0.25</v>
      </c>
      <c r="H46" s="186">
        <v>3391.2789473684197</v>
      </c>
      <c r="I46" s="186">
        <v>4.1666666666666664E-2</v>
      </c>
      <c r="J46" s="186">
        <v>3391.2789473684197</v>
      </c>
      <c r="K46" s="186">
        <v>4.1666666666666664E-2</v>
      </c>
    </row>
    <row r="47" spans="1:11" ht="45" x14ac:dyDescent="0.25">
      <c r="A47" s="185" t="s">
        <v>155</v>
      </c>
      <c r="B47" s="185" t="s">
        <v>52</v>
      </c>
      <c r="C47" s="185" t="s">
        <v>76</v>
      </c>
      <c r="D47" s="185" t="s">
        <v>197</v>
      </c>
      <c r="E47" s="186">
        <v>4521.7052631578936</v>
      </c>
      <c r="F47" s="186">
        <v>0</v>
      </c>
      <c r="G47" s="186">
        <v>0</v>
      </c>
      <c r="H47" s="186">
        <v>0</v>
      </c>
      <c r="I47" s="186">
        <v>0</v>
      </c>
      <c r="J47" s="186">
        <v>0</v>
      </c>
      <c r="K47" s="186">
        <v>0</v>
      </c>
    </row>
    <row r="48" spans="1:11" ht="45" x14ac:dyDescent="0.25">
      <c r="A48" s="185" t="s">
        <v>155</v>
      </c>
      <c r="B48" s="185" t="s">
        <v>52</v>
      </c>
      <c r="C48" s="185" t="s">
        <v>76</v>
      </c>
      <c r="D48" s="185" t="s">
        <v>196</v>
      </c>
      <c r="E48" s="186">
        <v>4521.7052631578936</v>
      </c>
      <c r="F48" s="186">
        <v>0</v>
      </c>
      <c r="G48" s="186">
        <v>0</v>
      </c>
      <c r="H48" s="186">
        <v>0</v>
      </c>
      <c r="I48" s="186">
        <v>0</v>
      </c>
      <c r="J48" s="186">
        <v>0</v>
      </c>
      <c r="K48" s="186">
        <v>0</v>
      </c>
    </row>
    <row r="49" spans="1:11" x14ac:dyDescent="0.25">
      <c r="A49" s="185" t="s">
        <v>155</v>
      </c>
      <c r="B49" s="185" t="s">
        <v>52</v>
      </c>
      <c r="C49" s="185" t="s">
        <v>76</v>
      </c>
      <c r="D49" s="185" t="s">
        <v>43</v>
      </c>
      <c r="E49" s="186">
        <v>11304.263157894733</v>
      </c>
      <c r="F49" s="186">
        <v>0</v>
      </c>
      <c r="G49" s="186">
        <v>0</v>
      </c>
      <c r="H49" s="186">
        <v>0</v>
      </c>
      <c r="I49" s="186">
        <v>0</v>
      </c>
      <c r="J49" s="186">
        <v>0</v>
      </c>
      <c r="K49" s="186">
        <v>0</v>
      </c>
    </row>
    <row r="50" spans="1:11" x14ac:dyDescent="0.25">
      <c r="A50" s="185" t="s">
        <v>155</v>
      </c>
      <c r="B50" s="185" t="s">
        <v>52</v>
      </c>
      <c r="C50" s="185" t="s">
        <v>80</v>
      </c>
      <c r="D50" s="185" t="s">
        <v>77</v>
      </c>
      <c r="E50" s="186">
        <v>1261.3153623188405</v>
      </c>
      <c r="F50" s="186">
        <v>1261.3153623188405</v>
      </c>
      <c r="G50" s="186">
        <v>1</v>
      </c>
      <c r="H50" s="186">
        <v>1261.3153623188405</v>
      </c>
      <c r="I50" s="186">
        <v>1</v>
      </c>
      <c r="J50" s="186">
        <v>0</v>
      </c>
      <c r="K50" s="186">
        <v>0</v>
      </c>
    </row>
    <row r="51" spans="1:11" x14ac:dyDescent="0.25">
      <c r="A51" s="185" t="s">
        <v>155</v>
      </c>
      <c r="B51" s="185" t="s">
        <v>52</v>
      </c>
      <c r="C51" s="185" t="s">
        <v>80</v>
      </c>
      <c r="D51" s="185" t="s">
        <v>78</v>
      </c>
      <c r="E51" s="186">
        <v>45407.353043478259</v>
      </c>
      <c r="F51" s="186">
        <v>45407.353043478259</v>
      </c>
      <c r="G51" s="186">
        <v>1</v>
      </c>
      <c r="H51" s="186">
        <v>45407.353043478259</v>
      </c>
      <c r="I51" s="186">
        <v>1</v>
      </c>
      <c r="J51" s="186">
        <v>42884.722318840577</v>
      </c>
      <c r="K51" s="186">
        <v>0.94444444444444442</v>
      </c>
    </row>
    <row r="52" spans="1:11" ht="45" x14ac:dyDescent="0.25">
      <c r="A52" s="185" t="s">
        <v>155</v>
      </c>
      <c r="B52" s="185" t="s">
        <v>52</v>
      </c>
      <c r="C52" s="185" t="s">
        <v>80</v>
      </c>
      <c r="D52" s="185" t="s">
        <v>197</v>
      </c>
      <c r="E52" s="186">
        <v>8829.2075362318828</v>
      </c>
      <c r="F52" s="186">
        <v>6306.5768115942019</v>
      </c>
      <c r="G52" s="186">
        <v>0.7142857142857143</v>
      </c>
      <c r="H52" s="186">
        <v>6306.5768115942019</v>
      </c>
      <c r="I52" s="186">
        <v>0.7142857142857143</v>
      </c>
      <c r="J52" s="186">
        <v>6306.5768115942019</v>
      </c>
      <c r="K52" s="186">
        <v>0.7142857142857143</v>
      </c>
    </row>
    <row r="53" spans="1:11" x14ac:dyDescent="0.25">
      <c r="A53" s="185" t="s">
        <v>155</v>
      </c>
      <c r="B53" s="185" t="s">
        <v>52</v>
      </c>
      <c r="C53" s="185" t="s">
        <v>80</v>
      </c>
      <c r="D53" s="185" t="s">
        <v>79</v>
      </c>
      <c r="E53" s="186">
        <v>30271.568695652171</v>
      </c>
      <c r="F53" s="186">
        <v>25226.307246376811</v>
      </c>
      <c r="G53" s="186">
        <v>0.83333333333333337</v>
      </c>
      <c r="H53" s="186">
        <v>25226.307246376811</v>
      </c>
      <c r="I53" s="186">
        <v>0.83333333333333337</v>
      </c>
      <c r="J53" s="186">
        <v>21442.361159420288</v>
      </c>
      <c r="K53" s="186">
        <v>0.70833333333333337</v>
      </c>
    </row>
    <row r="54" spans="1:11" ht="45" x14ac:dyDescent="0.25">
      <c r="A54" s="185" t="s">
        <v>155</v>
      </c>
      <c r="B54" s="185" t="s">
        <v>52</v>
      </c>
      <c r="C54" s="185" t="s">
        <v>80</v>
      </c>
      <c r="D54" s="185" t="s">
        <v>196</v>
      </c>
      <c r="E54" s="186">
        <v>1261.3153623188405</v>
      </c>
      <c r="F54" s="186">
        <v>1261.3153623188405</v>
      </c>
      <c r="G54" s="186">
        <v>1</v>
      </c>
      <c r="H54" s="186">
        <v>1261.3153623188405</v>
      </c>
      <c r="I54" s="186">
        <v>1</v>
      </c>
      <c r="J54" s="186">
        <v>1261.3153623188405</v>
      </c>
      <c r="K54" s="186">
        <v>1</v>
      </c>
    </row>
    <row r="55" spans="1:11" x14ac:dyDescent="0.25">
      <c r="A55" s="185" t="s">
        <v>155</v>
      </c>
      <c r="B55" s="185" t="s">
        <v>52</v>
      </c>
      <c r="C55" s="185" t="s">
        <v>83</v>
      </c>
      <c r="D55" s="185" t="s">
        <v>78</v>
      </c>
      <c r="E55" s="186">
        <v>55105.791044776124</v>
      </c>
      <c r="F55" s="186">
        <v>55105.791044776124</v>
      </c>
      <c r="G55" s="186">
        <v>1</v>
      </c>
      <c r="H55" s="186">
        <v>20817.743283582091</v>
      </c>
      <c r="I55" s="186">
        <v>0.37777777777777777</v>
      </c>
      <c r="J55" s="186">
        <v>17144.023880597018</v>
      </c>
      <c r="K55" s="186">
        <v>0.31111111111111117</v>
      </c>
    </row>
    <row r="56" spans="1:11" ht="45" x14ac:dyDescent="0.25">
      <c r="A56" s="185" t="s">
        <v>155</v>
      </c>
      <c r="B56" s="185" t="s">
        <v>52</v>
      </c>
      <c r="C56" s="185" t="s">
        <v>83</v>
      </c>
      <c r="D56" s="185" t="s">
        <v>196</v>
      </c>
      <c r="E56" s="186">
        <v>22042.31641791045</v>
      </c>
      <c r="F56" s="186">
        <v>20817.743283582091</v>
      </c>
      <c r="G56" s="186">
        <v>0.94444444444444442</v>
      </c>
      <c r="H56" s="186">
        <v>0</v>
      </c>
      <c r="I56" s="186">
        <v>0</v>
      </c>
      <c r="J56" s="186">
        <v>0</v>
      </c>
      <c r="K56" s="186">
        <v>0</v>
      </c>
    </row>
    <row r="57" spans="1:11" x14ac:dyDescent="0.25">
      <c r="A57" s="185" t="s">
        <v>155</v>
      </c>
      <c r="B57" s="185" t="s">
        <v>52</v>
      </c>
      <c r="C57" s="185" t="s">
        <v>83</v>
      </c>
      <c r="D57" s="185" t="s">
        <v>89</v>
      </c>
      <c r="E57" s="186">
        <v>4898.2925373134331</v>
      </c>
      <c r="F57" s="186">
        <v>4898.2925373134331</v>
      </c>
      <c r="G57" s="186">
        <v>1</v>
      </c>
      <c r="H57" s="186">
        <v>0</v>
      </c>
      <c r="I57" s="186">
        <v>0</v>
      </c>
      <c r="J57" s="186">
        <v>0</v>
      </c>
      <c r="K57" s="186">
        <v>0</v>
      </c>
    </row>
    <row r="58" spans="1:11" x14ac:dyDescent="0.25">
      <c r="A58" s="185" t="s">
        <v>155</v>
      </c>
      <c r="B58" s="185" t="s">
        <v>52</v>
      </c>
      <c r="C58" s="185" t="s">
        <v>86</v>
      </c>
      <c r="D58" s="185" t="s">
        <v>78</v>
      </c>
      <c r="E58" s="186">
        <v>80497.16</v>
      </c>
      <c r="F58" s="186">
        <v>80497.16</v>
      </c>
      <c r="G58" s="186">
        <v>1</v>
      </c>
      <c r="H58" s="186">
        <v>26832.386666666665</v>
      </c>
      <c r="I58" s="186">
        <v>0.33333333333333331</v>
      </c>
      <c r="J58" s="186">
        <v>26832.386666666665</v>
      </c>
      <c r="K58" s="186">
        <v>0.33333333333333331</v>
      </c>
    </row>
    <row r="59" spans="1:11" x14ac:dyDescent="0.25">
      <c r="A59" s="185" t="s">
        <v>155</v>
      </c>
      <c r="B59" s="185" t="s">
        <v>52</v>
      </c>
      <c r="C59" s="185" t="s">
        <v>96</v>
      </c>
      <c r="D59" s="185" t="s">
        <v>78</v>
      </c>
      <c r="E59" s="186">
        <v>55990.299677419353</v>
      </c>
      <c r="F59" s="186">
        <v>17227.784516129032</v>
      </c>
      <c r="G59" s="186">
        <v>0.30769230769230771</v>
      </c>
      <c r="H59" s="186">
        <v>17227.784516129032</v>
      </c>
      <c r="I59" s="186">
        <v>0.30769230769230771</v>
      </c>
      <c r="J59" s="186">
        <v>17227.784516129032</v>
      </c>
      <c r="K59" s="186">
        <v>0.30769230769230771</v>
      </c>
    </row>
    <row r="60" spans="1:11" ht="45" x14ac:dyDescent="0.25">
      <c r="A60" s="185" t="s">
        <v>155</v>
      </c>
      <c r="B60" s="185" t="s">
        <v>52</v>
      </c>
      <c r="C60" s="185" t="s">
        <v>96</v>
      </c>
      <c r="D60" s="185" t="s">
        <v>197</v>
      </c>
      <c r="E60" s="186">
        <v>7178.2435483870959</v>
      </c>
      <c r="F60" s="186">
        <v>0</v>
      </c>
      <c r="G60" s="186">
        <v>0</v>
      </c>
      <c r="H60" s="186">
        <v>0</v>
      </c>
      <c r="I60" s="186">
        <v>0</v>
      </c>
      <c r="J60" s="186">
        <v>0</v>
      </c>
      <c r="K60" s="186">
        <v>0</v>
      </c>
    </row>
    <row r="61" spans="1:11" ht="45" x14ac:dyDescent="0.25">
      <c r="A61" s="185" t="s">
        <v>155</v>
      </c>
      <c r="B61" s="185" t="s">
        <v>52</v>
      </c>
      <c r="C61" s="185" t="s">
        <v>96</v>
      </c>
      <c r="D61" s="185" t="s">
        <v>196</v>
      </c>
      <c r="E61" s="186">
        <v>10049.540967741934</v>
      </c>
      <c r="F61" s="186">
        <v>2871.297419354838</v>
      </c>
      <c r="G61" s="186">
        <v>0.2857142857142857</v>
      </c>
      <c r="H61" s="186">
        <v>0</v>
      </c>
      <c r="I61" s="186">
        <v>0</v>
      </c>
      <c r="J61" s="186">
        <v>0</v>
      </c>
      <c r="K61" s="186">
        <v>0</v>
      </c>
    </row>
    <row r="62" spans="1:11" x14ac:dyDescent="0.25">
      <c r="A62" s="185" t="s">
        <v>155</v>
      </c>
      <c r="B62" s="185" t="s">
        <v>52</v>
      </c>
      <c r="C62" s="185" t="s">
        <v>96</v>
      </c>
      <c r="D62" s="185" t="s">
        <v>89</v>
      </c>
      <c r="E62" s="186">
        <v>4306.9461290322579</v>
      </c>
      <c r="F62" s="186">
        <v>0</v>
      </c>
      <c r="G62" s="186">
        <v>0</v>
      </c>
      <c r="H62" s="186">
        <v>0</v>
      </c>
      <c r="I62" s="186">
        <v>0</v>
      </c>
      <c r="J62" s="186">
        <v>0</v>
      </c>
      <c r="K62" s="186">
        <v>0</v>
      </c>
    </row>
    <row r="63" spans="1:11" x14ac:dyDescent="0.25">
      <c r="A63" s="185" t="s">
        <v>155</v>
      </c>
      <c r="B63" s="185" t="s">
        <v>52</v>
      </c>
      <c r="C63" s="185" t="s">
        <v>96</v>
      </c>
      <c r="D63" s="185" t="s">
        <v>43</v>
      </c>
      <c r="E63" s="186">
        <v>11485.189677419354</v>
      </c>
      <c r="F63" s="186">
        <v>0</v>
      </c>
      <c r="G63" s="186">
        <v>0</v>
      </c>
      <c r="H63" s="186">
        <v>0</v>
      </c>
      <c r="I63" s="186">
        <v>0</v>
      </c>
      <c r="J63" s="186">
        <v>0</v>
      </c>
      <c r="K63" s="186">
        <v>0</v>
      </c>
    </row>
    <row r="64" spans="1:11" x14ac:dyDescent="0.25">
      <c r="A64" s="185" t="s">
        <v>155</v>
      </c>
      <c r="B64" s="185" t="s">
        <v>52</v>
      </c>
      <c r="C64" s="185" t="s">
        <v>104</v>
      </c>
      <c r="D64" s="185" t="s">
        <v>78</v>
      </c>
      <c r="E64" s="186">
        <v>57547.239130434791</v>
      </c>
      <c r="F64" s="186">
        <v>19182.413043478264</v>
      </c>
      <c r="G64" s="186">
        <v>0.33333333333333331</v>
      </c>
      <c r="H64" s="186">
        <v>19182.413043478264</v>
      </c>
      <c r="I64" s="186">
        <v>0.33333333333333331</v>
      </c>
      <c r="J64" s="186">
        <v>19182.413043478264</v>
      </c>
      <c r="K64" s="186">
        <v>0.33333333333333331</v>
      </c>
    </row>
    <row r="65" spans="1:11" ht="45" x14ac:dyDescent="0.25">
      <c r="A65" s="185" t="s">
        <v>155</v>
      </c>
      <c r="B65" s="185" t="s">
        <v>52</v>
      </c>
      <c r="C65" s="185" t="s">
        <v>104</v>
      </c>
      <c r="D65" s="185" t="s">
        <v>197</v>
      </c>
      <c r="E65" s="186">
        <v>16624.757971014496</v>
      </c>
      <c r="F65" s="186">
        <v>16624.757971014496</v>
      </c>
      <c r="G65" s="186">
        <v>1</v>
      </c>
      <c r="H65" s="186">
        <v>16624.757971014496</v>
      </c>
      <c r="I65" s="186">
        <v>1</v>
      </c>
      <c r="J65" s="186">
        <v>16624.757971014496</v>
      </c>
      <c r="K65" s="186">
        <v>1</v>
      </c>
    </row>
    <row r="66" spans="1:11" ht="45" x14ac:dyDescent="0.25">
      <c r="A66" s="185" t="s">
        <v>155</v>
      </c>
      <c r="B66" s="185" t="s">
        <v>52</v>
      </c>
      <c r="C66" s="185" t="s">
        <v>104</v>
      </c>
      <c r="D66" s="185" t="s">
        <v>196</v>
      </c>
      <c r="E66" s="186">
        <v>14067.102898550727</v>
      </c>
      <c r="F66" s="186">
        <v>14067.102898550727</v>
      </c>
      <c r="G66" s="186">
        <v>1</v>
      </c>
      <c r="H66" s="186">
        <v>14067.102898550727</v>
      </c>
      <c r="I66" s="186">
        <v>1</v>
      </c>
      <c r="J66" s="186">
        <v>14067.102898550727</v>
      </c>
      <c r="K66" s="186">
        <v>1</v>
      </c>
    </row>
    <row r="67" spans="1:11" x14ac:dyDescent="0.25">
      <c r="A67" s="185" t="s">
        <v>155</v>
      </c>
      <c r="B67" s="185" t="s">
        <v>52</v>
      </c>
      <c r="C67" s="185" t="s">
        <v>123</v>
      </c>
      <c r="D67" s="185" t="s">
        <v>78</v>
      </c>
      <c r="E67" s="186">
        <v>36078.193121311473</v>
      </c>
      <c r="F67" s="186">
        <v>12026.06437377049</v>
      </c>
      <c r="G67" s="186">
        <v>0.33333333333333331</v>
      </c>
      <c r="H67" s="186">
        <v>12026.06437377049</v>
      </c>
      <c r="I67" s="186">
        <v>0.33333333333333331</v>
      </c>
      <c r="J67" s="186">
        <v>12026.06437377049</v>
      </c>
      <c r="K67" s="186">
        <v>0.33333333333333331</v>
      </c>
    </row>
    <row r="68" spans="1:11" ht="45" x14ac:dyDescent="0.25">
      <c r="A68" s="185" t="s">
        <v>155</v>
      </c>
      <c r="B68" s="185" t="s">
        <v>52</v>
      </c>
      <c r="C68" s="185" t="s">
        <v>123</v>
      </c>
      <c r="D68" s="185" t="s">
        <v>197</v>
      </c>
      <c r="E68" s="186">
        <v>6013.0321868852461</v>
      </c>
      <c r="F68" s="186">
        <v>0</v>
      </c>
      <c r="G68" s="186">
        <v>0</v>
      </c>
      <c r="H68" s="186">
        <v>0</v>
      </c>
      <c r="I68" s="186">
        <v>0</v>
      </c>
      <c r="J68" s="186">
        <v>0</v>
      </c>
      <c r="K68" s="186">
        <v>0</v>
      </c>
    </row>
    <row r="69" spans="1:11" ht="45" x14ac:dyDescent="0.25">
      <c r="A69" s="185" t="s">
        <v>155</v>
      </c>
      <c r="B69" s="185" t="s">
        <v>52</v>
      </c>
      <c r="C69" s="185" t="s">
        <v>123</v>
      </c>
      <c r="D69" s="185" t="s">
        <v>196</v>
      </c>
      <c r="E69" s="186">
        <v>11023.892342622952</v>
      </c>
      <c r="F69" s="186">
        <v>0</v>
      </c>
      <c r="G69" s="186">
        <v>0</v>
      </c>
      <c r="H69" s="186">
        <v>0</v>
      </c>
      <c r="I69" s="186">
        <v>0</v>
      </c>
      <c r="J69" s="186">
        <v>0</v>
      </c>
      <c r="K69" s="186">
        <v>0</v>
      </c>
    </row>
    <row r="70" spans="1:11" x14ac:dyDescent="0.25">
      <c r="A70" s="185" t="s">
        <v>155</v>
      </c>
      <c r="B70" s="185" t="s">
        <v>52</v>
      </c>
      <c r="C70" s="185" t="s">
        <v>123</v>
      </c>
      <c r="D70" s="185" t="s">
        <v>89</v>
      </c>
      <c r="E70" s="186">
        <v>2004.344062295082</v>
      </c>
      <c r="F70" s="186">
        <v>0</v>
      </c>
      <c r="G70" s="186">
        <v>0</v>
      </c>
      <c r="H70" s="186">
        <v>0</v>
      </c>
      <c r="I70" s="186">
        <v>0</v>
      </c>
      <c r="J70" s="186">
        <v>0</v>
      </c>
      <c r="K70" s="186">
        <v>0</v>
      </c>
    </row>
    <row r="71" spans="1:11" x14ac:dyDescent="0.25">
      <c r="A71" s="185" t="s">
        <v>155</v>
      </c>
      <c r="B71" s="185" t="s">
        <v>52</v>
      </c>
      <c r="C71" s="185" t="s">
        <v>123</v>
      </c>
      <c r="D71" s="185" t="s">
        <v>43</v>
      </c>
      <c r="E71" s="186">
        <v>6013.0321868852461</v>
      </c>
      <c r="F71" s="186">
        <v>0</v>
      </c>
      <c r="G71" s="186">
        <v>0</v>
      </c>
      <c r="H71" s="186">
        <v>0</v>
      </c>
      <c r="I71" s="186">
        <v>0</v>
      </c>
      <c r="J71" s="186">
        <v>0</v>
      </c>
      <c r="K71" s="186">
        <v>0</v>
      </c>
    </row>
    <row r="72" spans="1:11" x14ac:dyDescent="0.25">
      <c r="A72" s="185" t="s">
        <v>155</v>
      </c>
      <c r="B72" s="185" t="s">
        <v>52</v>
      </c>
      <c r="C72" s="185" t="s">
        <v>126</v>
      </c>
      <c r="D72" s="185" t="s">
        <v>78</v>
      </c>
      <c r="E72" s="186">
        <v>3929.302306250001</v>
      </c>
      <c r="F72" s="186">
        <v>0</v>
      </c>
      <c r="G72" s="186">
        <v>0</v>
      </c>
      <c r="H72" s="186">
        <v>0</v>
      </c>
      <c r="I72" s="186">
        <v>0</v>
      </c>
      <c r="J72" s="186">
        <v>0</v>
      </c>
      <c r="K72" s="186">
        <v>0</v>
      </c>
    </row>
    <row r="73" spans="1:11" ht="45" x14ac:dyDescent="0.25">
      <c r="A73" s="185" t="s">
        <v>155</v>
      </c>
      <c r="B73" s="185" t="s">
        <v>52</v>
      </c>
      <c r="C73" s="185" t="s">
        <v>126</v>
      </c>
      <c r="D73" s="185" t="s">
        <v>197</v>
      </c>
      <c r="E73" s="186">
        <v>11787.906918750003</v>
      </c>
      <c r="F73" s="186">
        <v>0</v>
      </c>
      <c r="G73" s="186">
        <v>0</v>
      </c>
      <c r="H73" s="186">
        <v>0</v>
      </c>
      <c r="I73" s="186">
        <v>0</v>
      </c>
      <c r="J73" s="186">
        <v>0</v>
      </c>
      <c r="K73" s="186">
        <v>0</v>
      </c>
    </row>
    <row r="74" spans="1:11" x14ac:dyDescent="0.25">
      <c r="A74" s="185" t="s">
        <v>155</v>
      </c>
      <c r="B74" s="185" t="s">
        <v>52</v>
      </c>
      <c r="C74" s="185" t="s">
        <v>126</v>
      </c>
      <c r="D74" s="185" t="s">
        <v>79</v>
      </c>
      <c r="E74" s="186">
        <v>27505.116143750009</v>
      </c>
      <c r="F74" s="186">
        <v>11787.906918750003</v>
      </c>
      <c r="G74" s="186">
        <v>0.42857142857142855</v>
      </c>
      <c r="H74" s="186">
        <v>0</v>
      </c>
      <c r="I74" s="186">
        <v>0</v>
      </c>
      <c r="J74" s="186">
        <v>0</v>
      </c>
      <c r="K74" s="186">
        <v>0</v>
      </c>
    </row>
    <row r="75" spans="1:11" x14ac:dyDescent="0.25">
      <c r="A75" s="185" t="s">
        <v>155</v>
      </c>
      <c r="B75" s="185" t="s">
        <v>52</v>
      </c>
      <c r="C75" s="185" t="s">
        <v>126</v>
      </c>
      <c r="D75" s="185" t="s">
        <v>89</v>
      </c>
      <c r="E75" s="186">
        <v>5893.9534593750013</v>
      </c>
      <c r="F75" s="186">
        <v>0</v>
      </c>
      <c r="G75" s="186">
        <v>0</v>
      </c>
      <c r="H75" s="186">
        <v>0</v>
      </c>
      <c r="I75" s="186">
        <v>0</v>
      </c>
      <c r="J75" s="186">
        <v>0</v>
      </c>
      <c r="K75" s="186">
        <v>0</v>
      </c>
    </row>
    <row r="76" spans="1:11" x14ac:dyDescent="0.25">
      <c r="A76" s="185" t="s">
        <v>155</v>
      </c>
      <c r="B76" s="185" t="s">
        <v>52</v>
      </c>
      <c r="C76" s="185" t="s">
        <v>126</v>
      </c>
      <c r="D76" s="185" t="s">
        <v>43</v>
      </c>
      <c r="E76" s="186">
        <v>13752.558071875004</v>
      </c>
      <c r="F76" s="186">
        <v>0</v>
      </c>
      <c r="G76" s="186">
        <v>0</v>
      </c>
      <c r="H76" s="186">
        <v>0</v>
      </c>
      <c r="I76" s="186">
        <v>0</v>
      </c>
      <c r="J76" s="186">
        <v>0</v>
      </c>
      <c r="K76" s="186">
        <v>0</v>
      </c>
    </row>
    <row r="77" spans="1:11" x14ac:dyDescent="0.25">
      <c r="A77" s="185" t="s">
        <v>155</v>
      </c>
      <c r="B77" s="185" t="s">
        <v>52</v>
      </c>
      <c r="C77" s="185" t="s">
        <v>131</v>
      </c>
      <c r="D77" s="185" t="s">
        <v>77</v>
      </c>
      <c r="E77" s="186">
        <v>2476.7033333333334</v>
      </c>
      <c r="F77" s="186">
        <v>0</v>
      </c>
      <c r="G77" s="186">
        <v>0</v>
      </c>
      <c r="H77" s="186">
        <v>0</v>
      </c>
      <c r="I77" s="186">
        <v>0</v>
      </c>
      <c r="J77" s="186">
        <v>0</v>
      </c>
      <c r="K77" s="186">
        <v>0</v>
      </c>
    </row>
    <row r="78" spans="1:11" x14ac:dyDescent="0.25">
      <c r="A78" s="185" t="s">
        <v>155</v>
      </c>
      <c r="B78" s="185" t="s">
        <v>52</v>
      </c>
      <c r="C78" s="185" t="s">
        <v>131</v>
      </c>
      <c r="D78" s="185" t="s">
        <v>78</v>
      </c>
      <c r="E78" s="186">
        <v>17336.923333333332</v>
      </c>
      <c r="F78" s="186">
        <v>2476.7033333333329</v>
      </c>
      <c r="G78" s="186">
        <v>0.14285714285714285</v>
      </c>
      <c r="H78" s="186">
        <v>0</v>
      </c>
      <c r="I78" s="186">
        <v>0</v>
      </c>
      <c r="J78" s="186">
        <v>0</v>
      </c>
      <c r="K78" s="186">
        <v>0</v>
      </c>
    </row>
    <row r="79" spans="1:11" ht="45" x14ac:dyDescent="0.25">
      <c r="A79" s="185" t="s">
        <v>155</v>
      </c>
      <c r="B79" s="185" t="s">
        <v>52</v>
      </c>
      <c r="C79" s="185" t="s">
        <v>131</v>
      </c>
      <c r="D79" s="185" t="s">
        <v>197</v>
      </c>
      <c r="E79" s="186">
        <v>9906.8133333333335</v>
      </c>
      <c r="F79" s="186">
        <v>0</v>
      </c>
      <c r="G79" s="186">
        <v>0</v>
      </c>
      <c r="H79" s="186">
        <v>0</v>
      </c>
      <c r="I79" s="186">
        <v>0</v>
      </c>
      <c r="J79" s="186">
        <v>0</v>
      </c>
      <c r="K79" s="186">
        <v>0</v>
      </c>
    </row>
    <row r="80" spans="1:11" x14ac:dyDescent="0.25">
      <c r="A80" s="185" t="s">
        <v>155</v>
      </c>
      <c r="B80" s="185" t="s">
        <v>52</v>
      </c>
      <c r="C80" s="185" t="s">
        <v>131</v>
      </c>
      <c r="D80" s="185" t="s">
        <v>79</v>
      </c>
      <c r="E80" s="186">
        <v>64394.286666666667</v>
      </c>
      <c r="F80" s="186">
        <v>17336.923333333332</v>
      </c>
      <c r="G80" s="186">
        <v>0.26923076923076922</v>
      </c>
      <c r="H80" s="186">
        <v>0</v>
      </c>
      <c r="I80" s="186">
        <v>0</v>
      </c>
      <c r="J80" s="186">
        <v>0</v>
      </c>
      <c r="K80" s="186">
        <v>0</v>
      </c>
    </row>
    <row r="81" spans="1:11" ht="45" x14ac:dyDescent="0.25">
      <c r="A81" s="185" t="s">
        <v>155</v>
      </c>
      <c r="B81" s="185" t="s">
        <v>52</v>
      </c>
      <c r="C81" s="185" t="s">
        <v>131</v>
      </c>
      <c r="D81" s="185" t="s">
        <v>196</v>
      </c>
      <c r="E81" s="186">
        <v>19813.626666666667</v>
      </c>
      <c r="F81" s="186">
        <v>0</v>
      </c>
      <c r="G81" s="186">
        <v>0</v>
      </c>
      <c r="H81" s="186">
        <v>0</v>
      </c>
      <c r="I81" s="186">
        <v>0</v>
      </c>
      <c r="J81" s="186">
        <v>0</v>
      </c>
      <c r="K81" s="186">
        <v>0</v>
      </c>
    </row>
    <row r="82" spans="1:11" x14ac:dyDescent="0.25">
      <c r="A82" s="185" t="s">
        <v>155</v>
      </c>
      <c r="B82" s="185" t="s">
        <v>52</v>
      </c>
      <c r="C82" s="185" t="s">
        <v>149</v>
      </c>
      <c r="D82" s="185" t="s">
        <v>150</v>
      </c>
      <c r="E82" s="186">
        <v>9.72487345276196</v>
      </c>
      <c r="F82" s="186">
        <v>0</v>
      </c>
      <c r="G82" s="186">
        <v>0</v>
      </c>
      <c r="H82" s="186">
        <v>0</v>
      </c>
      <c r="I82" s="186">
        <v>0</v>
      </c>
      <c r="J82" s="186">
        <v>0</v>
      </c>
      <c r="K82" s="186">
        <v>0</v>
      </c>
    </row>
    <row r="83" spans="1:11" x14ac:dyDescent="0.25">
      <c r="A83" s="185" t="s">
        <v>155</v>
      </c>
      <c r="B83" s="185" t="s">
        <v>52</v>
      </c>
      <c r="C83" s="185" t="s">
        <v>149</v>
      </c>
      <c r="D83" s="185" t="s">
        <v>151</v>
      </c>
      <c r="E83" s="186">
        <v>58.349240716571757</v>
      </c>
      <c r="F83" s="186">
        <v>0</v>
      </c>
      <c r="G83" s="186">
        <v>0</v>
      </c>
      <c r="H83" s="186">
        <v>0</v>
      </c>
      <c r="I83" s="186">
        <v>0</v>
      </c>
      <c r="J83" s="186">
        <v>0</v>
      </c>
      <c r="K83" s="186">
        <v>0</v>
      </c>
    </row>
    <row r="84" spans="1:11" x14ac:dyDescent="0.25">
      <c r="A84" s="185" t="s">
        <v>155</v>
      </c>
      <c r="B84" s="185" t="s">
        <v>52</v>
      </c>
      <c r="C84" s="185" t="s">
        <v>149</v>
      </c>
      <c r="D84" s="185" t="s">
        <v>152</v>
      </c>
      <c r="E84" s="186">
        <v>8470.3647773556677</v>
      </c>
      <c r="F84" s="186">
        <v>0</v>
      </c>
      <c r="G84" s="186">
        <v>0</v>
      </c>
      <c r="H84" s="186">
        <v>0</v>
      </c>
      <c r="I84" s="186">
        <v>0</v>
      </c>
      <c r="J84" s="186">
        <v>0</v>
      </c>
      <c r="K84" s="186">
        <v>0</v>
      </c>
    </row>
    <row r="85" spans="1:11" x14ac:dyDescent="0.25">
      <c r="A85" s="185" t="s">
        <v>155</v>
      </c>
      <c r="B85" s="185" t="s">
        <v>105</v>
      </c>
      <c r="C85" s="185" t="s">
        <v>173</v>
      </c>
      <c r="D85" s="185" t="s">
        <v>107</v>
      </c>
      <c r="E85" s="186">
        <v>1420480</v>
      </c>
      <c r="F85" s="187"/>
      <c r="G85" s="187"/>
      <c r="H85" s="187"/>
      <c r="I85" s="187"/>
      <c r="J85" s="187"/>
      <c r="K85" s="187"/>
    </row>
    <row r="86" spans="1:11" x14ac:dyDescent="0.25">
      <c r="A86" s="185" t="s">
        <v>155</v>
      </c>
      <c r="B86" s="185" t="s">
        <v>105</v>
      </c>
      <c r="C86" s="185" t="s">
        <v>174</v>
      </c>
      <c r="D86" s="185" t="s">
        <v>107</v>
      </c>
      <c r="E86" s="186">
        <v>352478.99232000008</v>
      </c>
      <c r="F86" s="187"/>
      <c r="G86" s="187"/>
      <c r="H86" s="187"/>
      <c r="I86" s="187"/>
      <c r="J86" s="187"/>
      <c r="K86" s="187"/>
    </row>
    <row r="87" spans="1:11" x14ac:dyDescent="0.25">
      <c r="A87" s="185" t="s">
        <v>155</v>
      </c>
      <c r="B87" s="185" t="s">
        <v>105</v>
      </c>
      <c r="C87" s="185" t="s">
        <v>41</v>
      </c>
      <c r="D87" s="185" t="s">
        <v>107</v>
      </c>
      <c r="E87" s="186">
        <v>250809.98000000007</v>
      </c>
      <c r="F87" s="187"/>
      <c r="G87" s="187"/>
      <c r="H87" s="187"/>
      <c r="I87" s="187"/>
      <c r="J87" s="187"/>
      <c r="K87" s="187"/>
    </row>
    <row r="88" spans="1:11" x14ac:dyDescent="0.25">
      <c r="A88" s="185" t="s">
        <v>155</v>
      </c>
      <c r="B88" s="185" t="s">
        <v>105</v>
      </c>
      <c r="C88" s="185" t="s">
        <v>175</v>
      </c>
      <c r="D88" s="185" t="s">
        <v>107</v>
      </c>
      <c r="E88" s="186">
        <v>1244360</v>
      </c>
      <c r="F88" s="187"/>
      <c r="G88" s="187"/>
      <c r="H88" s="187"/>
      <c r="I88" s="187"/>
      <c r="J88" s="187"/>
      <c r="K88" s="187"/>
    </row>
    <row r="89" spans="1:11" x14ac:dyDescent="0.25">
      <c r="A89" s="185" t="s">
        <v>155</v>
      </c>
      <c r="B89" s="185" t="s">
        <v>105</v>
      </c>
      <c r="C89" s="185" t="s">
        <v>176</v>
      </c>
      <c r="D89" s="185" t="s">
        <v>107</v>
      </c>
      <c r="E89" s="186">
        <v>1216020</v>
      </c>
      <c r="F89" s="187"/>
      <c r="G89" s="187"/>
      <c r="H89" s="187"/>
      <c r="I89" s="187"/>
      <c r="J89" s="187"/>
      <c r="K89" s="187"/>
    </row>
    <row r="90" spans="1:11" x14ac:dyDescent="0.25">
      <c r="A90" s="185" t="s">
        <v>155</v>
      </c>
      <c r="B90" s="185" t="s">
        <v>105</v>
      </c>
      <c r="C90" s="185" t="s">
        <v>177</v>
      </c>
      <c r="D90" s="185" t="s">
        <v>107</v>
      </c>
      <c r="E90" s="186">
        <v>1165700</v>
      </c>
      <c r="F90" s="187"/>
      <c r="G90" s="187"/>
      <c r="H90" s="187"/>
      <c r="I90" s="187"/>
      <c r="J90" s="187"/>
      <c r="K90" s="187"/>
    </row>
    <row r="91" spans="1:11" x14ac:dyDescent="0.25">
      <c r="A91" s="185" t="s">
        <v>155</v>
      </c>
      <c r="B91" s="185" t="s">
        <v>105</v>
      </c>
      <c r="C91" s="185" t="s">
        <v>178</v>
      </c>
      <c r="D91" s="185" t="s">
        <v>107</v>
      </c>
      <c r="E91" s="186">
        <v>1049600</v>
      </c>
      <c r="F91" s="187"/>
      <c r="G91" s="187"/>
      <c r="H91" s="187"/>
      <c r="I91" s="187"/>
      <c r="J91" s="187"/>
      <c r="K91" s="187"/>
    </row>
    <row r="92" spans="1:11" x14ac:dyDescent="0.25">
      <c r="A92" s="185" t="s">
        <v>155</v>
      </c>
      <c r="B92" s="185" t="s">
        <v>105</v>
      </c>
      <c r="C92" s="185" t="s">
        <v>172</v>
      </c>
      <c r="D92" s="185" t="s">
        <v>107</v>
      </c>
      <c r="E92" s="186">
        <v>1424750</v>
      </c>
      <c r="F92" s="187"/>
      <c r="G92" s="187"/>
      <c r="H92" s="187"/>
      <c r="I92" s="187"/>
      <c r="J92" s="187"/>
      <c r="K92" s="187"/>
    </row>
    <row r="93" spans="1:11" x14ac:dyDescent="0.25">
      <c r="A93" s="185" t="s">
        <v>155</v>
      </c>
      <c r="B93" s="185" t="s">
        <v>190</v>
      </c>
      <c r="C93" s="185" t="s">
        <v>172</v>
      </c>
      <c r="D93" s="185" t="s">
        <v>184</v>
      </c>
      <c r="E93" s="186">
        <v>1105480</v>
      </c>
      <c r="F93" s="187"/>
      <c r="G93" s="187"/>
      <c r="H93" s="187"/>
      <c r="I93" s="187"/>
      <c r="J93" s="187"/>
      <c r="K93" s="187"/>
    </row>
    <row r="94" spans="1:11" x14ac:dyDescent="0.25">
      <c r="A94" s="185" t="s">
        <v>155</v>
      </c>
      <c r="B94" s="185" t="s">
        <v>105</v>
      </c>
      <c r="C94" s="185" t="s">
        <v>47</v>
      </c>
      <c r="D94" s="185" t="s">
        <v>107</v>
      </c>
      <c r="E94" s="186">
        <v>398423.89138000004</v>
      </c>
      <c r="F94" s="187"/>
      <c r="G94" s="187"/>
      <c r="H94" s="187"/>
      <c r="I94" s="187"/>
      <c r="J94" s="187"/>
      <c r="K94" s="187"/>
    </row>
    <row r="95" spans="1:11" x14ac:dyDescent="0.25">
      <c r="A95" s="185" t="s">
        <v>155</v>
      </c>
      <c r="B95" s="185" t="s">
        <v>105</v>
      </c>
      <c r="C95" s="185" t="s">
        <v>182</v>
      </c>
      <c r="D95" s="185" t="s">
        <v>107</v>
      </c>
      <c r="E95" s="186">
        <v>1407060</v>
      </c>
      <c r="F95" s="187"/>
      <c r="G95" s="187"/>
      <c r="H95" s="187"/>
      <c r="I95" s="187"/>
      <c r="J95" s="187"/>
      <c r="K95" s="187"/>
    </row>
    <row r="96" spans="1:11" x14ac:dyDescent="0.25">
      <c r="A96" s="185" t="s">
        <v>155</v>
      </c>
      <c r="B96" s="185" t="s">
        <v>105</v>
      </c>
      <c r="C96" s="185" t="s">
        <v>183</v>
      </c>
      <c r="D96" s="185" t="s">
        <v>107</v>
      </c>
      <c r="E96" s="186">
        <v>1425220</v>
      </c>
      <c r="F96" s="187"/>
      <c r="G96" s="187"/>
      <c r="H96" s="187"/>
      <c r="I96" s="187"/>
      <c r="J96" s="187"/>
      <c r="K96" s="187"/>
    </row>
    <row r="97" spans="1:11" ht="30" x14ac:dyDescent="0.25">
      <c r="A97" s="185" t="s">
        <v>155</v>
      </c>
      <c r="B97" s="185" t="s">
        <v>52</v>
      </c>
      <c r="C97" s="185" t="s">
        <v>188</v>
      </c>
      <c r="D97" s="185" t="s">
        <v>150</v>
      </c>
      <c r="E97" s="186">
        <v>975.83</v>
      </c>
      <c r="F97" s="187"/>
      <c r="G97" s="187"/>
      <c r="H97" s="187"/>
      <c r="I97" s="187"/>
      <c r="J97" s="187"/>
      <c r="K97" s="187"/>
    </row>
    <row r="98" spans="1:11" ht="30" x14ac:dyDescent="0.25">
      <c r="A98" s="185" t="s">
        <v>155</v>
      </c>
      <c r="B98" s="185" t="s">
        <v>52</v>
      </c>
      <c r="C98" s="185" t="s">
        <v>188</v>
      </c>
      <c r="D98" s="185" t="s">
        <v>151</v>
      </c>
      <c r="E98" s="186">
        <v>5855</v>
      </c>
      <c r="F98" s="187"/>
      <c r="G98" s="187"/>
      <c r="H98" s="187"/>
      <c r="I98" s="187"/>
      <c r="J98" s="187"/>
      <c r="K98" s="187"/>
    </row>
    <row r="99" spans="1:11" ht="30" x14ac:dyDescent="0.25">
      <c r="A99" s="185" t="s">
        <v>155</v>
      </c>
      <c r="B99" s="185" t="s">
        <v>52</v>
      </c>
      <c r="C99" s="185" t="s">
        <v>191</v>
      </c>
      <c r="D99" s="185" t="s">
        <v>84</v>
      </c>
      <c r="E99" s="186">
        <v>162000</v>
      </c>
      <c r="F99" s="187"/>
      <c r="G99" s="187"/>
      <c r="H99" s="187"/>
      <c r="I99" s="187"/>
      <c r="J99" s="187"/>
      <c r="K99" s="187"/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C276A-A669-4EF6-8CB6-D6F0C576F280}">
  <dimension ref="A1:M76"/>
  <sheetViews>
    <sheetView topLeftCell="A57" workbookViewId="0">
      <selection activeCell="A2" sqref="A2:M76"/>
    </sheetView>
  </sheetViews>
  <sheetFormatPr defaultRowHeight="15" x14ac:dyDescent="0.25"/>
  <sheetData>
    <row r="1" spans="1:13" x14ac:dyDescent="0.25">
      <c r="A1" s="180" t="s">
        <v>192</v>
      </c>
      <c r="B1" s="180" t="s">
        <v>156</v>
      </c>
      <c r="C1" s="180" t="s">
        <v>193</v>
      </c>
      <c r="D1" s="180" t="s">
        <v>158</v>
      </c>
      <c r="E1" s="180" t="s">
        <v>198</v>
      </c>
      <c r="F1" s="180" t="s">
        <v>160</v>
      </c>
      <c r="G1" s="180" t="s">
        <v>161</v>
      </c>
      <c r="H1" s="180" t="s">
        <v>162</v>
      </c>
      <c r="I1" s="180" t="s">
        <v>186</v>
      </c>
      <c r="J1" s="180" t="s">
        <v>164</v>
      </c>
      <c r="K1" s="180" t="s">
        <v>187</v>
      </c>
      <c r="L1" s="180" t="s">
        <v>199</v>
      </c>
      <c r="M1" s="180" t="s">
        <v>200</v>
      </c>
    </row>
    <row r="2" spans="1:13" x14ac:dyDescent="0.25">
      <c r="A2" s="181" t="s">
        <v>155</v>
      </c>
      <c r="B2" s="181" t="s">
        <v>52</v>
      </c>
      <c r="C2" s="181" t="s">
        <v>100</v>
      </c>
      <c r="D2" s="181" t="s">
        <v>101</v>
      </c>
      <c r="E2" s="182">
        <v>41032.235999999997</v>
      </c>
      <c r="F2" s="182">
        <v>0</v>
      </c>
      <c r="G2" s="182">
        <v>0</v>
      </c>
      <c r="H2" s="182">
        <v>0</v>
      </c>
      <c r="I2" s="182">
        <v>0</v>
      </c>
      <c r="J2" s="182">
        <v>0</v>
      </c>
      <c r="K2" s="182">
        <v>0</v>
      </c>
      <c r="L2" s="182">
        <v>0</v>
      </c>
      <c r="M2" s="181" t="s">
        <v>201</v>
      </c>
    </row>
    <row r="3" spans="1:13" x14ac:dyDescent="0.25">
      <c r="A3" s="181" t="s">
        <v>155</v>
      </c>
      <c r="B3" s="181" t="s">
        <v>52</v>
      </c>
      <c r="C3" s="181" t="s">
        <v>100</v>
      </c>
      <c r="D3" s="181" t="s">
        <v>102</v>
      </c>
      <c r="E3" s="182">
        <v>20516.117999999999</v>
      </c>
      <c r="F3" s="182">
        <v>0</v>
      </c>
      <c r="G3" s="182">
        <v>0</v>
      </c>
      <c r="H3" s="182">
        <v>0</v>
      </c>
      <c r="I3" s="182">
        <v>0</v>
      </c>
      <c r="J3" s="182">
        <v>0</v>
      </c>
      <c r="K3" s="182">
        <v>0</v>
      </c>
      <c r="L3" s="182">
        <v>0</v>
      </c>
      <c r="M3" s="181" t="s">
        <v>201</v>
      </c>
    </row>
    <row r="4" spans="1:13" x14ac:dyDescent="0.25">
      <c r="A4" s="181" t="s">
        <v>155</v>
      </c>
      <c r="B4" s="181" t="s">
        <v>52</v>
      </c>
      <c r="C4" s="181" t="s">
        <v>103</v>
      </c>
      <c r="D4" s="181" t="s">
        <v>101</v>
      </c>
      <c r="E4" s="182">
        <v>41032.23626666666</v>
      </c>
      <c r="F4" s="182">
        <v>0</v>
      </c>
      <c r="G4" s="182">
        <v>0</v>
      </c>
      <c r="H4" s="182">
        <v>0</v>
      </c>
      <c r="I4" s="182">
        <v>0</v>
      </c>
      <c r="J4" s="182">
        <v>0</v>
      </c>
      <c r="K4" s="182">
        <v>0</v>
      </c>
      <c r="L4" s="182">
        <v>0</v>
      </c>
      <c r="M4" s="181" t="s">
        <v>201</v>
      </c>
    </row>
    <row r="5" spans="1:13" x14ac:dyDescent="0.25">
      <c r="A5" s="181" t="s">
        <v>155</v>
      </c>
      <c r="B5" s="181" t="s">
        <v>52</v>
      </c>
      <c r="C5" s="181" t="s">
        <v>103</v>
      </c>
      <c r="D5" s="181" t="s">
        <v>102</v>
      </c>
      <c r="E5" s="182">
        <v>20516.11813333333</v>
      </c>
      <c r="F5" s="182">
        <v>0</v>
      </c>
      <c r="G5" s="182">
        <v>0</v>
      </c>
      <c r="H5" s="182">
        <v>0</v>
      </c>
      <c r="I5" s="182">
        <v>0</v>
      </c>
      <c r="J5" s="182">
        <v>0</v>
      </c>
      <c r="K5" s="182">
        <v>0</v>
      </c>
      <c r="L5" s="182">
        <v>0</v>
      </c>
      <c r="M5" s="181" t="s">
        <v>201</v>
      </c>
    </row>
    <row r="6" spans="1:13" x14ac:dyDescent="0.25">
      <c r="A6" s="181" t="s">
        <v>155</v>
      </c>
      <c r="B6" s="181" t="s">
        <v>52</v>
      </c>
      <c r="C6" s="181" t="s">
        <v>135</v>
      </c>
      <c r="D6" s="181" t="s">
        <v>136</v>
      </c>
      <c r="E6" s="182">
        <v>116529.73999999999</v>
      </c>
      <c r="F6" s="182">
        <v>0</v>
      </c>
      <c r="G6" s="182">
        <v>0</v>
      </c>
      <c r="H6" s="182">
        <v>0</v>
      </c>
      <c r="I6" s="182">
        <v>0</v>
      </c>
      <c r="J6" s="182">
        <v>0</v>
      </c>
      <c r="K6" s="182">
        <v>0</v>
      </c>
      <c r="L6" s="182">
        <v>0</v>
      </c>
      <c r="M6" s="181" t="s">
        <v>201</v>
      </c>
    </row>
    <row r="7" spans="1:13" ht="30" x14ac:dyDescent="0.25">
      <c r="A7" s="181" t="s">
        <v>155</v>
      </c>
      <c r="B7" s="181" t="s">
        <v>52</v>
      </c>
      <c r="C7" s="181" t="s">
        <v>94</v>
      </c>
      <c r="D7" s="181" t="s">
        <v>51</v>
      </c>
      <c r="E7" s="182">
        <v>66526.931673225001</v>
      </c>
      <c r="F7" s="182">
        <v>0</v>
      </c>
      <c r="G7" s="182">
        <v>0</v>
      </c>
      <c r="H7" s="182">
        <v>0</v>
      </c>
      <c r="I7" s="182">
        <v>0</v>
      </c>
      <c r="J7" s="182">
        <v>0</v>
      </c>
      <c r="K7" s="182">
        <v>0</v>
      </c>
      <c r="L7" s="182">
        <v>0</v>
      </c>
      <c r="M7" s="181" t="s">
        <v>201</v>
      </c>
    </row>
    <row r="8" spans="1:13" ht="30" x14ac:dyDescent="0.25">
      <c r="A8" s="181" t="s">
        <v>155</v>
      </c>
      <c r="B8" s="181" t="s">
        <v>52</v>
      </c>
      <c r="C8" s="181" t="s">
        <v>95</v>
      </c>
      <c r="D8" s="181" t="s">
        <v>168</v>
      </c>
      <c r="E8" s="182">
        <v>27322.570000000007</v>
      </c>
      <c r="F8" s="182">
        <v>27322.570000000007</v>
      </c>
      <c r="G8" s="182">
        <v>1</v>
      </c>
      <c r="H8" s="182">
        <v>27322.570000000007</v>
      </c>
      <c r="I8" s="182">
        <v>1</v>
      </c>
      <c r="J8" s="182">
        <v>27322.570000000007</v>
      </c>
      <c r="K8" s="182">
        <v>1</v>
      </c>
      <c r="L8" s="182">
        <v>27322.570000000007</v>
      </c>
      <c r="M8" s="181" t="s">
        <v>202</v>
      </c>
    </row>
    <row r="9" spans="1:13" ht="30" x14ac:dyDescent="0.25">
      <c r="A9" s="181" t="s">
        <v>155</v>
      </c>
      <c r="B9" s="181" t="s">
        <v>52</v>
      </c>
      <c r="C9" s="181" t="s">
        <v>127</v>
      </c>
      <c r="D9" s="181" t="s">
        <v>74</v>
      </c>
      <c r="E9" s="182">
        <v>4422.2285714285708</v>
      </c>
      <c r="F9" s="182">
        <v>1658.3357142857139</v>
      </c>
      <c r="G9" s="182">
        <v>0.375</v>
      </c>
      <c r="H9" s="182">
        <v>552.77857142857135</v>
      </c>
      <c r="I9" s="182">
        <v>0.125</v>
      </c>
      <c r="J9" s="182">
        <v>552.77857142857135</v>
      </c>
      <c r="K9" s="182">
        <v>0.125</v>
      </c>
      <c r="L9" s="182">
        <v>0</v>
      </c>
      <c r="M9" s="181" t="s">
        <v>201</v>
      </c>
    </row>
    <row r="10" spans="1:13" ht="30" x14ac:dyDescent="0.25">
      <c r="A10" s="181" t="s">
        <v>155</v>
      </c>
      <c r="B10" s="181" t="s">
        <v>52</v>
      </c>
      <c r="C10" s="181" t="s">
        <v>127</v>
      </c>
      <c r="D10" s="181" t="s">
        <v>46</v>
      </c>
      <c r="E10" s="182">
        <v>3316.6714285714279</v>
      </c>
      <c r="F10" s="182">
        <v>0</v>
      </c>
      <c r="G10" s="182">
        <v>0</v>
      </c>
      <c r="H10" s="182">
        <v>0</v>
      </c>
      <c r="I10" s="182">
        <v>0</v>
      </c>
      <c r="J10" s="182">
        <v>0</v>
      </c>
      <c r="K10" s="182">
        <v>0</v>
      </c>
      <c r="L10" s="182">
        <v>0</v>
      </c>
      <c r="M10" s="181" t="s">
        <v>201</v>
      </c>
    </row>
    <row r="11" spans="1:13" ht="30" x14ac:dyDescent="0.25">
      <c r="A11" s="181" t="s">
        <v>155</v>
      </c>
      <c r="B11" s="181" t="s">
        <v>52</v>
      </c>
      <c r="C11" s="181" t="s">
        <v>129</v>
      </c>
      <c r="D11" s="181" t="s">
        <v>74</v>
      </c>
      <c r="E11" s="182">
        <v>12606.699999999999</v>
      </c>
      <c r="F11" s="182">
        <v>12606.699999999999</v>
      </c>
      <c r="G11" s="182">
        <v>1</v>
      </c>
      <c r="H11" s="182">
        <v>12606.699999999999</v>
      </c>
      <c r="I11" s="182">
        <v>1</v>
      </c>
      <c r="J11" s="182">
        <v>12606.699999999999</v>
      </c>
      <c r="K11" s="182">
        <v>1</v>
      </c>
      <c r="L11" s="182">
        <v>12606.699999999999</v>
      </c>
      <c r="M11" s="181" t="s">
        <v>202</v>
      </c>
    </row>
    <row r="12" spans="1:13" ht="30" x14ac:dyDescent="0.25">
      <c r="A12" s="181" t="s">
        <v>155</v>
      </c>
      <c r="B12" s="181" t="s">
        <v>52</v>
      </c>
      <c r="C12" s="181" t="s">
        <v>212</v>
      </c>
      <c r="D12" s="181" t="s">
        <v>213</v>
      </c>
      <c r="E12" s="182">
        <v>437.82982499999997</v>
      </c>
      <c r="F12" s="182">
        <v>0</v>
      </c>
      <c r="G12" s="182">
        <v>0</v>
      </c>
      <c r="H12" s="182">
        <v>0</v>
      </c>
      <c r="I12" s="182">
        <v>0</v>
      </c>
      <c r="J12" s="182">
        <v>0</v>
      </c>
      <c r="K12" s="182">
        <v>0</v>
      </c>
      <c r="L12" s="182">
        <v>0</v>
      </c>
      <c r="M12" s="181" t="s">
        <v>201</v>
      </c>
    </row>
    <row r="13" spans="1:13" ht="30" x14ac:dyDescent="0.25">
      <c r="A13" s="181" t="s">
        <v>155</v>
      </c>
      <c r="B13" s="181" t="s">
        <v>52</v>
      </c>
      <c r="C13" s="181" t="s">
        <v>124</v>
      </c>
      <c r="D13" s="181" t="s">
        <v>74</v>
      </c>
      <c r="E13" s="182">
        <v>11821.4</v>
      </c>
      <c r="F13" s="182">
        <v>11821.4</v>
      </c>
      <c r="G13" s="182">
        <v>1</v>
      </c>
      <c r="H13" s="182">
        <v>11821.4</v>
      </c>
      <c r="I13" s="182">
        <v>1</v>
      </c>
      <c r="J13" s="182">
        <v>11821.4</v>
      </c>
      <c r="K13" s="182">
        <v>1</v>
      </c>
      <c r="L13" s="182">
        <v>11821.4</v>
      </c>
      <c r="M13" s="181" t="s">
        <v>202</v>
      </c>
    </row>
    <row r="14" spans="1:13" ht="30" x14ac:dyDescent="0.25">
      <c r="A14" s="181" t="s">
        <v>155</v>
      </c>
      <c r="B14" s="181" t="s">
        <v>52</v>
      </c>
      <c r="C14" s="181" t="s">
        <v>167</v>
      </c>
      <c r="D14" s="181" t="s">
        <v>74</v>
      </c>
      <c r="E14" s="182">
        <v>13649.199999999997</v>
      </c>
      <c r="F14" s="182">
        <v>13649.199999999997</v>
      </c>
      <c r="G14" s="182">
        <v>1</v>
      </c>
      <c r="H14" s="182">
        <v>13649.199999999997</v>
      </c>
      <c r="I14" s="182">
        <v>1</v>
      </c>
      <c r="J14" s="182">
        <v>13649.199999999997</v>
      </c>
      <c r="K14" s="182">
        <v>1</v>
      </c>
      <c r="L14" s="182">
        <v>13649.199999999997</v>
      </c>
      <c r="M14" s="181" t="s">
        <v>202</v>
      </c>
    </row>
    <row r="15" spans="1:13" ht="30" x14ac:dyDescent="0.25">
      <c r="A15" s="181" t="s">
        <v>155</v>
      </c>
      <c r="B15" s="181" t="s">
        <v>52</v>
      </c>
      <c r="C15" s="181" t="s">
        <v>73</v>
      </c>
      <c r="D15" s="181" t="s">
        <v>74</v>
      </c>
      <c r="E15" s="182">
        <v>18929.773737250005</v>
      </c>
      <c r="F15" s="182">
        <v>13250.841616075002</v>
      </c>
      <c r="G15" s="182">
        <v>0.7</v>
      </c>
      <c r="H15" s="182">
        <v>0</v>
      </c>
      <c r="I15" s="182">
        <v>0</v>
      </c>
      <c r="J15" s="182">
        <v>0</v>
      </c>
      <c r="K15" s="182">
        <v>0</v>
      </c>
      <c r="L15" s="182">
        <v>0</v>
      </c>
      <c r="M15" s="181" t="s">
        <v>201</v>
      </c>
    </row>
    <row r="16" spans="1:13" ht="30" x14ac:dyDescent="0.25">
      <c r="A16" s="181" t="s">
        <v>155</v>
      </c>
      <c r="B16" s="181" t="s">
        <v>52</v>
      </c>
      <c r="C16" s="181" t="s">
        <v>90</v>
      </c>
      <c r="D16" s="181" t="s">
        <v>74</v>
      </c>
      <c r="E16" s="182">
        <v>14499.954724850006</v>
      </c>
      <c r="F16" s="182">
        <v>14499.954724850006</v>
      </c>
      <c r="G16" s="182">
        <v>1</v>
      </c>
      <c r="H16" s="182">
        <v>14499.954724850006</v>
      </c>
      <c r="I16" s="182">
        <v>1</v>
      </c>
      <c r="J16" s="182">
        <v>14499.954724850006</v>
      </c>
      <c r="K16" s="182">
        <v>1</v>
      </c>
      <c r="L16" s="182">
        <v>14499.954724850006</v>
      </c>
      <c r="M16" s="181" t="s">
        <v>202</v>
      </c>
    </row>
    <row r="17" spans="1:13" x14ac:dyDescent="0.25">
      <c r="A17" s="181" t="s">
        <v>155</v>
      </c>
      <c r="B17" s="181" t="s">
        <v>105</v>
      </c>
      <c r="C17" s="181" t="s">
        <v>173</v>
      </c>
      <c r="D17" s="181" t="s">
        <v>107</v>
      </c>
      <c r="E17" s="182">
        <v>1420480</v>
      </c>
      <c r="F17" s="183"/>
      <c r="G17" s="183"/>
      <c r="H17" s="183"/>
      <c r="I17" s="183"/>
      <c r="J17" s="183"/>
      <c r="K17" s="183"/>
      <c r="L17" s="182">
        <v>0</v>
      </c>
      <c r="M17" s="181" t="s">
        <v>201</v>
      </c>
    </row>
    <row r="18" spans="1:13" x14ac:dyDescent="0.25">
      <c r="A18" s="181" t="s">
        <v>155</v>
      </c>
      <c r="B18" s="181" t="s">
        <v>105</v>
      </c>
      <c r="C18" s="181" t="s">
        <v>174</v>
      </c>
      <c r="D18" s="181" t="s">
        <v>107</v>
      </c>
      <c r="E18" s="182">
        <v>352478.99232000008</v>
      </c>
      <c r="F18" s="183"/>
      <c r="G18" s="183"/>
      <c r="H18" s="183"/>
      <c r="I18" s="183"/>
      <c r="J18" s="183"/>
      <c r="K18" s="183"/>
      <c r="L18" s="182">
        <v>0</v>
      </c>
      <c r="M18" s="181" t="s">
        <v>201</v>
      </c>
    </row>
    <row r="19" spans="1:13" x14ac:dyDescent="0.25">
      <c r="A19" s="181" t="s">
        <v>155</v>
      </c>
      <c r="B19" s="181" t="s">
        <v>105</v>
      </c>
      <c r="C19" s="181" t="s">
        <v>41</v>
      </c>
      <c r="D19" s="181" t="s">
        <v>107</v>
      </c>
      <c r="E19" s="182">
        <v>250809.98000000007</v>
      </c>
      <c r="F19" s="183"/>
      <c r="G19" s="183"/>
      <c r="H19" s="183"/>
      <c r="I19" s="183"/>
      <c r="J19" s="183"/>
      <c r="K19" s="183"/>
      <c r="L19" s="182">
        <v>0</v>
      </c>
      <c r="M19" s="181" t="s">
        <v>201</v>
      </c>
    </row>
    <row r="20" spans="1:13" x14ac:dyDescent="0.25">
      <c r="A20" s="181" t="s">
        <v>155</v>
      </c>
      <c r="B20" s="181" t="s">
        <v>105</v>
      </c>
      <c r="C20" s="181" t="s">
        <v>175</v>
      </c>
      <c r="D20" s="181" t="s">
        <v>107</v>
      </c>
      <c r="E20" s="182">
        <v>1244360</v>
      </c>
      <c r="F20" s="183"/>
      <c r="G20" s="183"/>
      <c r="H20" s="183"/>
      <c r="I20" s="183"/>
      <c r="J20" s="183"/>
      <c r="K20" s="183"/>
      <c r="L20" s="182">
        <v>0</v>
      </c>
      <c r="M20" s="181" t="s">
        <v>201</v>
      </c>
    </row>
    <row r="21" spans="1:13" x14ac:dyDescent="0.25">
      <c r="A21" s="181" t="s">
        <v>155</v>
      </c>
      <c r="B21" s="181" t="s">
        <v>105</v>
      </c>
      <c r="C21" s="181" t="s">
        <v>176</v>
      </c>
      <c r="D21" s="181" t="s">
        <v>107</v>
      </c>
      <c r="E21" s="182">
        <v>1216020</v>
      </c>
      <c r="F21" s="183"/>
      <c r="G21" s="183"/>
      <c r="H21" s="183"/>
      <c r="I21" s="183"/>
      <c r="J21" s="183"/>
      <c r="K21" s="183"/>
      <c r="L21" s="182">
        <v>0</v>
      </c>
      <c r="M21" s="181" t="s">
        <v>201</v>
      </c>
    </row>
    <row r="22" spans="1:13" x14ac:dyDescent="0.25">
      <c r="A22" s="181" t="s">
        <v>155</v>
      </c>
      <c r="B22" s="181" t="s">
        <v>105</v>
      </c>
      <c r="C22" s="181" t="s">
        <v>177</v>
      </c>
      <c r="D22" s="181" t="s">
        <v>107</v>
      </c>
      <c r="E22" s="182">
        <v>1165700</v>
      </c>
      <c r="F22" s="183"/>
      <c r="G22" s="183"/>
      <c r="H22" s="183"/>
      <c r="I22" s="183"/>
      <c r="J22" s="183"/>
      <c r="K22" s="183"/>
      <c r="L22" s="182">
        <v>0</v>
      </c>
      <c r="M22" s="181" t="s">
        <v>201</v>
      </c>
    </row>
    <row r="23" spans="1:13" x14ac:dyDescent="0.25">
      <c r="A23" s="181" t="s">
        <v>155</v>
      </c>
      <c r="B23" s="181" t="s">
        <v>105</v>
      </c>
      <c r="C23" s="181" t="s">
        <v>178</v>
      </c>
      <c r="D23" s="181" t="s">
        <v>107</v>
      </c>
      <c r="E23" s="182">
        <v>1049600</v>
      </c>
      <c r="F23" s="183"/>
      <c r="G23" s="183"/>
      <c r="H23" s="183"/>
      <c r="I23" s="183"/>
      <c r="J23" s="183"/>
      <c r="K23" s="183"/>
      <c r="L23" s="182">
        <v>0</v>
      </c>
      <c r="M23" s="181" t="s">
        <v>201</v>
      </c>
    </row>
    <row r="24" spans="1:13" x14ac:dyDescent="0.25">
      <c r="A24" s="181" t="s">
        <v>155</v>
      </c>
      <c r="B24" s="181" t="s">
        <v>105</v>
      </c>
      <c r="C24" s="181" t="s">
        <v>146</v>
      </c>
      <c r="D24" s="181" t="s">
        <v>107</v>
      </c>
      <c r="E24" s="182">
        <v>909930</v>
      </c>
      <c r="F24" s="182">
        <v>590224.86486486485</v>
      </c>
      <c r="G24" s="182">
        <v>0.64864864864864868</v>
      </c>
      <c r="H24" s="182">
        <v>590224.86486486485</v>
      </c>
      <c r="I24" s="182">
        <v>0.64864864864864868</v>
      </c>
      <c r="J24" s="182">
        <v>368890.54054054053</v>
      </c>
      <c r="K24" s="182">
        <v>0.40540540540540537</v>
      </c>
      <c r="L24" s="182">
        <v>0</v>
      </c>
      <c r="M24" s="181" t="s">
        <v>201</v>
      </c>
    </row>
    <row r="25" spans="1:13" x14ac:dyDescent="0.25">
      <c r="A25" s="181" t="s">
        <v>155</v>
      </c>
      <c r="B25" s="181" t="s">
        <v>105</v>
      </c>
      <c r="C25" s="181" t="s">
        <v>172</v>
      </c>
      <c r="D25" s="181" t="s">
        <v>107</v>
      </c>
      <c r="E25" s="182">
        <v>1424750</v>
      </c>
      <c r="F25" s="183"/>
      <c r="G25" s="183"/>
      <c r="H25" s="183"/>
      <c r="I25" s="183"/>
      <c r="J25" s="183"/>
      <c r="K25" s="183"/>
      <c r="L25" s="182">
        <v>0</v>
      </c>
      <c r="M25" s="181" t="s">
        <v>201</v>
      </c>
    </row>
    <row r="26" spans="1:13" x14ac:dyDescent="0.25">
      <c r="A26" s="181" t="s">
        <v>155</v>
      </c>
      <c r="B26" s="181" t="s">
        <v>190</v>
      </c>
      <c r="C26" s="181" t="s">
        <v>172</v>
      </c>
      <c r="D26" s="181" t="s">
        <v>184</v>
      </c>
      <c r="E26" s="182">
        <v>1105480</v>
      </c>
      <c r="F26" s="183"/>
      <c r="G26" s="183"/>
      <c r="H26" s="183"/>
      <c r="I26" s="183"/>
      <c r="J26" s="183"/>
      <c r="K26" s="183"/>
      <c r="L26" s="182">
        <v>0</v>
      </c>
      <c r="M26" s="181" t="s">
        <v>201</v>
      </c>
    </row>
    <row r="27" spans="1:13" x14ac:dyDescent="0.25">
      <c r="A27" s="181" t="s">
        <v>155</v>
      </c>
      <c r="B27" s="181" t="s">
        <v>105</v>
      </c>
      <c r="C27" s="181" t="s">
        <v>147</v>
      </c>
      <c r="D27" s="181" t="s">
        <v>107</v>
      </c>
      <c r="E27" s="182">
        <v>949100</v>
      </c>
      <c r="F27" s="182">
        <v>602806.75675675669</v>
      </c>
      <c r="G27" s="182">
        <v>0.63513513513513509</v>
      </c>
      <c r="H27" s="182">
        <v>397595.94594594592</v>
      </c>
      <c r="I27" s="182">
        <v>0.41891891891891891</v>
      </c>
      <c r="J27" s="182">
        <v>102605.40540540541</v>
      </c>
      <c r="K27" s="182">
        <v>0.10810810810810811</v>
      </c>
      <c r="L27" s="182">
        <v>0</v>
      </c>
      <c r="M27" s="181" t="s">
        <v>201</v>
      </c>
    </row>
    <row r="28" spans="1:13" x14ac:dyDescent="0.25">
      <c r="A28" s="181" t="s">
        <v>155</v>
      </c>
      <c r="B28" s="181" t="s">
        <v>105</v>
      </c>
      <c r="C28" s="181" t="s">
        <v>47</v>
      </c>
      <c r="D28" s="181" t="s">
        <v>107</v>
      </c>
      <c r="E28" s="182">
        <v>398423.89138000004</v>
      </c>
      <c r="F28" s="183"/>
      <c r="G28" s="183"/>
      <c r="H28" s="183"/>
      <c r="I28" s="183"/>
      <c r="J28" s="183"/>
      <c r="K28" s="183"/>
      <c r="L28" s="182">
        <v>0</v>
      </c>
      <c r="M28" s="181" t="s">
        <v>201</v>
      </c>
    </row>
    <row r="29" spans="1:13" x14ac:dyDescent="0.25">
      <c r="A29" s="181" t="s">
        <v>155</v>
      </c>
      <c r="B29" s="181" t="s">
        <v>47</v>
      </c>
      <c r="C29" s="181" t="s">
        <v>48</v>
      </c>
      <c r="D29" s="181" t="s">
        <v>168</v>
      </c>
      <c r="E29" s="182">
        <v>14356.644800000009</v>
      </c>
      <c r="F29" s="182">
        <v>14356.644800000009</v>
      </c>
      <c r="G29" s="182">
        <v>1</v>
      </c>
      <c r="H29" s="182">
        <v>0</v>
      </c>
      <c r="I29" s="182">
        <v>0</v>
      </c>
      <c r="J29" s="182">
        <v>0</v>
      </c>
      <c r="K29" s="182">
        <v>0</v>
      </c>
      <c r="L29" s="182">
        <v>0</v>
      </c>
      <c r="M29" s="181" t="s">
        <v>201</v>
      </c>
    </row>
    <row r="30" spans="1:13" x14ac:dyDescent="0.25">
      <c r="A30" s="181" t="s">
        <v>155</v>
      </c>
      <c r="B30" s="181" t="s">
        <v>47</v>
      </c>
      <c r="C30" s="181" t="s">
        <v>48</v>
      </c>
      <c r="D30" s="181" t="s">
        <v>49</v>
      </c>
      <c r="E30" s="182">
        <v>24226.838100000015</v>
      </c>
      <c r="F30" s="182">
        <v>23329.547800000015</v>
      </c>
      <c r="G30" s="182">
        <v>0.96296296296296291</v>
      </c>
      <c r="H30" s="182">
        <v>20637.676900000013</v>
      </c>
      <c r="I30" s="182">
        <v>0.85185185185185186</v>
      </c>
      <c r="J30" s="182">
        <v>20637.676900000013</v>
      </c>
      <c r="K30" s="182">
        <v>0.85185185185185186</v>
      </c>
      <c r="L30" s="182">
        <v>0</v>
      </c>
      <c r="M30" s="181" t="s">
        <v>201</v>
      </c>
    </row>
    <row r="31" spans="1:13" x14ac:dyDescent="0.25">
      <c r="A31" s="181" t="s">
        <v>155</v>
      </c>
      <c r="B31" s="181" t="s">
        <v>105</v>
      </c>
      <c r="C31" s="181" t="s">
        <v>179</v>
      </c>
      <c r="D31" s="181" t="s">
        <v>107</v>
      </c>
      <c r="E31" s="182">
        <v>270673.31148919999</v>
      </c>
      <c r="F31" s="183"/>
      <c r="G31" s="183"/>
      <c r="H31" s="183"/>
      <c r="I31" s="183"/>
      <c r="J31" s="183"/>
      <c r="K31" s="183"/>
      <c r="L31" s="182">
        <v>0</v>
      </c>
      <c r="M31" s="181" t="s">
        <v>201</v>
      </c>
    </row>
    <row r="32" spans="1:13" x14ac:dyDescent="0.25">
      <c r="A32" s="181" t="s">
        <v>155</v>
      </c>
      <c r="B32" s="181" t="s">
        <v>105</v>
      </c>
      <c r="C32" s="181" t="s">
        <v>180</v>
      </c>
      <c r="D32" s="181" t="s">
        <v>107</v>
      </c>
      <c r="E32" s="182">
        <v>1586230</v>
      </c>
      <c r="F32" s="183"/>
      <c r="G32" s="183"/>
      <c r="H32" s="183"/>
      <c r="I32" s="183"/>
      <c r="J32" s="183"/>
      <c r="K32" s="183"/>
      <c r="L32" s="182">
        <v>0</v>
      </c>
      <c r="M32" s="181" t="s">
        <v>201</v>
      </c>
    </row>
    <row r="33" spans="1:13" x14ac:dyDescent="0.25">
      <c r="A33" s="181" t="s">
        <v>155</v>
      </c>
      <c r="B33" s="181" t="s">
        <v>105</v>
      </c>
      <c r="C33" s="181" t="s">
        <v>181</v>
      </c>
      <c r="D33" s="181" t="s">
        <v>107</v>
      </c>
      <c r="E33" s="182">
        <v>231366.76</v>
      </c>
      <c r="F33" s="182">
        <v>137569.42486486485</v>
      </c>
      <c r="G33" s="182">
        <v>0.59459459459459452</v>
      </c>
      <c r="H33" s="182">
        <v>125063.11351351353</v>
      </c>
      <c r="I33" s="182">
        <v>0.54054054054054057</v>
      </c>
      <c r="J33" s="182">
        <v>118809.95783783785</v>
      </c>
      <c r="K33" s="182">
        <v>0.5135135135135136</v>
      </c>
      <c r="L33" s="182">
        <v>0</v>
      </c>
      <c r="M33" s="181" t="s">
        <v>201</v>
      </c>
    </row>
    <row r="34" spans="1:13" x14ac:dyDescent="0.25">
      <c r="A34" s="181" t="s">
        <v>155</v>
      </c>
      <c r="B34" s="181" t="s">
        <v>105</v>
      </c>
      <c r="C34" s="181" t="s">
        <v>182</v>
      </c>
      <c r="D34" s="181" t="s">
        <v>107</v>
      </c>
      <c r="E34" s="182">
        <v>1407060</v>
      </c>
      <c r="F34" s="183"/>
      <c r="G34" s="183"/>
      <c r="H34" s="183"/>
      <c r="I34" s="183"/>
      <c r="J34" s="183"/>
      <c r="K34" s="183"/>
      <c r="L34" s="182">
        <v>0</v>
      </c>
      <c r="M34" s="181" t="s">
        <v>201</v>
      </c>
    </row>
    <row r="35" spans="1:13" x14ac:dyDescent="0.25">
      <c r="A35" s="181" t="s">
        <v>155</v>
      </c>
      <c r="B35" s="181" t="s">
        <v>105</v>
      </c>
      <c r="C35" s="181" t="s">
        <v>183</v>
      </c>
      <c r="D35" s="181" t="s">
        <v>107</v>
      </c>
      <c r="E35" s="182">
        <v>1425220</v>
      </c>
      <c r="F35" s="183"/>
      <c r="G35" s="183"/>
      <c r="H35" s="183"/>
      <c r="I35" s="183"/>
      <c r="J35" s="183"/>
      <c r="K35" s="183"/>
      <c r="L35" s="182">
        <v>0</v>
      </c>
      <c r="M35" s="181" t="s">
        <v>201</v>
      </c>
    </row>
    <row r="36" spans="1:13" x14ac:dyDescent="0.25">
      <c r="A36" s="181" t="s">
        <v>155</v>
      </c>
      <c r="B36" s="181" t="s">
        <v>44</v>
      </c>
      <c r="C36" s="181" t="s">
        <v>169</v>
      </c>
      <c r="D36" s="181" t="s">
        <v>46</v>
      </c>
      <c r="E36" s="182">
        <v>111189.83999999997</v>
      </c>
      <c r="F36" s="182">
        <v>0</v>
      </c>
      <c r="G36" s="182">
        <v>0</v>
      </c>
      <c r="H36" s="182">
        <v>0</v>
      </c>
      <c r="I36" s="182">
        <v>0</v>
      </c>
      <c r="J36" s="182">
        <v>0</v>
      </c>
      <c r="K36" s="182">
        <v>0</v>
      </c>
      <c r="L36" s="182">
        <v>0</v>
      </c>
      <c r="M36" s="181" t="s">
        <v>201</v>
      </c>
    </row>
    <row r="37" spans="1:13" x14ac:dyDescent="0.25">
      <c r="A37" s="181" t="s">
        <v>155</v>
      </c>
      <c r="B37" s="181" t="s">
        <v>44</v>
      </c>
      <c r="C37" s="181" t="s">
        <v>85</v>
      </c>
      <c r="D37" s="181" t="s">
        <v>46</v>
      </c>
      <c r="E37" s="182">
        <v>112594.33999999989</v>
      </c>
      <c r="F37" s="182">
        <v>0</v>
      </c>
      <c r="G37" s="182">
        <v>0</v>
      </c>
      <c r="H37" s="182">
        <v>0</v>
      </c>
      <c r="I37" s="182">
        <v>0</v>
      </c>
      <c r="J37" s="182">
        <v>0</v>
      </c>
      <c r="K37" s="182">
        <v>0</v>
      </c>
      <c r="L37" s="182">
        <v>0</v>
      </c>
      <c r="M37" s="181" t="s">
        <v>201</v>
      </c>
    </row>
    <row r="38" spans="1:13" x14ac:dyDescent="0.25">
      <c r="A38" s="181" t="s">
        <v>155</v>
      </c>
      <c r="B38" s="181" t="s">
        <v>44</v>
      </c>
      <c r="C38" s="181" t="s">
        <v>82</v>
      </c>
      <c r="D38" s="181" t="s">
        <v>46</v>
      </c>
      <c r="E38" s="182">
        <v>103605.23999999985</v>
      </c>
      <c r="F38" s="182">
        <v>0</v>
      </c>
      <c r="G38" s="182">
        <v>0</v>
      </c>
      <c r="H38" s="182">
        <v>0</v>
      </c>
      <c r="I38" s="182">
        <v>0</v>
      </c>
      <c r="J38" s="182">
        <v>0</v>
      </c>
      <c r="K38" s="182">
        <v>0</v>
      </c>
      <c r="L38" s="182">
        <v>0</v>
      </c>
      <c r="M38" s="181" t="s">
        <v>201</v>
      </c>
    </row>
    <row r="39" spans="1:13" x14ac:dyDescent="0.25">
      <c r="A39" s="181" t="s">
        <v>155</v>
      </c>
      <c r="B39" s="181" t="s">
        <v>44</v>
      </c>
      <c r="C39" s="181" t="s">
        <v>81</v>
      </c>
      <c r="D39" s="181" t="s">
        <v>46</v>
      </c>
      <c r="E39" s="182">
        <v>95925.059999999983</v>
      </c>
      <c r="F39" s="182">
        <v>0</v>
      </c>
      <c r="G39" s="182">
        <v>0</v>
      </c>
      <c r="H39" s="182">
        <v>0</v>
      </c>
      <c r="I39" s="182">
        <v>0</v>
      </c>
      <c r="J39" s="182">
        <v>0</v>
      </c>
      <c r="K39" s="182">
        <v>0</v>
      </c>
      <c r="L39" s="182">
        <v>0</v>
      </c>
      <c r="M39" s="181" t="s">
        <v>201</v>
      </c>
    </row>
    <row r="40" spans="1:13" x14ac:dyDescent="0.25">
      <c r="A40" s="181" t="s">
        <v>155</v>
      </c>
      <c r="B40" s="181" t="s">
        <v>44</v>
      </c>
      <c r="C40" s="181" t="s">
        <v>75</v>
      </c>
      <c r="D40" s="181" t="s">
        <v>46</v>
      </c>
      <c r="E40" s="182">
        <v>95809.140000000101</v>
      </c>
      <c r="F40" s="182">
        <v>0</v>
      </c>
      <c r="G40" s="182">
        <v>0</v>
      </c>
      <c r="H40" s="182">
        <v>0</v>
      </c>
      <c r="I40" s="182">
        <v>0</v>
      </c>
      <c r="J40" s="182">
        <v>0</v>
      </c>
      <c r="K40" s="182">
        <v>0</v>
      </c>
      <c r="L40" s="182">
        <v>0</v>
      </c>
      <c r="M40" s="181" t="s">
        <v>201</v>
      </c>
    </row>
    <row r="41" spans="1:13" x14ac:dyDescent="0.25">
      <c r="A41" s="181" t="s">
        <v>155</v>
      </c>
      <c r="B41" s="181" t="s">
        <v>44</v>
      </c>
      <c r="C41" s="181" t="s">
        <v>72</v>
      </c>
      <c r="D41" s="181" t="s">
        <v>46</v>
      </c>
      <c r="E41" s="182">
        <v>95330.38367840006</v>
      </c>
      <c r="F41" s="182">
        <v>0</v>
      </c>
      <c r="G41" s="182">
        <v>0</v>
      </c>
      <c r="H41" s="182">
        <v>0</v>
      </c>
      <c r="I41" s="182">
        <v>0</v>
      </c>
      <c r="J41" s="182">
        <v>0</v>
      </c>
      <c r="K41" s="182">
        <v>0</v>
      </c>
      <c r="L41" s="182">
        <v>0</v>
      </c>
      <c r="M41" s="181" t="s">
        <v>201</v>
      </c>
    </row>
    <row r="42" spans="1:13" x14ac:dyDescent="0.25">
      <c r="A42" s="181" t="s">
        <v>155</v>
      </c>
      <c r="B42" s="181" t="s">
        <v>44</v>
      </c>
      <c r="C42" s="181" t="s">
        <v>71</v>
      </c>
      <c r="D42" s="181" t="s">
        <v>46</v>
      </c>
      <c r="E42" s="182">
        <v>134751.15000000011</v>
      </c>
      <c r="F42" s="182">
        <v>134751.15000000011</v>
      </c>
      <c r="G42" s="182">
        <v>1</v>
      </c>
      <c r="H42" s="182">
        <v>0</v>
      </c>
      <c r="I42" s="182">
        <v>0</v>
      </c>
      <c r="J42" s="182">
        <v>0</v>
      </c>
      <c r="K42" s="182">
        <v>0</v>
      </c>
      <c r="L42" s="182">
        <v>0</v>
      </c>
      <c r="M42" s="181" t="s">
        <v>201</v>
      </c>
    </row>
    <row r="43" spans="1:13" x14ac:dyDescent="0.25">
      <c r="A43" s="181" t="s">
        <v>155</v>
      </c>
      <c r="B43" s="181" t="s">
        <v>44</v>
      </c>
      <c r="C43" s="181" t="s">
        <v>45</v>
      </c>
      <c r="D43" s="181" t="s">
        <v>46</v>
      </c>
      <c r="E43" s="182">
        <v>68960.59000000004</v>
      </c>
      <c r="F43" s="182">
        <v>68960.59000000004</v>
      </c>
      <c r="G43" s="182">
        <v>1</v>
      </c>
      <c r="H43" s="182">
        <v>68960.59000000004</v>
      </c>
      <c r="I43" s="182">
        <v>1</v>
      </c>
      <c r="J43" s="182">
        <v>68960.59000000004</v>
      </c>
      <c r="K43" s="182">
        <v>1</v>
      </c>
      <c r="L43" s="182">
        <v>68960.59000000004</v>
      </c>
      <c r="M43" s="181" t="s">
        <v>202</v>
      </c>
    </row>
    <row r="44" spans="1:13" x14ac:dyDescent="0.25">
      <c r="A44" s="181" t="s">
        <v>155</v>
      </c>
      <c r="B44" s="181" t="s">
        <v>52</v>
      </c>
      <c r="C44" s="181" t="s">
        <v>76</v>
      </c>
      <c r="D44" s="181" t="s">
        <v>77</v>
      </c>
      <c r="E44" s="182">
        <v>7944.0538461538436</v>
      </c>
      <c r="F44" s="182">
        <v>0</v>
      </c>
      <c r="G44" s="182">
        <v>0</v>
      </c>
      <c r="H44" s="182">
        <v>0</v>
      </c>
      <c r="I44" s="182">
        <v>0</v>
      </c>
      <c r="J44" s="182">
        <v>0</v>
      </c>
      <c r="K44" s="182">
        <v>0</v>
      </c>
      <c r="L44" s="182">
        <v>0</v>
      </c>
      <c r="M44" s="181" t="s">
        <v>201</v>
      </c>
    </row>
    <row r="45" spans="1:13" x14ac:dyDescent="0.25">
      <c r="A45" s="181" t="s">
        <v>155</v>
      </c>
      <c r="B45" s="181" t="s">
        <v>52</v>
      </c>
      <c r="C45" s="181" t="s">
        <v>76</v>
      </c>
      <c r="D45" s="181" t="s">
        <v>78</v>
      </c>
      <c r="E45" s="182">
        <v>81029.349230769207</v>
      </c>
      <c r="F45" s="182">
        <v>0</v>
      </c>
      <c r="G45" s="182">
        <v>0</v>
      </c>
      <c r="H45" s="182">
        <v>0</v>
      </c>
      <c r="I45" s="182">
        <v>0</v>
      </c>
      <c r="J45" s="182">
        <v>0</v>
      </c>
      <c r="K45" s="182">
        <v>0</v>
      </c>
      <c r="L45" s="182">
        <v>0</v>
      </c>
      <c r="M45" s="181" t="s">
        <v>201</v>
      </c>
    </row>
    <row r="46" spans="1:13" x14ac:dyDescent="0.25">
      <c r="A46" s="181" t="s">
        <v>155</v>
      </c>
      <c r="B46" s="181" t="s">
        <v>52</v>
      </c>
      <c r="C46" s="181" t="s">
        <v>76</v>
      </c>
      <c r="D46" s="181" t="s">
        <v>43</v>
      </c>
      <c r="E46" s="182">
        <v>14299.296923076919</v>
      </c>
      <c r="F46" s="182">
        <v>0</v>
      </c>
      <c r="G46" s="182">
        <v>0</v>
      </c>
      <c r="H46" s="182">
        <v>0</v>
      </c>
      <c r="I46" s="182">
        <v>0</v>
      </c>
      <c r="J46" s="182">
        <v>0</v>
      </c>
      <c r="K46" s="182">
        <v>0</v>
      </c>
      <c r="L46" s="182">
        <v>0</v>
      </c>
      <c r="M46" s="181" t="s">
        <v>201</v>
      </c>
    </row>
    <row r="47" spans="1:13" x14ac:dyDescent="0.25">
      <c r="A47" s="181" t="s">
        <v>155</v>
      </c>
      <c r="B47" s="181" t="s">
        <v>52</v>
      </c>
      <c r="C47" s="181" t="s">
        <v>80</v>
      </c>
      <c r="D47" s="181" t="s">
        <v>77</v>
      </c>
      <c r="E47" s="182">
        <v>1403.721935483871</v>
      </c>
      <c r="F47" s="182">
        <v>0</v>
      </c>
      <c r="G47" s="182">
        <v>0</v>
      </c>
      <c r="H47" s="182">
        <v>0</v>
      </c>
      <c r="I47" s="182">
        <v>0</v>
      </c>
      <c r="J47" s="182">
        <v>0</v>
      </c>
      <c r="K47" s="182">
        <v>0</v>
      </c>
      <c r="L47" s="182">
        <v>0</v>
      </c>
      <c r="M47" s="181" t="s">
        <v>201</v>
      </c>
    </row>
    <row r="48" spans="1:13" x14ac:dyDescent="0.25">
      <c r="A48" s="181" t="s">
        <v>155</v>
      </c>
      <c r="B48" s="181" t="s">
        <v>52</v>
      </c>
      <c r="C48" s="181" t="s">
        <v>80</v>
      </c>
      <c r="D48" s="181" t="s">
        <v>78</v>
      </c>
      <c r="E48" s="182">
        <v>50533.989677419355</v>
      </c>
      <c r="F48" s="182">
        <v>30881.882580645164</v>
      </c>
      <c r="G48" s="182">
        <v>0.61111111111111116</v>
      </c>
      <c r="H48" s="182">
        <v>26670.716774193548</v>
      </c>
      <c r="I48" s="182">
        <v>0.52777777777777779</v>
      </c>
      <c r="J48" s="182">
        <v>12633.497419354839</v>
      </c>
      <c r="K48" s="182">
        <v>0.25</v>
      </c>
      <c r="L48" s="182">
        <v>0</v>
      </c>
      <c r="M48" s="181" t="s">
        <v>201</v>
      </c>
    </row>
    <row r="49" spans="1:13" x14ac:dyDescent="0.25">
      <c r="A49" s="181" t="s">
        <v>155</v>
      </c>
      <c r="B49" s="181" t="s">
        <v>52</v>
      </c>
      <c r="C49" s="181" t="s">
        <v>80</v>
      </c>
      <c r="D49" s="181" t="s">
        <v>79</v>
      </c>
      <c r="E49" s="182">
        <v>33689.326451612906</v>
      </c>
      <c r="F49" s="182">
        <v>12633.497419354841</v>
      </c>
      <c r="G49" s="182">
        <v>0.375</v>
      </c>
      <c r="H49" s="182">
        <v>12633.497419354841</v>
      </c>
      <c r="I49" s="182">
        <v>0.375</v>
      </c>
      <c r="J49" s="182">
        <v>4211.1658064516132</v>
      </c>
      <c r="K49" s="182">
        <v>0.125</v>
      </c>
      <c r="L49" s="182">
        <v>0</v>
      </c>
      <c r="M49" s="181" t="s">
        <v>201</v>
      </c>
    </row>
    <row r="50" spans="1:13" ht="45" x14ac:dyDescent="0.25">
      <c r="A50" s="181" t="s">
        <v>155</v>
      </c>
      <c r="B50" s="181" t="s">
        <v>52</v>
      </c>
      <c r="C50" s="181" t="s">
        <v>80</v>
      </c>
      <c r="D50" s="181" t="s">
        <v>196</v>
      </c>
      <c r="E50" s="182">
        <v>1403.721935483871</v>
      </c>
      <c r="F50" s="182">
        <v>0</v>
      </c>
      <c r="G50" s="182">
        <v>0</v>
      </c>
      <c r="H50" s="182">
        <v>0</v>
      </c>
      <c r="I50" s="182">
        <v>0</v>
      </c>
      <c r="J50" s="182">
        <v>0</v>
      </c>
      <c r="K50" s="182">
        <v>0</v>
      </c>
      <c r="L50" s="182">
        <v>0</v>
      </c>
      <c r="M50" s="181" t="s">
        <v>201</v>
      </c>
    </row>
    <row r="51" spans="1:13" x14ac:dyDescent="0.25">
      <c r="A51" s="181" t="s">
        <v>155</v>
      </c>
      <c r="B51" s="181" t="s">
        <v>52</v>
      </c>
      <c r="C51" s="181" t="s">
        <v>83</v>
      </c>
      <c r="D51" s="181" t="s">
        <v>78</v>
      </c>
      <c r="E51" s="182">
        <v>55105.791044776124</v>
      </c>
      <c r="F51" s="182">
        <v>18368.597014925374</v>
      </c>
      <c r="G51" s="182">
        <v>0.33333333333333331</v>
      </c>
      <c r="H51" s="182">
        <v>7347.4388059701496</v>
      </c>
      <c r="I51" s="182">
        <v>0.13333333333333333</v>
      </c>
      <c r="J51" s="182">
        <v>0</v>
      </c>
      <c r="K51" s="182">
        <v>0</v>
      </c>
      <c r="L51" s="182">
        <v>0</v>
      </c>
      <c r="M51" s="181" t="s">
        <v>201</v>
      </c>
    </row>
    <row r="52" spans="1:13" ht="45" x14ac:dyDescent="0.25">
      <c r="A52" s="181" t="s">
        <v>155</v>
      </c>
      <c r="B52" s="181" t="s">
        <v>52</v>
      </c>
      <c r="C52" s="181" t="s">
        <v>83</v>
      </c>
      <c r="D52" s="181" t="s">
        <v>196</v>
      </c>
      <c r="E52" s="182">
        <v>22042.31641791045</v>
      </c>
      <c r="F52" s="182">
        <v>0</v>
      </c>
      <c r="G52" s="182">
        <v>0</v>
      </c>
      <c r="H52" s="182">
        <v>0</v>
      </c>
      <c r="I52" s="182">
        <v>0</v>
      </c>
      <c r="J52" s="182">
        <v>0</v>
      </c>
      <c r="K52" s="182">
        <v>0</v>
      </c>
      <c r="L52" s="182">
        <v>0</v>
      </c>
      <c r="M52" s="181" t="s">
        <v>201</v>
      </c>
    </row>
    <row r="53" spans="1:13" x14ac:dyDescent="0.25">
      <c r="A53" s="181" t="s">
        <v>155</v>
      </c>
      <c r="B53" s="181" t="s">
        <v>52</v>
      </c>
      <c r="C53" s="181" t="s">
        <v>83</v>
      </c>
      <c r="D53" s="181" t="s">
        <v>89</v>
      </c>
      <c r="E53" s="182">
        <v>4898.2925373134331</v>
      </c>
      <c r="F53" s="182">
        <v>0</v>
      </c>
      <c r="G53" s="182">
        <v>0</v>
      </c>
      <c r="H53" s="182">
        <v>0</v>
      </c>
      <c r="I53" s="182">
        <v>0</v>
      </c>
      <c r="J53" s="182">
        <v>0</v>
      </c>
      <c r="K53" s="182">
        <v>0</v>
      </c>
      <c r="L53" s="182">
        <v>0</v>
      </c>
      <c r="M53" s="181" t="s">
        <v>201</v>
      </c>
    </row>
    <row r="54" spans="1:13" x14ac:dyDescent="0.25">
      <c r="A54" s="181" t="s">
        <v>155</v>
      </c>
      <c r="B54" s="181" t="s">
        <v>52</v>
      </c>
      <c r="C54" s="181" t="s">
        <v>86</v>
      </c>
      <c r="D54" s="181" t="s">
        <v>78</v>
      </c>
      <c r="E54" s="182">
        <v>42616.143529411762</v>
      </c>
      <c r="F54" s="182">
        <v>0</v>
      </c>
      <c r="G54" s="182">
        <v>0</v>
      </c>
      <c r="H54" s="182">
        <v>0</v>
      </c>
      <c r="I54" s="182">
        <v>0</v>
      </c>
      <c r="J54" s="182">
        <v>0</v>
      </c>
      <c r="K54" s="182">
        <v>0</v>
      </c>
      <c r="L54" s="182">
        <v>0</v>
      </c>
      <c r="M54" s="181" t="s">
        <v>201</v>
      </c>
    </row>
    <row r="55" spans="1:13" ht="45" x14ac:dyDescent="0.25">
      <c r="A55" s="181" t="s">
        <v>155</v>
      </c>
      <c r="B55" s="181" t="s">
        <v>52</v>
      </c>
      <c r="C55" s="181" t="s">
        <v>86</v>
      </c>
      <c r="D55" s="181" t="s">
        <v>197</v>
      </c>
      <c r="E55" s="182">
        <v>17756.726470588233</v>
      </c>
      <c r="F55" s="182">
        <v>0</v>
      </c>
      <c r="G55" s="182">
        <v>0</v>
      </c>
      <c r="H55" s="182">
        <v>0</v>
      </c>
      <c r="I55" s="182">
        <v>0</v>
      </c>
      <c r="J55" s="182">
        <v>0</v>
      </c>
      <c r="K55" s="182">
        <v>0</v>
      </c>
      <c r="L55" s="182">
        <v>0</v>
      </c>
      <c r="M55" s="181" t="s">
        <v>201</v>
      </c>
    </row>
    <row r="56" spans="1:13" ht="45" x14ac:dyDescent="0.25">
      <c r="A56" s="181" t="s">
        <v>155</v>
      </c>
      <c r="B56" s="181" t="s">
        <v>52</v>
      </c>
      <c r="C56" s="181" t="s">
        <v>86</v>
      </c>
      <c r="D56" s="181" t="s">
        <v>196</v>
      </c>
      <c r="E56" s="182">
        <v>20124.29</v>
      </c>
      <c r="F56" s="182">
        <v>0</v>
      </c>
      <c r="G56" s="182">
        <v>0</v>
      </c>
      <c r="H56" s="182">
        <v>0</v>
      </c>
      <c r="I56" s="182">
        <v>0</v>
      </c>
      <c r="J56" s="182">
        <v>0</v>
      </c>
      <c r="K56" s="182">
        <v>0</v>
      </c>
      <c r="L56" s="182">
        <v>0</v>
      </c>
      <c r="M56" s="181" t="s">
        <v>201</v>
      </c>
    </row>
    <row r="57" spans="1:13" x14ac:dyDescent="0.25">
      <c r="A57" s="181" t="s">
        <v>155</v>
      </c>
      <c r="B57" s="181" t="s">
        <v>52</v>
      </c>
      <c r="C57" s="181" t="s">
        <v>96</v>
      </c>
      <c r="D57" s="181" t="s">
        <v>78</v>
      </c>
      <c r="E57" s="182">
        <v>55990.299677419353</v>
      </c>
      <c r="F57" s="182">
        <v>0</v>
      </c>
      <c r="G57" s="182">
        <v>0</v>
      </c>
      <c r="H57" s="182">
        <v>0</v>
      </c>
      <c r="I57" s="182">
        <v>0</v>
      </c>
      <c r="J57" s="182">
        <v>0</v>
      </c>
      <c r="K57" s="182">
        <v>0</v>
      </c>
      <c r="L57" s="182">
        <v>0</v>
      </c>
      <c r="M57" s="181" t="s">
        <v>201</v>
      </c>
    </row>
    <row r="58" spans="1:13" ht="45" x14ac:dyDescent="0.25">
      <c r="A58" s="181" t="s">
        <v>155</v>
      </c>
      <c r="B58" s="181" t="s">
        <v>52</v>
      </c>
      <c r="C58" s="181" t="s">
        <v>96</v>
      </c>
      <c r="D58" s="181" t="s">
        <v>197</v>
      </c>
      <c r="E58" s="182">
        <v>7178.2435483870959</v>
      </c>
      <c r="F58" s="182">
        <v>0</v>
      </c>
      <c r="G58" s="182">
        <v>0</v>
      </c>
      <c r="H58" s="182">
        <v>0</v>
      </c>
      <c r="I58" s="182">
        <v>0</v>
      </c>
      <c r="J58" s="182">
        <v>0</v>
      </c>
      <c r="K58" s="182">
        <v>0</v>
      </c>
      <c r="L58" s="182">
        <v>0</v>
      </c>
      <c r="M58" s="181" t="s">
        <v>201</v>
      </c>
    </row>
    <row r="59" spans="1:13" ht="45" x14ac:dyDescent="0.25">
      <c r="A59" s="181" t="s">
        <v>155</v>
      </c>
      <c r="B59" s="181" t="s">
        <v>52</v>
      </c>
      <c r="C59" s="181" t="s">
        <v>96</v>
      </c>
      <c r="D59" s="181" t="s">
        <v>196</v>
      </c>
      <c r="E59" s="182">
        <v>10049.540967741934</v>
      </c>
      <c r="F59" s="182">
        <v>2871.297419354838</v>
      </c>
      <c r="G59" s="182">
        <v>0.2857142857142857</v>
      </c>
      <c r="H59" s="182">
        <v>0</v>
      </c>
      <c r="I59" s="182">
        <v>0</v>
      </c>
      <c r="J59" s="182">
        <v>0</v>
      </c>
      <c r="K59" s="182">
        <v>0</v>
      </c>
      <c r="L59" s="182">
        <v>0</v>
      </c>
      <c r="M59" s="181" t="s">
        <v>201</v>
      </c>
    </row>
    <row r="60" spans="1:13" x14ac:dyDescent="0.25">
      <c r="A60" s="181" t="s">
        <v>155</v>
      </c>
      <c r="B60" s="181" t="s">
        <v>52</v>
      </c>
      <c r="C60" s="181" t="s">
        <v>96</v>
      </c>
      <c r="D60" s="181" t="s">
        <v>89</v>
      </c>
      <c r="E60" s="182">
        <v>4306.9461290322579</v>
      </c>
      <c r="F60" s="182">
        <v>0</v>
      </c>
      <c r="G60" s="182">
        <v>0</v>
      </c>
      <c r="H60" s="182">
        <v>0</v>
      </c>
      <c r="I60" s="182">
        <v>0</v>
      </c>
      <c r="J60" s="182">
        <v>0</v>
      </c>
      <c r="K60" s="182">
        <v>0</v>
      </c>
      <c r="L60" s="182">
        <v>0</v>
      </c>
      <c r="M60" s="181" t="s">
        <v>201</v>
      </c>
    </row>
    <row r="61" spans="1:13" x14ac:dyDescent="0.25">
      <c r="A61" s="181" t="s">
        <v>155</v>
      </c>
      <c r="B61" s="181" t="s">
        <v>52</v>
      </c>
      <c r="C61" s="181" t="s">
        <v>96</v>
      </c>
      <c r="D61" s="181" t="s">
        <v>43</v>
      </c>
      <c r="E61" s="182">
        <v>11485.189677419354</v>
      </c>
      <c r="F61" s="182">
        <v>0</v>
      </c>
      <c r="G61" s="182">
        <v>0</v>
      </c>
      <c r="H61" s="182">
        <v>0</v>
      </c>
      <c r="I61" s="182">
        <v>0</v>
      </c>
      <c r="J61" s="182">
        <v>0</v>
      </c>
      <c r="K61" s="182">
        <v>0</v>
      </c>
      <c r="L61" s="182">
        <v>0</v>
      </c>
      <c r="M61" s="181" t="s">
        <v>201</v>
      </c>
    </row>
    <row r="62" spans="1:13" x14ac:dyDescent="0.25">
      <c r="A62" s="181" t="s">
        <v>155</v>
      </c>
      <c r="B62" s="181" t="s">
        <v>52</v>
      </c>
      <c r="C62" s="181" t="s">
        <v>104</v>
      </c>
      <c r="D62" s="181" t="s">
        <v>78</v>
      </c>
      <c r="E62" s="182">
        <v>57547.239130434791</v>
      </c>
      <c r="F62" s="182">
        <v>0</v>
      </c>
      <c r="G62" s="182">
        <v>0</v>
      </c>
      <c r="H62" s="182">
        <v>0</v>
      </c>
      <c r="I62" s="182">
        <v>0</v>
      </c>
      <c r="J62" s="182">
        <v>0</v>
      </c>
      <c r="K62" s="182">
        <v>0</v>
      </c>
      <c r="L62" s="182">
        <v>0</v>
      </c>
      <c r="M62" s="181" t="s">
        <v>201</v>
      </c>
    </row>
    <row r="63" spans="1:13" ht="45" x14ac:dyDescent="0.25">
      <c r="A63" s="181" t="s">
        <v>155</v>
      </c>
      <c r="B63" s="181" t="s">
        <v>52</v>
      </c>
      <c r="C63" s="181" t="s">
        <v>104</v>
      </c>
      <c r="D63" s="181" t="s">
        <v>197</v>
      </c>
      <c r="E63" s="182">
        <v>16624.757971014496</v>
      </c>
      <c r="F63" s="182">
        <v>0</v>
      </c>
      <c r="G63" s="182">
        <v>0</v>
      </c>
      <c r="H63" s="182">
        <v>0</v>
      </c>
      <c r="I63" s="182">
        <v>0</v>
      </c>
      <c r="J63" s="182">
        <v>0</v>
      </c>
      <c r="K63" s="182">
        <v>0</v>
      </c>
      <c r="L63" s="182">
        <v>0</v>
      </c>
      <c r="M63" s="181" t="s">
        <v>201</v>
      </c>
    </row>
    <row r="64" spans="1:13" ht="45" x14ac:dyDescent="0.25">
      <c r="A64" s="181" t="s">
        <v>155</v>
      </c>
      <c r="B64" s="181" t="s">
        <v>52</v>
      </c>
      <c r="C64" s="181" t="s">
        <v>104</v>
      </c>
      <c r="D64" s="181" t="s">
        <v>196</v>
      </c>
      <c r="E64" s="182">
        <v>14067.102898550727</v>
      </c>
      <c r="F64" s="182">
        <v>0</v>
      </c>
      <c r="G64" s="182">
        <v>0</v>
      </c>
      <c r="H64" s="182">
        <v>0</v>
      </c>
      <c r="I64" s="182">
        <v>0</v>
      </c>
      <c r="J64" s="182">
        <v>0</v>
      </c>
      <c r="K64" s="182">
        <v>0</v>
      </c>
      <c r="L64" s="182">
        <v>0</v>
      </c>
      <c r="M64" s="181" t="s">
        <v>201</v>
      </c>
    </row>
    <row r="65" spans="1:13" x14ac:dyDescent="0.25">
      <c r="A65" s="181" t="s">
        <v>155</v>
      </c>
      <c r="B65" s="181" t="s">
        <v>52</v>
      </c>
      <c r="C65" s="181" t="s">
        <v>123</v>
      </c>
      <c r="D65" s="181" t="s">
        <v>78</v>
      </c>
      <c r="E65" s="182">
        <v>50017.495009090911</v>
      </c>
      <c r="F65" s="182">
        <v>0</v>
      </c>
      <c r="G65" s="182">
        <v>0</v>
      </c>
      <c r="H65" s="182">
        <v>0</v>
      </c>
      <c r="I65" s="182">
        <v>0</v>
      </c>
      <c r="J65" s="182">
        <v>0</v>
      </c>
      <c r="K65" s="182">
        <v>0</v>
      </c>
      <c r="L65" s="182">
        <v>0</v>
      </c>
      <c r="M65" s="181" t="s">
        <v>201</v>
      </c>
    </row>
    <row r="66" spans="1:13" x14ac:dyDescent="0.25">
      <c r="A66" s="181" t="s">
        <v>155</v>
      </c>
      <c r="B66" s="181" t="s">
        <v>52</v>
      </c>
      <c r="C66" s="181" t="s">
        <v>123</v>
      </c>
      <c r="D66" s="181" t="s">
        <v>89</v>
      </c>
      <c r="E66" s="182">
        <v>2778.7497227272729</v>
      </c>
      <c r="F66" s="182">
        <v>0</v>
      </c>
      <c r="G66" s="182">
        <v>0</v>
      </c>
      <c r="H66" s="182">
        <v>0</v>
      </c>
      <c r="I66" s="182">
        <v>0</v>
      </c>
      <c r="J66" s="182">
        <v>0</v>
      </c>
      <c r="K66" s="182">
        <v>0</v>
      </c>
      <c r="L66" s="182">
        <v>0</v>
      </c>
      <c r="M66" s="181" t="s">
        <v>201</v>
      </c>
    </row>
    <row r="67" spans="1:13" x14ac:dyDescent="0.25">
      <c r="A67" s="181" t="s">
        <v>155</v>
      </c>
      <c r="B67" s="181" t="s">
        <v>52</v>
      </c>
      <c r="C67" s="181" t="s">
        <v>123</v>
      </c>
      <c r="D67" s="181" t="s">
        <v>43</v>
      </c>
      <c r="E67" s="182">
        <v>8336.2491681818192</v>
      </c>
      <c r="F67" s="182">
        <v>0</v>
      </c>
      <c r="G67" s="182">
        <v>0</v>
      </c>
      <c r="H67" s="182">
        <v>0</v>
      </c>
      <c r="I67" s="182">
        <v>0</v>
      </c>
      <c r="J67" s="182">
        <v>0</v>
      </c>
      <c r="K67" s="182">
        <v>0</v>
      </c>
      <c r="L67" s="182">
        <v>0</v>
      </c>
      <c r="M67" s="181" t="s">
        <v>201</v>
      </c>
    </row>
    <row r="68" spans="1:13" x14ac:dyDescent="0.25">
      <c r="A68" s="181" t="s">
        <v>155</v>
      </c>
      <c r="B68" s="181" t="s">
        <v>52</v>
      </c>
      <c r="C68" s="181" t="s">
        <v>126</v>
      </c>
      <c r="D68" s="181" t="s">
        <v>78</v>
      </c>
      <c r="E68" s="182">
        <v>7858.6046125000021</v>
      </c>
      <c r="F68" s="182">
        <v>0</v>
      </c>
      <c r="G68" s="182">
        <v>0</v>
      </c>
      <c r="H68" s="182">
        <v>0</v>
      </c>
      <c r="I68" s="182">
        <v>0</v>
      </c>
      <c r="J68" s="182">
        <v>0</v>
      </c>
      <c r="K68" s="182">
        <v>0</v>
      </c>
      <c r="L68" s="182">
        <v>0</v>
      </c>
      <c r="M68" s="181" t="s">
        <v>201</v>
      </c>
    </row>
    <row r="69" spans="1:13" x14ac:dyDescent="0.25">
      <c r="A69" s="181" t="s">
        <v>155</v>
      </c>
      <c r="B69" s="181" t="s">
        <v>52</v>
      </c>
      <c r="C69" s="181" t="s">
        <v>126</v>
      </c>
      <c r="D69" s="181" t="s">
        <v>79</v>
      </c>
      <c r="E69" s="182">
        <v>55010.232287500017</v>
      </c>
      <c r="F69" s="182">
        <v>0</v>
      </c>
      <c r="G69" s="182">
        <v>0</v>
      </c>
      <c r="H69" s="182">
        <v>0</v>
      </c>
      <c r="I69" s="182">
        <v>0</v>
      </c>
      <c r="J69" s="182">
        <v>0</v>
      </c>
      <c r="K69" s="182">
        <v>0</v>
      </c>
      <c r="L69" s="182">
        <v>0</v>
      </c>
      <c r="M69" s="181" t="s">
        <v>201</v>
      </c>
    </row>
    <row r="70" spans="1:13" x14ac:dyDescent="0.25">
      <c r="A70" s="181" t="s">
        <v>155</v>
      </c>
      <c r="B70" s="181" t="s">
        <v>52</v>
      </c>
      <c r="C70" s="181" t="s">
        <v>131</v>
      </c>
      <c r="D70" s="181" t="s">
        <v>77</v>
      </c>
      <c r="E70" s="182">
        <v>2134.1211111111111</v>
      </c>
      <c r="F70" s="182">
        <v>0</v>
      </c>
      <c r="G70" s="182">
        <v>0</v>
      </c>
      <c r="H70" s="182">
        <v>0</v>
      </c>
      <c r="I70" s="182">
        <v>0</v>
      </c>
      <c r="J70" s="182">
        <v>0</v>
      </c>
      <c r="K70" s="182">
        <v>0</v>
      </c>
      <c r="L70" s="182">
        <v>0</v>
      </c>
      <c r="M70" s="181" t="s">
        <v>201</v>
      </c>
    </row>
    <row r="71" spans="1:13" x14ac:dyDescent="0.25">
      <c r="A71" s="181" t="s">
        <v>155</v>
      </c>
      <c r="B71" s="181" t="s">
        <v>52</v>
      </c>
      <c r="C71" s="181" t="s">
        <v>131</v>
      </c>
      <c r="D71" s="181" t="s">
        <v>78</v>
      </c>
      <c r="E71" s="182">
        <v>14938.847777777777</v>
      </c>
      <c r="F71" s="182">
        <v>0</v>
      </c>
      <c r="G71" s="182">
        <v>0</v>
      </c>
      <c r="H71" s="182">
        <v>0</v>
      </c>
      <c r="I71" s="182">
        <v>0</v>
      </c>
      <c r="J71" s="182">
        <v>0</v>
      </c>
      <c r="K71" s="182">
        <v>0</v>
      </c>
      <c r="L71" s="182">
        <v>0</v>
      </c>
      <c r="M71" s="181" t="s">
        <v>201</v>
      </c>
    </row>
    <row r="72" spans="1:13" x14ac:dyDescent="0.25">
      <c r="A72" s="181" t="s">
        <v>155</v>
      </c>
      <c r="B72" s="181" t="s">
        <v>52</v>
      </c>
      <c r="C72" s="181" t="s">
        <v>131</v>
      </c>
      <c r="D72" s="181" t="s">
        <v>79</v>
      </c>
      <c r="E72" s="182">
        <v>59755.391111111108</v>
      </c>
      <c r="F72" s="182">
        <v>0</v>
      </c>
      <c r="G72" s="182">
        <v>0</v>
      </c>
      <c r="H72" s="182">
        <v>0</v>
      </c>
      <c r="I72" s="182">
        <v>0</v>
      </c>
      <c r="J72" s="182">
        <v>0</v>
      </c>
      <c r="K72" s="182">
        <v>0</v>
      </c>
      <c r="L72" s="182">
        <v>0</v>
      </c>
      <c r="M72" s="181" t="s">
        <v>201</v>
      </c>
    </row>
    <row r="73" spans="1:13" ht="30" x14ac:dyDescent="0.25">
      <c r="A73" s="181" t="s">
        <v>155</v>
      </c>
      <c r="B73" s="181" t="s">
        <v>52</v>
      </c>
      <c r="C73" s="181" t="s">
        <v>191</v>
      </c>
      <c r="D73" s="181" t="s">
        <v>84</v>
      </c>
      <c r="E73" s="182">
        <v>162000</v>
      </c>
      <c r="F73" s="183"/>
      <c r="G73" s="183"/>
      <c r="H73" s="183"/>
      <c r="I73" s="183"/>
      <c r="J73" s="183"/>
      <c r="K73" s="183"/>
      <c r="L73" s="182">
        <v>0</v>
      </c>
      <c r="M73" s="181" t="s">
        <v>201</v>
      </c>
    </row>
    <row r="74" spans="1:13" ht="30" x14ac:dyDescent="0.25">
      <c r="A74" s="181" t="s">
        <v>155</v>
      </c>
      <c r="B74" s="181" t="s">
        <v>52</v>
      </c>
      <c r="C74" s="181" t="s">
        <v>188</v>
      </c>
      <c r="D74" s="181" t="s">
        <v>84</v>
      </c>
      <c r="E74" s="182">
        <v>3138.4894594594598</v>
      </c>
      <c r="F74" s="183"/>
      <c r="G74" s="183"/>
      <c r="H74" s="183"/>
      <c r="I74" s="183"/>
      <c r="J74" s="183"/>
      <c r="K74" s="183"/>
      <c r="L74" s="182">
        <v>0</v>
      </c>
      <c r="M74" s="181" t="s">
        <v>201</v>
      </c>
    </row>
    <row r="75" spans="1:13" ht="30" x14ac:dyDescent="0.25">
      <c r="A75" s="181" t="s">
        <v>155</v>
      </c>
      <c r="B75" s="181" t="s">
        <v>52</v>
      </c>
      <c r="C75" s="181" t="s">
        <v>188</v>
      </c>
      <c r="D75" s="181" t="s">
        <v>150</v>
      </c>
      <c r="E75" s="182">
        <v>553.85108108108113</v>
      </c>
      <c r="F75" s="183"/>
      <c r="G75" s="183"/>
      <c r="H75" s="183"/>
      <c r="I75" s="183"/>
      <c r="J75" s="183"/>
      <c r="K75" s="183"/>
      <c r="L75" s="182">
        <v>0</v>
      </c>
      <c r="M75" s="181" t="s">
        <v>201</v>
      </c>
    </row>
    <row r="76" spans="1:13" ht="30" x14ac:dyDescent="0.25">
      <c r="A76" s="181" t="s">
        <v>155</v>
      </c>
      <c r="B76" s="181" t="s">
        <v>52</v>
      </c>
      <c r="C76" s="181" t="s">
        <v>188</v>
      </c>
      <c r="D76" s="181" t="s">
        <v>151</v>
      </c>
      <c r="E76" s="182">
        <v>3138.4894594594598</v>
      </c>
      <c r="F76" s="183"/>
      <c r="G76" s="183"/>
      <c r="H76" s="183"/>
      <c r="I76" s="183"/>
      <c r="J76" s="183"/>
      <c r="K76" s="183"/>
      <c r="L76" s="182">
        <v>0</v>
      </c>
      <c r="M76" s="181" t="s">
        <v>201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23A9B-9207-4012-817D-255426F99C66}">
  <dimension ref="A1:K95"/>
  <sheetViews>
    <sheetView topLeftCell="A68" workbookViewId="0">
      <selection activeCell="A2" sqref="A2:K95"/>
    </sheetView>
  </sheetViews>
  <sheetFormatPr defaultRowHeight="15" x14ac:dyDescent="0.25"/>
  <sheetData>
    <row r="1" spans="1:11" x14ac:dyDescent="0.25">
      <c r="A1" s="176" t="s">
        <v>192</v>
      </c>
      <c r="B1" s="176" t="s">
        <v>156</v>
      </c>
      <c r="C1" s="176" t="s">
        <v>193</v>
      </c>
      <c r="D1" s="176" t="s">
        <v>158</v>
      </c>
      <c r="E1" s="176" t="s">
        <v>159</v>
      </c>
      <c r="F1" s="176" t="s">
        <v>160</v>
      </c>
      <c r="G1" s="176" t="s">
        <v>185</v>
      </c>
      <c r="H1" s="176" t="s">
        <v>162</v>
      </c>
      <c r="I1" s="176" t="s">
        <v>186</v>
      </c>
      <c r="J1" s="176" t="s">
        <v>164</v>
      </c>
      <c r="K1" s="176" t="s">
        <v>187</v>
      </c>
    </row>
    <row r="2" spans="1:11" x14ac:dyDescent="0.25">
      <c r="A2" s="177" t="s">
        <v>155</v>
      </c>
      <c r="B2" s="177" t="s">
        <v>52</v>
      </c>
      <c r="C2" s="177" t="s">
        <v>100</v>
      </c>
      <c r="D2" s="177" t="s">
        <v>101</v>
      </c>
      <c r="E2" s="178">
        <v>9468.9837538461543</v>
      </c>
      <c r="F2" s="178">
        <v>4734.4918769230771</v>
      </c>
      <c r="G2" s="178">
        <v>0.5</v>
      </c>
      <c r="H2" s="178">
        <v>4734.4918769230771</v>
      </c>
      <c r="I2" s="178">
        <v>0.5</v>
      </c>
      <c r="J2" s="178">
        <v>4734.4918769230771</v>
      </c>
      <c r="K2" s="178">
        <v>0.5</v>
      </c>
    </row>
    <row r="3" spans="1:11" x14ac:dyDescent="0.25">
      <c r="A3" s="177" t="s">
        <v>155</v>
      </c>
      <c r="B3" s="177" t="s">
        <v>52</v>
      </c>
      <c r="C3" s="177" t="s">
        <v>100</v>
      </c>
      <c r="D3" s="177" t="s">
        <v>89</v>
      </c>
      <c r="E3" s="178">
        <v>4734.4918769230771</v>
      </c>
      <c r="F3" s="178">
        <v>4734.4918769230771</v>
      </c>
      <c r="G3" s="178">
        <v>1</v>
      </c>
      <c r="H3" s="178">
        <v>4734.4918769230771</v>
      </c>
      <c r="I3" s="178">
        <v>1</v>
      </c>
      <c r="J3" s="178">
        <v>4734.4918769230771</v>
      </c>
      <c r="K3" s="178">
        <v>1</v>
      </c>
    </row>
    <row r="4" spans="1:11" x14ac:dyDescent="0.25">
      <c r="A4" s="177" t="s">
        <v>155</v>
      </c>
      <c r="B4" s="177" t="s">
        <v>52</v>
      </c>
      <c r="C4" s="177" t="s">
        <v>100</v>
      </c>
      <c r="D4" s="177" t="s">
        <v>244</v>
      </c>
      <c r="E4" s="178">
        <v>4734.4918769230771</v>
      </c>
      <c r="F4" s="178">
        <v>0</v>
      </c>
      <c r="G4" s="178">
        <v>0</v>
      </c>
      <c r="H4" s="178">
        <v>0</v>
      </c>
      <c r="I4" s="178">
        <v>0</v>
      </c>
      <c r="J4" s="178">
        <v>0</v>
      </c>
      <c r="K4" s="178">
        <v>0</v>
      </c>
    </row>
    <row r="5" spans="1:11" x14ac:dyDescent="0.25">
      <c r="A5" s="177" t="s">
        <v>155</v>
      </c>
      <c r="B5" s="177" t="s">
        <v>52</v>
      </c>
      <c r="C5" s="177" t="s">
        <v>100</v>
      </c>
      <c r="D5" s="177" t="s">
        <v>245</v>
      </c>
      <c r="E5" s="178">
        <v>37875.935015384617</v>
      </c>
      <c r="F5" s="178">
        <v>0</v>
      </c>
      <c r="G5" s="178">
        <v>0</v>
      </c>
      <c r="H5" s="178">
        <v>0</v>
      </c>
      <c r="I5" s="178">
        <v>0</v>
      </c>
      <c r="J5" s="178">
        <v>0</v>
      </c>
      <c r="K5" s="178">
        <v>0</v>
      </c>
    </row>
    <row r="6" spans="1:11" x14ac:dyDescent="0.25">
      <c r="A6" s="177" t="s">
        <v>155</v>
      </c>
      <c r="B6" s="177" t="s">
        <v>52</v>
      </c>
      <c r="C6" s="177" t="s">
        <v>100</v>
      </c>
      <c r="D6" s="177" t="s">
        <v>102</v>
      </c>
      <c r="E6" s="178">
        <v>4734.4918769230771</v>
      </c>
      <c r="F6" s="178">
        <v>0</v>
      </c>
      <c r="G6" s="178">
        <v>0</v>
      </c>
      <c r="H6" s="178">
        <v>0</v>
      </c>
      <c r="I6" s="178">
        <v>0</v>
      </c>
      <c r="J6" s="178">
        <v>0</v>
      </c>
      <c r="K6" s="178">
        <v>0</v>
      </c>
    </row>
    <row r="7" spans="1:11" x14ac:dyDescent="0.25">
      <c r="A7" s="177" t="s">
        <v>155</v>
      </c>
      <c r="B7" s="177" t="s">
        <v>52</v>
      </c>
      <c r="C7" s="177" t="s">
        <v>103</v>
      </c>
      <c r="D7" s="177" t="s">
        <v>101</v>
      </c>
      <c r="E7" s="178">
        <v>7240.9828705882337</v>
      </c>
      <c r="F7" s="178">
        <v>3620.4914352941169</v>
      </c>
      <c r="G7" s="178">
        <v>0.5</v>
      </c>
      <c r="H7" s="178">
        <v>0</v>
      </c>
      <c r="I7" s="178">
        <v>0</v>
      </c>
      <c r="J7" s="178">
        <v>0</v>
      </c>
      <c r="K7" s="178">
        <v>0</v>
      </c>
    </row>
    <row r="8" spans="1:11" x14ac:dyDescent="0.25">
      <c r="A8" s="177" t="s">
        <v>155</v>
      </c>
      <c r="B8" s="177" t="s">
        <v>52</v>
      </c>
      <c r="C8" s="177" t="s">
        <v>103</v>
      </c>
      <c r="D8" s="177" t="s">
        <v>244</v>
      </c>
      <c r="E8" s="178">
        <v>18102.457176470583</v>
      </c>
      <c r="F8" s="178">
        <v>0</v>
      </c>
      <c r="G8" s="178">
        <v>0</v>
      </c>
      <c r="H8" s="178">
        <v>0</v>
      </c>
      <c r="I8" s="178">
        <v>0</v>
      </c>
      <c r="J8" s="178">
        <v>0</v>
      </c>
      <c r="K8" s="178">
        <v>0</v>
      </c>
    </row>
    <row r="9" spans="1:11" x14ac:dyDescent="0.25">
      <c r="A9" s="177" t="s">
        <v>155</v>
      </c>
      <c r="B9" s="177" t="s">
        <v>52</v>
      </c>
      <c r="C9" s="177" t="s">
        <v>103</v>
      </c>
      <c r="D9" s="177" t="s">
        <v>245</v>
      </c>
      <c r="E9" s="178">
        <v>28963.931482352935</v>
      </c>
      <c r="F9" s="178">
        <v>0</v>
      </c>
      <c r="G9" s="178">
        <v>0</v>
      </c>
      <c r="H9" s="178">
        <v>0</v>
      </c>
      <c r="I9" s="178">
        <v>0</v>
      </c>
      <c r="J9" s="178">
        <v>0</v>
      </c>
      <c r="K9" s="178">
        <v>0</v>
      </c>
    </row>
    <row r="10" spans="1:11" x14ac:dyDescent="0.25">
      <c r="A10" s="177" t="s">
        <v>155</v>
      </c>
      <c r="B10" s="177" t="s">
        <v>52</v>
      </c>
      <c r="C10" s="177" t="s">
        <v>103</v>
      </c>
      <c r="D10" s="177" t="s">
        <v>102</v>
      </c>
      <c r="E10" s="178">
        <v>3620.4914352941169</v>
      </c>
      <c r="F10" s="178">
        <v>0</v>
      </c>
      <c r="G10" s="178">
        <v>0</v>
      </c>
      <c r="H10" s="178">
        <v>0</v>
      </c>
      <c r="I10" s="178">
        <v>0</v>
      </c>
      <c r="J10" s="178">
        <v>0</v>
      </c>
      <c r="K10" s="178">
        <v>0</v>
      </c>
    </row>
    <row r="11" spans="1:11" x14ac:dyDescent="0.25">
      <c r="A11" s="177" t="s">
        <v>155</v>
      </c>
      <c r="B11" s="177" t="s">
        <v>52</v>
      </c>
      <c r="C11" s="177" t="s">
        <v>135</v>
      </c>
      <c r="D11" s="177" t="s">
        <v>136</v>
      </c>
      <c r="E11" s="178">
        <v>149745.84000000003</v>
      </c>
      <c r="F11" s="178">
        <v>0</v>
      </c>
      <c r="G11" s="178">
        <v>0</v>
      </c>
      <c r="H11" s="178">
        <v>0</v>
      </c>
      <c r="I11" s="178">
        <v>0</v>
      </c>
      <c r="J11" s="178">
        <v>0</v>
      </c>
      <c r="K11" s="178">
        <v>0</v>
      </c>
    </row>
    <row r="12" spans="1:11" x14ac:dyDescent="0.25">
      <c r="A12" s="177" t="s">
        <v>155</v>
      </c>
      <c r="B12" s="177" t="s">
        <v>52</v>
      </c>
      <c r="C12" s="177" t="s">
        <v>92</v>
      </c>
      <c r="D12" s="177" t="s">
        <v>93</v>
      </c>
      <c r="E12" s="178">
        <v>3632.6453241000008</v>
      </c>
      <c r="F12" s="178">
        <v>3632.6453241000008</v>
      </c>
      <c r="G12" s="178">
        <v>1</v>
      </c>
      <c r="H12" s="178">
        <v>3632.6453241000008</v>
      </c>
      <c r="I12" s="178">
        <v>1</v>
      </c>
      <c r="J12" s="178">
        <v>3632.6453241000008</v>
      </c>
      <c r="K12" s="178">
        <v>1</v>
      </c>
    </row>
    <row r="13" spans="1:11" ht="30" x14ac:dyDescent="0.25">
      <c r="A13" s="177" t="s">
        <v>155</v>
      </c>
      <c r="B13" s="177" t="s">
        <v>52</v>
      </c>
      <c r="C13" s="177" t="s">
        <v>94</v>
      </c>
      <c r="D13" s="177" t="s">
        <v>51</v>
      </c>
      <c r="E13" s="178">
        <v>66526.931673225001</v>
      </c>
      <c r="F13" s="178">
        <v>66526.931673225001</v>
      </c>
      <c r="G13" s="178">
        <v>1</v>
      </c>
      <c r="H13" s="178">
        <v>66526.931673225001</v>
      </c>
      <c r="I13" s="178">
        <v>1</v>
      </c>
      <c r="J13" s="178">
        <v>66526.931673225001</v>
      </c>
      <c r="K13" s="178">
        <v>1</v>
      </c>
    </row>
    <row r="14" spans="1:11" ht="30" x14ac:dyDescent="0.25">
      <c r="A14" s="177" t="s">
        <v>155</v>
      </c>
      <c r="B14" s="177" t="s">
        <v>52</v>
      </c>
      <c r="C14" s="177" t="s">
        <v>95</v>
      </c>
      <c r="D14" s="177" t="s">
        <v>168</v>
      </c>
      <c r="E14" s="178">
        <v>27322.570000000007</v>
      </c>
      <c r="F14" s="178">
        <v>27322.570000000007</v>
      </c>
      <c r="G14" s="178">
        <v>1</v>
      </c>
      <c r="H14" s="178">
        <v>27322.570000000007</v>
      </c>
      <c r="I14" s="178">
        <v>1</v>
      </c>
      <c r="J14" s="178">
        <v>27322.570000000007</v>
      </c>
      <c r="K14" s="178">
        <v>1</v>
      </c>
    </row>
    <row r="15" spans="1:11" ht="30" x14ac:dyDescent="0.25">
      <c r="A15" s="177" t="s">
        <v>155</v>
      </c>
      <c r="B15" s="177" t="s">
        <v>52</v>
      </c>
      <c r="C15" s="177" t="s">
        <v>127</v>
      </c>
      <c r="D15" s="177" t="s">
        <v>74</v>
      </c>
      <c r="E15" s="178">
        <v>4422.2285714285708</v>
      </c>
      <c r="F15" s="178">
        <v>4422.2285714285708</v>
      </c>
      <c r="G15" s="178">
        <v>1</v>
      </c>
      <c r="H15" s="178">
        <v>4422.2285714285708</v>
      </c>
      <c r="I15" s="178">
        <v>1</v>
      </c>
      <c r="J15" s="178">
        <v>4422.2285714285708</v>
      </c>
      <c r="K15" s="178">
        <v>1</v>
      </c>
    </row>
    <row r="16" spans="1:11" ht="30" x14ac:dyDescent="0.25">
      <c r="A16" s="177" t="s">
        <v>155</v>
      </c>
      <c r="B16" s="177" t="s">
        <v>52</v>
      </c>
      <c r="C16" s="177" t="s">
        <v>127</v>
      </c>
      <c r="D16" s="177" t="s">
        <v>46</v>
      </c>
      <c r="E16" s="178">
        <v>3316.6714285714279</v>
      </c>
      <c r="F16" s="178">
        <v>3316.6714285714279</v>
      </c>
      <c r="G16" s="178">
        <v>1</v>
      </c>
      <c r="H16" s="178">
        <v>3316.6714285714279</v>
      </c>
      <c r="I16" s="178">
        <v>1</v>
      </c>
      <c r="J16" s="178">
        <v>3316.6714285714279</v>
      </c>
      <c r="K16" s="178">
        <v>1</v>
      </c>
    </row>
    <row r="17" spans="1:11" ht="30" x14ac:dyDescent="0.25">
      <c r="A17" s="177" t="s">
        <v>155</v>
      </c>
      <c r="B17" s="177" t="s">
        <v>52</v>
      </c>
      <c r="C17" s="177" t="s">
        <v>129</v>
      </c>
      <c r="D17" s="177" t="s">
        <v>74</v>
      </c>
      <c r="E17" s="178">
        <v>12606.699999999999</v>
      </c>
      <c r="F17" s="178">
        <v>12606.699999999999</v>
      </c>
      <c r="G17" s="178">
        <v>1</v>
      </c>
      <c r="H17" s="178">
        <v>12606.699999999999</v>
      </c>
      <c r="I17" s="178">
        <v>1</v>
      </c>
      <c r="J17" s="178">
        <v>12606.699999999999</v>
      </c>
      <c r="K17" s="178">
        <v>1</v>
      </c>
    </row>
    <row r="18" spans="1:11" ht="30" x14ac:dyDescent="0.25">
      <c r="A18" s="177" t="s">
        <v>155</v>
      </c>
      <c r="B18" s="177" t="s">
        <v>52</v>
      </c>
      <c r="C18" s="177" t="s">
        <v>212</v>
      </c>
      <c r="D18" s="177" t="s">
        <v>213</v>
      </c>
      <c r="E18" s="178">
        <v>437.82982499999997</v>
      </c>
      <c r="F18" s="178">
        <v>437.82982499999997</v>
      </c>
      <c r="G18" s="178">
        <v>1</v>
      </c>
      <c r="H18" s="178">
        <v>437.82982499999997</v>
      </c>
      <c r="I18" s="178">
        <v>1</v>
      </c>
      <c r="J18" s="178">
        <v>437.82982499999997</v>
      </c>
      <c r="K18" s="178">
        <v>1</v>
      </c>
    </row>
    <row r="19" spans="1:11" ht="30" x14ac:dyDescent="0.25">
      <c r="A19" s="177" t="s">
        <v>155</v>
      </c>
      <c r="B19" s="177" t="s">
        <v>52</v>
      </c>
      <c r="C19" s="177" t="s">
        <v>124</v>
      </c>
      <c r="D19" s="177" t="s">
        <v>74</v>
      </c>
      <c r="E19" s="178">
        <v>11811.4</v>
      </c>
      <c r="F19" s="178">
        <v>11811.4</v>
      </c>
      <c r="G19" s="178">
        <v>1</v>
      </c>
      <c r="H19" s="178">
        <v>11811.4</v>
      </c>
      <c r="I19" s="178">
        <v>1</v>
      </c>
      <c r="J19" s="178">
        <v>11811.4</v>
      </c>
      <c r="K19" s="178">
        <v>1</v>
      </c>
    </row>
    <row r="20" spans="1:11" ht="30" x14ac:dyDescent="0.25">
      <c r="A20" s="177" t="s">
        <v>155</v>
      </c>
      <c r="B20" s="177" t="s">
        <v>52</v>
      </c>
      <c r="C20" s="177" t="s">
        <v>167</v>
      </c>
      <c r="D20" s="177" t="s">
        <v>74</v>
      </c>
      <c r="E20" s="178">
        <v>13649.199999999997</v>
      </c>
      <c r="F20" s="178">
        <v>13649.199999999997</v>
      </c>
      <c r="G20" s="178">
        <v>1</v>
      </c>
      <c r="H20" s="178">
        <v>13649.199999999997</v>
      </c>
      <c r="I20" s="178">
        <v>1</v>
      </c>
      <c r="J20" s="178">
        <v>13649.199999999997</v>
      </c>
      <c r="K20" s="178">
        <v>1</v>
      </c>
    </row>
    <row r="21" spans="1:11" ht="30" x14ac:dyDescent="0.25">
      <c r="A21" s="177" t="s">
        <v>155</v>
      </c>
      <c r="B21" s="177" t="s">
        <v>52</v>
      </c>
      <c r="C21" s="177" t="s">
        <v>73</v>
      </c>
      <c r="D21" s="177" t="s">
        <v>74</v>
      </c>
      <c r="E21" s="178">
        <v>18010.695291250006</v>
      </c>
      <c r="F21" s="178">
        <v>12607.486703875004</v>
      </c>
      <c r="G21" s="178">
        <v>0.7</v>
      </c>
      <c r="H21" s="178">
        <v>12607.486703875004</v>
      </c>
      <c r="I21" s="178">
        <v>0.7</v>
      </c>
      <c r="J21" s="178">
        <v>10806.417174750002</v>
      </c>
      <c r="K21" s="178">
        <v>0.6</v>
      </c>
    </row>
    <row r="22" spans="1:11" ht="30" x14ac:dyDescent="0.25">
      <c r="A22" s="177" t="s">
        <v>155</v>
      </c>
      <c r="B22" s="177" t="s">
        <v>52</v>
      </c>
      <c r="C22" s="177" t="s">
        <v>90</v>
      </c>
      <c r="D22" s="177" t="s">
        <v>74</v>
      </c>
      <c r="E22" s="178">
        <v>14499.954724850006</v>
      </c>
      <c r="F22" s="178">
        <v>14499.954724850006</v>
      </c>
      <c r="G22" s="178">
        <v>1</v>
      </c>
      <c r="H22" s="178">
        <v>14499.954724850006</v>
      </c>
      <c r="I22" s="178">
        <v>1</v>
      </c>
      <c r="J22" s="178">
        <v>14499.954724850006</v>
      </c>
      <c r="K22" s="178">
        <v>1</v>
      </c>
    </row>
    <row r="23" spans="1:11" x14ac:dyDescent="0.25">
      <c r="A23" s="177" t="s">
        <v>155</v>
      </c>
      <c r="B23" s="177" t="s">
        <v>41</v>
      </c>
      <c r="C23" s="177" t="s">
        <v>42</v>
      </c>
      <c r="D23" s="177" t="s">
        <v>84</v>
      </c>
      <c r="E23" s="178">
        <v>202798.25</v>
      </c>
      <c r="F23" s="178">
        <v>0</v>
      </c>
      <c r="G23" s="178">
        <v>0</v>
      </c>
      <c r="H23" s="178">
        <v>0</v>
      </c>
      <c r="I23" s="178">
        <v>0</v>
      </c>
      <c r="J23" s="178">
        <v>0</v>
      </c>
      <c r="K23" s="178">
        <v>0</v>
      </c>
    </row>
    <row r="24" spans="1:11" x14ac:dyDescent="0.25">
      <c r="A24" s="177" t="s">
        <v>155</v>
      </c>
      <c r="B24" s="177" t="s">
        <v>105</v>
      </c>
      <c r="C24" s="177" t="s">
        <v>146</v>
      </c>
      <c r="D24" s="177" t="s">
        <v>107</v>
      </c>
      <c r="E24" s="178">
        <v>909930</v>
      </c>
      <c r="F24" s="178">
        <v>909930</v>
      </c>
      <c r="G24" s="178">
        <v>1</v>
      </c>
      <c r="H24" s="178">
        <v>909930</v>
      </c>
      <c r="I24" s="178">
        <v>1</v>
      </c>
      <c r="J24" s="178">
        <v>878909.65909090918</v>
      </c>
      <c r="K24" s="178">
        <v>0.96590909090909105</v>
      </c>
    </row>
    <row r="25" spans="1:11" x14ac:dyDescent="0.25">
      <c r="A25" s="177" t="s">
        <v>155</v>
      </c>
      <c r="B25" s="177" t="s">
        <v>172</v>
      </c>
      <c r="C25" s="177" t="s">
        <v>190</v>
      </c>
      <c r="D25" s="177" t="s">
        <v>258</v>
      </c>
      <c r="E25" s="178">
        <v>0</v>
      </c>
      <c r="F25" s="178">
        <v>0</v>
      </c>
      <c r="G25" s="179"/>
      <c r="H25" s="178">
        <v>0</v>
      </c>
      <c r="I25" s="179"/>
      <c r="J25" s="178">
        <v>0</v>
      </c>
      <c r="K25" s="179"/>
    </row>
    <row r="26" spans="1:11" x14ac:dyDescent="0.25">
      <c r="A26" s="177" t="s">
        <v>155</v>
      </c>
      <c r="B26" s="177" t="s">
        <v>105</v>
      </c>
      <c r="C26" s="177" t="s">
        <v>147</v>
      </c>
      <c r="D26" s="177" t="s">
        <v>107</v>
      </c>
      <c r="E26" s="178">
        <v>949100</v>
      </c>
      <c r="F26" s="178">
        <v>949100</v>
      </c>
      <c r="G26" s="178">
        <v>1</v>
      </c>
      <c r="H26" s="178">
        <v>949100</v>
      </c>
      <c r="I26" s="178">
        <v>1</v>
      </c>
      <c r="J26" s="178">
        <v>517690.90909090906</v>
      </c>
      <c r="K26" s="178">
        <v>0.54545454545454541</v>
      </c>
    </row>
    <row r="27" spans="1:11" x14ac:dyDescent="0.25">
      <c r="A27" s="177" t="s">
        <v>155</v>
      </c>
      <c r="B27" s="177" t="s">
        <v>47</v>
      </c>
      <c r="C27" s="177" t="s">
        <v>48</v>
      </c>
      <c r="D27" s="177" t="s">
        <v>168</v>
      </c>
      <c r="E27" s="178">
        <v>14356.644800000009</v>
      </c>
      <c r="F27" s="178">
        <v>14356.644800000009</v>
      </c>
      <c r="G27" s="178">
        <v>1</v>
      </c>
      <c r="H27" s="178">
        <v>14356.644800000009</v>
      </c>
      <c r="I27" s="178">
        <v>1</v>
      </c>
      <c r="J27" s="178">
        <v>14356.644800000009</v>
      </c>
      <c r="K27" s="178">
        <v>1</v>
      </c>
    </row>
    <row r="28" spans="1:11" x14ac:dyDescent="0.25">
      <c r="A28" s="177" t="s">
        <v>155</v>
      </c>
      <c r="B28" s="177" t="s">
        <v>47</v>
      </c>
      <c r="C28" s="177" t="s">
        <v>48</v>
      </c>
      <c r="D28" s="177" t="s">
        <v>49</v>
      </c>
      <c r="E28" s="178">
        <v>24226.838100000015</v>
      </c>
      <c r="F28" s="178">
        <v>24226.838100000015</v>
      </c>
      <c r="G28" s="178">
        <v>1</v>
      </c>
      <c r="H28" s="178">
        <v>24226.838100000015</v>
      </c>
      <c r="I28" s="178">
        <v>1</v>
      </c>
      <c r="J28" s="178">
        <v>24226.838100000015</v>
      </c>
      <c r="K28" s="178">
        <v>1</v>
      </c>
    </row>
    <row r="29" spans="1:11" x14ac:dyDescent="0.25">
      <c r="A29" s="177" t="s">
        <v>155</v>
      </c>
      <c r="B29" s="177" t="s">
        <v>105</v>
      </c>
      <c r="C29" s="177" t="s">
        <v>179</v>
      </c>
      <c r="D29" s="177" t="s">
        <v>107</v>
      </c>
      <c r="E29" s="178">
        <v>270673.31</v>
      </c>
      <c r="F29" s="178">
        <v>270673.31</v>
      </c>
      <c r="G29" s="178">
        <v>1</v>
      </c>
      <c r="H29" s="178">
        <v>270673.31</v>
      </c>
      <c r="I29" s="178">
        <v>1</v>
      </c>
      <c r="J29" s="178">
        <v>270673.31</v>
      </c>
      <c r="K29" s="178">
        <v>1</v>
      </c>
    </row>
    <row r="30" spans="1:11" x14ac:dyDescent="0.25">
      <c r="A30" s="177" t="s">
        <v>155</v>
      </c>
      <c r="B30" s="177" t="s">
        <v>180</v>
      </c>
      <c r="C30" s="177" t="s">
        <v>180</v>
      </c>
      <c r="D30" s="177" t="s">
        <v>252</v>
      </c>
      <c r="E30" s="178">
        <v>1571.3225315749999</v>
      </c>
      <c r="F30" s="178">
        <v>1571.3225315749999</v>
      </c>
      <c r="G30" s="178">
        <v>1</v>
      </c>
      <c r="H30" s="178">
        <v>1571.3225315749999</v>
      </c>
      <c r="I30" s="178">
        <v>1</v>
      </c>
      <c r="J30" s="178">
        <v>1571.3225315749999</v>
      </c>
      <c r="K30" s="178">
        <v>1</v>
      </c>
    </row>
    <row r="31" spans="1:11" x14ac:dyDescent="0.25">
      <c r="A31" s="177" t="s">
        <v>155</v>
      </c>
      <c r="B31" s="177" t="s">
        <v>105</v>
      </c>
      <c r="C31" s="177" t="s">
        <v>180</v>
      </c>
      <c r="D31" s="177" t="s">
        <v>107</v>
      </c>
      <c r="E31" s="178">
        <v>1586230</v>
      </c>
      <c r="F31" s="178">
        <v>1586230</v>
      </c>
      <c r="G31" s="178">
        <v>1</v>
      </c>
      <c r="H31" s="178">
        <v>1586230</v>
      </c>
      <c r="I31" s="178">
        <v>1</v>
      </c>
      <c r="J31" s="178">
        <v>1586230</v>
      </c>
      <c r="K31" s="178">
        <v>1</v>
      </c>
    </row>
    <row r="32" spans="1:11" x14ac:dyDescent="0.25">
      <c r="A32" s="177" t="s">
        <v>155</v>
      </c>
      <c r="B32" s="177" t="s">
        <v>105</v>
      </c>
      <c r="C32" s="177" t="s">
        <v>181</v>
      </c>
      <c r="D32" s="177" t="s">
        <v>107</v>
      </c>
      <c r="E32" s="178">
        <v>231366.76</v>
      </c>
      <c r="F32" s="178">
        <v>231366.76</v>
      </c>
      <c r="G32" s="178">
        <v>1</v>
      </c>
      <c r="H32" s="178">
        <v>231366.76</v>
      </c>
      <c r="I32" s="178">
        <v>1</v>
      </c>
      <c r="J32" s="178">
        <v>231366.76</v>
      </c>
      <c r="K32" s="178">
        <v>1</v>
      </c>
    </row>
    <row r="33" spans="1:11" x14ac:dyDescent="0.25">
      <c r="A33" s="177" t="s">
        <v>155</v>
      </c>
      <c r="B33" s="177" t="s">
        <v>52</v>
      </c>
      <c r="C33" s="177" t="s">
        <v>182</v>
      </c>
      <c r="D33" s="177" t="s">
        <v>84</v>
      </c>
      <c r="E33" s="178">
        <v>0</v>
      </c>
      <c r="F33" s="178">
        <v>0</v>
      </c>
      <c r="G33" s="179"/>
      <c r="H33" s="178">
        <v>0</v>
      </c>
      <c r="I33" s="179"/>
      <c r="J33" s="178">
        <v>0</v>
      </c>
      <c r="K33" s="179"/>
    </row>
    <row r="34" spans="1:11" x14ac:dyDescent="0.25">
      <c r="A34" s="177" t="s">
        <v>155</v>
      </c>
      <c r="B34" s="177" t="s">
        <v>52</v>
      </c>
      <c r="C34" s="177" t="s">
        <v>183</v>
      </c>
      <c r="D34" s="177" t="s">
        <v>84</v>
      </c>
      <c r="E34" s="178">
        <v>0</v>
      </c>
      <c r="F34" s="178">
        <v>0</v>
      </c>
      <c r="G34" s="179"/>
      <c r="H34" s="178">
        <v>0</v>
      </c>
      <c r="I34" s="179"/>
      <c r="J34" s="178">
        <v>0</v>
      </c>
      <c r="K34" s="179"/>
    </row>
    <row r="35" spans="1:11" x14ac:dyDescent="0.25">
      <c r="A35" s="177" t="s">
        <v>155</v>
      </c>
      <c r="B35" s="177" t="s">
        <v>44</v>
      </c>
      <c r="C35" s="177" t="s">
        <v>169</v>
      </c>
      <c r="D35" s="177" t="s">
        <v>46</v>
      </c>
      <c r="E35" s="178">
        <v>111189.83999999997</v>
      </c>
      <c r="F35" s="178">
        <v>111189.83999999997</v>
      </c>
      <c r="G35" s="178">
        <v>1</v>
      </c>
      <c r="H35" s="178">
        <v>111189.83999999997</v>
      </c>
      <c r="I35" s="178">
        <v>1</v>
      </c>
      <c r="J35" s="178">
        <v>111189.83999999997</v>
      </c>
      <c r="K35" s="178">
        <v>1</v>
      </c>
    </row>
    <row r="36" spans="1:11" x14ac:dyDescent="0.25">
      <c r="A36" s="177" t="s">
        <v>155</v>
      </c>
      <c r="B36" s="177" t="s">
        <v>44</v>
      </c>
      <c r="C36" s="177" t="s">
        <v>85</v>
      </c>
      <c r="D36" s="177" t="s">
        <v>46</v>
      </c>
      <c r="E36" s="178">
        <v>112594.33999999989</v>
      </c>
      <c r="F36" s="178">
        <v>112594.33999999989</v>
      </c>
      <c r="G36" s="178">
        <v>1</v>
      </c>
      <c r="H36" s="178">
        <v>112594.33999999989</v>
      </c>
      <c r="I36" s="178">
        <v>1</v>
      </c>
      <c r="J36" s="178">
        <v>112594.33999999989</v>
      </c>
      <c r="K36" s="178">
        <v>1</v>
      </c>
    </row>
    <row r="37" spans="1:11" x14ac:dyDescent="0.25">
      <c r="A37" s="177" t="s">
        <v>155</v>
      </c>
      <c r="B37" s="177" t="s">
        <v>44</v>
      </c>
      <c r="C37" s="177" t="s">
        <v>82</v>
      </c>
      <c r="D37" s="177" t="s">
        <v>46</v>
      </c>
      <c r="E37" s="178">
        <v>103605.23999999985</v>
      </c>
      <c r="F37" s="178">
        <v>103605.23999999985</v>
      </c>
      <c r="G37" s="178">
        <v>1</v>
      </c>
      <c r="H37" s="178">
        <v>103605.23999999985</v>
      </c>
      <c r="I37" s="178">
        <v>1</v>
      </c>
      <c r="J37" s="178">
        <v>103605.23999999985</v>
      </c>
      <c r="K37" s="178">
        <v>1</v>
      </c>
    </row>
    <row r="38" spans="1:11" x14ac:dyDescent="0.25">
      <c r="A38" s="177" t="s">
        <v>155</v>
      </c>
      <c r="B38" s="177" t="s">
        <v>44</v>
      </c>
      <c r="C38" s="177" t="s">
        <v>81</v>
      </c>
      <c r="D38" s="177" t="s">
        <v>46</v>
      </c>
      <c r="E38" s="178">
        <v>95925.059999999983</v>
      </c>
      <c r="F38" s="178">
        <v>95925.059999999983</v>
      </c>
      <c r="G38" s="178">
        <v>1</v>
      </c>
      <c r="H38" s="178">
        <v>95925.059999999983</v>
      </c>
      <c r="I38" s="178">
        <v>1</v>
      </c>
      <c r="J38" s="178">
        <v>95925.059999999983</v>
      </c>
      <c r="K38" s="178">
        <v>1</v>
      </c>
    </row>
    <row r="39" spans="1:11" x14ac:dyDescent="0.25">
      <c r="A39" s="177" t="s">
        <v>155</v>
      </c>
      <c r="B39" s="177" t="s">
        <v>44</v>
      </c>
      <c r="C39" s="177" t="s">
        <v>75</v>
      </c>
      <c r="D39" s="177" t="s">
        <v>46</v>
      </c>
      <c r="E39" s="178">
        <v>95809.140000000101</v>
      </c>
      <c r="F39" s="178">
        <v>95809.140000000101</v>
      </c>
      <c r="G39" s="178">
        <v>1</v>
      </c>
      <c r="H39" s="178">
        <v>95809.140000000101</v>
      </c>
      <c r="I39" s="178">
        <v>1</v>
      </c>
      <c r="J39" s="178">
        <v>95809.140000000101</v>
      </c>
      <c r="K39" s="178">
        <v>1</v>
      </c>
    </row>
    <row r="40" spans="1:11" x14ac:dyDescent="0.25">
      <c r="A40" s="177" t="s">
        <v>155</v>
      </c>
      <c r="B40" s="177" t="s">
        <v>44</v>
      </c>
      <c r="C40" s="177" t="s">
        <v>72</v>
      </c>
      <c r="D40" s="177" t="s">
        <v>46</v>
      </c>
      <c r="E40" s="178">
        <v>95330.38367840006</v>
      </c>
      <c r="F40" s="178">
        <v>95330.38367840006</v>
      </c>
      <c r="G40" s="178">
        <v>1</v>
      </c>
      <c r="H40" s="178">
        <v>95330.38367840006</v>
      </c>
      <c r="I40" s="178">
        <v>1</v>
      </c>
      <c r="J40" s="178">
        <v>95330.38367840006</v>
      </c>
      <c r="K40" s="178">
        <v>1</v>
      </c>
    </row>
    <row r="41" spans="1:11" x14ac:dyDescent="0.25">
      <c r="A41" s="177" t="s">
        <v>155</v>
      </c>
      <c r="B41" s="177" t="s">
        <v>44</v>
      </c>
      <c r="C41" s="177" t="s">
        <v>71</v>
      </c>
      <c r="D41" s="177" t="s">
        <v>46</v>
      </c>
      <c r="E41" s="178">
        <v>134751.15000000011</v>
      </c>
      <c r="F41" s="178">
        <v>134751.15000000011</v>
      </c>
      <c r="G41" s="178">
        <v>1</v>
      </c>
      <c r="H41" s="178">
        <v>134751.15000000011</v>
      </c>
      <c r="I41" s="178">
        <v>1</v>
      </c>
      <c r="J41" s="178">
        <v>134751.15000000011</v>
      </c>
      <c r="K41" s="178">
        <v>1</v>
      </c>
    </row>
    <row r="42" spans="1:11" x14ac:dyDescent="0.25">
      <c r="A42" s="177" t="s">
        <v>155</v>
      </c>
      <c r="B42" s="177" t="s">
        <v>44</v>
      </c>
      <c r="C42" s="177" t="s">
        <v>45</v>
      </c>
      <c r="D42" s="177" t="s">
        <v>46</v>
      </c>
      <c r="E42" s="178">
        <v>68960.59000000004</v>
      </c>
      <c r="F42" s="178">
        <v>68960.59000000004</v>
      </c>
      <c r="G42" s="178">
        <v>1</v>
      </c>
      <c r="H42" s="178">
        <v>68960.59000000004</v>
      </c>
      <c r="I42" s="178">
        <v>1</v>
      </c>
      <c r="J42" s="178">
        <v>68960.59000000004</v>
      </c>
      <c r="K42" s="178">
        <v>1</v>
      </c>
    </row>
    <row r="43" spans="1:11" x14ac:dyDescent="0.25">
      <c r="A43" s="177" t="s">
        <v>155</v>
      </c>
      <c r="B43" s="177" t="s">
        <v>52</v>
      </c>
      <c r="C43" s="177" t="s">
        <v>76</v>
      </c>
      <c r="D43" s="177" t="s">
        <v>77</v>
      </c>
      <c r="E43" s="178">
        <v>5966.1388888888869</v>
      </c>
      <c r="F43" s="178">
        <v>5966.1388888888869</v>
      </c>
      <c r="G43" s="178">
        <v>1</v>
      </c>
      <c r="H43" s="178">
        <v>1193.2277777777774</v>
      </c>
      <c r="I43" s="178">
        <v>0.2</v>
      </c>
      <c r="J43" s="178">
        <v>0</v>
      </c>
      <c r="K43" s="178">
        <v>0</v>
      </c>
    </row>
    <row r="44" spans="1:11" x14ac:dyDescent="0.25">
      <c r="A44" s="177" t="s">
        <v>155</v>
      </c>
      <c r="B44" s="177" t="s">
        <v>52</v>
      </c>
      <c r="C44" s="177" t="s">
        <v>76</v>
      </c>
      <c r="D44" s="177" t="s">
        <v>78</v>
      </c>
      <c r="E44" s="178">
        <v>79946.261111111089</v>
      </c>
      <c r="F44" s="178">
        <v>17898.416666666661</v>
      </c>
      <c r="G44" s="178">
        <v>0.22388059701492535</v>
      </c>
      <c r="H44" s="178">
        <v>3579.683333333332</v>
      </c>
      <c r="I44" s="178">
        <v>4.4776119402985072E-2</v>
      </c>
      <c r="J44" s="178">
        <v>3579.683333333332</v>
      </c>
      <c r="K44" s="178">
        <v>4.4776119402985072E-2</v>
      </c>
    </row>
    <row r="45" spans="1:11" ht="45" x14ac:dyDescent="0.25">
      <c r="A45" s="177" t="s">
        <v>155</v>
      </c>
      <c r="B45" s="177" t="s">
        <v>52</v>
      </c>
      <c r="C45" s="177" t="s">
        <v>76</v>
      </c>
      <c r="D45" s="177" t="s">
        <v>197</v>
      </c>
      <c r="E45" s="178">
        <v>4772.9111111111097</v>
      </c>
      <c r="F45" s="178">
        <v>0</v>
      </c>
      <c r="G45" s="178">
        <v>0</v>
      </c>
      <c r="H45" s="178">
        <v>0</v>
      </c>
      <c r="I45" s="178">
        <v>0</v>
      </c>
      <c r="J45" s="178">
        <v>0</v>
      </c>
      <c r="K45" s="178">
        <v>0</v>
      </c>
    </row>
    <row r="46" spans="1:11" ht="45" x14ac:dyDescent="0.25">
      <c r="A46" s="177" t="s">
        <v>155</v>
      </c>
      <c r="B46" s="177" t="s">
        <v>52</v>
      </c>
      <c r="C46" s="177" t="s">
        <v>76</v>
      </c>
      <c r="D46" s="177" t="s">
        <v>196</v>
      </c>
      <c r="E46" s="178">
        <v>4772.9111111111097</v>
      </c>
      <c r="F46" s="178">
        <v>0</v>
      </c>
      <c r="G46" s="178">
        <v>0</v>
      </c>
      <c r="H46" s="178">
        <v>0</v>
      </c>
      <c r="I46" s="178">
        <v>0</v>
      </c>
      <c r="J46" s="178">
        <v>0</v>
      </c>
      <c r="K46" s="178">
        <v>0</v>
      </c>
    </row>
    <row r="47" spans="1:11" x14ac:dyDescent="0.25">
      <c r="A47" s="177" t="s">
        <v>155</v>
      </c>
      <c r="B47" s="177" t="s">
        <v>52</v>
      </c>
      <c r="C47" s="177" t="s">
        <v>76</v>
      </c>
      <c r="D47" s="177" t="s">
        <v>43</v>
      </c>
      <c r="E47" s="178">
        <v>11932.277777777774</v>
      </c>
      <c r="F47" s="178">
        <v>0</v>
      </c>
      <c r="G47" s="178">
        <v>0</v>
      </c>
      <c r="H47" s="178">
        <v>0</v>
      </c>
      <c r="I47" s="178">
        <v>0</v>
      </c>
      <c r="J47" s="178">
        <v>0</v>
      </c>
      <c r="K47" s="178">
        <v>0</v>
      </c>
    </row>
    <row r="48" spans="1:11" x14ac:dyDescent="0.25">
      <c r="A48" s="177" t="s">
        <v>155</v>
      </c>
      <c r="B48" s="177" t="s">
        <v>52</v>
      </c>
      <c r="C48" s="177" t="s">
        <v>80</v>
      </c>
      <c r="D48" s="177" t="s">
        <v>77</v>
      </c>
      <c r="E48" s="178">
        <v>1261.3153623188405</v>
      </c>
      <c r="F48" s="178">
        <v>1261.3153623188405</v>
      </c>
      <c r="G48" s="178">
        <v>1</v>
      </c>
      <c r="H48" s="178">
        <v>1261.3153623188405</v>
      </c>
      <c r="I48" s="178">
        <v>1</v>
      </c>
      <c r="J48" s="178">
        <v>0</v>
      </c>
      <c r="K48" s="178">
        <v>0</v>
      </c>
    </row>
    <row r="49" spans="1:11" x14ac:dyDescent="0.25">
      <c r="A49" s="177" t="s">
        <v>155</v>
      </c>
      <c r="B49" s="177" t="s">
        <v>52</v>
      </c>
      <c r="C49" s="177" t="s">
        <v>80</v>
      </c>
      <c r="D49" s="177" t="s">
        <v>78</v>
      </c>
      <c r="E49" s="178">
        <v>45407.353043478259</v>
      </c>
      <c r="F49" s="178">
        <v>40362.091594202895</v>
      </c>
      <c r="G49" s="178">
        <v>0.88888888888888884</v>
      </c>
      <c r="H49" s="178">
        <v>27748.937971014493</v>
      </c>
      <c r="I49" s="178">
        <v>0.61111111111111116</v>
      </c>
      <c r="J49" s="178">
        <v>25226.307246376811</v>
      </c>
      <c r="K49" s="178">
        <v>0.55555555555555558</v>
      </c>
    </row>
    <row r="50" spans="1:11" ht="45" x14ac:dyDescent="0.25">
      <c r="A50" s="177" t="s">
        <v>155</v>
      </c>
      <c r="B50" s="177" t="s">
        <v>52</v>
      </c>
      <c r="C50" s="177" t="s">
        <v>80</v>
      </c>
      <c r="D50" s="177" t="s">
        <v>197</v>
      </c>
      <c r="E50" s="178">
        <v>8829.2075362318828</v>
      </c>
      <c r="F50" s="178">
        <v>3783.946086956521</v>
      </c>
      <c r="G50" s="178">
        <v>0.42857142857142855</v>
      </c>
      <c r="H50" s="178">
        <v>3783.946086956521</v>
      </c>
      <c r="I50" s="178">
        <v>0.42857142857142855</v>
      </c>
      <c r="J50" s="178">
        <v>3783.946086956521</v>
      </c>
      <c r="K50" s="178">
        <v>0.42857142857142855</v>
      </c>
    </row>
    <row r="51" spans="1:11" x14ac:dyDescent="0.25">
      <c r="A51" s="177" t="s">
        <v>155</v>
      </c>
      <c r="B51" s="177" t="s">
        <v>52</v>
      </c>
      <c r="C51" s="177" t="s">
        <v>80</v>
      </c>
      <c r="D51" s="177" t="s">
        <v>79</v>
      </c>
      <c r="E51" s="178">
        <v>30271.568695652171</v>
      </c>
      <c r="F51" s="178">
        <v>20181.045797101448</v>
      </c>
      <c r="G51" s="178">
        <v>0.66666666666666663</v>
      </c>
      <c r="H51" s="178">
        <v>15135.784347826086</v>
      </c>
      <c r="I51" s="178">
        <v>0.5</v>
      </c>
      <c r="J51" s="178">
        <v>11351.838260869565</v>
      </c>
      <c r="K51" s="178">
        <v>0.375</v>
      </c>
    </row>
    <row r="52" spans="1:11" ht="45" x14ac:dyDescent="0.25">
      <c r="A52" s="177" t="s">
        <v>155</v>
      </c>
      <c r="B52" s="177" t="s">
        <v>52</v>
      </c>
      <c r="C52" s="177" t="s">
        <v>80</v>
      </c>
      <c r="D52" s="177" t="s">
        <v>196</v>
      </c>
      <c r="E52" s="178">
        <v>1261.3153623188405</v>
      </c>
      <c r="F52" s="178">
        <v>1261.3153623188405</v>
      </c>
      <c r="G52" s="178">
        <v>1</v>
      </c>
      <c r="H52" s="178">
        <v>0</v>
      </c>
      <c r="I52" s="178">
        <v>0</v>
      </c>
      <c r="J52" s="178">
        <v>0</v>
      </c>
      <c r="K52" s="178">
        <v>0</v>
      </c>
    </row>
    <row r="53" spans="1:11" x14ac:dyDescent="0.25">
      <c r="A53" s="177" t="s">
        <v>155</v>
      </c>
      <c r="B53" s="177" t="s">
        <v>52</v>
      </c>
      <c r="C53" s="177" t="s">
        <v>83</v>
      </c>
      <c r="D53" s="177" t="s">
        <v>78</v>
      </c>
      <c r="E53" s="178">
        <v>55105.791044776124</v>
      </c>
      <c r="F53" s="178">
        <v>25716.035820895526</v>
      </c>
      <c r="G53" s="178">
        <v>0.46666666666666667</v>
      </c>
      <c r="H53" s="178">
        <v>18368.597014925374</v>
      </c>
      <c r="I53" s="178">
        <v>0.33333333333333331</v>
      </c>
      <c r="J53" s="178">
        <v>17144.023880597018</v>
      </c>
      <c r="K53" s="178">
        <v>0.31111111111111117</v>
      </c>
    </row>
    <row r="54" spans="1:11" ht="45" x14ac:dyDescent="0.25">
      <c r="A54" s="177" t="s">
        <v>155</v>
      </c>
      <c r="B54" s="177" t="s">
        <v>52</v>
      </c>
      <c r="C54" s="177" t="s">
        <v>83</v>
      </c>
      <c r="D54" s="177" t="s">
        <v>196</v>
      </c>
      <c r="E54" s="178">
        <v>22042.31641791045</v>
      </c>
      <c r="F54" s="178">
        <v>0</v>
      </c>
      <c r="G54" s="178">
        <v>0</v>
      </c>
      <c r="H54" s="178">
        <v>0</v>
      </c>
      <c r="I54" s="178">
        <v>0</v>
      </c>
      <c r="J54" s="178">
        <v>0</v>
      </c>
      <c r="K54" s="178">
        <v>0</v>
      </c>
    </row>
    <row r="55" spans="1:11" x14ac:dyDescent="0.25">
      <c r="A55" s="177" t="s">
        <v>155</v>
      </c>
      <c r="B55" s="177" t="s">
        <v>52</v>
      </c>
      <c r="C55" s="177" t="s">
        <v>83</v>
      </c>
      <c r="D55" s="177" t="s">
        <v>89</v>
      </c>
      <c r="E55" s="178">
        <v>4898.2925373134331</v>
      </c>
      <c r="F55" s="178">
        <v>0</v>
      </c>
      <c r="G55" s="178">
        <v>0</v>
      </c>
      <c r="H55" s="178">
        <v>0</v>
      </c>
      <c r="I55" s="178">
        <v>0</v>
      </c>
      <c r="J55" s="178">
        <v>0</v>
      </c>
      <c r="K55" s="178">
        <v>0</v>
      </c>
    </row>
    <row r="56" spans="1:11" x14ac:dyDescent="0.25">
      <c r="A56" s="177" t="s">
        <v>155</v>
      </c>
      <c r="B56" s="177" t="s">
        <v>52</v>
      </c>
      <c r="C56" s="177" t="s">
        <v>86</v>
      </c>
      <c r="D56" s="177" t="s">
        <v>78</v>
      </c>
      <c r="E56" s="178">
        <v>80497.16</v>
      </c>
      <c r="F56" s="178">
        <v>26832.386666666665</v>
      </c>
      <c r="G56" s="178">
        <v>0.33333333333333331</v>
      </c>
      <c r="H56" s="178">
        <v>26832.386666666665</v>
      </c>
      <c r="I56" s="178">
        <v>0.33333333333333331</v>
      </c>
      <c r="J56" s="178">
        <v>26832.386666666665</v>
      </c>
      <c r="K56" s="178">
        <v>0.33333333333333331</v>
      </c>
    </row>
    <row r="57" spans="1:11" x14ac:dyDescent="0.25">
      <c r="A57" s="177" t="s">
        <v>155</v>
      </c>
      <c r="B57" s="177" t="s">
        <v>52</v>
      </c>
      <c r="C57" s="177" t="s">
        <v>96</v>
      </c>
      <c r="D57" s="177" t="s">
        <v>78</v>
      </c>
      <c r="E57" s="178">
        <v>55990.299677419353</v>
      </c>
      <c r="F57" s="178">
        <v>17227.784516129032</v>
      </c>
      <c r="G57" s="178">
        <v>0.30769230769230771</v>
      </c>
      <c r="H57" s="178">
        <v>17227.784516129032</v>
      </c>
      <c r="I57" s="178">
        <v>0.30769230769230771</v>
      </c>
      <c r="J57" s="178">
        <v>17227.784516129032</v>
      </c>
      <c r="K57" s="178">
        <v>0.30769230769230771</v>
      </c>
    </row>
    <row r="58" spans="1:11" ht="45" x14ac:dyDescent="0.25">
      <c r="A58" s="177" t="s">
        <v>155</v>
      </c>
      <c r="B58" s="177" t="s">
        <v>52</v>
      </c>
      <c r="C58" s="177" t="s">
        <v>96</v>
      </c>
      <c r="D58" s="177" t="s">
        <v>197</v>
      </c>
      <c r="E58" s="178">
        <v>7178.2435483870959</v>
      </c>
      <c r="F58" s="178">
        <v>0</v>
      </c>
      <c r="G58" s="178">
        <v>0</v>
      </c>
      <c r="H58" s="178">
        <v>0</v>
      </c>
      <c r="I58" s="178">
        <v>0</v>
      </c>
      <c r="J58" s="178">
        <v>0</v>
      </c>
      <c r="K58" s="178">
        <v>0</v>
      </c>
    </row>
    <row r="59" spans="1:11" ht="45" x14ac:dyDescent="0.25">
      <c r="A59" s="177" t="s">
        <v>155</v>
      </c>
      <c r="B59" s="177" t="s">
        <v>52</v>
      </c>
      <c r="C59" s="177" t="s">
        <v>96</v>
      </c>
      <c r="D59" s="177" t="s">
        <v>196</v>
      </c>
      <c r="E59" s="178">
        <v>10049.540967741934</v>
      </c>
      <c r="F59" s="178">
        <v>2871.297419354838</v>
      </c>
      <c r="G59" s="178">
        <v>0.2857142857142857</v>
      </c>
      <c r="H59" s="178">
        <v>0</v>
      </c>
      <c r="I59" s="178">
        <v>0</v>
      </c>
      <c r="J59" s="178">
        <v>0</v>
      </c>
      <c r="K59" s="178">
        <v>0</v>
      </c>
    </row>
    <row r="60" spans="1:11" x14ac:dyDescent="0.25">
      <c r="A60" s="177" t="s">
        <v>155</v>
      </c>
      <c r="B60" s="177" t="s">
        <v>52</v>
      </c>
      <c r="C60" s="177" t="s">
        <v>96</v>
      </c>
      <c r="D60" s="177" t="s">
        <v>89</v>
      </c>
      <c r="E60" s="178">
        <v>4306.9461290322579</v>
      </c>
      <c r="F60" s="178">
        <v>0</v>
      </c>
      <c r="G60" s="178">
        <v>0</v>
      </c>
      <c r="H60" s="178">
        <v>0</v>
      </c>
      <c r="I60" s="178">
        <v>0</v>
      </c>
      <c r="J60" s="178">
        <v>0</v>
      </c>
      <c r="K60" s="178">
        <v>0</v>
      </c>
    </row>
    <row r="61" spans="1:11" x14ac:dyDescent="0.25">
      <c r="A61" s="177" t="s">
        <v>155</v>
      </c>
      <c r="B61" s="177" t="s">
        <v>52</v>
      </c>
      <c r="C61" s="177" t="s">
        <v>96</v>
      </c>
      <c r="D61" s="177" t="s">
        <v>43</v>
      </c>
      <c r="E61" s="178">
        <v>11485.189677419354</v>
      </c>
      <c r="F61" s="178">
        <v>0</v>
      </c>
      <c r="G61" s="178">
        <v>0</v>
      </c>
      <c r="H61" s="178">
        <v>0</v>
      </c>
      <c r="I61" s="178">
        <v>0</v>
      </c>
      <c r="J61" s="178">
        <v>0</v>
      </c>
      <c r="K61" s="178">
        <v>0</v>
      </c>
    </row>
    <row r="62" spans="1:11" x14ac:dyDescent="0.25">
      <c r="A62" s="177" t="s">
        <v>155</v>
      </c>
      <c r="B62" s="177" t="s">
        <v>52</v>
      </c>
      <c r="C62" s="177" t="s">
        <v>104</v>
      </c>
      <c r="D62" s="177" t="s">
        <v>78</v>
      </c>
      <c r="E62" s="178">
        <v>57547.239130434791</v>
      </c>
      <c r="F62" s="178">
        <v>19182.413043478264</v>
      </c>
      <c r="G62" s="178">
        <v>0.33333333333333331</v>
      </c>
      <c r="H62" s="178">
        <v>19182.413043478264</v>
      </c>
      <c r="I62" s="178">
        <v>0.33333333333333331</v>
      </c>
      <c r="J62" s="178">
        <v>19182.413043478264</v>
      </c>
      <c r="K62" s="178">
        <v>0.33333333333333331</v>
      </c>
    </row>
    <row r="63" spans="1:11" ht="45" x14ac:dyDescent="0.25">
      <c r="A63" s="177" t="s">
        <v>155</v>
      </c>
      <c r="B63" s="177" t="s">
        <v>52</v>
      </c>
      <c r="C63" s="177" t="s">
        <v>104</v>
      </c>
      <c r="D63" s="177" t="s">
        <v>197</v>
      </c>
      <c r="E63" s="178">
        <v>16624.757971014496</v>
      </c>
      <c r="F63" s="178">
        <v>16624.757971014496</v>
      </c>
      <c r="G63" s="178">
        <v>1</v>
      </c>
      <c r="H63" s="178">
        <v>16624.757971014496</v>
      </c>
      <c r="I63" s="178">
        <v>1</v>
      </c>
      <c r="J63" s="178">
        <v>16624.757971014496</v>
      </c>
      <c r="K63" s="178">
        <v>1</v>
      </c>
    </row>
    <row r="64" spans="1:11" ht="45" x14ac:dyDescent="0.25">
      <c r="A64" s="177" t="s">
        <v>155</v>
      </c>
      <c r="B64" s="177" t="s">
        <v>52</v>
      </c>
      <c r="C64" s="177" t="s">
        <v>104</v>
      </c>
      <c r="D64" s="177" t="s">
        <v>196</v>
      </c>
      <c r="E64" s="178">
        <v>14067.102898550727</v>
      </c>
      <c r="F64" s="178">
        <v>14067.102898550727</v>
      </c>
      <c r="G64" s="178">
        <v>1</v>
      </c>
      <c r="H64" s="178">
        <v>14067.102898550727</v>
      </c>
      <c r="I64" s="178">
        <v>1</v>
      </c>
      <c r="J64" s="178">
        <v>14067.102898550727</v>
      </c>
      <c r="K64" s="178">
        <v>1</v>
      </c>
    </row>
    <row r="65" spans="1:11" x14ac:dyDescent="0.25">
      <c r="A65" s="177" t="s">
        <v>155</v>
      </c>
      <c r="B65" s="177" t="s">
        <v>52</v>
      </c>
      <c r="C65" s="177" t="s">
        <v>123</v>
      </c>
      <c r="D65" s="177" t="s">
        <v>78</v>
      </c>
      <c r="E65" s="178">
        <v>36078.193121311473</v>
      </c>
      <c r="F65" s="178">
        <v>12026.06437377049</v>
      </c>
      <c r="G65" s="178">
        <v>0.33333333333333331</v>
      </c>
      <c r="H65" s="178">
        <v>12026.06437377049</v>
      </c>
      <c r="I65" s="178">
        <v>0.33333333333333331</v>
      </c>
      <c r="J65" s="178">
        <v>12026.06437377049</v>
      </c>
      <c r="K65" s="178">
        <v>0.33333333333333331</v>
      </c>
    </row>
    <row r="66" spans="1:11" ht="45" x14ac:dyDescent="0.25">
      <c r="A66" s="177" t="s">
        <v>155</v>
      </c>
      <c r="B66" s="177" t="s">
        <v>52</v>
      </c>
      <c r="C66" s="177" t="s">
        <v>123</v>
      </c>
      <c r="D66" s="177" t="s">
        <v>197</v>
      </c>
      <c r="E66" s="178">
        <v>6013.0321868852461</v>
      </c>
      <c r="F66" s="178">
        <v>0</v>
      </c>
      <c r="G66" s="178">
        <v>0</v>
      </c>
      <c r="H66" s="178">
        <v>0</v>
      </c>
      <c r="I66" s="178">
        <v>0</v>
      </c>
      <c r="J66" s="178">
        <v>0</v>
      </c>
      <c r="K66" s="178">
        <v>0</v>
      </c>
    </row>
    <row r="67" spans="1:11" ht="45" x14ac:dyDescent="0.25">
      <c r="A67" s="177" t="s">
        <v>155</v>
      </c>
      <c r="B67" s="177" t="s">
        <v>52</v>
      </c>
      <c r="C67" s="177" t="s">
        <v>123</v>
      </c>
      <c r="D67" s="177" t="s">
        <v>196</v>
      </c>
      <c r="E67" s="178">
        <v>11023.892342622952</v>
      </c>
      <c r="F67" s="178">
        <v>0</v>
      </c>
      <c r="G67" s="178">
        <v>0</v>
      </c>
      <c r="H67" s="178">
        <v>0</v>
      </c>
      <c r="I67" s="178">
        <v>0</v>
      </c>
      <c r="J67" s="178">
        <v>0</v>
      </c>
      <c r="K67" s="178">
        <v>0</v>
      </c>
    </row>
    <row r="68" spans="1:11" x14ac:dyDescent="0.25">
      <c r="A68" s="177" t="s">
        <v>155</v>
      </c>
      <c r="B68" s="177" t="s">
        <v>52</v>
      </c>
      <c r="C68" s="177" t="s">
        <v>123</v>
      </c>
      <c r="D68" s="177" t="s">
        <v>89</v>
      </c>
      <c r="E68" s="178">
        <v>2004.344062295082</v>
      </c>
      <c r="F68" s="178">
        <v>0</v>
      </c>
      <c r="G68" s="178">
        <v>0</v>
      </c>
      <c r="H68" s="178">
        <v>0</v>
      </c>
      <c r="I68" s="178">
        <v>0</v>
      </c>
      <c r="J68" s="178">
        <v>0</v>
      </c>
      <c r="K68" s="178">
        <v>0</v>
      </c>
    </row>
    <row r="69" spans="1:11" x14ac:dyDescent="0.25">
      <c r="A69" s="177" t="s">
        <v>155</v>
      </c>
      <c r="B69" s="177" t="s">
        <v>52</v>
      </c>
      <c r="C69" s="177" t="s">
        <v>123</v>
      </c>
      <c r="D69" s="177" t="s">
        <v>43</v>
      </c>
      <c r="E69" s="178">
        <v>6013.0321868852461</v>
      </c>
      <c r="F69" s="178">
        <v>0</v>
      </c>
      <c r="G69" s="178">
        <v>0</v>
      </c>
      <c r="H69" s="178">
        <v>0</v>
      </c>
      <c r="I69" s="178">
        <v>0</v>
      </c>
      <c r="J69" s="178">
        <v>0</v>
      </c>
      <c r="K69" s="178">
        <v>0</v>
      </c>
    </row>
    <row r="70" spans="1:11" x14ac:dyDescent="0.25">
      <c r="A70" s="177" t="s">
        <v>155</v>
      </c>
      <c r="B70" s="177" t="s">
        <v>52</v>
      </c>
      <c r="C70" s="177" t="s">
        <v>126</v>
      </c>
      <c r="D70" s="177" t="s">
        <v>78</v>
      </c>
      <c r="E70" s="178">
        <v>5715.3488090909104</v>
      </c>
      <c r="F70" s="178">
        <v>0</v>
      </c>
      <c r="G70" s="178">
        <v>0</v>
      </c>
      <c r="H70" s="178">
        <v>0</v>
      </c>
      <c r="I70" s="178">
        <v>0</v>
      </c>
      <c r="J70" s="178">
        <v>0</v>
      </c>
      <c r="K70" s="178">
        <v>0</v>
      </c>
    </row>
    <row r="71" spans="1:11" ht="45" x14ac:dyDescent="0.25">
      <c r="A71" s="177" t="s">
        <v>155</v>
      </c>
      <c r="B71" s="177" t="s">
        <v>52</v>
      </c>
      <c r="C71" s="177" t="s">
        <v>126</v>
      </c>
      <c r="D71" s="177" t="s">
        <v>197</v>
      </c>
      <c r="E71" s="178">
        <v>17146.046427272733</v>
      </c>
      <c r="F71" s="178">
        <v>0</v>
      </c>
      <c r="G71" s="178">
        <v>0</v>
      </c>
      <c r="H71" s="178">
        <v>0</v>
      </c>
      <c r="I71" s="178">
        <v>0</v>
      </c>
      <c r="J71" s="178">
        <v>0</v>
      </c>
      <c r="K71" s="178">
        <v>0</v>
      </c>
    </row>
    <row r="72" spans="1:11" x14ac:dyDescent="0.25">
      <c r="A72" s="177" t="s">
        <v>155</v>
      </c>
      <c r="B72" s="177" t="s">
        <v>52</v>
      </c>
      <c r="C72" s="177" t="s">
        <v>126</v>
      </c>
      <c r="D72" s="177" t="s">
        <v>79</v>
      </c>
      <c r="E72" s="178">
        <v>40007.441663636375</v>
      </c>
      <c r="F72" s="178">
        <v>0</v>
      </c>
      <c r="G72" s="178">
        <v>0</v>
      </c>
      <c r="H72" s="178">
        <v>0</v>
      </c>
      <c r="I72" s="178">
        <v>0</v>
      </c>
      <c r="J72" s="178">
        <v>0</v>
      </c>
      <c r="K72" s="178">
        <v>0</v>
      </c>
    </row>
    <row r="73" spans="1:11" x14ac:dyDescent="0.25">
      <c r="A73" s="177" t="s">
        <v>155</v>
      </c>
      <c r="B73" s="177" t="s">
        <v>52</v>
      </c>
      <c r="C73" s="177" t="s">
        <v>131</v>
      </c>
      <c r="D73" s="177" t="s">
        <v>77</v>
      </c>
      <c r="E73" s="178">
        <v>2476.7033333333334</v>
      </c>
      <c r="F73" s="178">
        <v>0</v>
      </c>
      <c r="G73" s="178">
        <v>0</v>
      </c>
      <c r="H73" s="178">
        <v>0</v>
      </c>
      <c r="I73" s="178">
        <v>0</v>
      </c>
      <c r="J73" s="178">
        <v>0</v>
      </c>
      <c r="K73" s="178">
        <v>0</v>
      </c>
    </row>
    <row r="74" spans="1:11" x14ac:dyDescent="0.25">
      <c r="A74" s="177" t="s">
        <v>155</v>
      </c>
      <c r="B74" s="177" t="s">
        <v>52</v>
      </c>
      <c r="C74" s="177" t="s">
        <v>131</v>
      </c>
      <c r="D74" s="177" t="s">
        <v>78</v>
      </c>
      <c r="E74" s="178">
        <v>17336.923333333332</v>
      </c>
      <c r="F74" s="178">
        <v>0</v>
      </c>
      <c r="G74" s="178">
        <v>0</v>
      </c>
      <c r="H74" s="178">
        <v>0</v>
      </c>
      <c r="I74" s="178">
        <v>0</v>
      </c>
      <c r="J74" s="178">
        <v>0</v>
      </c>
      <c r="K74" s="178">
        <v>0</v>
      </c>
    </row>
    <row r="75" spans="1:11" ht="45" x14ac:dyDescent="0.25">
      <c r="A75" s="177" t="s">
        <v>155</v>
      </c>
      <c r="B75" s="177" t="s">
        <v>52</v>
      </c>
      <c r="C75" s="177" t="s">
        <v>131</v>
      </c>
      <c r="D75" s="177" t="s">
        <v>197</v>
      </c>
      <c r="E75" s="178">
        <v>9906.8133333333335</v>
      </c>
      <c r="F75" s="178">
        <v>0</v>
      </c>
      <c r="G75" s="178">
        <v>0</v>
      </c>
      <c r="H75" s="178">
        <v>0</v>
      </c>
      <c r="I75" s="178">
        <v>0</v>
      </c>
      <c r="J75" s="178">
        <v>0</v>
      </c>
      <c r="K75" s="178">
        <v>0</v>
      </c>
    </row>
    <row r="76" spans="1:11" x14ac:dyDescent="0.25">
      <c r="A76" s="177" t="s">
        <v>155</v>
      </c>
      <c r="B76" s="177" t="s">
        <v>52</v>
      </c>
      <c r="C76" s="177" t="s">
        <v>131</v>
      </c>
      <c r="D76" s="177" t="s">
        <v>79</v>
      </c>
      <c r="E76" s="178">
        <v>64394.286666666667</v>
      </c>
      <c r="F76" s="178">
        <v>0</v>
      </c>
      <c r="G76" s="178">
        <v>0</v>
      </c>
      <c r="H76" s="178">
        <v>0</v>
      </c>
      <c r="I76" s="178">
        <v>0</v>
      </c>
      <c r="J76" s="178">
        <v>0</v>
      </c>
      <c r="K76" s="178">
        <v>0</v>
      </c>
    </row>
    <row r="77" spans="1:11" ht="45" x14ac:dyDescent="0.25">
      <c r="A77" s="177" t="s">
        <v>155</v>
      </c>
      <c r="B77" s="177" t="s">
        <v>52</v>
      </c>
      <c r="C77" s="177" t="s">
        <v>131</v>
      </c>
      <c r="D77" s="177" t="s">
        <v>196</v>
      </c>
      <c r="E77" s="178">
        <v>19813.626666666667</v>
      </c>
      <c r="F77" s="178">
        <v>0</v>
      </c>
      <c r="G77" s="178">
        <v>0</v>
      </c>
      <c r="H77" s="178">
        <v>0</v>
      </c>
      <c r="I77" s="178">
        <v>0</v>
      </c>
      <c r="J77" s="178">
        <v>0</v>
      </c>
      <c r="K77" s="178">
        <v>0</v>
      </c>
    </row>
    <row r="78" spans="1:11" x14ac:dyDescent="0.25">
      <c r="A78" s="177" t="s">
        <v>155</v>
      </c>
      <c r="B78" s="177" t="s">
        <v>52</v>
      </c>
      <c r="C78" s="177" t="s">
        <v>149</v>
      </c>
      <c r="D78" s="177" t="s">
        <v>150</v>
      </c>
      <c r="E78" s="178">
        <v>9.72487345276196</v>
      </c>
      <c r="F78" s="178">
        <v>0</v>
      </c>
      <c r="G78" s="178">
        <v>0</v>
      </c>
      <c r="H78" s="178">
        <v>0</v>
      </c>
      <c r="I78" s="178">
        <v>0</v>
      </c>
      <c r="J78" s="178">
        <v>0</v>
      </c>
      <c r="K78" s="178">
        <v>0</v>
      </c>
    </row>
    <row r="79" spans="1:11" x14ac:dyDescent="0.25">
      <c r="A79" s="177" t="s">
        <v>155</v>
      </c>
      <c r="B79" s="177" t="s">
        <v>52</v>
      </c>
      <c r="C79" s="177" t="s">
        <v>149</v>
      </c>
      <c r="D79" s="177" t="s">
        <v>151</v>
      </c>
      <c r="E79" s="178">
        <v>58.349240716571757</v>
      </c>
      <c r="F79" s="178">
        <v>0</v>
      </c>
      <c r="G79" s="178">
        <v>0</v>
      </c>
      <c r="H79" s="178">
        <v>0</v>
      </c>
      <c r="I79" s="178">
        <v>0</v>
      </c>
      <c r="J79" s="178">
        <v>0</v>
      </c>
      <c r="K79" s="178">
        <v>0</v>
      </c>
    </row>
    <row r="80" spans="1:11" x14ac:dyDescent="0.25">
      <c r="A80" s="177" t="s">
        <v>155</v>
      </c>
      <c r="B80" s="177" t="s">
        <v>52</v>
      </c>
      <c r="C80" s="177" t="s">
        <v>149</v>
      </c>
      <c r="D80" s="177" t="s">
        <v>152</v>
      </c>
      <c r="E80" s="178">
        <v>8470.3647773556677</v>
      </c>
      <c r="F80" s="178">
        <v>0</v>
      </c>
      <c r="G80" s="178">
        <v>0</v>
      </c>
      <c r="H80" s="178">
        <v>0</v>
      </c>
      <c r="I80" s="178">
        <v>0</v>
      </c>
      <c r="J80" s="178">
        <v>0</v>
      </c>
      <c r="K80" s="178">
        <v>0</v>
      </c>
    </row>
    <row r="81" spans="1:11" x14ac:dyDescent="0.25">
      <c r="A81" s="177" t="s">
        <v>155</v>
      </c>
      <c r="B81" s="177" t="s">
        <v>105</v>
      </c>
      <c r="C81" s="177" t="s">
        <v>173</v>
      </c>
      <c r="D81" s="177" t="s">
        <v>107</v>
      </c>
      <c r="E81" s="178">
        <v>1420480</v>
      </c>
      <c r="F81" s="179"/>
      <c r="G81" s="179"/>
      <c r="H81" s="179"/>
      <c r="I81" s="179"/>
      <c r="J81" s="179"/>
      <c r="K81" s="179"/>
    </row>
    <row r="82" spans="1:11" x14ac:dyDescent="0.25">
      <c r="A82" s="177" t="s">
        <v>155</v>
      </c>
      <c r="B82" s="177" t="s">
        <v>105</v>
      </c>
      <c r="C82" s="177" t="s">
        <v>174</v>
      </c>
      <c r="D82" s="177" t="s">
        <v>107</v>
      </c>
      <c r="E82" s="178">
        <v>352478.99232000008</v>
      </c>
      <c r="F82" s="179"/>
      <c r="G82" s="179"/>
      <c r="H82" s="179"/>
      <c r="I82" s="179"/>
      <c r="J82" s="179"/>
      <c r="K82" s="179"/>
    </row>
    <row r="83" spans="1:11" x14ac:dyDescent="0.25">
      <c r="A83" s="177" t="s">
        <v>155</v>
      </c>
      <c r="B83" s="177" t="s">
        <v>105</v>
      </c>
      <c r="C83" s="177" t="s">
        <v>41</v>
      </c>
      <c r="D83" s="177" t="s">
        <v>107</v>
      </c>
      <c r="E83" s="178">
        <v>250809.98000000007</v>
      </c>
      <c r="F83" s="179"/>
      <c r="G83" s="179"/>
      <c r="H83" s="179"/>
      <c r="I83" s="179"/>
      <c r="J83" s="179"/>
      <c r="K83" s="179"/>
    </row>
    <row r="84" spans="1:11" x14ac:dyDescent="0.25">
      <c r="A84" s="177" t="s">
        <v>155</v>
      </c>
      <c r="B84" s="177" t="s">
        <v>105</v>
      </c>
      <c r="C84" s="177" t="s">
        <v>175</v>
      </c>
      <c r="D84" s="177" t="s">
        <v>107</v>
      </c>
      <c r="E84" s="178">
        <v>1244360</v>
      </c>
      <c r="F84" s="179"/>
      <c r="G84" s="179"/>
      <c r="H84" s="179"/>
      <c r="I84" s="179"/>
      <c r="J84" s="179"/>
      <c r="K84" s="179"/>
    </row>
    <row r="85" spans="1:11" x14ac:dyDescent="0.25">
      <c r="A85" s="177" t="s">
        <v>155</v>
      </c>
      <c r="B85" s="177" t="s">
        <v>105</v>
      </c>
      <c r="C85" s="177" t="s">
        <v>176</v>
      </c>
      <c r="D85" s="177" t="s">
        <v>107</v>
      </c>
      <c r="E85" s="178">
        <v>1216020</v>
      </c>
      <c r="F85" s="179"/>
      <c r="G85" s="179"/>
      <c r="H85" s="179"/>
      <c r="I85" s="179"/>
      <c r="J85" s="179"/>
      <c r="K85" s="179"/>
    </row>
    <row r="86" spans="1:11" x14ac:dyDescent="0.25">
      <c r="A86" s="177" t="s">
        <v>155</v>
      </c>
      <c r="B86" s="177" t="s">
        <v>105</v>
      </c>
      <c r="C86" s="177" t="s">
        <v>177</v>
      </c>
      <c r="D86" s="177" t="s">
        <v>107</v>
      </c>
      <c r="E86" s="178">
        <v>1165700</v>
      </c>
      <c r="F86" s="179"/>
      <c r="G86" s="179"/>
      <c r="H86" s="179"/>
      <c r="I86" s="179"/>
      <c r="J86" s="179"/>
      <c r="K86" s="179"/>
    </row>
    <row r="87" spans="1:11" x14ac:dyDescent="0.25">
      <c r="A87" s="177" t="s">
        <v>155</v>
      </c>
      <c r="B87" s="177" t="s">
        <v>105</v>
      </c>
      <c r="C87" s="177" t="s">
        <v>178</v>
      </c>
      <c r="D87" s="177" t="s">
        <v>107</v>
      </c>
      <c r="E87" s="178">
        <v>1049600</v>
      </c>
      <c r="F87" s="179"/>
      <c r="G87" s="179"/>
      <c r="H87" s="179"/>
      <c r="I87" s="179"/>
      <c r="J87" s="179"/>
      <c r="K87" s="179"/>
    </row>
    <row r="88" spans="1:11" x14ac:dyDescent="0.25">
      <c r="A88" s="177" t="s">
        <v>155</v>
      </c>
      <c r="B88" s="177" t="s">
        <v>105</v>
      </c>
      <c r="C88" s="177" t="s">
        <v>172</v>
      </c>
      <c r="D88" s="177" t="s">
        <v>107</v>
      </c>
      <c r="E88" s="178">
        <v>1424750</v>
      </c>
      <c r="F88" s="179"/>
      <c r="G88" s="179"/>
      <c r="H88" s="179"/>
      <c r="I88" s="179"/>
      <c r="J88" s="179"/>
      <c r="K88" s="179"/>
    </row>
    <row r="89" spans="1:11" x14ac:dyDescent="0.25">
      <c r="A89" s="177" t="s">
        <v>155</v>
      </c>
      <c r="B89" s="177" t="s">
        <v>190</v>
      </c>
      <c r="C89" s="177" t="s">
        <v>172</v>
      </c>
      <c r="D89" s="177" t="s">
        <v>184</v>
      </c>
      <c r="E89" s="178">
        <v>1105480</v>
      </c>
      <c r="F89" s="179"/>
      <c r="G89" s="179"/>
      <c r="H89" s="179"/>
      <c r="I89" s="179"/>
      <c r="J89" s="179"/>
      <c r="K89" s="179"/>
    </row>
    <row r="90" spans="1:11" x14ac:dyDescent="0.25">
      <c r="A90" s="177" t="s">
        <v>155</v>
      </c>
      <c r="B90" s="177" t="s">
        <v>105</v>
      </c>
      <c r="C90" s="177" t="s">
        <v>47</v>
      </c>
      <c r="D90" s="177" t="s">
        <v>107</v>
      </c>
      <c r="E90" s="178">
        <v>398423.89138000004</v>
      </c>
      <c r="F90" s="179"/>
      <c r="G90" s="179"/>
      <c r="H90" s="179"/>
      <c r="I90" s="179"/>
      <c r="J90" s="179"/>
      <c r="K90" s="179"/>
    </row>
    <row r="91" spans="1:11" x14ac:dyDescent="0.25">
      <c r="A91" s="177" t="s">
        <v>155</v>
      </c>
      <c r="B91" s="177" t="s">
        <v>105</v>
      </c>
      <c r="C91" s="177" t="s">
        <v>182</v>
      </c>
      <c r="D91" s="177" t="s">
        <v>107</v>
      </c>
      <c r="E91" s="178">
        <v>1407060</v>
      </c>
      <c r="F91" s="179"/>
      <c r="G91" s="179"/>
      <c r="H91" s="179"/>
      <c r="I91" s="179"/>
      <c r="J91" s="179"/>
      <c r="K91" s="179"/>
    </row>
    <row r="92" spans="1:11" x14ac:dyDescent="0.25">
      <c r="A92" s="177" t="s">
        <v>155</v>
      </c>
      <c r="B92" s="177" t="s">
        <v>105</v>
      </c>
      <c r="C92" s="177" t="s">
        <v>183</v>
      </c>
      <c r="D92" s="177" t="s">
        <v>107</v>
      </c>
      <c r="E92" s="178">
        <v>1425220</v>
      </c>
      <c r="F92" s="179"/>
      <c r="G92" s="179"/>
      <c r="H92" s="179"/>
      <c r="I92" s="179"/>
      <c r="J92" s="179"/>
      <c r="K92" s="179"/>
    </row>
    <row r="93" spans="1:11" ht="30" x14ac:dyDescent="0.25">
      <c r="A93" s="177" t="s">
        <v>155</v>
      </c>
      <c r="B93" s="177" t="s">
        <v>52</v>
      </c>
      <c r="C93" s="177" t="s">
        <v>188</v>
      </c>
      <c r="D93" s="177" t="s">
        <v>150</v>
      </c>
      <c r="E93" s="178">
        <v>975.83</v>
      </c>
      <c r="F93" s="179"/>
      <c r="G93" s="179"/>
      <c r="H93" s="179"/>
      <c r="I93" s="179"/>
      <c r="J93" s="179"/>
      <c r="K93" s="179"/>
    </row>
    <row r="94" spans="1:11" ht="30" x14ac:dyDescent="0.25">
      <c r="A94" s="177" t="s">
        <v>155</v>
      </c>
      <c r="B94" s="177" t="s">
        <v>52</v>
      </c>
      <c r="C94" s="177" t="s">
        <v>188</v>
      </c>
      <c r="D94" s="177" t="s">
        <v>151</v>
      </c>
      <c r="E94" s="178">
        <v>5855</v>
      </c>
      <c r="F94" s="179"/>
      <c r="G94" s="179"/>
      <c r="H94" s="179"/>
      <c r="I94" s="179"/>
      <c r="J94" s="179"/>
      <c r="K94" s="179"/>
    </row>
    <row r="95" spans="1:11" ht="30" x14ac:dyDescent="0.25">
      <c r="A95" s="177" t="s">
        <v>155</v>
      </c>
      <c r="B95" s="177" t="s">
        <v>52</v>
      </c>
      <c r="C95" s="177" t="s">
        <v>191</v>
      </c>
      <c r="D95" s="177" t="s">
        <v>84</v>
      </c>
      <c r="E95" s="178">
        <v>162000</v>
      </c>
      <c r="F95" s="179"/>
      <c r="G95" s="179"/>
      <c r="H95" s="179"/>
      <c r="I95" s="179"/>
      <c r="J95" s="179"/>
      <c r="K95" s="179"/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4F03-AD49-4C53-954A-C28524837517}">
  <dimension ref="A1:K95"/>
  <sheetViews>
    <sheetView topLeftCell="A68" workbookViewId="0">
      <selection activeCell="A2" sqref="A2:K95"/>
    </sheetView>
  </sheetViews>
  <sheetFormatPr defaultRowHeight="15" x14ac:dyDescent="0.25"/>
  <sheetData>
    <row r="1" spans="1:11" x14ac:dyDescent="0.25">
      <c r="A1" s="172" t="s">
        <v>192</v>
      </c>
      <c r="B1" s="172" t="s">
        <v>156</v>
      </c>
      <c r="C1" s="172" t="s">
        <v>193</v>
      </c>
      <c r="D1" s="172" t="s">
        <v>158</v>
      </c>
      <c r="E1" s="172" t="s">
        <v>159</v>
      </c>
      <c r="F1" s="172" t="s">
        <v>160</v>
      </c>
      <c r="G1" s="172" t="s">
        <v>185</v>
      </c>
      <c r="H1" s="172" t="s">
        <v>162</v>
      </c>
      <c r="I1" s="172" t="s">
        <v>186</v>
      </c>
      <c r="J1" s="172" t="s">
        <v>164</v>
      </c>
      <c r="K1" s="172" t="s">
        <v>187</v>
      </c>
    </row>
    <row r="2" spans="1:11" x14ac:dyDescent="0.25">
      <c r="A2" s="173" t="s">
        <v>155</v>
      </c>
      <c r="B2" s="173" t="s">
        <v>52</v>
      </c>
      <c r="C2" s="173" t="s">
        <v>100</v>
      </c>
      <c r="D2" s="173" t="s">
        <v>101</v>
      </c>
      <c r="E2" s="174">
        <v>9468.9837538461543</v>
      </c>
      <c r="F2" s="174">
        <v>4734.4918769230771</v>
      </c>
      <c r="G2" s="174">
        <v>0.5</v>
      </c>
      <c r="H2" s="174">
        <v>4734.4918769230771</v>
      </c>
      <c r="I2" s="174">
        <v>0.5</v>
      </c>
      <c r="J2" s="174">
        <v>4734.4918769230771</v>
      </c>
      <c r="K2" s="174">
        <v>0.5</v>
      </c>
    </row>
    <row r="3" spans="1:11" x14ac:dyDescent="0.25">
      <c r="A3" s="173" t="s">
        <v>155</v>
      </c>
      <c r="B3" s="173" t="s">
        <v>52</v>
      </c>
      <c r="C3" s="173" t="s">
        <v>100</v>
      </c>
      <c r="D3" s="173" t="s">
        <v>89</v>
      </c>
      <c r="E3" s="174">
        <v>4734.4918769230771</v>
      </c>
      <c r="F3" s="174">
        <v>4734.4918769230771</v>
      </c>
      <c r="G3" s="174">
        <v>1</v>
      </c>
      <c r="H3" s="174">
        <v>4734.4918769230771</v>
      </c>
      <c r="I3" s="174">
        <v>1</v>
      </c>
      <c r="J3" s="174">
        <v>4734.4918769230771</v>
      </c>
      <c r="K3" s="174">
        <v>1</v>
      </c>
    </row>
    <row r="4" spans="1:11" x14ac:dyDescent="0.25">
      <c r="A4" s="173" t="s">
        <v>155</v>
      </c>
      <c r="B4" s="173" t="s">
        <v>52</v>
      </c>
      <c r="C4" s="173" t="s">
        <v>100</v>
      </c>
      <c r="D4" s="173" t="s">
        <v>244</v>
      </c>
      <c r="E4" s="174">
        <v>4734.4918769230771</v>
      </c>
      <c r="F4" s="174">
        <v>0</v>
      </c>
      <c r="G4" s="174">
        <v>0</v>
      </c>
      <c r="H4" s="174">
        <v>0</v>
      </c>
      <c r="I4" s="174">
        <v>0</v>
      </c>
      <c r="J4" s="174">
        <v>0</v>
      </c>
      <c r="K4" s="174">
        <v>0</v>
      </c>
    </row>
    <row r="5" spans="1:11" x14ac:dyDescent="0.25">
      <c r="A5" s="173" t="s">
        <v>155</v>
      </c>
      <c r="B5" s="173" t="s">
        <v>52</v>
      </c>
      <c r="C5" s="173" t="s">
        <v>100</v>
      </c>
      <c r="D5" s="173" t="s">
        <v>245</v>
      </c>
      <c r="E5" s="174">
        <v>37875.935015384617</v>
      </c>
      <c r="F5" s="174">
        <v>0</v>
      </c>
      <c r="G5" s="174">
        <v>0</v>
      </c>
      <c r="H5" s="174">
        <v>0</v>
      </c>
      <c r="I5" s="174">
        <v>0</v>
      </c>
      <c r="J5" s="174">
        <v>0</v>
      </c>
      <c r="K5" s="174">
        <v>0</v>
      </c>
    </row>
    <row r="6" spans="1:11" x14ac:dyDescent="0.25">
      <c r="A6" s="173" t="s">
        <v>155</v>
      </c>
      <c r="B6" s="173" t="s">
        <v>52</v>
      </c>
      <c r="C6" s="173" t="s">
        <v>100</v>
      </c>
      <c r="D6" s="173" t="s">
        <v>102</v>
      </c>
      <c r="E6" s="174">
        <v>4734.4918769230771</v>
      </c>
      <c r="F6" s="174">
        <v>0</v>
      </c>
      <c r="G6" s="174">
        <v>0</v>
      </c>
      <c r="H6" s="174">
        <v>0</v>
      </c>
      <c r="I6" s="174">
        <v>0</v>
      </c>
      <c r="J6" s="174">
        <v>0</v>
      </c>
      <c r="K6" s="174">
        <v>0</v>
      </c>
    </row>
    <row r="7" spans="1:11" x14ac:dyDescent="0.25">
      <c r="A7" s="173" t="s">
        <v>155</v>
      </c>
      <c r="B7" s="173" t="s">
        <v>52</v>
      </c>
      <c r="C7" s="173" t="s">
        <v>103</v>
      </c>
      <c r="D7" s="173" t="s">
        <v>101</v>
      </c>
      <c r="E7" s="174">
        <v>7240.9828705882337</v>
      </c>
      <c r="F7" s="174">
        <v>3620.4914352941169</v>
      </c>
      <c r="G7" s="174">
        <v>0.5</v>
      </c>
      <c r="H7" s="174">
        <v>0</v>
      </c>
      <c r="I7" s="174">
        <v>0</v>
      </c>
      <c r="J7" s="174">
        <v>0</v>
      </c>
      <c r="K7" s="174">
        <v>0</v>
      </c>
    </row>
    <row r="8" spans="1:11" x14ac:dyDescent="0.25">
      <c r="A8" s="173" t="s">
        <v>155</v>
      </c>
      <c r="B8" s="173" t="s">
        <v>52</v>
      </c>
      <c r="C8" s="173" t="s">
        <v>103</v>
      </c>
      <c r="D8" s="173" t="s">
        <v>244</v>
      </c>
      <c r="E8" s="174">
        <v>18102.457176470583</v>
      </c>
      <c r="F8" s="174">
        <v>0</v>
      </c>
      <c r="G8" s="174">
        <v>0</v>
      </c>
      <c r="H8" s="174">
        <v>0</v>
      </c>
      <c r="I8" s="174">
        <v>0</v>
      </c>
      <c r="J8" s="174">
        <v>0</v>
      </c>
      <c r="K8" s="174">
        <v>0</v>
      </c>
    </row>
    <row r="9" spans="1:11" x14ac:dyDescent="0.25">
      <c r="A9" s="173" t="s">
        <v>155</v>
      </c>
      <c r="B9" s="173" t="s">
        <v>52</v>
      </c>
      <c r="C9" s="173" t="s">
        <v>103</v>
      </c>
      <c r="D9" s="173" t="s">
        <v>245</v>
      </c>
      <c r="E9" s="174">
        <v>28963.931482352935</v>
      </c>
      <c r="F9" s="174">
        <v>0</v>
      </c>
      <c r="G9" s="174">
        <v>0</v>
      </c>
      <c r="H9" s="174">
        <v>0</v>
      </c>
      <c r="I9" s="174">
        <v>0</v>
      </c>
      <c r="J9" s="174">
        <v>0</v>
      </c>
      <c r="K9" s="174">
        <v>0</v>
      </c>
    </row>
    <row r="10" spans="1:11" x14ac:dyDescent="0.25">
      <c r="A10" s="173" t="s">
        <v>155</v>
      </c>
      <c r="B10" s="173" t="s">
        <v>52</v>
      </c>
      <c r="C10" s="173" t="s">
        <v>103</v>
      </c>
      <c r="D10" s="173" t="s">
        <v>102</v>
      </c>
      <c r="E10" s="174">
        <v>3620.4914352941169</v>
      </c>
      <c r="F10" s="174">
        <v>0</v>
      </c>
      <c r="G10" s="174">
        <v>0</v>
      </c>
      <c r="H10" s="174">
        <v>0</v>
      </c>
      <c r="I10" s="174">
        <v>0</v>
      </c>
      <c r="J10" s="174">
        <v>0</v>
      </c>
      <c r="K10" s="174">
        <v>0</v>
      </c>
    </row>
    <row r="11" spans="1:11" x14ac:dyDescent="0.25">
      <c r="A11" s="173" t="s">
        <v>155</v>
      </c>
      <c r="B11" s="173" t="s">
        <v>52</v>
      </c>
      <c r="C11" s="173" t="s">
        <v>135</v>
      </c>
      <c r="D11" s="173" t="s">
        <v>136</v>
      </c>
      <c r="E11" s="174">
        <v>149745.84000000003</v>
      </c>
      <c r="F11" s="174">
        <v>0</v>
      </c>
      <c r="G11" s="174">
        <v>0</v>
      </c>
      <c r="H11" s="174">
        <v>0</v>
      </c>
      <c r="I11" s="174">
        <v>0</v>
      </c>
      <c r="J11" s="174">
        <v>0</v>
      </c>
      <c r="K11" s="174">
        <v>0</v>
      </c>
    </row>
    <row r="12" spans="1:11" x14ac:dyDescent="0.25">
      <c r="A12" s="173" t="s">
        <v>155</v>
      </c>
      <c r="B12" s="173" t="s">
        <v>52</v>
      </c>
      <c r="C12" s="173" t="s">
        <v>92</v>
      </c>
      <c r="D12" s="173" t="s">
        <v>93</v>
      </c>
      <c r="E12" s="174">
        <v>3632.6453241000008</v>
      </c>
      <c r="F12" s="174">
        <v>3632.6453241000008</v>
      </c>
      <c r="G12" s="174">
        <v>1</v>
      </c>
      <c r="H12" s="174">
        <v>3632.6453241000008</v>
      </c>
      <c r="I12" s="174">
        <v>1</v>
      </c>
      <c r="J12" s="174">
        <v>3632.6453241000008</v>
      </c>
      <c r="K12" s="174">
        <v>1</v>
      </c>
    </row>
    <row r="13" spans="1:11" ht="30" x14ac:dyDescent="0.25">
      <c r="A13" s="173" t="s">
        <v>155</v>
      </c>
      <c r="B13" s="173" t="s">
        <v>52</v>
      </c>
      <c r="C13" s="173" t="s">
        <v>94</v>
      </c>
      <c r="D13" s="173" t="s">
        <v>51</v>
      </c>
      <c r="E13" s="174">
        <v>66526.931673225001</v>
      </c>
      <c r="F13" s="174">
        <v>66526.931673225001</v>
      </c>
      <c r="G13" s="174">
        <v>1</v>
      </c>
      <c r="H13" s="174">
        <v>66526.931673225001</v>
      </c>
      <c r="I13" s="174">
        <v>1</v>
      </c>
      <c r="J13" s="174">
        <v>66526.931673225001</v>
      </c>
      <c r="K13" s="174">
        <v>1</v>
      </c>
    </row>
    <row r="14" spans="1:11" ht="30" x14ac:dyDescent="0.25">
      <c r="A14" s="173" t="s">
        <v>155</v>
      </c>
      <c r="B14" s="173" t="s">
        <v>52</v>
      </c>
      <c r="C14" s="173" t="s">
        <v>95</v>
      </c>
      <c r="D14" s="173" t="s">
        <v>168</v>
      </c>
      <c r="E14" s="174">
        <v>27322.570000000007</v>
      </c>
      <c r="F14" s="174">
        <v>27322.570000000007</v>
      </c>
      <c r="G14" s="174">
        <v>1</v>
      </c>
      <c r="H14" s="174">
        <v>27322.570000000007</v>
      </c>
      <c r="I14" s="174">
        <v>1</v>
      </c>
      <c r="J14" s="174">
        <v>27322.570000000007</v>
      </c>
      <c r="K14" s="174">
        <v>1</v>
      </c>
    </row>
    <row r="15" spans="1:11" ht="30" x14ac:dyDescent="0.25">
      <c r="A15" s="173" t="s">
        <v>155</v>
      </c>
      <c r="B15" s="173" t="s">
        <v>52</v>
      </c>
      <c r="C15" s="173" t="s">
        <v>127</v>
      </c>
      <c r="D15" s="173" t="s">
        <v>74</v>
      </c>
      <c r="E15" s="174">
        <v>4422.2285714285708</v>
      </c>
      <c r="F15" s="174">
        <v>4422.2285714285708</v>
      </c>
      <c r="G15" s="174">
        <v>1</v>
      </c>
      <c r="H15" s="174">
        <v>4422.2285714285708</v>
      </c>
      <c r="I15" s="174">
        <v>1</v>
      </c>
      <c r="J15" s="174">
        <v>4422.2285714285708</v>
      </c>
      <c r="K15" s="174">
        <v>1</v>
      </c>
    </row>
    <row r="16" spans="1:11" ht="30" x14ac:dyDescent="0.25">
      <c r="A16" s="173" t="s">
        <v>155</v>
      </c>
      <c r="B16" s="173" t="s">
        <v>52</v>
      </c>
      <c r="C16" s="173" t="s">
        <v>127</v>
      </c>
      <c r="D16" s="173" t="s">
        <v>46</v>
      </c>
      <c r="E16" s="174">
        <v>3316.6714285714279</v>
      </c>
      <c r="F16" s="174">
        <v>3316.6714285714279</v>
      </c>
      <c r="G16" s="174">
        <v>1</v>
      </c>
      <c r="H16" s="174">
        <v>3316.6714285714279</v>
      </c>
      <c r="I16" s="174">
        <v>1</v>
      </c>
      <c r="J16" s="174">
        <v>3316.6714285714279</v>
      </c>
      <c r="K16" s="174">
        <v>1</v>
      </c>
    </row>
    <row r="17" spans="1:11" ht="30" x14ac:dyDescent="0.25">
      <c r="A17" s="173" t="s">
        <v>155</v>
      </c>
      <c r="B17" s="173" t="s">
        <v>52</v>
      </c>
      <c r="C17" s="173" t="s">
        <v>129</v>
      </c>
      <c r="D17" s="173" t="s">
        <v>74</v>
      </c>
      <c r="E17" s="174">
        <v>12606.699999999999</v>
      </c>
      <c r="F17" s="174">
        <v>12606.699999999999</v>
      </c>
      <c r="G17" s="174">
        <v>1</v>
      </c>
      <c r="H17" s="174">
        <v>12606.699999999999</v>
      </c>
      <c r="I17" s="174">
        <v>1</v>
      </c>
      <c r="J17" s="174">
        <v>12606.699999999999</v>
      </c>
      <c r="K17" s="174">
        <v>1</v>
      </c>
    </row>
    <row r="18" spans="1:11" ht="30" x14ac:dyDescent="0.25">
      <c r="A18" s="173" t="s">
        <v>155</v>
      </c>
      <c r="B18" s="173" t="s">
        <v>52</v>
      </c>
      <c r="C18" s="173" t="s">
        <v>212</v>
      </c>
      <c r="D18" s="173" t="s">
        <v>213</v>
      </c>
      <c r="E18" s="174">
        <v>437.82982499999997</v>
      </c>
      <c r="F18" s="174">
        <v>437.82982499999997</v>
      </c>
      <c r="G18" s="174">
        <v>1</v>
      </c>
      <c r="H18" s="174">
        <v>437.82982499999997</v>
      </c>
      <c r="I18" s="174">
        <v>1</v>
      </c>
      <c r="J18" s="174">
        <v>437.82982499999997</v>
      </c>
      <c r="K18" s="174">
        <v>1</v>
      </c>
    </row>
    <row r="19" spans="1:11" ht="30" x14ac:dyDescent="0.25">
      <c r="A19" s="173" t="s">
        <v>155</v>
      </c>
      <c r="B19" s="173" t="s">
        <v>52</v>
      </c>
      <c r="C19" s="173" t="s">
        <v>124</v>
      </c>
      <c r="D19" s="173" t="s">
        <v>74</v>
      </c>
      <c r="E19" s="174">
        <v>11811.4</v>
      </c>
      <c r="F19" s="174">
        <v>11811.4</v>
      </c>
      <c r="G19" s="174">
        <v>1</v>
      </c>
      <c r="H19" s="174">
        <v>11811.4</v>
      </c>
      <c r="I19" s="174">
        <v>1</v>
      </c>
      <c r="J19" s="174">
        <v>11811.4</v>
      </c>
      <c r="K19" s="174">
        <v>1</v>
      </c>
    </row>
    <row r="20" spans="1:11" ht="30" x14ac:dyDescent="0.25">
      <c r="A20" s="173" t="s">
        <v>155</v>
      </c>
      <c r="B20" s="173" t="s">
        <v>52</v>
      </c>
      <c r="C20" s="173" t="s">
        <v>167</v>
      </c>
      <c r="D20" s="173" t="s">
        <v>74</v>
      </c>
      <c r="E20" s="174">
        <v>13649.199999999997</v>
      </c>
      <c r="F20" s="174">
        <v>13649.199999999997</v>
      </c>
      <c r="G20" s="174">
        <v>1</v>
      </c>
      <c r="H20" s="174">
        <v>13649.199999999997</v>
      </c>
      <c r="I20" s="174">
        <v>1</v>
      </c>
      <c r="J20" s="174">
        <v>13649.199999999997</v>
      </c>
      <c r="K20" s="174">
        <v>1</v>
      </c>
    </row>
    <row r="21" spans="1:11" ht="30" x14ac:dyDescent="0.25">
      <c r="A21" s="173" t="s">
        <v>155</v>
      </c>
      <c r="B21" s="173" t="s">
        <v>52</v>
      </c>
      <c r="C21" s="173" t="s">
        <v>73</v>
      </c>
      <c r="D21" s="173" t="s">
        <v>74</v>
      </c>
      <c r="E21" s="174">
        <v>18010.695291250006</v>
      </c>
      <c r="F21" s="174">
        <v>12607.486703875004</v>
      </c>
      <c r="G21" s="174">
        <v>0.7</v>
      </c>
      <c r="H21" s="174">
        <v>12607.486703875004</v>
      </c>
      <c r="I21" s="174">
        <v>0.7</v>
      </c>
      <c r="J21" s="174">
        <v>10806.417174750002</v>
      </c>
      <c r="K21" s="174">
        <v>0.6</v>
      </c>
    </row>
    <row r="22" spans="1:11" ht="30" x14ac:dyDescent="0.25">
      <c r="A22" s="173" t="s">
        <v>155</v>
      </c>
      <c r="B22" s="173" t="s">
        <v>52</v>
      </c>
      <c r="C22" s="173" t="s">
        <v>90</v>
      </c>
      <c r="D22" s="173" t="s">
        <v>74</v>
      </c>
      <c r="E22" s="174">
        <v>14499.954724850006</v>
      </c>
      <c r="F22" s="174">
        <v>14499.954724850006</v>
      </c>
      <c r="G22" s="174">
        <v>1</v>
      </c>
      <c r="H22" s="174">
        <v>14499.954724850006</v>
      </c>
      <c r="I22" s="174">
        <v>1</v>
      </c>
      <c r="J22" s="174">
        <v>14499.954724850006</v>
      </c>
      <c r="K22" s="174">
        <v>1</v>
      </c>
    </row>
    <row r="23" spans="1:11" x14ac:dyDescent="0.25">
      <c r="A23" s="173" t="s">
        <v>155</v>
      </c>
      <c r="B23" s="173" t="s">
        <v>41</v>
      </c>
      <c r="C23" s="173" t="s">
        <v>42</v>
      </c>
      <c r="D23" s="173" t="s">
        <v>84</v>
      </c>
      <c r="E23" s="174">
        <v>202798.25</v>
      </c>
      <c r="F23" s="174">
        <v>0</v>
      </c>
      <c r="G23" s="174">
        <v>0</v>
      </c>
      <c r="H23" s="174">
        <v>0</v>
      </c>
      <c r="I23" s="174">
        <v>0</v>
      </c>
      <c r="J23" s="174">
        <v>0</v>
      </c>
      <c r="K23" s="174">
        <v>0</v>
      </c>
    </row>
    <row r="24" spans="1:11" x14ac:dyDescent="0.25">
      <c r="A24" s="173" t="s">
        <v>155</v>
      </c>
      <c r="B24" s="173" t="s">
        <v>105</v>
      </c>
      <c r="C24" s="173" t="s">
        <v>146</v>
      </c>
      <c r="D24" s="173" t="s">
        <v>107</v>
      </c>
      <c r="E24" s="174">
        <v>909930</v>
      </c>
      <c r="F24" s="174">
        <v>909930</v>
      </c>
      <c r="G24" s="174">
        <v>1</v>
      </c>
      <c r="H24" s="174">
        <v>909930</v>
      </c>
      <c r="I24" s="174">
        <v>1</v>
      </c>
      <c r="J24" s="174">
        <v>765168.40909090918</v>
      </c>
      <c r="K24" s="174">
        <v>0.84090909090909105</v>
      </c>
    </row>
    <row r="25" spans="1:11" x14ac:dyDescent="0.25">
      <c r="A25" s="173" t="s">
        <v>155</v>
      </c>
      <c r="B25" s="173" t="s">
        <v>172</v>
      </c>
      <c r="C25" s="173" t="s">
        <v>190</v>
      </c>
      <c r="D25" s="173" t="s">
        <v>258</v>
      </c>
      <c r="E25" s="174">
        <v>0</v>
      </c>
      <c r="F25" s="174">
        <v>0</v>
      </c>
      <c r="G25" s="175"/>
      <c r="H25" s="174">
        <v>0</v>
      </c>
      <c r="I25" s="175"/>
      <c r="J25" s="174">
        <v>0</v>
      </c>
      <c r="K25" s="175"/>
    </row>
    <row r="26" spans="1:11" x14ac:dyDescent="0.25">
      <c r="A26" s="173" t="s">
        <v>155</v>
      </c>
      <c r="B26" s="173" t="s">
        <v>105</v>
      </c>
      <c r="C26" s="173" t="s">
        <v>147</v>
      </c>
      <c r="D26" s="173" t="s">
        <v>107</v>
      </c>
      <c r="E26" s="174">
        <v>949100</v>
      </c>
      <c r="F26" s="174">
        <v>949100</v>
      </c>
      <c r="G26" s="174">
        <v>1</v>
      </c>
      <c r="H26" s="174">
        <v>949100</v>
      </c>
      <c r="I26" s="174">
        <v>1</v>
      </c>
      <c r="J26" s="174">
        <v>517690.90909090906</v>
      </c>
      <c r="K26" s="174">
        <v>0.54545454545454541</v>
      </c>
    </row>
    <row r="27" spans="1:11" x14ac:dyDescent="0.25">
      <c r="A27" s="173" t="s">
        <v>155</v>
      </c>
      <c r="B27" s="173" t="s">
        <v>47</v>
      </c>
      <c r="C27" s="173" t="s">
        <v>48</v>
      </c>
      <c r="D27" s="173" t="s">
        <v>168</v>
      </c>
      <c r="E27" s="174">
        <v>14356.644800000009</v>
      </c>
      <c r="F27" s="174">
        <v>14356.644800000009</v>
      </c>
      <c r="G27" s="174">
        <v>1</v>
      </c>
      <c r="H27" s="174">
        <v>14356.644800000009</v>
      </c>
      <c r="I27" s="174">
        <v>1</v>
      </c>
      <c r="J27" s="174">
        <v>14356.644800000009</v>
      </c>
      <c r="K27" s="174">
        <v>1</v>
      </c>
    </row>
    <row r="28" spans="1:11" x14ac:dyDescent="0.25">
      <c r="A28" s="173" t="s">
        <v>155</v>
      </c>
      <c r="B28" s="173" t="s">
        <v>47</v>
      </c>
      <c r="C28" s="173" t="s">
        <v>48</v>
      </c>
      <c r="D28" s="173" t="s">
        <v>49</v>
      </c>
      <c r="E28" s="174">
        <v>24226.838100000015</v>
      </c>
      <c r="F28" s="174">
        <v>24226.838100000015</v>
      </c>
      <c r="G28" s="174">
        <v>1</v>
      </c>
      <c r="H28" s="174">
        <v>24226.838100000015</v>
      </c>
      <c r="I28" s="174">
        <v>1</v>
      </c>
      <c r="J28" s="174">
        <v>24226.838100000015</v>
      </c>
      <c r="K28" s="174">
        <v>1</v>
      </c>
    </row>
    <row r="29" spans="1:11" x14ac:dyDescent="0.25">
      <c r="A29" s="173" t="s">
        <v>155</v>
      </c>
      <c r="B29" s="173" t="s">
        <v>105</v>
      </c>
      <c r="C29" s="173" t="s">
        <v>179</v>
      </c>
      <c r="D29" s="173" t="s">
        <v>107</v>
      </c>
      <c r="E29" s="174">
        <v>270673.31</v>
      </c>
      <c r="F29" s="174">
        <v>270673.31</v>
      </c>
      <c r="G29" s="174">
        <v>1</v>
      </c>
      <c r="H29" s="174">
        <v>270673.31</v>
      </c>
      <c r="I29" s="174">
        <v>1</v>
      </c>
      <c r="J29" s="174">
        <v>270673.31</v>
      </c>
      <c r="K29" s="174">
        <v>1</v>
      </c>
    </row>
    <row r="30" spans="1:11" x14ac:dyDescent="0.25">
      <c r="A30" s="173" t="s">
        <v>155</v>
      </c>
      <c r="B30" s="173" t="s">
        <v>180</v>
      </c>
      <c r="C30" s="173" t="s">
        <v>180</v>
      </c>
      <c r="D30" s="173" t="s">
        <v>252</v>
      </c>
      <c r="E30" s="174">
        <v>1571.3225315749999</v>
      </c>
      <c r="F30" s="174">
        <v>1571.3225315749999</v>
      </c>
      <c r="G30" s="174">
        <v>1</v>
      </c>
      <c r="H30" s="174">
        <v>1571.3225315749999</v>
      </c>
      <c r="I30" s="174">
        <v>1</v>
      </c>
      <c r="J30" s="174">
        <v>1571.3225315749999</v>
      </c>
      <c r="K30" s="174">
        <v>1</v>
      </c>
    </row>
    <row r="31" spans="1:11" x14ac:dyDescent="0.25">
      <c r="A31" s="173" t="s">
        <v>155</v>
      </c>
      <c r="B31" s="173" t="s">
        <v>105</v>
      </c>
      <c r="C31" s="173" t="s">
        <v>180</v>
      </c>
      <c r="D31" s="173" t="s">
        <v>107</v>
      </c>
      <c r="E31" s="174">
        <v>1586230</v>
      </c>
      <c r="F31" s="174">
        <v>1586230</v>
      </c>
      <c r="G31" s="174">
        <v>1</v>
      </c>
      <c r="H31" s="174">
        <v>1586230</v>
      </c>
      <c r="I31" s="174">
        <v>1</v>
      </c>
      <c r="J31" s="174">
        <v>1586230</v>
      </c>
      <c r="K31" s="174">
        <v>1</v>
      </c>
    </row>
    <row r="32" spans="1:11" x14ac:dyDescent="0.25">
      <c r="A32" s="173" t="s">
        <v>155</v>
      </c>
      <c r="B32" s="173" t="s">
        <v>105</v>
      </c>
      <c r="C32" s="173" t="s">
        <v>181</v>
      </c>
      <c r="D32" s="173" t="s">
        <v>107</v>
      </c>
      <c r="E32" s="174">
        <v>231366.76</v>
      </c>
      <c r="F32" s="174">
        <v>231366.76</v>
      </c>
      <c r="G32" s="174">
        <v>1</v>
      </c>
      <c r="H32" s="174">
        <v>231366.76</v>
      </c>
      <c r="I32" s="174">
        <v>1</v>
      </c>
      <c r="J32" s="174">
        <v>231366.76</v>
      </c>
      <c r="K32" s="174">
        <v>1</v>
      </c>
    </row>
    <row r="33" spans="1:11" x14ac:dyDescent="0.25">
      <c r="A33" s="173" t="s">
        <v>155</v>
      </c>
      <c r="B33" s="173" t="s">
        <v>52</v>
      </c>
      <c r="C33" s="173" t="s">
        <v>182</v>
      </c>
      <c r="D33" s="173" t="s">
        <v>84</v>
      </c>
      <c r="E33" s="174">
        <v>0</v>
      </c>
      <c r="F33" s="174">
        <v>0</v>
      </c>
      <c r="G33" s="175"/>
      <c r="H33" s="174">
        <v>0</v>
      </c>
      <c r="I33" s="175"/>
      <c r="J33" s="174">
        <v>0</v>
      </c>
      <c r="K33" s="175"/>
    </row>
    <row r="34" spans="1:11" x14ac:dyDescent="0.25">
      <c r="A34" s="173" t="s">
        <v>155</v>
      </c>
      <c r="B34" s="173" t="s">
        <v>52</v>
      </c>
      <c r="C34" s="173" t="s">
        <v>183</v>
      </c>
      <c r="D34" s="173" t="s">
        <v>84</v>
      </c>
      <c r="E34" s="174">
        <v>0</v>
      </c>
      <c r="F34" s="174">
        <v>0</v>
      </c>
      <c r="G34" s="175"/>
      <c r="H34" s="174">
        <v>0</v>
      </c>
      <c r="I34" s="175"/>
      <c r="J34" s="174">
        <v>0</v>
      </c>
      <c r="K34" s="175"/>
    </row>
    <row r="35" spans="1:11" x14ac:dyDescent="0.25">
      <c r="A35" s="173" t="s">
        <v>155</v>
      </c>
      <c r="B35" s="173" t="s">
        <v>44</v>
      </c>
      <c r="C35" s="173" t="s">
        <v>169</v>
      </c>
      <c r="D35" s="173" t="s">
        <v>46</v>
      </c>
      <c r="E35" s="174">
        <v>111189.83999999997</v>
      </c>
      <c r="F35" s="174">
        <v>111189.83999999997</v>
      </c>
      <c r="G35" s="174">
        <v>1</v>
      </c>
      <c r="H35" s="174">
        <v>0</v>
      </c>
      <c r="I35" s="174">
        <v>0</v>
      </c>
      <c r="J35" s="174">
        <v>0</v>
      </c>
      <c r="K35" s="174">
        <v>0</v>
      </c>
    </row>
    <row r="36" spans="1:11" x14ac:dyDescent="0.25">
      <c r="A36" s="173" t="s">
        <v>155</v>
      </c>
      <c r="B36" s="173" t="s">
        <v>44</v>
      </c>
      <c r="C36" s="173" t="s">
        <v>85</v>
      </c>
      <c r="D36" s="173" t="s">
        <v>46</v>
      </c>
      <c r="E36" s="174">
        <v>112594.33999999989</v>
      </c>
      <c r="F36" s="174">
        <v>112594.33999999989</v>
      </c>
      <c r="G36" s="174">
        <v>1</v>
      </c>
      <c r="H36" s="174">
        <v>112594.33999999989</v>
      </c>
      <c r="I36" s="174">
        <v>1</v>
      </c>
      <c r="J36" s="174">
        <v>112594.33999999989</v>
      </c>
      <c r="K36" s="174">
        <v>1</v>
      </c>
    </row>
    <row r="37" spans="1:11" x14ac:dyDescent="0.25">
      <c r="A37" s="173" t="s">
        <v>155</v>
      </c>
      <c r="B37" s="173" t="s">
        <v>44</v>
      </c>
      <c r="C37" s="173" t="s">
        <v>82</v>
      </c>
      <c r="D37" s="173" t="s">
        <v>46</v>
      </c>
      <c r="E37" s="174">
        <v>103605.23999999985</v>
      </c>
      <c r="F37" s="174">
        <v>103605.23999999985</v>
      </c>
      <c r="G37" s="174">
        <v>1</v>
      </c>
      <c r="H37" s="174">
        <v>103605.23999999985</v>
      </c>
      <c r="I37" s="174">
        <v>1</v>
      </c>
      <c r="J37" s="174">
        <v>103605.23999999985</v>
      </c>
      <c r="K37" s="174">
        <v>1</v>
      </c>
    </row>
    <row r="38" spans="1:11" x14ac:dyDescent="0.25">
      <c r="A38" s="173" t="s">
        <v>155</v>
      </c>
      <c r="B38" s="173" t="s">
        <v>44</v>
      </c>
      <c r="C38" s="173" t="s">
        <v>81</v>
      </c>
      <c r="D38" s="173" t="s">
        <v>46</v>
      </c>
      <c r="E38" s="174">
        <v>95925.059999999983</v>
      </c>
      <c r="F38" s="174">
        <v>95925.059999999983</v>
      </c>
      <c r="G38" s="174">
        <v>1</v>
      </c>
      <c r="H38" s="174">
        <v>95925.059999999983</v>
      </c>
      <c r="I38" s="174">
        <v>1</v>
      </c>
      <c r="J38" s="174">
        <v>95925.059999999983</v>
      </c>
      <c r="K38" s="174">
        <v>1</v>
      </c>
    </row>
    <row r="39" spans="1:11" x14ac:dyDescent="0.25">
      <c r="A39" s="173" t="s">
        <v>155</v>
      </c>
      <c r="B39" s="173" t="s">
        <v>44</v>
      </c>
      <c r="C39" s="173" t="s">
        <v>75</v>
      </c>
      <c r="D39" s="173" t="s">
        <v>46</v>
      </c>
      <c r="E39" s="174">
        <v>95809.140000000101</v>
      </c>
      <c r="F39" s="174">
        <v>95809.140000000101</v>
      </c>
      <c r="G39" s="174">
        <v>1</v>
      </c>
      <c r="H39" s="174">
        <v>95809.140000000101</v>
      </c>
      <c r="I39" s="174">
        <v>1</v>
      </c>
      <c r="J39" s="174">
        <v>95809.140000000101</v>
      </c>
      <c r="K39" s="174">
        <v>1</v>
      </c>
    </row>
    <row r="40" spans="1:11" x14ac:dyDescent="0.25">
      <c r="A40" s="173" t="s">
        <v>155</v>
      </c>
      <c r="B40" s="173" t="s">
        <v>44</v>
      </c>
      <c r="C40" s="173" t="s">
        <v>72</v>
      </c>
      <c r="D40" s="173" t="s">
        <v>46</v>
      </c>
      <c r="E40" s="174">
        <v>95330.38367840006</v>
      </c>
      <c r="F40" s="174">
        <v>95330.38367840006</v>
      </c>
      <c r="G40" s="174">
        <v>1</v>
      </c>
      <c r="H40" s="174">
        <v>95330.38367840006</v>
      </c>
      <c r="I40" s="174">
        <v>1</v>
      </c>
      <c r="J40" s="174">
        <v>95330.38367840006</v>
      </c>
      <c r="K40" s="174">
        <v>1</v>
      </c>
    </row>
    <row r="41" spans="1:11" x14ac:dyDescent="0.25">
      <c r="A41" s="173" t="s">
        <v>155</v>
      </c>
      <c r="B41" s="173" t="s">
        <v>44</v>
      </c>
      <c r="C41" s="173" t="s">
        <v>71</v>
      </c>
      <c r="D41" s="173" t="s">
        <v>46</v>
      </c>
      <c r="E41" s="174">
        <v>134751.15000000011</v>
      </c>
      <c r="F41" s="174">
        <v>134751.15000000011</v>
      </c>
      <c r="G41" s="174">
        <v>1</v>
      </c>
      <c r="H41" s="174">
        <v>134751.15000000011</v>
      </c>
      <c r="I41" s="174">
        <v>1</v>
      </c>
      <c r="J41" s="174">
        <v>134751.15000000011</v>
      </c>
      <c r="K41" s="174">
        <v>1</v>
      </c>
    </row>
    <row r="42" spans="1:11" x14ac:dyDescent="0.25">
      <c r="A42" s="173" t="s">
        <v>155</v>
      </c>
      <c r="B42" s="173" t="s">
        <v>44</v>
      </c>
      <c r="C42" s="173" t="s">
        <v>45</v>
      </c>
      <c r="D42" s="173" t="s">
        <v>46</v>
      </c>
      <c r="E42" s="174">
        <v>68960.59000000004</v>
      </c>
      <c r="F42" s="174">
        <v>68960.59000000004</v>
      </c>
      <c r="G42" s="174">
        <v>1</v>
      </c>
      <c r="H42" s="174">
        <v>68960.59000000004</v>
      </c>
      <c r="I42" s="174">
        <v>1</v>
      </c>
      <c r="J42" s="174">
        <v>68960.59000000004</v>
      </c>
      <c r="K42" s="174">
        <v>1</v>
      </c>
    </row>
    <row r="43" spans="1:11" x14ac:dyDescent="0.25">
      <c r="A43" s="173" t="s">
        <v>155</v>
      </c>
      <c r="B43" s="173" t="s">
        <v>52</v>
      </c>
      <c r="C43" s="173" t="s">
        <v>76</v>
      </c>
      <c r="D43" s="173" t="s">
        <v>77</v>
      </c>
      <c r="E43" s="174">
        <v>5966.1388888888869</v>
      </c>
      <c r="F43" s="174">
        <v>5966.1388888888869</v>
      </c>
      <c r="G43" s="174">
        <v>1</v>
      </c>
      <c r="H43" s="174">
        <v>1193.2277777777774</v>
      </c>
      <c r="I43" s="174">
        <v>0.2</v>
      </c>
      <c r="J43" s="174">
        <v>0</v>
      </c>
      <c r="K43" s="174">
        <v>0</v>
      </c>
    </row>
    <row r="44" spans="1:11" x14ac:dyDescent="0.25">
      <c r="A44" s="173" t="s">
        <v>155</v>
      </c>
      <c r="B44" s="173" t="s">
        <v>52</v>
      </c>
      <c r="C44" s="173" t="s">
        <v>76</v>
      </c>
      <c r="D44" s="173" t="s">
        <v>78</v>
      </c>
      <c r="E44" s="174">
        <v>79946.261111111089</v>
      </c>
      <c r="F44" s="174">
        <v>17898.416666666661</v>
      </c>
      <c r="G44" s="174">
        <v>0.22388059701492535</v>
      </c>
      <c r="H44" s="174">
        <v>3579.683333333332</v>
      </c>
      <c r="I44" s="174">
        <v>4.4776119402985072E-2</v>
      </c>
      <c r="J44" s="174">
        <v>3579.683333333332</v>
      </c>
      <c r="K44" s="174">
        <v>4.4776119402985072E-2</v>
      </c>
    </row>
    <row r="45" spans="1:11" ht="45" x14ac:dyDescent="0.25">
      <c r="A45" s="173" t="s">
        <v>155</v>
      </c>
      <c r="B45" s="173" t="s">
        <v>52</v>
      </c>
      <c r="C45" s="173" t="s">
        <v>76</v>
      </c>
      <c r="D45" s="173" t="s">
        <v>197</v>
      </c>
      <c r="E45" s="174">
        <v>4772.9111111111097</v>
      </c>
      <c r="F45" s="174">
        <v>0</v>
      </c>
      <c r="G45" s="174">
        <v>0</v>
      </c>
      <c r="H45" s="174">
        <v>0</v>
      </c>
      <c r="I45" s="174">
        <v>0</v>
      </c>
      <c r="J45" s="174">
        <v>0</v>
      </c>
      <c r="K45" s="174">
        <v>0</v>
      </c>
    </row>
    <row r="46" spans="1:11" ht="45" x14ac:dyDescent="0.25">
      <c r="A46" s="173" t="s">
        <v>155</v>
      </c>
      <c r="B46" s="173" t="s">
        <v>52</v>
      </c>
      <c r="C46" s="173" t="s">
        <v>76</v>
      </c>
      <c r="D46" s="173" t="s">
        <v>196</v>
      </c>
      <c r="E46" s="174">
        <v>4772.9111111111097</v>
      </c>
      <c r="F46" s="174">
        <v>0</v>
      </c>
      <c r="G46" s="174">
        <v>0</v>
      </c>
      <c r="H46" s="174">
        <v>0</v>
      </c>
      <c r="I46" s="174">
        <v>0</v>
      </c>
      <c r="J46" s="174">
        <v>0</v>
      </c>
      <c r="K46" s="174">
        <v>0</v>
      </c>
    </row>
    <row r="47" spans="1:11" x14ac:dyDescent="0.25">
      <c r="A47" s="173" t="s">
        <v>155</v>
      </c>
      <c r="B47" s="173" t="s">
        <v>52</v>
      </c>
      <c r="C47" s="173" t="s">
        <v>76</v>
      </c>
      <c r="D47" s="173" t="s">
        <v>43</v>
      </c>
      <c r="E47" s="174">
        <v>11932.277777777774</v>
      </c>
      <c r="F47" s="174">
        <v>0</v>
      </c>
      <c r="G47" s="174">
        <v>0</v>
      </c>
      <c r="H47" s="174">
        <v>0</v>
      </c>
      <c r="I47" s="174">
        <v>0</v>
      </c>
      <c r="J47" s="174">
        <v>0</v>
      </c>
      <c r="K47" s="174">
        <v>0</v>
      </c>
    </row>
    <row r="48" spans="1:11" x14ac:dyDescent="0.25">
      <c r="A48" s="173" t="s">
        <v>155</v>
      </c>
      <c r="B48" s="173" t="s">
        <v>52</v>
      </c>
      <c r="C48" s="173" t="s">
        <v>80</v>
      </c>
      <c r="D48" s="173" t="s">
        <v>77</v>
      </c>
      <c r="E48" s="174">
        <v>1298.966567164179</v>
      </c>
      <c r="F48" s="174">
        <v>1298.966567164179</v>
      </c>
      <c r="G48" s="174">
        <v>1</v>
      </c>
      <c r="H48" s="174">
        <v>1298.966567164179</v>
      </c>
      <c r="I48" s="174">
        <v>1</v>
      </c>
      <c r="J48" s="174">
        <v>0</v>
      </c>
      <c r="K48" s="174">
        <v>0</v>
      </c>
    </row>
    <row r="49" spans="1:11" x14ac:dyDescent="0.25">
      <c r="A49" s="173" t="s">
        <v>155</v>
      </c>
      <c r="B49" s="173" t="s">
        <v>52</v>
      </c>
      <c r="C49" s="173" t="s">
        <v>80</v>
      </c>
      <c r="D49" s="173" t="s">
        <v>78</v>
      </c>
      <c r="E49" s="174">
        <v>46762.796417910446</v>
      </c>
      <c r="F49" s="174">
        <v>41566.930149253727</v>
      </c>
      <c r="G49" s="174">
        <v>0.88888888888888884</v>
      </c>
      <c r="H49" s="174">
        <v>28577.264477611941</v>
      </c>
      <c r="I49" s="174">
        <v>0.61111111111111116</v>
      </c>
      <c r="J49" s="174">
        <v>25979.331343283582</v>
      </c>
      <c r="K49" s="174">
        <v>0.55555555555555558</v>
      </c>
    </row>
    <row r="50" spans="1:11" ht="45" x14ac:dyDescent="0.25">
      <c r="A50" s="173" t="s">
        <v>155</v>
      </c>
      <c r="B50" s="173" t="s">
        <v>52</v>
      </c>
      <c r="C50" s="173" t="s">
        <v>80</v>
      </c>
      <c r="D50" s="173" t="s">
        <v>197</v>
      </c>
      <c r="E50" s="174">
        <v>6494.8328358208946</v>
      </c>
      <c r="F50" s="174">
        <v>3896.8997014925367</v>
      </c>
      <c r="G50" s="174">
        <v>0.6</v>
      </c>
      <c r="H50" s="174">
        <v>3896.8997014925367</v>
      </c>
      <c r="I50" s="174">
        <v>0.6</v>
      </c>
      <c r="J50" s="174">
        <v>3896.8997014925367</v>
      </c>
      <c r="K50" s="174">
        <v>0.6</v>
      </c>
    </row>
    <row r="51" spans="1:11" x14ac:dyDescent="0.25">
      <c r="A51" s="173" t="s">
        <v>155</v>
      </c>
      <c r="B51" s="173" t="s">
        <v>52</v>
      </c>
      <c r="C51" s="173" t="s">
        <v>80</v>
      </c>
      <c r="D51" s="173" t="s">
        <v>79</v>
      </c>
      <c r="E51" s="174">
        <v>31175.197611940297</v>
      </c>
      <c r="F51" s="174">
        <v>20783.465074626863</v>
      </c>
      <c r="G51" s="174">
        <v>0.66666666666666663</v>
      </c>
      <c r="H51" s="174">
        <v>15587.598805970149</v>
      </c>
      <c r="I51" s="174">
        <v>0.5</v>
      </c>
      <c r="J51" s="174">
        <v>11690.699104477611</v>
      </c>
      <c r="K51" s="174">
        <v>0.375</v>
      </c>
    </row>
    <row r="52" spans="1:11" ht="45" x14ac:dyDescent="0.25">
      <c r="A52" s="173" t="s">
        <v>155</v>
      </c>
      <c r="B52" s="173" t="s">
        <v>52</v>
      </c>
      <c r="C52" s="173" t="s">
        <v>80</v>
      </c>
      <c r="D52" s="173" t="s">
        <v>196</v>
      </c>
      <c r="E52" s="174">
        <v>1298.966567164179</v>
      </c>
      <c r="F52" s="174">
        <v>1298.966567164179</v>
      </c>
      <c r="G52" s="174">
        <v>1</v>
      </c>
      <c r="H52" s="174">
        <v>0</v>
      </c>
      <c r="I52" s="174">
        <v>0</v>
      </c>
      <c r="J52" s="174">
        <v>0</v>
      </c>
      <c r="K52" s="174">
        <v>0</v>
      </c>
    </row>
    <row r="53" spans="1:11" x14ac:dyDescent="0.25">
      <c r="A53" s="173" t="s">
        <v>155</v>
      </c>
      <c r="B53" s="173" t="s">
        <v>52</v>
      </c>
      <c r="C53" s="173" t="s">
        <v>83</v>
      </c>
      <c r="D53" s="173" t="s">
        <v>78</v>
      </c>
      <c r="E53" s="174">
        <v>55105.791044776124</v>
      </c>
      <c r="F53" s="174">
        <v>25716.035820895526</v>
      </c>
      <c r="G53" s="174">
        <v>0.46666666666666667</v>
      </c>
      <c r="H53" s="174">
        <v>18368.597014925374</v>
      </c>
      <c r="I53" s="174">
        <v>0.33333333333333331</v>
      </c>
      <c r="J53" s="174">
        <v>17144.023880597018</v>
      </c>
      <c r="K53" s="174">
        <v>0.31111111111111117</v>
      </c>
    </row>
    <row r="54" spans="1:11" ht="45" x14ac:dyDescent="0.25">
      <c r="A54" s="173" t="s">
        <v>155</v>
      </c>
      <c r="B54" s="173" t="s">
        <v>52</v>
      </c>
      <c r="C54" s="173" t="s">
        <v>83</v>
      </c>
      <c r="D54" s="173" t="s">
        <v>196</v>
      </c>
      <c r="E54" s="174">
        <v>22042.31641791045</v>
      </c>
      <c r="F54" s="174">
        <v>0</v>
      </c>
      <c r="G54" s="174">
        <v>0</v>
      </c>
      <c r="H54" s="174">
        <v>0</v>
      </c>
      <c r="I54" s="174">
        <v>0</v>
      </c>
      <c r="J54" s="174">
        <v>0</v>
      </c>
      <c r="K54" s="174">
        <v>0</v>
      </c>
    </row>
    <row r="55" spans="1:11" x14ac:dyDescent="0.25">
      <c r="A55" s="173" t="s">
        <v>155</v>
      </c>
      <c r="B55" s="173" t="s">
        <v>52</v>
      </c>
      <c r="C55" s="173" t="s">
        <v>83</v>
      </c>
      <c r="D55" s="173" t="s">
        <v>89</v>
      </c>
      <c r="E55" s="174">
        <v>4898.2925373134331</v>
      </c>
      <c r="F55" s="174">
        <v>0</v>
      </c>
      <c r="G55" s="174">
        <v>0</v>
      </c>
      <c r="H55" s="174">
        <v>0</v>
      </c>
      <c r="I55" s="174">
        <v>0</v>
      </c>
      <c r="J55" s="174">
        <v>0</v>
      </c>
      <c r="K55" s="174">
        <v>0</v>
      </c>
    </row>
    <row r="56" spans="1:11" x14ac:dyDescent="0.25">
      <c r="A56" s="173" t="s">
        <v>155</v>
      </c>
      <c r="B56" s="173" t="s">
        <v>52</v>
      </c>
      <c r="C56" s="173" t="s">
        <v>86</v>
      </c>
      <c r="D56" s="173" t="s">
        <v>78</v>
      </c>
      <c r="E56" s="174">
        <v>80497.16</v>
      </c>
      <c r="F56" s="174">
        <v>26832.386666666665</v>
      </c>
      <c r="G56" s="174">
        <v>0.33333333333333331</v>
      </c>
      <c r="H56" s="174">
        <v>26832.386666666665</v>
      </c>
      <c r="I56" s="174">
        <v>0.33333333333333331</v>
      </c>
      <c r="J56" s="174">
        <v>26832.386666666665</v>
      </c>
      <c r="K56" s="174">
        <v>0.33333333333333331</v>
      </c>
    </row>
    <row r="57" spans="1:11" x14ac:dyDescent="0.25">
      <c r="A57" s="173" t="s">
        <v>155</v>
      </c>
      <c r="B57" s="173" t="s">
        <v>52</v>
      </c>
      <c r="C57" s="173" t="s">
        <v>96</v>
      </c>
      <c r="D57" s="173" t="s">
        <v>78</v>
      </c>
      <c r="E57" s="174">
        <v>55990.299677419353</v>
      </c>
      <c r="F57" s="174">
        <v>17227.784516129032</v>
      </c>
      <c r="G57" s="174">
        <v>0.30769230769230771</v>
      </c>
      <c r="H57" s="174">
        <v>17227.784516129032</v>
      </c>
      <c r="I57" s="174">
        <v>0.30769230769230771</v>
      </c>
      <c r="J57" s="174">
        <v>17227.784516129032</v>
      </c>
      <c r="K57" s="174">
        <v>0.30769230769230771</v>
      </c>
    </row>
    <row r="58" spans="1:11" ht="45" x14ac:dyDescent="0.25">
      <c r="A58" s="173" t="s">
        <v>155</v>
      </c>
      <c r="B58" s="173" t="s">
        <v>52</v>
      </c>
      <c r="C58" s="173" t="s">
        <v>96</v>
      </c>
      <c r="D58" s="173" t="s">
        <v>197</v>
      </c>
      <c r="E58" s="174">
        <v>7178.2435483870959</v>
      </c>
      <c r="F58" s="174">
        <v>0</v>
      </c>
      <c r="G58" s="174">
        <v>0</v>
      </c>
      <c r="H58" s="174">
        <v>0</v>
      </c>
      <c r="I58" s="174">
        <v>0</v>
      </c>
      <c r="J58" s="174">
        <v>0</v>
      </c>
      <c r="K58" s="174">
        <v>0</v>
      </c>
    </row>
    <row r="59" spans="1:11" ht="45" x14ac:dyDescent="0.25">
      <c r="A59" s="173" t="s">
        <v>155</v>
      </c>
      <c r="B59" s="173" t="s">
        <v>52</v>
      </c>
      <c r="C59" s="173" t="s">
        <v>96</v>
      </c>
      <c r="D59" s="173" t="s">
        <v>196</v>
      </c>
      <c r="E59" s="174">
        <v>10049.540967741934</v>
      </c>
      <c r="F59" s="174">
        <v>2871.297419354838</v>
      </c>
      <c r="G59" s="174">
        <v>0.2857142857142857</v>
      </c>
      <c r="H59" s="174">
        <v>0</v>
      </c>
      <c r="I59" s="174">
        <v>0</v>
      </c>
      <c r="J59" s="174">
        <v>0</v>
      </c>
      <c r="K59" s="174">
        <v>0</v>
      </c>
    </row>
    <row r="60" spans="1:11" x14ac:dyDescent="0.25">
      <c r="A60" s="173" t="s">
        <v>155</v>
      </c>
      <c r="B60" s="173" t="s">
        <v>52</v>
      </c>
      <c r="C60" s="173" t="s">
        <v>96</v>
      </c>
      <c r="D60" s="173" t="s">
        <v>89</v>
      </c>
      <c r="E60" s="174">
        <v>4306.9461290322579</v>
      </c>
      <c r="F60" s="174">
        <v>0</v>
      </c>
      <c r="G60" s="174">
        <v>0</v>
      </c>
      <c r="H60" s="174">
        <v>0</v>
      </c>
      <c r="I60" s="174">
        <v>0</v>
      </c>
      <c r="J60" s="174">
        <v>0</v>
      </c>
      <c r="K60" s="174">
        <v>0</v>
      </c>
    </row>
    <row r="61" spans="1:11" x14ac:dyDescent="0.25">
      <c r="A61" s="173" t="s">
        <v>155</v>
      </c>
      <c r="B61" s="173" t="s">
        <v>52</v>
      </c>
      <c r="C61" s="173" t="s">
        <v>96</v>
      </c>
      <c r="D61" s="173" t="s">
        <v>43</v>
      </c>
      <c r="E61" s="174">
        <v>11485.189677419354</v>
      </c>
      <c r="F61" s="174">
        <v>0</v>
      </c>
      <c r="G61" s="174">
        <v>0</v>
      </c>
      <c r="H61" s="174">
        <v>0</v>
      </c>
      <c r="I61" s="174">
        <v>0</v>
      </c>
      <c r="J61" s="174">
        <v>0</v>
      </c>
      <c r="K61" s="174">
        <v>0</v>
      </c>
    </row>
    <row r="62" spans="1:11" x14ac:dyDescent="0.25">
      <c r="A62" s="173" t="s">
        <v>155</v>
      </c>
      <c r="B62" s="173" t="s">
        <v>52</v>
      </c>
      <c r="C62" s="173" t="s">
        <v>104</v>
      </c>
      <c r="D62" s="173" t="s">
        <v>78</v>
      </c>
      <c r="E62" s="174">
        <v>57547.239130434791</v>
      </c>
      <c r="F62" s="174">
        <v>19182.413043478264</v>
      </c>
      <c r="G62" s="174">
        <v>0.33333333333333331</v>
      </c>
      <c r="H62" s="174">
        <v>19182.413043478264</v>
      </c>
      <c r="I62" s="174">
        <v>0.33333333333333331</v>
      </c>
      <c r="J62" s="174">
        <v>19182.413043478264</v>
      </c>
      <c r="K62" s="174">
        <v>0.33333333333333331</v>
      </c>
    </row>
    <row r="63" spans="1:11" ht="45" x14ac:dyDescent="0.25">
      <c r="A63" s="173" t="s">
        <v>155</v>
      </c>
      <c r="B63" s="173" t="s">
        <v>52</v>
      </c>
      <c r="C63" s="173" t="s">
        <v>104</v>
      </c>
      <c r="D63" s="173" t="s">
        <v>197</v>
      </c>
      <c r="E63" s="174">
        <v>16624.757971014496</v>
      </c>
      <c r="F63" s="174">
        <v>16624.757971014496</v>
      </c>
      <c r="G63" s="174">
        <v>1</v>
      </c>
      <c r="H63" s="174">
        <v>16624.757971014496</v>
      </c>
      <c r="I63" s="174">
        <v>1</v>
      </c>
      <c r="J63" s="174">
        <v>16624.757971014496</v>
      </c>
      <c r="K63" s="174">
        <v>1</v>
      </c>
    </row>
    <row r="64" spans="1:11" ht="45" x14ac:dyDescent="0.25">
      <c r="A64" s="173" t="s">
        <v>155</v>
      </c>
      <c r="B64" s="173" t="s">
        <v>52</v>
      </c>
      <c r="C64" s="173" t="s">
        <v>104</v>
      </c>
      <c r="D64" s="173" t="s">
        <v>196</v>
      </c>
      <c r="E64" s="174">
        <v>14067.102898550727</v>
      </c>
      <c r="F64" s="174">
        <v>14067.102898550727</v>
      </c>
      <c r="G64" s="174">
        <v>1</v>
      </c>
      <c r="H64" s="174">
        <v>14067.102898550727</v>
      </c>
      <c r="I64" s="174">
        <v>1</v>
      </c>
      <c r="J64" s="174">
        <v>14067.102898550727</v>
      </c>
      <c r="K64" s="174">
        <v>1</v>
      </c>
    </row>
    <row r="65" spans="1:11" x14ac:dyDescent="0.25">
      <c r="A65" s="173" t="s">
        <v>155</v>
      </c>
      <c r="B65" s="173" t="s">
        <v>52</v>
      </c>
      <c r="C65" s="173" t="s">
        <v>123</v>
      </c>
      <c r="D65" s="173" t="s">
        <v>78</v>
      </c>
      <c r="E65" s="174">
        <v>36078.193121311473</v>
      </c>
      <c r="F65" s="174">
        <v>12026.06437377049</v>
      </c>
      <c r="G65" s="174">
        <v>0.33333333333333331</v>
      </c>
      <c r="H65" s="174">
        <v>12026.06437377049</v>
      </c>
      <c r="I65" s="174">
        <v>0.33333333333333331</v>
      </c>
      <c r="J65" s="174">
        <v>0</v>
      </c>
      <c r="K65" s="174">
        <v>0</v>
      </c>
    </row>
    <row r="66" spans="1:11" ht="45" x14ac:dyDescent="0.25">
      <c r="A66" s="173" t="s">
        <v>155</v>
      </c>
      <c r="B66" s="173" t="s">
        <v>52</v>
      </c>
      <c r="C66" s="173" t="s">
        <v>123</v>
      </c>
      <c r="D66" s="173" t="s">
        <v>197</v>
      </c>
      <c r="E66" s="174">
        <v>6013.0321868852461</v>
      </c>
      <c r="F66" s="174">
        <v>0</v>
      </c>
      <c r="G66" s="174">
        <v>0</v>
      </c>
      <c r="H66" s="174">
        <v>0</v>
      </c>
      <c r="I66" s="174">
        <v>0</v>
      </c>
      <c r="J66" s="174">
        <v>0</v>
      </c>
      <c r="K66" s="174">
        <v>0</v>
      </c>
    </row>
    <row r="67" spans="1:11" ht="45" x14ac:dyDescent="0.25">
      <c r="A67" s="173" t="s">
        <v>155</v>
      </c>
      <c r="B67" s="173" t="s">
        <v>52</v>
      </c>
      <c r="C67" s="173" t="s">
        <v>123</v>
      </c>
      <c r="D67" s="173" t="s">
        <v>196</v>
      </c>
      <c r="E67" s="174">
        <v>11023.892342622952</v>
      </c>
      <c r="F67" s="174">
        <v>0</v>
      </c>
      <c r="G67" s="174">
        <v>0</v>
      </c>
      <c r="H67" s="174">
        <v>0</v>
      </c>
      <c r="I67" s="174">
        <v>0</v>
      </c>
      <c r="J67" s="174">
        <v>0</v>
      </c>
      <c r="K67" s="174">
        <v>0</v>
      </c>
    </row>
    <row r="68" spans="1:11" x14ac:dyDescent="0.25">
      <c r="A68" s="173" t="s">
        <v>155</v>
      </c>
      <c r="B68" s="173" t="s">
        <v>52</v>
      </c>
      <c r="C68" s="173" t="s">
        <v>123</v>
      </c>
      <c r="D68" s="173" t="s">
        <v>89</v>
      </c>
      <c r="E68" s="174">
        <v>2004.344062295082</v>
      </c>
      <c r="F68" s="174">
        <v>0</v>
      </c>
      <c r="G68" s="174">
        <v>0</v>
      </c>
      <c r="H68" s="174">
        <v>0</v>
      </c>
      <c r="I68" s="174">
        <v>0</v>
      </c>
      <c r="J68" s="174">
        <v>0</v>
      </c>
      <c r="K68" s="174">
        <v>0</v>
      </c>
    </row>
    <row r="69" spans="1:11" x14ac:dyDescent="0.25">
      <c r="A69" s="173" t="s">
        <v>155</v>
      </c>
      <c r="B69" s="173" t="s">
        <v>52</v>
      </c>
      <c r="C69" s="173" t="s">
        <v>123</v>
      </c>
      <c r="D69" s="173" t="s">
        <v>43</v>
      </c>
      <c r="E69" s="174">
        <v>6013.0321868852461</v>
      </c>
      <c r="F69" s="174">
        <v>0</v>
      </c>
      <c r="G69" s="174">
        <v>0</v>
      </c>
      <c r="H69" s="174">
        <v>0</v>
      </c>
      <c r="I69" s="174">
        <v>0</v>
      </c>
      <c r="J69" s="174">
        <v>0</v>
      </c>
      <c r="K69" s="174">
        <v>0</v>
      </c>
    </row>
    <row r="70" spans="1:11" x14ac:dyDescent="0.25">
      <c r="A70" s="173" t="s">
        <v>155</v>
      </c>
      <c r="B70" s="173" t="s">
        <v>52</v>
      </c>
      <c r="C70" s="173" t="s">
        <v>126</v>
      </c>
      <c r="D70" s="173" t="s">
        <v>78</v>
      </c>
      <c r="E70" s="174">
        <v>5715.3488090909104</v>
      </c>
      <c r="F70" s="174">
        <v>0</v>
      </c>
      <c r="G70" s="174">
        <v>0</v>
      </c>
      <c r="H70" s="174">
        <v>0</v>
      </c>
      <c r="I70" s="174">
        <v>0</v>
      </c>
      <c r="J70" s="174">
        <v>0</v>
      </c>
      <c r="K70" s="174">
        <v>0</v>
      </c>
    </row>
    <row r="71" spans="1:11" ht="45" x14ac:dyDescent="0.25">
      <c r="A71" s="173" t="s">
        <v>155</v>
      </c>
      <c r="B71" s="173" t="s">
        <v>52</v>
      </c>
      <c r="C71" s="173" t="s">
        <v>126</v>
      </c>
      <c r="D71" s="173" t="s">
        <v>197</v>
      </c>
      <c r="E71" s="174">
        <v>17146.046427272733</v>
      </c>
      <c r="F71" s="174">
        <v>0</v>
      </c>
      <c r="G71" s="174">
        <v>0</v>
      </c>
      <c r="H71" s="174">
        <v>0</v>
      </c>
      <c r="I71" s="174">
        <v>0</v>
      </c>
      <c r="J71" s="174">
        <v>0</v>
      </c>
      <c r="K71" s="174">
        <v>0</v>
      </c>
    </row>
    <row r="72" spans="1:11" x14ac:dyDescent="0.25">
      <c r="A72" s="173" t="s">
        <v>155</v>
      </c>
      <c r="B72" s="173" t="s">
        <v>52</v>
      </c>
      <c r="C72" s="173" t="s">
        <v>126</v>
      </c>
      <c r="D72" s="173" t="s">
        <v>79</v>
      </c>
      <c r="E72" s="174">
        <v>40007.441663636375</v>
      </c>
      <c r="F72" s="174">
        <v>0</v>
      </c>
      <c r="G72" s="174">
        <v>0</v>
      </c>
      <c r="H72" s="174">
        <v>0</v>
      </c>
      <c r="I72" s="174">
        <v>0</v>
      </c>
      <c r="J72" s="174">
        <v>0</v>
      </c>
      <c r="K72" s="174">
        <v>0</v>
      </c>
    </row>
    <row r="73" spans="1:11" x14ac:dyDescent="0.25">
      <c r="A73" s="173" t="s">
        <v>155</v>
      </c>
      <c r="B73" s="173" t="s">
        <v>52</v>
      </c>
      <c r="C73" s="173" t="s">
        <v>131</v>
      </c>
      <c r="D73" s="173" t="s">
        <v>77</v>
      </c>
      <c r="E73" s="174">
        <v>2476.7033333333334</v>
      </c>
      <c r="F73" s="174">
        <v>0</v>
      </c>
      <c r="G73" s="174">
        <v>0</v>
      </c>
      <c r="H73" s="174">
        <v>0</v>
      </c>
      <c r="I73" s="174">
        <v>0</v>
      </c>
      <c r="J73" s="174">
        <v>0</v>
      </c>
      <c r="K73" s="174">
        <v>0</v>
      </c>
    </row>
    <row r="74" spans="1:11" x14ac:dyDescent="0.25">
      <c r="A74" s="173" t="s">
        <v>155</v>
      </c>
      <c r="B74" s="173" t="s">
        <v>52</v>
      </c>
      <c r="C74" s="173" t="s">
        <v>131</v>
      </c>
      <c r="D74" s="173" t="s">
        <v>78</v>
      </c>
      <c r="E74" s="174">
        <v>17336.923333333332</v>
      </c>
      <c r="F74" s="174">
        <v>0</v>
      </c>
      <c r="G74" s="174">
        <v>0</v>
      </c>
      <c r="H74" s="174">
        <v>0</v>
      </c>
      <c r="I74" s="174">
        <v>0</v>
      </c>
      <c r="J74" s="174">
        <v>0</v>
      </c>
      <c r="K74" s="174">
        <v>0</v>
      </c>
    </row>
    <row r="75" spans="1:11" ht="45" x14ac:dyDescent="0.25">
      <c r="A75" s="173" t="s">
        <v>155</v>
      </c>
      <c r="B75" s="173" t="s">
        <v>52</v>
      </c>
      <c r="C75" s="173" t="s">
        <v>131</v>
      </c>
      <c r="D75" s="173" t="s">
        <v>197</v>
      </c>
      <c r="E75" s="174">
        <v>9906.8133333333335</v>
      </c>
      <c r="F75" s="174">
        <v>0</v>
      </c>
      <c r="G75" s="174">
        <v>0</v>
      </c>
      <c r="H75" s="174">
        <v>0</v>
      </c>
      <c r="I75" s="174">
        <v>0</v>
      </c>
      <c r="J75" s="174">
        <v>0</v>
      </c>
      <c r="K75" s="174">
        <v>0</v>
      </c>
    </row>
    <row r="76" spans="1:11" x14ac:dyDescent="0.25">
      <c r="A76" s="173" t="s">
        <v>155</v>
      </c>
      <c r="B76" s="173" t="s">
        <v>52</v>
      </c>
      <c r="C76" s="173" t="s">
        <v>131</v>
      </c>
      <c r="D76" s="173" t="s">
        <v>79</v>
      </c>
      <c r="E76" s="174">
        <v>64394.286666666667</v>
      </c>
      <c r="F76" s="174">
        <v>0</v>
      </c>
      <c r="G76" s="174">
        <v>0</v>
      </c>
      <c r="H76" s="174">
        <v>0</v>
      </c>
      <c r="I76" s="174">
        <v>0</v>
      </c>
      <c r="J76" s="174">
        <v>0</v>
      </c>
      <c r="K76" s="174">
        <v>0</v>
      </c>
    </row>
    <row r="77" spans="1:11" ht="45" x14ac:dyDescent="0.25">
      <c r="A77" s="173" t="s">
        <v>155</v>
      </c>
      <c r="B77" s="173" t="s">
        <v>52</v>
      </c>
      <c r="C77" s="173" t="s">
        <v>131</v>
      </c>
      <c r="D77" s="173" t="s">
        <v>196</v>
      </c>
      <c r="E77" s="174">
        <v>19813.626666666667</v>
      </c>
      <c r="F77" s="174">
        <v>0</v>
      </c>
      <c r="G77" s="174">
        <v>0</v>
      </c>
      <c r="H77" s="174">
        <v>0</v>
      </c>
      <c r="I77" s="174">
        <v>0</v>
      </c>
      <c r="J77" s="174">
        <v>0</v>
      </c>
      <c r="K77" s="174">
        <v>0</v>
      </c>
    </row>
    <row r="78" spans="1:11" x14ac:dyDescent="0.25">
      <c r="A78" s="173" t="s">
        <v>155</v>
      </c>
      <c r="B78" s="173" t="s">
        <v>52</v>
      </c>
      <c r="C78" s="173" t="s">
        <v>149</v>
      </c>
      <c r="D78" s="173" t="s">
        <v>150</v>
      </c>
      <c r="E78" s="174">
        <v>9.72487345276196</v>
      </c>
      <c r="F78" s="174">
        <v>0</v>
      </c>
      <c r="G78" s="174">
        <v>0</v>
      </c>
      <c r="H78" s="174">
        <v>0</v>
      </c>
      <c r="I78" s="174">
        <v>0</v>
      </c>
      <c r="J78" s="174">
        <v>0</v>
      </c>
      <c r="K78" s="174">
        <v>0</v>
      </c>
    </row>
    <row r="79" spans="1:11" x14ac:dyDescent="0.25">
      <c r="A79" s="173" t="s">
        <v>155</v>
      </c>
      <c r="B79" s="173" t="s">
        <v>52</v>
      </c>
      <c r="C79" s="173" t="s">
        <v>149</v>
      </c>
      <c r="D79" s="173" t="s">
        <v>151</v>
      </c>
      <c r="E79" s="174">
        <v>58.349240716571757</v>
      </c>
      <c r="F79" s="174">
        <v>0</v>
      </c>
      <c r="G79" s="174">
        <v>0</v>
      </c>
      <c r="H79" s="174">
        <v>0</v>
      </c>
      <c r="I79" s="174">
        <v>0</v>
      </c>
      <c r="J79" s="174">
        <v>0</v>
      </c>
      <c r="K79" s="174">
        <v>0</v>
      </c>
    </row>
    <row r="80" spans="1:11" x14ac:dyDescent="0.25">
      <c r="A80" s="173" t="s">
        <v>155</v>
      </c>
      <c r="B80" s="173" t="s">
        <v>52</v>
      </c>
      <c r="C80" s="173" t="s">
        <v>149</v>
      </c>
      <c r="D80" s="173" t="s">
        <v>152</v>
      </c>
      <c r="E80" s="174">
        <v>8470.3647773556677</v>
      </c>
      <c r="F80" s="174">
        <v>0</v>
      </c>
      <c r="G80" s="174">
        <v>0</v>
      </c>
      <c r="H80" s="174">
        <v>0</v>
      </c>
      <c r="I80" s="174">
        <v>0</v>
      </c>
      <c r="J80" s="174">
        <v>0</v>
      </c>
      <c r="K80" s="174">
        <v>0</v>
      </c>
    </row>
    <row r="81" spans="1:11" x14ac:dyDescent="0.25">
      <c r="A81" s="173" t="s">
        <v>155</v>
      </c>
      <c r="B81" s="173" t="s">
        <v>105</v>
      </c>
      <c r="C81" s="173" t="s">
        <v>173</v>
      </c>
      <c r="D81" s="173" t="s">
        <v>107</v>
      </c>
      <c r="E81" s="174">
        <v>1420480</v>
      </c>
      <c r="F81" s="175"/>
      <c r="G81" s="175"/>
      <c r="H81" s="175"/>
      <c r="I81" s="175"/>
      <c r="J81" s="175"/>
      <c r="K81" s="175"/>
    </row>
    <row r="82" spans="1:11" x14ac:dyDescent="0.25">
      <c r="A82" s="173" t="s">
        <v>155</v>
      </c>
      <c r="B82" s="173" t="s">
        <v>105</v>
      </c>
      <c r="C82" s="173" t="s">
        <v>174</v>
      </c>
      <c r="D82" s="173" t="s">
        <v>107</v>
      </c>
      <c r="E82" s="174">
        <v>352478.99232000008</v>
      </c>
      <c r="F82" s="175"/>
      <c r="G82" s="175"/>
      <c r="H82" s="175"/>
      <c r="I82" s="175"/>
      <c r="J82" s="175"/>
      <c r="K82" s="175"/>
    </row>
    <row r="83" spans="1:11" x14ac:dyDescent="0.25">
      <c r="A83" s="173" t="s">
        <v>155</v>
      </c>
      <c r="B83" s="173" t="s">
        <v>105</v>
      </c>
      <c r="C83" s="173" t="s">
        <v>41</v>
      </c>
      <c r="D83" s="173" t="s">
        <v>107</v>
      </c>
      <c r="E83" s="174">
        <v>250809.98000000007</v>
      </c>
      <c r="F83" s="175"/>
      <c r="G83" s="175"/>
      <c r="H83" s="175"/>
      <c r="I83" s="175"/>
      <c r="J83" s="175"/>
      <c r="K83" s="175"/>
    </row>
    <row r="84" spans="1:11" x14ac:dyDescent="0.25">
      <c r="A84" s="173" t="s">
        <v>155</v>
      </c>
      <c r="B84" s="173" t="s">
        <v>105</v>
      </c>
      <c r="C84" s="173" t="s">
        <v>175</v>
      </c>
      <c r="D84" s="173" t="s">
        <v>107</v>
      </c>
      <c r="E84" s="174">
        <v>1244360</v>
      </c>
      <c r="F84" s="175"/>
      <c r="G84" s="175"/>
      <c r="H84" s="175"/>
      <c r="I84" s="175"/>
      <c r="J84" s="175"/>
      <c r="K84" s="175"/>
    </row>
    <row r="85" spans="1:11" x14ac:dyDescent="0.25">
      <c r="A85" s="173" t="s">
        <v>155</v>
      </c>
      <c r="B85" s="173" t="s">
        <v>105</v>
      </c>
      <c r="C85" s="173" t="s">
        <v>176</v>
      </c>
      <c r="D85" s="173" t="s">
        <v>107</v>
      </c>
      <c r="E85" s="174">
        <v>1216020</v>
      </c>
      <c r="F85" s="175"/>
      <c r="G85" s="175"/>
      <c r="H85" s="175"/>
      <c r="I85" s="175"/>
      <c r="J85" s="175"/>
      <c r="K85" s="175"/>
    </row>
    <row r="86" spans="1:11" x14ac:dyDescent="0.25">
      <c r="A86" s="173" t="s">
        <v>155</v>
      </c>
      <c r="B86" s="173" t="s">
        <v>105</v>
      </c>
      <c r="C86" s="173" t="s">
        <v>177</v>
      </c>
      <c r="D86" s="173" t="s">
        <v>107</v>
      </c>
      <c r="E86" s="174">
        <v>1165700</v>
      </c>
      <c r="F86" s="175"/>
      <c r="G86" s="175"/>
      <c r="H86" s="175"/>
      <c r="I86" s="175"/>
      <c r="J86" s="175"/>
      <c r="K86" s="175"/>
    </row>
    <row r="87" spans="1:11" x14ac:dyDescent="0.25">
      <c r="A87" s="173" t="s">
        <v>155</v>
      </c>
      <c r="B87" s="173" t="s">
        <v>105</v>
      </c>
      <c r="C87" s="173" t="s">
        <v>178</v>
      </c>
      <c r="D87" s="173" t="s">
        <v>107</v>
      </c>
      <c r="E87" s="174">
        <v>1049600</v>
      </c>
      <c r="F87" s="175"/>
      <c r="G87" s="175"/>
      <c r="H87" s="175"/>
      <c r="I87" s="175"/>
      <c r="J87" s="175"/>
      <c r="K87" s="175"/>
    </row>
    <row r="88" spans="1:11" x14ac:dyDescent="0.25">
      <c r="A88" s="173" t="s">
        <v>155</v>
      </c>
      <c r="B88" s="173" t="s">
        <v>105</v>
      </c>
      <c r="C88" s="173" t="s">
        <v>172</v>
      </c>
      <c r="D88" s="173" t="s">
        <v>107</v>
      </c>
      <c r="E88" s="174">
        <v>1424750</v>
      </c>
      <c r="F88" s="175"/>
      <c r="G88" s="175"/>
      <c r="H88" s="175"/>
      <c r="I88" s="175"/>
      <c r="J88" s="175"/>
      <c r="K88" s="175"/>
    </row>
    <row r="89" spans="1:11" x14ac:dyDescent="0.25">
      <c r="A89" s="173" t="s">
        <v>155</v>
      </c>
      <c r="B89" s="173" t="s">
        <v>190</v>
      </c>
      <c r="C89" s="173" t="s">
        <v>172</v>
      </c>
      <c r="D89" s="173" t="s">
        <v>184</v>
      </c>
      <c r="E89" s="174">
        <v>1105480</v>
      </c>
      <c r="F89" s="175"/>
      <c r="G89" s="175"/>
      <c r="H89" s="175"/>
      <c r="I89" s="175"/>
      <c r="J89" s="175"/>
      <c r="K89" s="175"/>
    </row>
    <row r="90" spans="1:11" x14ac:dyDescent="0.25">
      <c r="A90" s="173" t="s">
        <v>155</v>
      </c>
      <c r="B90" s="173" t="s">
        <v>105</v>
      </c>
      <c r="C90" s="173" t="s">
        <v>47</v>
      </c>
      <c r="D90" s="173" t="s">
        <v>107</v>
      </c>
      <c r="E90" s="174">
        <v>398423.89138000004</v>
      </c>
      <c r="F90" s="175"/>
      <c r="G90" s="175"/>
      <c r="H90" s="175"/>
      <c r="I90" s="175"/>
      <c r="J90" s="175"/>
      <c r="K90" s="175"/>
    </row>
    <row r="91" spans="1:11" x14ac:dyDescent="0.25">
      <c r="A91" s="173" t="s">
        <v>155</v>
      </c>
      <c r="B91" s="173" t="s">
        <v>105</v>
      </c>
      <c r="C91" s="173" t="s">
        <v>182</v>
      </c>
      <c r="D91" s="173" t="s">
        <v>107</v>
      </c>
      <c r="E91" s="174">
        <v>1407060</v>
      </c>
      <c r="F91" s="175"/>
      <c r="G91" s="175"/>
      <c r="H91" s="175"/>
      <c r="I91" s="175"/>
      <c r="J91" s="175"/>
      <c r="K91" s="175"/>
    </row>
    <row r="92" spans="1:11" x14ac:dyDescent="0.25">
      <c r="A92" s="173" t="s">
        <v>155</v>
      </c>
      <c r="B92" s="173" t="s">
        <v>105</v>
      </c>
      <c r="C92" s="173" t="s">
        <v>183</v>
      </c>
      <c r="D92" s="173" t="s">
        <v>107</v>
      </c>
      <c r="E92" s="174">
        <v>1425220</v>
      </c>
      <c r="F92" s="175"/>
      <c r="G92" s="175"/>
      <c r="H92" s="175"/>
      <c r="I92" s="175"/>
      <c r="J92" s="175"/>
      <c r="K92" s="175"/>
    </row>
    <row r="93" spans="1:11" ht="30" x14ac:dyDescent="0.25">
      <c r="A93" s="173" t="s">
        <v>155</v>
      </c>
      <c r="B93" s="173" t="s">
        <v>52</v>
      </c>
      <c r="C93" s="173" t="s">
        <v>188</v>
      </c>
      <c r="D93" s="173" t="s">
        <v>150</v>
      </c>
      <c r="E93" s="174">
        <v>975.83</v>
      </c>
      <c r="F93" s="175"/>
      <c r="G93" s="175"/>
      <c r="H93" s="175"/>
      <c r="I93" s="175"/>
      <c r="J93" s="175"/>
      <c r="K93" s="175"/>
    </row>
    <row r="94" spans="1:11" ht="30" x14ac:dyDescent="0.25">
      <c r="A94" s="173" t="s">
        <v>155</v>
      </c>
      <c r="B94" s="173" t="s">
        <v>52</v>
      </c>
      <c r="C94" s="173" t="s">
        <v>188</v>
      </c>
      <c r="D94" s="173" t="s">
        <v>151</v>
      </c>
      <c r="E94" s="174">
        <v>5855</v>
      </c>
      <c r="F94" s="175"/>
      <c r="G94" s="175"/>
      <c r="H94" s="175"/>
      <c r="I94" s="175"/>
      <c r="J94" s="175"/>
      <c r="K94" s="175"/>
    </row>
    <row r="95" spans="1:11" ht="30" x14ac:dyDescent="0.25">
      <c r="A95" s="173" t="s">
        <v>155</v>
      </c>
      <c r="B95" s="173" t="s">
        <v>52</v>
      </c>
      <c r="C95" s="173" t="s">
        <v>191</v>
      </c>
      <c r="D95" s="173" t="s">
        <v>84</v>
      </c>
      <c r="E95" s="174">
        <v>162000</v>
      </c>
      <c r="F95" s="175"/>
      <c r="G95" s="175"/>
      <c r="H95" s="175"/>
      <c r="I95" s="175"/>
      <c r="J95" s="175"/>
      <c r="K95" s="175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443E5-0F57-4A07-B10A-01DBF97EF736}">
  <dimension ref="A1:M76"/>
  <sheetViews>
    <sheetView topLeftCell="A56" workbookViewId="0">
      <selection activeCell="A2" sqref="A2:K95"/>
    </sheetView>
  </sheetViews>
  <sheetFormatPr defaultRowHeight="15" x14ac:dyDescent="0.25"/>
  <sheetData>
    <row r="1" spans="1:13" x14ac:dyDescent="0.25">
      <c r="A1" s="168" t="s">
        <v>192</v>
      </c>
      <c r="B1" s="168" t="s">
        <v>156</v>
      </c>
      <c r="C1" s="168" t="s">
        <v>193</v>
      </c>
      <c r="D1" s="168" t="s">
        <v>158</v>
      </c>
      <c r="E1" s="168" t="s">
        <v>198</v>
      </c>
      <c r="F1" s="168" t="s">
        <v>160</v>
      </c>
      <c r="G1" s="168" t="s">
        <v>161</v>
      </c>
      <c r="H1" s="168" t="s">
        <v>162</v>
      </c>
      <c r="I1" s="168" t="s">
        <v>186</v>
      </c>
      <c r="J1" s="168" t="s">
        <v>164</v>
      </c>
      <c r="K1" s="168" t="s">
        <v>187</v>
      </c>
      <c r="L1" s="168" t="s">
        <v>199</v>
      </c>
      <c r="M1" s="168" t="s">
        <v>200</v>
      </c>
    </row>
    <row r="2" spans="1:13" x14ac:dyDescent="0.25">
      <c r="A2" s="169" t="s">
        <v>155</v>
      </c>
      <c r="B2" s="169" t="s">
        <v>52</v>
      </c>
      <c r="C2" s="169" t="s">
        <v>100</v>
      </c>
      <c r="D2" s="169" t="s">
        <v>101</v>
      </c>
      <c r="E2" s="170">
        <v>41032.235999999997</v>
      </c>
      <c r="F2" s="170">
        <v>0</v>
      </c>
      <c r="G2" s="170">
        <v>0</v>
      </c>
      <c r="H2" s="170">
        <v>0</v>
      </c>
      <c r="I2" s="170">
        <v>0</v>
      </c>
      <c r="J2" s="170">
        <v>0</v>
      </c>
      <c r="K2" s="170">
        <v>0</v>
      </c>
      <c r="L2" s="170">
        <v>0</v>
      </c>
      <c r="M2" s="169" t="s">
        <v>201</v>
      </c>
    </row>
    <row r="3" spans="1:13" x14ac:dyDescent="0.25">
      <c r="A3" s="169" t="s">
        <v>155</v>
      </c>
      <c r="B3" s="169" t="s">
        <v>52</v>
      </c>
      <c r="C3" s="169" t="s">
        <v>100</v>
      </c>
      <c r="D3" s="169" t="s">
        <v>102</v>
      </c>
      <c r="E3" s="170">
        <v>20516.117999999999</v>
      </c>
      <c r="F3" s="170">
        <v>0</v>
      </c>
      <c r="G3" s="170">
        <v>0</v>
      </c>
      <c r="H3" s="170">
        <v>0</v>
      </c>
      <c r="I3" s="170">
        <v>0</v>
      </c>
      <c r="J3" s="170">
        <v>0</v>
      </c>
      <c r="K3" s="170">
        <v>0</v>
      </c>
      <c r="L3" s="170">
        <v>0</v>
      </c>
      <c r="M3" s="169" t="s">
        <v>201</v>
      </c>
    </row>
    <row r="4" spans="1:13" x14ac:dyDescent="0.25">
      <c r="A4" s="169" t="s">
        <v>155</v>
      </c>
      <c r="B4" s="169" t="s">
        <v>52</v>
      </c>
      <c r="C4" s="169" t="s">
        <v>103</v>
      </c>
      <c r="D4" s="169" t="s">
        <v>101</v>
      </c>
      <c r="E4" s="170">
        <v>41032.23626666666</v>
      </c>
      <c r="F4" s="170">
        <v>0</v>
      </c>
      <c r="G4" s="170">
        <v>0</v>
      </c>
      <c r="H4" s="170">
        <v>0</v>
      </c>
      <c r="I4" s="170">
        <v>0</v>
      </c>
      <c r="J4" s="170">
        <v>0</v>
      </c>
      <c r="K4" s="170">
        <v>0</v>
      </c>
      <c r="L4" s="170">
        <v>0</v>
      </c>
      <c r="M4" s="169" t="s">
        <v>201</v>
      </c>
    </row>
    <row r="5" spans="1:13" x14ac:dyDescent="0.25">
      <c r="A5" s="169" t="s">
        <v>155</v>
      </c>
      <c r="B5" s="169" t="s">
        <v>52</v>
      </c>
      <c r="C5" s="169" t="s">
        <v>103</v>
      </c>
      <c r="D5" s="169" t="s">
        <v>102</v>
      </c>
      <c r="E5" s="170">
        <v>20516.11813333333</v>
      </c>
      <c r="F5" s="170">
        <v>0</v>
      </c>
      <c r="G5" s="170">
        <v>0</v>
      </c>
      <c r="H5" s="170">
        <v>0</v>
      </c>
      <c r="I5" s="170">
        <v>0</v>
      </c>
      <c r="J5" s="170">
        <v>0</v>
      </c>
      <c r="K5" s="170">
        <v>0</v>
      </c>
      <c r="L5" s="170">
        <v>0</v>
      </c>
      <c r="M5" s="169" t="s">
        <v>201</v>
      </c>
    </row>
    <row r="6" spans="1:13" x14ac:dyDescent="0.25">
      <c r="A6" s="169" t="s">
        <v>155</v>
      </c>
      <c r="B6" s="169" t="s">
        <v>52</v>
      </c>
      <c r="C6" s="169" t="s">
        <v>135</v>
      </c>
      <c r="D6" s="169" t="s">
        <v>136</v>
      </c>
      <c r="E6" s="170">
        <v>116529.73999999999</v>
      </c>
      <c r="F6" s="170">
        <v>0</v>
      </c>
      <c r="G6" s="170">
        <v>0</v>
      </c>
      <c r="H6" s="170">
        <v>0</v>
      </c>
      <c r="I6" s="170">
        <v>0</v>
      </c>
      <c r="J6" s="170">
        <v>0</v>
      </c>
      <c r="K6" s="170">
        <v>0</v>
      </c>
      <c r="L6" s="170">
        <v>0</v>
      </c>
      <c r="M6" s="169" t="s">
        <v>201</v>
      </c>
    </row>
    <row r="7" spans="1:13" ht="30" x14ac:dyDescent="0.25">
      <c r="A7" s="169" t="s">
        <v>155</v>
      </c>
      <c r="B7" s="169" t="s">
        <v>52</v>
      </c>
      <c r="C7" s="169" t="s">
        <v>94</v>
      </c>
      <c r="D7" s="169" t="s">
        <v>51</v>
      </c>
      <c r="E7" s="170">
        <v>66526.931673225001</v>
      </c>
      <c r="F7" s="170">
        <v>0</v>
      </c>
      <c r="G7" s="170">
        <v>0</v>
      </c>
      <c r="H7" s="170">
        <v>0</v>
      </c>
      <c r="I7" s="170">
        <v>0</v>
      </c>
      <c r="J7" s="170">
        <v>0</v>
      </c>
      <c r="K7" s="170">
        <v>0</v>
      </c>
      <c r="L7" s="170">
        <v>0</v>
      </c>
      <c r="M7" s="169" t="s">
        <v>201</v>
      </c>
    </row>
    <row r="8" spans="1:13" ht="30" x14ac:dyDescent="0.25">
      <c r="A8" s="169" t="s">
        <v>155</v>
      </c>
      <c r="B8" s="169" t="s">
        <v>52</v>
      </c>
      <c r="C8" s="169" t="s">
        <v>95</v>
      </c>
      <c r="D8" s="169" t="s">
        <v>168</v>
      </c>
      <c r="E8" s="170">
        <v>27322.570000000007</v>
      </c>
      <c r="F8" s="170">
        <v>27322.570000000007</v>
      </c>
      <c r="G8" s="170">
        <v>1</v>
      </c>
      <c r="H8" s="170">
        <v>27322.570000000007</v>
      </c>
      <c r="I8" s="170">
        <v>1</v>
      </c>
      <c r="J8" s="170">
        <v>27322.570000000007</v>
      </c>
      <c r="K8" s="170">
        <v>1</v>
      </c>
      <c r="L8" s="170">
        <v>27322.570000000007</v>
      </c>
      <c r="M8" s="169" t="s">
        <v>202</v>
      </c>
    </row>
    <row r="9" spans="1:13" ht="30" x14ac:dyDescent="0.25">
      <c r="A9" s="169" t="s">
        <v>155</v>
      </c>
      <c r="B9" s="169" t="s">
        <v>52</v>
      </c>
      <c r="C9" s="169" t="s">
        <v>127</v>
      </c>
      <c r="D9" s="169" t="s">
        <v>74</v>
      </c>
      <c r="E9" s="170">
        <v>4422.2285714285708</v>
      </c>
      <c r="F9" s="170">
        <v>1658.3357142857139</v>
      </c>
      <c r="G9" s="170">
        <v>0.375</v>
      </c>
      <c r="H9" s="170">
        <v>552.77857142857135</v>
      </c>
      <c r="I9" s="170">
        <v>0.125</v>
      </c>
      <c r="J9" s="170">
        <v>552.77857142857135</v>
      </c>
      <c r="K9" s="170">
        <v>0.125</v>
      </c>
      <c r="L9" s="170">
        <v>0</v>
      </c>
      <c r="M9" s="169" t="s">
        <v>201</v>
      </c>
    </row>
    <row r="10" spans="1:13" ht="30" x14ac:dyDescent="0.25">
      <c r="A10" s="169" t="s">
        <v>155</v>
      </c>
      <c r="B10" s="169" t="s">
        <v>52</v>
      </c>
      <c r="C10" s="169" t="s">
        <v>127</v>
      </c>
      <c r="D10" s="169" t="s">
        <v>46</v>
      </c>
      <c r="E10" s="170">
        <v>3316.6714285714279</v>
      </c>
      <c r="F10" s="170">
        <v>0</v>
      </c>
      <c r="G10" s="170">
        <v>0</v>
      </c>
      <c r="H10" s="170">
        <v>0</v>
      </c>
      <c r="I10" s="170">
        <v>0</v>
      </c>
      <c r="J10" s="170">
        <v>0</v>
      </c>
      <c r="K10" s="170">
        <v>0</v>
      </c>
      <c r="L10" s="170">
        <v>0</v>
      </c>
      <c r="M10" s="169" t="s">
        <v>201</v>
      </c>
    </row>
    <row r="11" spans="1:13" ht="30" x14ac:dyDescent="0.25">
      <c r="A11" s="169" t="s">
        <v>155</v>
      </c>
      <c r="B11" s="169" t="s">
        <v>52</v>
      </c>
      <c r="C11" s="169" t="s">
        <v>129</v>
      </c>
      <c r="D11" s="169" t="s">
        <v>74</v>
      </c>
      <c r="E11" s="170">
        <v>12606.699999999999</v>
      </c>
      <c r="F11" s="170">
        <v>12606.699999999999</v>
      </c>
      <c r="G11" s="170">
        <v>1</v>
      </c>
      <c r="H11" s="170">
        <v>12606.699999999999</v>
      </c>
      <c r="I11" s="170">
        <v>1</v>
      </c>
      <c r="J11" s="170">
        <v>12606.699999999999</v>
      </c>
      <c r="K11" s="170">
        <v>1</v>
      </c>
      <c r="L11" s="170">
        <v>12606.699999999999</v>
      </c>
      <c r="M11" s="169" t="s">
        <v>202</v>
      </c>
    </row>
    <row r="12" spans="1:13" ht="30" x14ac:dyDescent="0.25">
      <c r="A12" s="169" t="s">
        <v>155</v>
      </c>
      <c r="B12" s="169" t="s">
        <v>52</v>
      </c>
      <c r="C12" s="169" t="s">
        <v>212</v>
      </c>
      <c r="D12" s="169" t="s">
        <v>213</v>
      </c>
      <c r="E12" s="170">
        <v>437.82982499999997</v>
      </c>
      <c r="F12" s="170">
        <v>0</v>
      </c>
      <c r="G12" s="170">
        <v>0</v>
      </c>
      <c r="H12" s="170">
        <v>0</v>
      </c>
      <c r="I12" s="170">
        <v>0</v>
      </c>
      <c r="J12" s="170">
        <v>0</v>
      </c>
      <c r="K12" s="170">
        <v>0</v>
      </c>
      <c r="L12" s="170">
        <v>0</v>
      </c>
      <c r="M12" s="169" t="s">
        <v>201</v>
      </c>
    </row>
    <row r="13" spans="1:13" ht="30" x14ac:dyDescent="0.25">
      <c r="A13" s="169" t="s">
        <v>155</v>
      </c>
      <c r="B13" s="169" t="s">
        <v>52</v>
      </c>
      <c r="C13" s="169" t="s">
        <v>124</v>
      </c>
      <c r="D13" s="169" t="s">
        <v>74</v>
      </c>
      <c r="E13" s="170">
        <v>11821.4</v>
      </c>
      <c r="F13" s="170">
        <v>11821.4</v>
      </c>
      <c r="G13" s="170">
        <v>1</v>
      </c>
      <c r="H13" s="170">
        <v>11821.4</v>
      </c>
      <c r="I13" s="170">
        <v>1</v>
      </c>
      <c r="J13" s="170">
        <v>11821.4</v>
      </c>
      <c r="K13" s="170">
        <v>1</v>
      </c>
      <c r="L13" s="170">
        <v>11821.4</v>
      </c>
      <c r="M13" s="169" t="s">
        <v>202</v>
      </c>
    </row>
    <row r="14" spans="1:13" ht="30" x14ac:dyDescent="0.25">
      <c r="A14" s="169" t="s">
        <v>155</v>
      </c>
      <c r="B14" s="169" t="s">
        <v>52</v>
      </c>
      <c r="C14" s="169" t="s">
        <v>167</v>
      </c>
      <c r="D14" s="169" t="s">
        <v>74</v>
      </c>
      <c r="E14" s="170">
        <v>13649.199999999997</v>
      </c>
      <c r="F14" s="170">
        <v>13649.199999999997</v>
      </c>
      <c r="G14" s="170">
        <v>1</v>
      </c>
      <c r="H14" s="170">
        <v>13649.199999999997</v>
      </c>
      <c r="I14" s="170">
        <v>1</v>
      </c>
      <c r="J14" s="170">
        <v>13649.199999999997</v>
      </c>
      <c r="K14" s="170">
        <v>1</v>
      </c>
      <c r="L14" s="170">
        <v>13649.199999999997</v>
      </c>
      <c r="M14" s="169" t="s">
        <v>202</v>
      </c>
    </row>
    <row r="15" spans="1:13" ht="30" x14ac:dyDescent="0.25">
      <c r="A15" s="169" t="s">
        <v>155</v>
      </c>
      <c r="B15" s="169" t="s">
        <v>52</v>
      </c>
      <c r="C15" s="169" t="s">
        <v>73</v>
      </c>
      <c r="D15" s="169" t="s">
        <v>74</v>
      </c>
      <c r="E15" s="170">
        <v>18929.773737250005</v>
      </c>
      <c r="F15" s="170">
        <v>13250.841616075002</v>
      </c>
      <c r="G15" s="170">
        <v>0.7</v>
      </c>
      <c r="H15" s="170">
        <v>0</v>
      </c>
      <c r="I15" s="170">
        <v>0</v>
      </c>
      <c r="J15" s="170">
        <v>0</v>
      </c>
      <c r="K15" s="170">
        <v>0</v>
      </c>
      <c r="L15" s="170">
        <v>0</v>
      </c>
      <c r="M15" s="169" t="s">
        <v>201</v>
      </c>
    </row>
    <row r="16" spans="1:13" ht="30" x14ac:dyDescent="0.25">
      <c r="A16" s="169" t="s">
        <v>155</v>
      </c>
      <c r="B16" s="169" t="s">
        <v>52</v>
      </c>
      <c r="C16" s="169" t="s">
        <v>90</v>
      </c>
      <c r="D16" s="169" t="s">
        <v>74</v>
      </c>
      <c r="E16" s="170">
        <v>14499.954724850006</v>
      </c>
      <c r="F16" s="170">
        <v>14499.954724850006</v>
      </c>
      <c r="G16" s="170">
        <v>1</v>
      </c>
      <c r="H16" s="170">
        <v>14499.954724850006</v>
      </c>
      <c r="I16" s="170">
        <v>1</v>
      </c>
      <c r="J16" s="170">
        <v>14499.954724850006</v>
      </c>
      <c r="K16" s="170">
        <v>1</v>
      </c>
      <c r="L16" s="170">
        <v>14499.954724850006</v>
      </c>
      <c r="M16" s="169" t="s">
        <v>202</v>
      </c>
    </row>
    <row r="17" spans="1:13" x14ac:dyDescent="0.25">
      <c r="A17" s="169" t="s">
        <v>155</v>
      </c>
      <c r="B17" s="169" t="s">
        <v>105</v>
      </c>
      <c r="C17" s="169" t="s">
        <v>173</v>
      </c>
      <c r="D17" s="169" t="s">
        <v>107</v>
      </c>
      <c r="E17" s="170">
        <v>1420480</v>
      </c>
      <c r="F17" s="171"/>
      <c r="G17" s="171"/>
      <c r="H17" s="171"/>
      <c r="I17" s="171"/>
      <c r="J17" s="171"/>
      <c r="K17" s="171"/>
      <c r="L17" s="170">
        <v>0</v>
      </c>
      <c r="M17" s="169" t="s">
        <v>201</v>
      </c>
    </row>
    <row r="18" spans="1:13" x14ac:dyDescent="0.25">
      <c r="A18" s="169" t="s">
        <v>155</v>
      </c>
      <c r="B18" s="169" t="s">
        <v>105</v>
      </c>
      <c r="C18" s="169" t="s">
        <v>174</v>
      </c>
      <c r="D18" s="169" t="s">
        <v>107</v>
      </c>
      <c r="E18" s="170">
        <v>352478.99232000008</v>
      </c>
      <c r="F18" s="171"/>
      <c r="G18" s="171"/>
      <c r="H18" s="171"/>
      <c r="I18" s="171"/>
      <c r="J18" s="171"/>
      <c r="K18" s="171"/>
      <c r="L18" s="170">
        <v>0</v>
      </c>
      <c r="M18" s="169" t="s">
        <v>201</v>
      </c>
    </row>
    <row r="19" spans="1:13" x14ac:dyDescent="0.25">
      <c r="A19" s="169" t="s">
        <v>155</v>
      </c>
      <c r="B19" s="169" t="s">
        <v>105</v>
      </c>
      <c r="C19" s="169" t="s">
        <v>41</v>
      </c>
      <c r="D19" s="169" t="s">
        <v>107</v>
      </c>
      <c r="E19" s="170">
        <v>250809.98000000007</v>
      </c>
      <c r="F19" s="171"/>
      <c r="G19" s="171"/>
      <c r="H19" s="171"/>
      <c r="I19" s="171"/>
      <c r="J19" s="171"/>
      <c r="K19" s="171"/>
      <c r="L19" s="170">
        <v>0</v>
      </c>
      <c r="M19" s="169" t="s">
        <v>201</v>
      </c>
    </row>
    <row r="20" spans="1:13" x14ac:dyDescent="0.25">
      <c r="A20" s="169" t="s">
        <v>155</v>
      </c>
      <c r="B20" s="169" t="s">
        <v>105</v>
      </c>
      <c r="C20" s="169" t="s">
        <v>175</v>
      </c>
      <c r="D20" s="169" t="s">
        <v>107</v>
      </c>
      <c r="E20" s="170">
        <v>1244360</v>
      </c>
      <c r="F20" s="171"/>
      <c r="G20" s="171"/>
      <c r="H20" s="171"/>
      <c r="I20" s="171"/>
      <c r="J20" s="171"/>
      <c r="K20" s="171"/>
      <c r="L20" s="170">
        <v>0</v>
      </c>
      <c r="M20" s="169" t="s">
        <v>201</v>
      </c>
    </row>
    <row r="21" spans="1:13" x14ac:dyDescent="0.25">
      <c r="A21" s="169" t="s">
        <v>155</v>
      </c>
      <c r="B21" s="169" t="s">
        <v>105</v>
      </c>
      <c r="C21" s="169" t="s">
        <v>176</v>
      </c>
      <c r="D21" s="169" t="s">
        <v>107</v>
      </c>
      <c r="E21" s="170">
        <v>1216020</v>
      </c>
      <c r="F21" s="171"/>
      <c r="G21" s="171"/>
      <c r="H21" s="171"/>
      <c r="I21" s="171"/>
      <c r="J21" s="171"/>
      <c r="K21" s="171"/>
      <c r="L21" s="170">
        <v>0</v>
      </c>
      <c r="M21" s="169" t="s">
        <v>201</v>
      </c>
    </row>
    <row r="22" spans="1:13" x14ac:dyDescent="0.25">
      <c r="A22" s="169" t="s">
        <v>155</v>
      </c>
      <c r="B22" s="169" t="s">
        <v>105</v>
      </c>
      <c r="C22" s="169" t="s">
        <v>177</v>
      </c>
      <c r="D22" s="169" t="s">
        <v>107</v>
      </c>
      <c r="E22" s="170">
        <v>1165700</v>
      </c>
      <c r="F22" s="171"/>
      <c r="G22" s="171"/>
      <c r="H22" s="171"/>
      <c r="I22" s="171"/>
      <c r="J22" s="171"/>
      <c r="K22" s="171"/>
      <c r="L22" s="170">
        <v>0</v>
      </c>
      <c r="M22" s="169" t="s">
        <v>201</v>
      </c>
    </row>
    <row r="23" spans="1:13" x14ac:dyDescent="0.25">
      <c r="A23" s="169" t="s">
        <v>155</v>
      </c>
      <c r="B23" s="169" t="s">
        <v>105</v>
      </c>
      <c r="C23" s="169" t="s">
        <v>178</v>
      </c>
      <c r="D23" s="169" t="s">
        <v>107</v>
      </c>
      <c r="E23" s="170">
        <v>1049600</v>
      </c>
      <c r="F23" s="171"/>
      <c r="G23" s="171"/>
      <c r="H23" s="171"/>
      <c r="I23" s="171"/>
      <c r="J23" s="171"/>
      <c r="K23" s="171"/>
      <c r="L23" s="170">
        <v>0</v>
      </c>
      <c r="M23" s="169" t="s">
        <v>201</v>
      </c>
    </row>
    <row r="24" spans="1:13" x14ac:dyDescent="0.25">
      <c r="A24" s="169" t="s">
        <v>155</v>
      </c>
      <c r="B24" s="169" t="s">
        <v>105</v>
      </c>
      <c r="C24" s="169" t="s">
        <v>146</v>
      </c>
      <c r="D24" s="169" t="s">
        <v>107</v>
      </c>
      <c r="E24" s="170">
        <v>909930</v>
      </c>
      <c r="F24" s="170">
        <v>590224.86486486485</v>
      </c>
      <c r="G24" s="170">
        <v>0.64864864864864868</v>
      </c>
      <c r="H24" s="170">
        <v>590224.86486486485</v>
      </c>
      <c r="I24" s="170">
        <v>0.64864864864864868</v>
      </c>
      <c r="J24" s="170">
        <v>368890.54054054053</v>
      </c>
      <c r="K24" s="170">
        <v>0.40540540540540537</v>
      </c>
      <c r="L24" s="170">
        <v>0</v>
      </c>
      <c r="M24" s="169" t="s">
        <v>201</v>
      </c>
    </row>
    <row r="25" spans="1:13" x14ac:dyDescent="0.25">
      <c r="A25" s="169" t="s">
        <v>155</v>
      </c>
      <c r="B25" s="169" t="s">
        <v>105</v>
      </c>
      <c r="C25" s="169" t="s">
        <v>172</v>
      </c>
      <c r="D25" s="169" t="s">
        <v>107</v>
      </c>
      <c r="E25" s="170">
        <v>1424750</v>
      </c>
      <c r="F25" s="171"/>
      <c r="G25" s="171"/>
      <c r="H25" s="171"/>
      <c r="I25" s="171"/>
      <c r="J25" s="171"/>
      <c r="K25" s="171"/>
      <c r="L25" s="170">
        <v>0</v>
      </c>
      <c r="M25" s="169" t="s">
        <v>201</v>
      </c>
    </row>
    <row r="26" spans="1:13" x14ac:dyDescent="0.25">
      <c r="A26" s="169" t="s">
        <v>155</v>
      </c>
      <c r="B26" s="169" t="s">
        <v>190</v>
      </c>
      <c r="C26" s="169" t="s">
        <v>172</v>
      </c>
      <c r="D26" s="169" t="s">
        <v>184</v>
      </c>
      <c r="E26" s="170">
        <v>1105480</v>
      </c>
      <c r="F26" s="171"/>
      <c r="G26" s="171"/>
      <c r="H26" s="171"/>
      <c r="I26" s="171"/>
      <c r="J26" s="171"/>
      <c r="K26" s="171"/>
      <c r="L26" s="170">
        <v>0</v>
      </c>
      <c r="M26" s="169" t="s">
        <v>201</v>
      </c>
    </row>
    <row r="27" spans="1:13" x14ac:dyDescent="0.25">
      <c r="A27" s="169" t="s">
        <v>155</v>
      </c>
      <c r="B27" s="169" t="s">
        <v>105</v>
      </c>
      <c r="C27" s="169" t="s">
        <v>147</v>
      </c>
      <c r="D27" s="169" t="s">
        <v>107</v>
      </c>
      <c r="E27" s="170">
        <v>949100</v>
      </c>
      <c r="F27" s="170">
        <v>602806.75675675669</v>
      </c>
      <c r="G27" s="170">
        <v>0.63513513513513509</v>
      </c>
      <c r="H27" s="170">
        <v>397595.94594594592</v>
      </c>
      <c r="I27" s="170">
        <v>0.41891891891891891</v>
      </c>
      <c r="J27" s="170">
        <v>102605.40540540541</v>
      </c>
      <c r="K27" s="170">
        <v>0.10810810810810811</v>
      </c>
      <c r="L27" s="170">
        <v>0</v>
      </c>
      <c r="M27" s="169" t="s">
        <v>201</v>
      </c>
    </row>
    <row r="28" spans="1:13" x14ac:dyDescent="0.25">
      <c r="A28" s="169" t="s">
        <v>155</v>
      </c>
      <c r="B28" s="169" t="s">
        <v>105</v>
      </c>
      <c r="C28" s="169" t="s">
        <v>47</v>
      </c>
      <c r="D28" s="169" t="s">
        <v>107</v>
      </c>
      <c r="E28" s="170">
        <v>398423.89138000004</v>
      </c>
      <c r="F28" s="171"/>
      <c r="G28" s="171"/>
      <c r="H28" s="171"/>
      <c r="I28" s="171"/>
      <c r="J28" s="171"/>
      <c r="K28" s="171"/>
      <c r="L28" s="170">
        <v>0</v>
      </c>
      <c r="M28" s="169" t="s">
        <v>201</v>
      </c>
    </row>
    <row r="29" spans="1:13" x14ac:dyDescent="0.25">
      <c r="A29" s="169" t="s">
        <v>155</v>
      </c>
      <c r="B29" s="169" t="s">
        <v>47</v>
      </c>
      <c r="C29" s="169" t="s">
        <v>48</v>
      </c>
      <c r="D29" s="169" t="s">
        <v>168</v>
      </c>
      <c r="E29" s="170">
        <v>14356.644800000009</v>
      </c>
      <c r="F29" s="170">
        <v>14356.644800000009</v>
      </c>
      <c r="G29" s="170">
        <v>1</v>
      </c>
      <c r="H29" s="170">
        <v>0</v>
      </c>
      <c r="I29" s="170">
        <v>0</v>
      </c>
      <c r="J29" s="170">
        <v>0</v>
      </c>
      <c r="K29" s="170">
        <v>0</v>
      </c>
      <c r="L29" s="170">
        <v>0</v>
      </c>
      <c r="M29" s="169" t="s">
        <v>201</v>
      </c>
    </row>
    <row r="30" spans="1:13" x14ac:dyDescent="0.25">
      <c r="A30" s="169" t="s">
        <v>155</v>
      </c>
      <c r="B30" s="169" t="s">
        <v>47</v>
      </c>
      <c r="C30" s="169" t="s">
        <v>48</v>
      </c>
      <c r="D30" s="169" t="s">
        <v>49</v>
      </c>
      <c r="E30" s="170">
        <v>24226.838100000015</v>
      </c>
      <c r="F30" s="170">
        <v>23329.547800000015</v>
      </c>
      <c r="G30" s="170">
        <v>0.96296296296296291</v>
      </c>
      <c r="H30" s="170">
        <v>20637.676900000013</v>
      </c>
      <c r="I30" s="170">
        <v>0.85185185185185186</v>
      </c>
      <c r="J30" s="170">
        <v>20637.676900000013</v>
      </c>
      <c r="K30" s="170">
        <v>0.85185185185185186</v>
      </c>
      <c r="L30" s="170">
        <v>0</v>
      </c>
      <c r="M30" s="169" t="s">
        <v>201</v>
      </c>
    </row>
    <row r="31" spans="1:13" x14ac:dyDescent="0.25">
      <c r="A31" s="169" t="s">
        <v>155</v>
      </c>
      <c r="B31" s="169" t="s">
        <v>105</v>
      </c>
      <c r="C31" s="169" t="s">
        <v>179</v>
      </c>
      <c r="D31" s="169" t="s">
        <v>107</v>
      </c>
      <c r="E31" s="170">
        <v>270673.31148919999</v>
      </c>
      <c r="F31" s="171"/>
      <c r="G31" s="171"/>
      <c r="H31" s="171"/>
      <c r="I31" s="171"/>
      <c r="J31" s="171"/>
      <c r="K31" s="171"/>
      <c r="L31" s="170">
        <v>0</v>
      </c>
      <c r="M31" s="169" t="s">
        <v>201</v>
      </c>
    </row>
    <row r="32" spans="1:13" x14ac:dyDescent="0.25">
      <c r="A32" s="169" t="s">
        <v>155</v>
      </c>
      <c r="B32" s="169" t="s">
        <v>105</v>
      </c>
      <c r="C32" s="169" t="s">
        <v>180</v>
      </c>
      <c r="D32" s="169" t="s">
        <v>107</v>
      </c>
      <c r="E32" s="170">
        <v>1586230</v>
      </c>
      <c r="F32" s="171"/>
      <c r="G32" s="171"/>
      <c r="H32" s="171"/>
      <c r="I32" s="171"/>
      <c r="J32" s="171"/>
      <c r="K32" s="171"/>
      <c r="L32" s="170">
        <v>0</v>
      </c>
      <c r="M32" s="169" t="s">
        <v>201</v>
      </c>
    </row>
    <row r="33" spans="1:13" x14ac:dyDescent="0.25">
      <c r="A33" s="169" t="s">
        <v>155</v>
      </c>
      <c r="B33" s="169" t="s">
        <v>105</v>
      </c>
      <c r="C33" s="169" t="s">
        <v>181</v>
      </c>
      <c r="D33" s="169" t="s">
        <v>107</v>
      </c>
      <c r="E33" s="170">
        <v>231366.76</v>
      </c>
      <c r="F33" s="170">
        <v>137569.42486486485</v>
      </c>
      <c r="G33" s="170">
        <v>0.59459459459459452</v>
      </c>
      <c r="H33" s="170">
        <v>125063.11351351353</v>
      </c>
      <c r="I33" s="170">
        <v>0.54054054054054057</v>
      </c>
      <c r="J33" s="170">
        <v>118809.95783783785</v>
      </c>
      <c r="K33" s="170">
        <v>0.5135135135135136</v>
      </c>
      <c r="L33" s="170">
        <v>0</v>
      </c>
      <c r="M33" s="169" t="s">
        <v>201</v>
      </c>
    </row>
    <row r="34" spans="1:13" x14ac:dyDescent="0.25">
      <c r="A34" s="169" t="s">
        <v>155</v>
      </c>
      <c r="B34" s="169" t="s">
        <v>105</v>
      </c>
      <c r="C34" s="169" t="s">
        <v>182</v>
      </c>
      <c r="D34" s="169" t="s">
        <v>107</v>
      </c>
      <c r="E34" s="170">
        <v>1407060</v>
      </c>
      <c r="F34" s="171"/>
      <c r="G34" s="171"/>
      <c r="H34" s="171"/>
      <c r="I34" s="171"/>
      <c r="J34" s="171"/>
      <c r="K34" s="171"/>
      <c r="L34" s="170">
        <v>0</v>
      </c>
      <c r="M34" s="169" t="s">
        <v>201</v>
      </c>
    </row>
    <row r="35" spans="1:13" x14ac:dyDescent="0.25">
      <c r="A35" s="169" t="s">
        <v>155</v>
      </c>
      <c r="B35" s="169" t="s">
        <v>105</v>
      </c>
      <c r="C35" s="169" t="s">
        <v>183</v>
      </c>
      <c r="D35" s="169" t="s">
        <v>107</v>
      </c>
      <c r="E35" s="170">
        <v>1425220</v>
      </c>
      <c r="F35" s="171"/>
      <c r="G35" s="171"/>
      <c r="H35" s="171"/>
      <c r="I35" s="171"/>
      <c r="J35" s="171"/>
      <c r="K35" s="171"/>
      <c r="L35" s="170">
        <v>0</v>
      </c>
      <c r="M35" s="169" t="s">
        <v>201</v>
      </c>
    </row>
    <row r="36" spans="1:13" x14ac:dyDescent="0.25">
      <c r="A36" s="169" t="s">
        <v>155</v>
      </c>
      <c r="B36" s="169" t="s">
        <v>44</v>
      </c>
      <c r="C36" s="169" t="s">
        <v>169</v>
      </c>
      <c r="D36" s="169" t="s">
        <v>46</v>
      </c>
      <c r="E36" s="170">
        <v>111189.83999999997</v>
      </c>
      <c r="F36" s="170">
        <v>0</v>
      </c>
      <c r="G36" s="170">
        <v>0</v>
      </c>
      <c r="H36" s="170">
        <v>0</v>
      </c>
      <c r="I36" s="170">
        <v>0</v>
      </c>
      <c r="J36" s="170">
        <v>0</v>
      </c>
      <c r="K36" s="170">
        <v>0</v>
      </c>
      <c r="L36" s="170">
        <v>0</v>
      </c>
      <c r="M36" s="169" t="s">
        <v>201</v>
      </c>
    </row>
    <row r="37" spans="1:13" x14ac:dyDescent="0.25">
      <c r="A37" s="169" t="s">
        <v>155</v>
      </c>
      <c r="B37" s="169" t="s">
        <v>44</v>
      </c>
      <c r="C37" s="169" t="s">
        <v>85</v>
      </c>
      <c r="D37" s="169" t="s">
        <v>46</v>
      </c>
      <c r="E37" s="170">
        <v>112594.33999999989</v>
      </c>
      <c r="F37" s="170">
        <v>0</v>
      </c>
      <c r="G37" s="170">
        <v>0</v>
      </c>
      <c r="H37" s="170">
        <v>0</v>
      </c>
      <c r="I37" s="170">
        <v>0</v>
      </c>
      <c r="J37" s="170">
        <v>0</v>
      </c>
      <c r="K37" s="170">
        <v>0</v>
      </c>
      <c r="L37" s="170">
        <v>0</v>
      </c>
      <c r="M37" s="169" t="s">
        <v>201</v>
      </c>
    </row>
    <row r="38" spans="1:13" x14ac:dyDescent="0.25">
      <c r="A38" s="169" t="s">
        <v>155</v>
      </c>
      <c r="B38" s="169" t="s">
        <v>44</v>
      </c>
      <c r="C38" s="169" t="s">
        <v>82</v>
      </c>
      <c r="D38" s="169" t="s">
        <v>46</v>
      </c>
      <c r="E38" s="170">
        <v>103605.23999999985</v>
      </c>
      <c r="F38" s="170">
        <v>0</v>
      </c>
      <c r="G38" s="170">
        <v>0</v>
      </c>
      <c r="H38" s="170">
        <v>0</v>
      </c>
      <c r="I38" s="170">
        <v>0</v>
      </c>
      <c r="J38" s="170">
        <v>0</v>
      </c>
      <c r="K38" s="170">
        <v>0</v>
      </c>
      <c r="L38" s="170">
        <v>0</v>
      </c>
      <c r="M38" s="169" t="s">
        <v>201</v>
      </c>
    </row>
    <row r="39" spans="1:13" x14ac:dyDescent="0.25">
      <c r="A39" s="169" t="s">
        <v>155</v>
      </c>
      <c r="B39" s="169" t="s">
        <v>44</v>
      </c>
      <c r="C39" s="169" t="s">
        <v>81</v>
      </c>
      <c r="D39" s="169" t="s">
        <v>46</v>
      </c>
      <c r="E39" s="170">
        <v>95925.059999999983</v>
      </c>
      <c r="F39" s="170">
        <v>0</v>
      </c>
      <c r="G39" s="170">
        <v>0</v>
      </c>
      <c r="H39" s="170">
        <v>0</v>
      </c>
      <c r="I39" s="170">
        <v>0</v>
      </c>
      <c r="J39" s="170">
        <v>0</v>
      </c>
      <c r="K39" s="170">
        <v>0</v>
      </c>
      <c r="L39" s="170">
        <v>0</v>
      </c>
      <c r="M39" s="169" t="s">
        <v>201</v>
      </c>
    </row>
    <row r="40" spans="1:13" x14ac:dyDescent="0.25">
      <c r="A40" s="169" t="s">
        <v>155</v>
      </c>
      <c r="B40" s="169" t="s">
        <v>44</v>
      </c>
      <c r="C40" s="169" t="s">
        <v>75</v>
      </c>
      <c r="D40" s="169" t="s">
        <v>46</v>
      </c>
      <c r="E40" s="170">
        <v>95809.140000000101</v>
      </c>
      <c r="F40" s="170">
        <v>0</v>
      </c>
      <c r="G40" s="170">
        <v>0</v>
      </c>
      <c r="H40" s="170">
        <v>0</v>
      </c>
      <c r="I40" s="170">
        <v>0</v>
      </c>
      <c r="J40" s="170">
        <v>0</v>
      </c>
      <c r="K40" s="170">
        <v>0</v>
      </c>
      <c r="L40" s="170">
        <v>0</v>
      </c>
      <c r="M40" s="169" t="s">
        <v>201</v>
      </c>
    </row>
    <row r="41" spans="1:13" x14ac:dyDescent="0.25">
      <c r="A41" s="169" t="s">
        <v>155</v>
      </c>
      <c r="B41" s="169" t="s">
        <v>44</v>
      </c>
      <c r="C41" s="169" t="s">
        <v>72</v>
      </c>
      <c r="D41" s="169" t="s">
        <v>46</v>
      </c>
      <c r="E41" s="170">
        <v>95330.38367840006</v>
      </c>
      <c r="F41" s="170">
        <v>0</v>
      </c>
      <c r="G41" s="170">
        <v>0</v>
      </c>
      <c r="H41" s="170">
        <v>0</v>
      </c>
      <c r="I41" s="170">
        <v>0</v>
      </c>
      <c r="J41" s="170">
        <v>0</v>
      </c>
      <c r="K41" s="170">
        <v>0</v>
      </c>
      <c r="L41" s="170">
        <v>0</v>
      </c>
      <c r="M41" s="169" t="s">
        <v>201</v>
      </c>
    </row>
    <row r="42" spans="1:13" x14ac:dyDescent="0.25">
      <c r="A42" s="169" t="s">
        <v>155</v>
      </c>
      <c r="B42" s="169" t="s">
        <v>44</v>
      </c>
      <c r="C42" s="169" t="s">
        <v>71</v>
      </c>
      <c r="D42" s="169" t="s">
        <v>46</v>
      </c>
      <c r="E42" s="170">
        <v>134751.15000000011</v>
      </c>
      <c r="F42" s="170">
        <v>134751.15000000011</v>
      </c>
      <c r="G42" s="170">
        <v>1</v>
      </c>
      <c r="H42" s="170">
        <v>0</v>
      </c>
      <c r="I42" s="170">
        <v>0</v>
      </c>
      <c r="J42" s="170">
        <v>0</v>
      </c>
      <c r="K42" s="170">
        <v>0</v>
      </c>
      <c r="L42" s="170">
        <v>0</v>
      </c>
      <c r="M42" s="169" t="s">
        <v>201</v>
      </c>
    </row>
    <row r="43" spans="1:13" x14ac:dyDescent="0.25">
      <c r="A43" s="169" t="s">
        <v>155</v>
      </c>
      <c r="B43" s="169" t="s">
        <v>44</v>
      </c>
      <c r="C43" s="169" t="s">
        <v>45</v>
      </c>
      <c r="D43" s="169" t="s">
        <v>46</v>
      </c>
      <c r="E43" s="170">
        <v>68960.59000000004</v>
      </c>
      <c r="F43" s="170">
        <v>68960.59000000004</v>
      </c>
      <c r="G43" s="170">
        <v>1</v>
      </c>
      <c r="H43" s="170">
        <v>68960.59000000004</v>
      </c>
      <c r="I43" s="170">
        <v>1</v>
      </c>
      <c r="J43" s="170">
        <v>68960.59000000004</v>
      </c>
      <c r="K43" s="170">
        <v>1</v>
      </c>
      <c r="L43" s="170">
        <v>68960.59000000004</v>
      </c>
      <c r="M43" s="169" t="s">
        <v>202</v>
      </c>
    </row>
    <row r="44" spans="1:13" x14ac:dyDescent="0.25">
      <c r="A44" s="169" t="s">
        <v>155</v>
      </c>
      <c r="B44" s="169" t="s">
        <v>52</v>
      </c>
      <c r="C44" s="169" t="s">
        <v>76</v>
      </c>
      <c r="D44" s="169" t="s">
        <v>77</v>
      </c>
      <c r="E44" s="170">
        <v>7944.0538461538436</v>
      </c>
      <c r="F44" s="170">
        <v>0</v>
      </c>
      <c r="G44" s="170">
        <v>0</v>
      </c>
      <c r="H44" s="170">
        <v>0</v>
      </c>
      <c r="I44" s="170">
        <v>0</v>
      </c>
      <c r="J44" s="170">
        <v>0</v>
      </c>
      <c r="K44" s="170">
        <v>0</v>
      </c>
      <c r="L44" s="170">
        <v>0</v>
      </c>
      <c r="M44" s="169" t="s">
        <v>201</v>
      </c>
    </row>
    <row r="45" spans="1:13" x14ac:dyDescent="0.25">
      <c r="A45" s="169" t="s">
        <v>155</v>
      </c>
      <c r="B45" s="169" t="s">
        <v>52</v>
      </c>
      <c r="C45" s="169" t="s">
        <v>76</v>
      </c>
      <c r="D45" s="169" t="s">
        <v>78</v>
      </c>
      <c r="E45" s="170">
        <v>81029.349230769207</v>
      </c>
      <c r="F45" s="170">
        <v>0</v>
      </c>
      <c r="G45" s="170">
        <v>0</v>
      </c>
      <c r="H45" s="170">
        <v>0</v>
      </c>
      <c r="I45" s="170">
        <v>0</v>
      </c>
      <c r="J45" s="170">
        <v>0</v>
      </c>
      <c r="K45" s="170">
        <v>0</v>
      </c>
      <c r="L45" s="170">
        <v>0</v>
      </c>
      <c r="M45" s="169" t="s">
        <v>201</v>
      </c>
    </row>
    <row r="46" spans="1:13" x14ac:dyDescent="0.25">
      <c r="A46" s="169" t="s">
        <v>155</v>
      </c>
      <c r="B46" s="169" t="s">
        <v>52</v>
      </c>
      <c r="C46" s="169" t="s">
        <v>76</v>
      </c>
      <c r="D46" s="169" t="s">
        <v>43</v>
      </c>
      <c r="E46" s="170">
        <v>14299.296923076919</v>
      </c>
      <c r="F46" s="170">
        <v>0</v>
      </c>
      <c r="G46" s="170">
        <v>0</v>
      </c>
      <c r="H46" s="170">
        <v>0</v>
      </c>
      <c r="I46" s="170">
        <v>0</v>
      </c>
      <c r="J46" s="170">
        <v>0</v>
      </c>
      <c r="K46" s="170">
        <v>0</v>
      </c>
      <c r="L46" s="170">
        <v>0</v>
      </c>
      <c r="M46" s="169" t="s">
        <v>201</v>
      </c>
    </row>
    <row r="47" spans="1:13" x14ac:dyDescent="0.25">
      <c r="A47" s="169" t="s">
        <v>155</v>
      </c>
      <c r="B47" s="169" t="s">
        <v>52</v>
      </c>
      <c r="C47" s="169" t="s">
        <v>80</v>
      </c>
      <c r="D47" s="169" t="s">
        <v>77</v>
      </c>
      <c r="E47" s="170">
        <v>1403.721935483871</v>
      </c>
      <c r="F47" s="170">
        <v>0</v>
      </c>
      <c r="G47" s="170">
        <v>0</v>
      </c>
      <c r="H47" s="170">
        <v>0</v>
      </c>
      <c r="I47" s="170">
        <v>0</v>
      </c>
      <c r="J47" s="170">
        <v>0</v>
      </c>
      <c r="K47" s="170">
        <v>0</v>
      </c>
      <c r="L47" s="170">
        <v>0</v>
      </c>
      <c r="M47" s="169" t="s">
        <v>201</v>
      </c>
    </row>
    <row r="48" spans="1:13" x14ac:dyDescent="0.25">
      <c r="A48" s="169" t="s">
        <v>155</v>
      </c>
      <c r="B48" s="169" t="s">
        <v>52</v>
      </c>
      <c r="C48" s="169" t="s">
        <v>80</v>
      </c>
      <c r="D48" s="169" t="s">
        <v>78</v>
      </c>
      <c r="E48" s="170">
        <v>50533.989677419355</v>
      </c>
      <c r="F48" s="170">
        <v>30881.882580645164</v>
      </c>
      <c r="G48" s="170">
        <v>0.61111111111111116</v>
      </c>
      <c r="H48" s="170">
        <v>26670.716774193548</v>
      </c>
      <c r="I48" s="170">
        <v>0.52777777777777779</v>
      </c>
      <c r="J48" s="170">
        <v>12633.497419354839</v>
      </c>
      <c r="K48" s="170">
        <v>0.25</v>
      </c>
      <c r="L48" s="170">
        <v>0</v>
      </c>
      <c r="M48" s="169" t="s">
        <v>201</v>
      </c>
    </row>
    <row r="49" spans="1:13" x14ac:dyDescent="0.25">
      <c r="A49" s="169" t="s">
        <v>155</v>
      </c>
      <c r="B49" s="169" t="s">
        <v>52</v>
      </c>
      <c r="C49" s="169" t="s">
        <v>80</v>
      </c>
      <c r="D49" s="169" t="s">
        <v>79</v>
      </c>
      <c r="E49" s="170">
        <v>33689.326451612906</v>
      </c>
      <c r="F49" s="170">
        <v>12633.497419354841</v>
      </c>
      <c r="G49" s="170">
        <v>0.375</v>
      </c>
      <c r="H49" s="170">
        <v>12633.497419354841</v>
      </c>
      <c r="I49" s="170">
        <v>0.375</v>
      </c>
      <c r="J49" s="170">
        <v>4211.1658064516132</v>
      </c>
      <c r="K49" s="170">
        <v>0.125</v>
      </c>
      <c r="L49" s="170">
        <v>0</v>
      </c>
      <c r="M49" s="169" t="s">
        <v>201</v>
      </c>
    </row>
    <row r="50" spans="1:13" ht="45" x14ac:dyDescent="0.25">
      <c r="A50" s="169" t="s">
        <v>155</v>
      </c>
      <c r="B50" s="169" t="s">
        <v>52</v>
      </c>
      <c r="C50" s="169" t="s">
        <v>80</v>
      </c>
      <c r="D50" s="169" t="s">
        <v>196</v>
      </c>
      <c r="E50" s="170">
        <v>1403.721935483871</v>
      </c>
      <c r="F50" s="170">
        <v>0</v>
      </c>
      <c r="G50" s="170">
        <v>0</v>
      </c>
      <c r="H50" s="170">
        <v>0</v>
      </c>
      <c r="I50" s="170">
        <v>0</v>
      </c>
      <c r="J50" s="170">
        <v>0</v>
      </c>
      <c r="K50" s="170">
        <v>0</v>
      </c>
      <c r="L50" s="170">
        <v>0</v>
      </c>
      <c r="M50" s="169" t="s">
        <v>201</v>
      </c>
    </row>
    <row r="51" spans="1:13" x14ac:dyDescent="0.25">
      <c r="A51" s="169" t="s">
        <v>155</v>
      </c>
      <c r="B51" s="169" t="s">
        <v>52</v>
      </c>
      <c r="C51" s="169" t="s">
        <v>83</v>
      </c>
      <c r="D51" s="169" t="s">
        <v>78</v>
      </c>
      <c r="E51" s="170">
        <v>55105.791044776124</v>
      </c>
      <c r="F51" s="170">
        <v>18368.597014925374</v>
      </c>
      <c r="G51" s="170">
        <v>0.33333333333333331</v>
      </c>
      <c r="H51" s="170">
        <v>7347.4388059701496</v>
      </c>
      <c r="I51" s="170">
        <v>0.13333333333333333</v>
      </c>
      <c r="J51" s="170">
        <v>0</v>
      </c>
      <c r="K51" s="170">
        <v>0</v>
      </c>
      <c r="L51" s="170">
        <v>0</v>
      </c>
      <c r="M51" s="169" t="s">
        <v>201</v>
      </c>
    </row>
    <row r="52" spans="1:13" ht="45" x14ac:dyDescent="0.25">
      <c r="A52" s="169" t="s">
        <v>155</v>
      </c>
      <c r="B52" s="169" t="s">
        <v>52</v>
      </c>
      <c r="C52" s="169" t="s">
        <v>83</v>
      </c>
      <c r="D52" s="169" t="s">
        <v>196</v>
      </c>
      <c r="E52" s="170">
        <v>22042.31641791045</v>
      </c>
      <c r="F52" s="170">
        <v>0</v>
      </c>
      <c r="G52" s="170">
        <v>0</v>
      </c>
      <c r="H52" s="170">
        <v>0</v>
      </c>
      <c r="I52" s="170">
        <v>0</v>
      </c>
      <c r="J52" s="170">
        <v>0</v>
      </c>
      <c r="K52" s="170">
        <v>0</v>
      </c>
      <c r="L52" s="170">
        <v>0</v>
      </c>
      <c r="M52" s="169" t="s">
        <v>201</v>
      </c>
    </row>
    <row r="53" spans="1:13" x14ac:dyDescent="0.25">
      <c r="A53" s="169" t="s">
        <v>155</v>
      </c>
      <c r="B53" s="169" t="s">
        <v>52</v>
      </c>
      <c r="C53" s="169" t="s">
        <v>83</v>
      </c>
      <c r="D53" s="169" t="s">
        <v>89</v>
      </c>
      <c r="E53" s="170">
        <v>4898.2925373134331</v>
      </c>
      <c r="F53" s="170">
        <v>0</v>
      </c>
      <c r="G53" s="170">
        <v>0</v>
      </c>
      <c r="H53" s="170">
        <v>0</v>
      </c>
      <c r="I53" s="170">
        <v>0</v>
      </c>
      <c r="J53" s="170">
        <v>0</v>
      </c>
      <c r="K53" s="170">
        <v>0</v>
      </c>
      <c r="L53" s="170">
        <v>0</v>
      </c>
      <c r="M53" s="169" t="s">
        <v>201</v>
      </c>
    </row>
    <row r="54" spans="1:13" x14ac:dyDescent="0.25">
      <c r="A54" s="169" t="s">
        <v>155</v>
      </c>
      <c r="B54" s="169" t="s">
        <v>52</v>
      </c>
      <c r="C54" s="169" t="s">
        <v>86</v>
      </c>
      <c r="D54" s="169" t="s">
        <v>78</v>
      </c>
      <c r="E54" s="170">
        <v>42616.143529411762</v>
      </c>
      <c r="F54" s="170">
        <v>0</v>
      </c>
      <c r="G54" s="170">
        <v>0</v>
      </c>
      <c r="H54" s="170">
        <v>0</v>
      </c>
      <c r="I54" s="170">
        <v>0</v>
      </c>
      <c r="J54" s="170">
        <v>0</v>
      </c>
      <c r="K54" s="170">
        <v>0</v>
      </c>
      <c r="L54" s="170">
        <v>0</v>
      </c>
      <c r="M54" s="169" t="s">
        <v>201</v>
      </c>
    </row>
    <row r="55" spans="1:13" ht="45" x14ac:dyDescent="0.25">
      <c r="A55" s="169" t="s">
        <v>155</v>
      </c>
      <c r="B55" s="169" t="s">
        <v>52</v>
      </c>
      <c r="C55" s="169" t="s">
        <v>86</v>
      </c>
      <c r="D55" s="169" t="s">
        <v>197</v>
      </c>
      <c r="E55" s="170">
        <v>17756.726470588233</v>
      </c>
      <c r="F55" s="170">
        <v>0</v>
      </c>
      <c r="G55" s="170">
        <v>0</v>
      </c>
      <c r="H55" s="170">
        <v>0</v>
      </c>
      <c r="I55" s="170">
        <v>0</v>
      </c>
      <c r="J55" s="170">
        <v>0</v>
      </c>
      <c r="K55" s="170">
        <v>0</v>
      </c>
      <c r="L55" s="170">
        <v>0</v>
      </c>
      <c r="M55" s="169" t="s">
        <v>201</v>
      </c>
    </row>
    <row r="56" spans="1:13" ht="45" x14ac:dyDescent="0.25">
      <c r="A56" s="169" t="s">
        <v>155</v>
      </c>
      <c r="B56" s="169" t="s">
        <v>52</v>
      </c>
      <c r="C56" s="169" t="s">
        <v>86</v>
      </c>
      <c r="D56" s="169" t="s">
        <v>196</v>
      </c>
      <c r="E56" s="170">
        <v>20124.29</v>
      </c>
      <c r="F56" s="170">
        <v>0</v>
      </c>
      <c r="G56" s="170">
        <v>0</v>
      </c>
      <c r="H56" s="170">
        <v>0</v>
      </c>
      <c r="I56" s="170">
        <v>0</v>
      </c>
      <c r="J56" s="170">
        <v>0</v>
      </c>
      <c r="K56" s="170">
        <v>0</v>
      </c>
      <c r="L56" s="170">
        <v>0</v>
      </c>
      <c r="M56" s="169" t="s">
        <v>201</v>
      </c>
    </row>
    <row r="57" spans="1:13" x14ac:dyDescent="0.25">
      <c r="A57" s="169" t="s">
        <v>155</v>
      </c>
      <c r="B57" s="169" t="s">
        <v>52</v>
      </c>
      <c r="C57" s="169" t="s">
        <v>96</v>
      </c>
      <c r="D57" s="169" t="s">
        <v>78</v>
      </c>
      <c r="E57" s="170">
        <v>55990.299677419353</v>
      </c>
      <c r="F57" s="170">
        <v>0</v>
      </c>
      <c r="G57" s="170">
        <v>0</v>
      </c>
      <c r="H57" s="170">
        <v>0</v>
      </c>
      <c r="I57" s="170">
        <v>0</v>
      </c>
      <c r="J57" s="170">
        <v>0</v>
      </c>
      <c r="K57" s="170">
        <v>0</v>
      </c>
      <c r="L57" s="170">
        <v>0</v>
      </c>
      <c r="M57" s="169" t="s">
        <v>201</v>
      </c>
    </row>
    <row r="58" spans="1:13" ht="45" x14ac:dyDescent="0.25">
      <c r="A58" s="169" t="s">
        <v>155</v>
      </c>
      <c r="B58" s="169" t="s">
        <v>52</v>
      </c>
      <c r="C58" s="169" t="s">
        <v>96</v>
      </c>
      <c r="D58" s="169" t="s">
        <v>197</v>
      </c>
      <c r="E58" s="170">
        <v>7178.2435483870959</v>
      </c>
      <c r="F58" s="170">
        <v>0</v>
      </c>
      <c r="G58" s="170">
        <v>0</v>
      </c>
      <c r="H58" s="170">
        <v>0</v>
      </c>
      <c r="I58" s="170">
        <v>0</v>
      </c>
      <c r="J58" s="170">
        <v>0</v>
      </c>
      <c r="K58" s="170">
        <v>0</v>
      </c>
      <c r="L58" s="170">
        <v>0</v>
      </c>
      <c r="M58" s="169" t="s">
        <v>201</v>
      </c>
    </row>
    <row r="59" spans="1:13" ht="45" x14ac:dyDescent="0.25">
      <c r="A59" s="169" t="s">
        <v>155</v>
      </c>
      <c r="B59" s="169" t="s">
        <v>52</v>
      </c>
      <c r="C59" s="169" t="s">
        <v>96</v>
      </c>
      <c r="D59" s="169" t="s">
        <v>196</v>
      </c>
      <c r="E59" s="170">
        <v>10049.540967741934</v>
      </c>
      <c r="F59" s="170">
        <v>2871.297419354838</v>
      </c>
      <c r="G59" s="170">
        <v>0.2857142857142857</v>
      </c>
      <c r="H59" s="170">
        <v>0</v>
      </c>
      <c r="I59" s="170">
        <v>0</v>
      </c>
      <c r="J59" s="170">
        <v>0</v>
      </c>
      <c r="K59" s="170">
        <v>0</v>
      </c>
      <c r="L59" s="170">
        <v>0</v>
      </c>
      <c r="M59" s="169" t="s">
        <v>201</v>
      </c>
    </row>
    <row r="60" spans="1:13" x14ac:dyDescent="0.25">
      <c r="A60" s="169" t="s">
        <v>155</v>
      </c>
      <c r="B60" s="169" t="s">
        <v>52</v>
      </c>
      <c r="C60" s="169" t="s">
        <v>96</v>
      </c>
      <c r="D60" s="169" t="s">
        <v>89</v>
      </c>
      <c r="E60" s="170">
        <v>4306.9461290322579</v>
      </c>
      <c r="F60" s="170">
        <v>0</v>
      </c>
      <c r="G60" s="170">
        <v>0</v>
      </c>
      <c r="H60" s="170">
        <v>0</v>
      </c>
      <c r="I60" s="170">
        <v>0</v>
      </c>
      <c r="J60" s="170">
        <v>0</v>
      </c>
      <c r="K60" s="170">
        <v>0</v>
      </c>
      <c r="L60" s="170">
        <v>0</v>
      </c>
      <c r="M60" s="169" t="s">
        <v>201</v>
      </c>
    </row>
    <row r="61" spans="1:13" x14ac:dyDescent="0.25">
      <c r="A61" s="169" t="s">
        <v>155</v>
      </c>
      <c r="B61" s="169" t="s">
        <v>52</v>
      </c>
      <c r="C61" s="169" t="s">
        <v>96</v>
      </c>
      <c r="D61" s="169" t="s">
        <v>43</v>
      </c>
      <c r="E61" s="170">
        <v>11485.189677419354</v>
      </c>
      <c r="F61" s="170">
        <v>0</v>
      </c>
      <c r="G61" s="170">
        <v>0</v>
      </c>
      <c r="H61" s="170">
        <v>0</v>
      </c>
      <c r="I61" s="170">
        <v>0</v>
      </c>
      <c r="J61" s="170">
        <v>0</v>
      </c>
      <c r="K61" s="170">
        <v>0</v>
      </c>
      <c r="L61" s="170">
        <v>0</v>
      </c>
      <c r="M61" s="169" t="s">
        <v>201</v>
      </c>
    </row>
    <row r="62" spans="1:13" x14ac:dyDescent="0.25">
      <c r="A62" s="169" t="s">
        <v>155</v>
      </c>
      <c r="B62" s="169" t="s">
        <v>52</v>
      </c>
      <c r="C62" s="169" t="s">
        <v>104</v>
      </c>
      <c r="D62" s="169" t="s">
        <v>78</v>
      </c>
      <c r="E62" s="170">
        <v>57547.239130434791</v>
      </c>
      <c r="F62" s="170">
        <v>0</v>
      </c>
      <c r="G62" s="170">
        <v>0</v>
      </c>
      <c r="H62" s="170">
        <v>0</v>
      </c>
      <c r="I62" s="170">
        <v>0</v>
      </c>
      <c r="J62" s="170">
        <v>0</v>
      </c>
      <c r="K62" s="170">
        <v>0</v>
      </c>
      <c r="L62" s="170">
        <v>0</v>
      </c>
      <c r="M62" s="169" t="s">
        <v>201</v>
      </c>
    </row>
    <row r="63" spans="1:13" ht="45" x14ac:dyDescent="0.25">
      <c r="A63" s="169" t="s">
        <v>155</v>
      </c>
      <c r="B63" s="169" t="s">
        <v>52</v>
      </c>
      <c r="C63" s="169" t="s">
        <v>104</v>
      </c>
      <c r="D63" s="169" t="s">
        <v>197</v>
      </c>
      <c r="E63" s="170">
        <v>16624.757971014496</v>
      </c>
      <c r="F63" s="170">
        <v>0</v>
      </c>
      <c r="G63" s="170">
        <v>0</v>
      </c>
      <c r="H63" s="170">
        <v>0</v>
      </c>
      <c r="I63" s="170">
        <v>0</v>
      </c>
      <c r="J63" s="170">
        <v>0</v>
      </c>
      <c r="K63" s="170">
        <v>0</v>
      </c>
      <c r="L63" s="170">
        <v>0</v>
      </c>
      <c r="M63" s="169" t="s">
        <v>201</v>
      </c>
    </row>
    <row r="64" spans="1:13" ht="45" x14ac:dyDescent="0.25">
      <c r="A64" s="169" t="s">
        <v>155</v>
      </c>
      <c r="B64" s="169" t="s">
        <v>52</v>
      </c>
      <c r="C64" s="169" t="s">
        <v>104</v>
      </c>
      <c r="D64" s="169" t="s">
        <v>196</v>
      </c>
      <c r="E64" s="170">
        <v>14067.102898550727</v>
      </c>
      <c r="F64" s="170">
        <v>0</v>
      </c>
      <c r="G64" s="170">
        <v>0</v>
      </c>
      <c r="H64" s="170">
        <v>0</v>
      </c>
      <c r="I64" s="170">
        <v>0</v>
      </c>
      <c r="J64" s="170">
        <v>0</v>
      </c>
      <c r="K64" s="170">
        <v>0</v>
      </c>
      <c r="L64" s="170">
        <v>0</v>
      </c>
      <c r="M64" s="169" t="s">
        <v>201</v>
      </c>
    </row>
    <row r="65" spans="1:13" x14ac:dyDescent="0.25">
      <c r="A65" s="169" t="s">
        <v>155</v>
      </c>
      <c r="B65" s="169" t="s">
        <v>52</v>
      </c>
      <c r="C65" s="169" t="s">
        <v>123</v>
      </c>
      <c r="D65" s="169" t="s">
        <v>78</v>
      </c>
      <c r="E65" s="170">
        <v>50017.495009090911</v>
      </c>
      <c r="F65" s="170">
        <v>0</v>
      </c>
      <c r="G65" s="170">
        <v>0</v>
      </c>
      <c r="H65" s="170">
        <v>0</v>
      </c>
      <c r="I65" s="170">
        <v>0</v>
      </c>
      <c r="J65" s="170">
        <v>0</v>
      </c>
      <c r="K65" s="170">
        <v>0</v>
      </c>
      <c r="L65" s="170">
        <v>0</v>
      </c>
      <c r="M65" s="169" t="s">
        <v>201</v>
      </c>
    </row>
    <row r="66" spans="1:13" x14ac:dyDescent="0.25">
      <c r="A66" s="169" t="s">
        <v>155</v>
      </c>
      <c r="B66" s="169" t="s">
        <v>52</v>
      </c>
      <c r="C66" s="169" t="s">
        <v>123</v>
      </c>
      <c r="D66" s="169" t="s">
        <v>89</v>
      </c>
      <c r="E66" s="170">
        <v>2778.7497227272729</v>
      </c>
      <c r="F66" s="170">
        <v>0</v>
      </c>
      <c r="G66" s="170">
        <v>0</v>
      </c>
      <c r="H66" s="170">
        <v>0</v>
      </c>
      <c r="I66" s="170">
        <v>0</v>
      </c>
      <c r="J66" s="170">
        <v>0</v>
      </c>
      <c r="K66" s="170">
        <v>0</v>
      </c>
      <c r="L66" s="170">
        <v>0</v>
      </c>
      <c r="M66" s="169" t="s">
        <v>201</v>
      </c>
    </row>
    <row r="67" spans="1:13" x14ac:dyDescent="0.25">
      <c r="A67" s="169" t="s">
        <v>155</v>
      </c>
      <c r="B67" s="169" t="s">
        <v>52</v>
      </c>
      <c r="C67" s="169" t="s">
        <v>123</v>
      </c>
      <c r="D67" s="169" t="s">
        <v>43</v>
      </c>
      <c r="E67" s="170">
        <v>8336.2491681818192</v>
      </c>
      <c r="F67" s="170">
        <v>0</v>
      </c>
      <c r="G67" s="170">
        <v>0</v>
      </c>
      <c r="H67" s="170">
        <v>0</v>
      </c>
      <c r="I67" s="170">
        <v>0</v>
      </c>
      <c r="J67" s="170">
        <v>0</v>
      </c>
      <c r="K67" s="170">
        <v>0</v>
      </c>
      <c r="L67" s="170">
        <v>0</v>
      </c>
      <c r="M67" s="169" t="s">
        <v>201</v>
      </c>
    </row>
    <row r="68" spans="1:13" x14ac:dyDescent="0.25">
      <c r="A68" s="169" t="s">
        <v>155</v>
      </c>
      <c r="B68" s="169" t="s">
        <v>52</v>
      </c>
      <c r="C68" s="169" t="s">
        <v>126</v>
      </c>
      <c r="D68" s="169" t="s">
        <v>78</v>
      </c>
      <c r="E68" s="170">
        <v>7858.6046125000021</v>
      </c>
      <c r="F68" s="170">
        <v>0</v>
      </c>
      <c r="G68" s="170">
        <v>0</v>
      </c>
      <c r="H68" s="170">
        <v>0</v>
      </c>
      <c r="I68" s="170">
        <v>0</v>
      </c>
      <c r="J68" s="170">
        <v>0</v>
      </c>
      <c r="K68" s="170">
        <v>0</v>
      </c>
      <c r="L68" s="170">
        <v>0</v>
      </c>
      <c r="M68" s="169" t="s">
        <v>201</v>
      </c>
    </row>
    <row r="69" spans="1:13" x14ac:dyDescent="0.25">
      <c r="A69" s="169" t="s">
        <v>155</v>
      </c>
      <c r="B69" s="169" t="s">
        <v>52</v>
      </c>
      <c r="C69" s="169" t="s">
        <v>126</v>
      </c>
      <c r="D69" s="169" t="s">
        <v>79</v>
      </c>
      <c r="E69" s="170">
        <v>55010.232287500017</v>
      </c>
      <c r="F69" s="170">
        <v>0</v>
      </c>
      <c r="G69" s="170">
        <v>0</v>
      </c>
      <c r="H69" s="170">
        <v>0</v>
      </c>
      <c r="I69" s="170">
        <v>0</v>
      </c>
      <c r="J69" s="170">
        <v>0</v>
      </c>
      <c r="K69" s="170">
        <v>0</v>
      </c>
      <c r="L69" s="170">
        <v>0</v>
      </c>
      <c r="M69" s="169" t="s">
        <v>201</v>
      </c>
    </row>
    <row r="70" spans="1:13" x14ac:dyDescent="0.25">
      <c r="A70" s="169" t="s">
        <v>155</v>
      </c>
      <c r="B70" s="169" t="s">
        <v>52</v>
      </c>
      <c r="C70" s="169" t="s">
        <v>131</v>
      </c>
      <c r="D70" s="169" t="s">
        <v>77</v>
      </c>
      <c r="E70" s="170">
        <v>2134.1211111111111</v>
      </c>
      <c r="F70" s="170">
        <v>0</v>
      </c>
      <c r="G70" s="170">
        <v>0</v>
      </c>
      <c r="H70" s="170">
        <v>0</v>
      </c>
      <c r="I70" s="170">
        <v>0</v>
      </c>
      <c r="J70" s="170">
        <v>0</v>
      </c>
      <c r="K70" s="170">
        <v>0</v>
      </c>
      <c r="L70" s="170">
        <v>0</v>
      </c>
      <c r="M70" s="169" t="s">
        <v>201</v>
      </c>
    </row>
    <row r="71" spans="1:13" x14ac:dyDescent="0.25">
      <c r="A71" s="169" t="s">
        <v>155</v>
      </c>
      <c r="B71" s="169" t="s">
        <v>52</v>
      </c>
      <c r="C71" s="169" t="s">
        <v>131</v>
      </c>
      <c r="D71" s="169" t="s">
        <v>78</v>
      </c>
      <c r="E71" s="170">
        <v>14938.847777777777</v>
      </c>
      <c r="F71" s="170">
        <v>0</v>
      </c>
      <c r="G71" s="170">
        <v>0</v>
      </c>
      <c r="H71" s="170">
        <v>0</v>
      </c>
      <c r="I71" s="170">
        <v>0</v>
      </c>
      <c r="J71" s="170">
        <v>0</v>
      </c>
      <c r="K71" s="170">
        <v>0</v>
      </c>
      <c r="L71" s="170">
        <v>0</v>
      </c>
      <c r="M71" s="169" t="s">
        <v>201</v>
      </c>
    </row>
    <row r="72" spans="1:13" x14ac:dyDescent="0.25">
      <c r="A72" s="169" t="s">
        <v>155</v>
      </c>
      <c r="B72" s="169" t="s">
        <v>52</v>
      </c>
      <c r="C72" s="169" t="s">
        <v>131</v>
      </c>
      <c r="D72" s="169" t="s">
        <v>79</v>
      </c>
      <c r="E72" s="170">
        <v>59755.391111111108</v>
      </c>
      <c r="F72" s="170">
        <v>0</v>
      </c>
      <c r="G72" s="170">
        <v>0</v>
      </c>
      <c r="H72" s="170">
        <v>0</v>
      </c>
      <c r="I72" s="170">
        <v>0</v>
      </c>
      <c r="J72" s="170">
        <v>0</v>
      </c>
      <c r="K72" s="170">
        <v>0</v>
      </c>
      <c r="L72" s="170">
        <v>0</v>
      </c>
      <c r="M72" s="169" t="s">
        <v>201</v>
      </c>
    </row>
    <row r="73" spans="1:13" ht="30" x14ac:dyDescent="0.25">
      <c r="A73" s="169" t="s">
        <v>155</v>
      </c>
      <c r="B73" s="169" t="s">
        <v>52</v>
      </c>
      <c r="C73" s="169" t="s">
        <v>191</v>
      </c>
      <c r="D73" s="169" t="s">
        <v>84</v>
      </c>
      <c r="E73" s="170">
        <v>162000</v>
      </c>
      <c r="F73" s="171"/>
      <c r="G73" s="171"/>
      <c r="H73" s="171"/>
      <c r="I73" s="171"/>
      <c r="J73" s="171"/>
      <c r="K73" s="171"/>
      <c r="L73" s="170">
        <v>0</v>
      </c>
      <c r="M73" s="169" t="s">
        <v>201</v>
      </c>
    </row>
    <row r="74" spans="1:13" ht="30" x14ac:dyDescent="0.25">
      <c r="A74" s="169" t="s">
        <v>155</v>
      </c>
      <c r="B74" s="169" t="s">
        <v>52</v>
      </c>
      <c r="C74" s="169" t="s">
        <v>188</v>
      </c>
      <c r="D74" s="169" t="s">
        <v>84</v>
      </c>
      <c r="E74" s="170">
        <v>3138.4894594594598</v>
      </c>
      <c r="F74" s="171"/>
      <c r="G74" s="171"/>
      <c r="H74" s="171"/>
      <c r="I74" s="171"/>
      <c r="J74" s="171"/>
      <c r="K74" s="171"/>
      <c r="L74" s="170">
        <v>0</v>
      </c>
      <c r="M74" s="169" t="s">
        <v>201</v>
      </c>
    </row>
    <row r="75" spans="1:13" ht="30" x14ac:dyDescent="0.25">
      <c r="A75" s="169" t="s">
        <v>155</v>
      </c>
      <c r="B75" s="169" t="s">
        <v>52</v>
      </c>
      <c r="C75" s="169" t="s">
        <v>188</v>
      </c>
      <c r="D75" s="169" t="s">
        <v>150</v>
      </c>
      <c r="E75" s="170">
        <v>553.85108108108113</v>
      </c>
      <c r="F75" s="171"/>
      <c r="G75" s="171"/>
      <c r="H75" s="171"/>
      <c r="I75" s="171"/>
      <c r="J75" s="171"/>
      <c r="K75" s="171"/>
      <c r="L75" s="170">
        <v>0</v>
      </c>
      <c r="M75" s="169" t="s">
        <v>201</v>
      </c>
    </row>
    <row r="76" spans="1:13" ht="30" x14ac:dyDescent="0.25">
      <c r="A76" s="169" t="s">
        <v>155</v>
      </c>
      <c r="B76" s="169" t="s">
        <v>52</v>
      </c>
      <c r="C76" s="169" t="s">
        <v>188</v>
      </c>
      <c r="D76" s="169" t="s">
        <v>151</v>
      </c>
      <c r="E76" s="170">
        <v>3138.4894594594598</v>
      </c>
      <c r="F76" s="171"/>
      <c r="G76" s="171"/>
      <c r="H76" s="171"/>
      <c r="I76" s="171"/>
      <c r="J76" s="171"/>
      <c r="K76" s="171"/>
      <c r="L76" s="170">
        <v>0</v>
      </c>
      <c r="M76" s="169" t="s">
        <v>201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9C620-1D36-4539-A645-8EAE3BAE206E}">
  <dimension ref="A1:M86"/>
  <sheetViews>
    <sheetView topLeftCell="A49" workbookViewId="0">
      <selection activeCell="A2" sqref="A2:M86"/>
    </sheetView>
  </sheetViews>
  <sheetFormatPr defaultColWidth="41" defaultRowHeight="15" x14ac:dyDescent="0.25"/>
  <cols>
    <col min="1" max="1" width="8.85546875" bestFit="1" customWidth="1"/>
    <col min="2" max="2" width="9" bestFit="1" customWidth="1"/>
    <col min="3" max="3" width="13.28515625" bestFit="1" customWidth="1"/>
    <col min="4" max="4" width="16.85546875" bestFit="1" customWidth="1"/>
    <col min="5" max="5" width="12.7109375" bestFit="1" customWidth="1"/>
    <col min="6" max="6" width="11.7109375" bestFit="1" customWidth="1"/>
    <col min="7" max="7" width="9" bestFit="1" customWidth="1"/>
    <col min="8" max="8" width="11.7109375" bestFit="1" customWidth="1"/>
    <col min="9" max="9" width="8.140625" bestFit="1" customWidth="1"/>
    <col min="10" max="10" width="11.7109375" bestFit="1" customWidth="1"/>
    <col min="11" max="11" width="8.140625" bestFit="1" customWidth="1"/>
    <col min="12" max="12" width="10.140625" bestFit="1" customWidth="1"/>
    <col min="13" max="13" width="8.140625" bestFit="1" customWidth="1"/>
  </cols>
  <sheetData>
    <row r="1" spans="1:13" x14ac:dyDescent="0.25">
      <c r="A1" s="159" t="s">
        <v>192</v>
      </c>
      <c r="B1" s="159" t="s">
        <v>156</v>
      </c>
      <c r="C1" s="159" t="s">
        <v>193</v>
      </c>
      <c r="D1" s="159" t="s">
        <v>158</v>
      </c>
      <c r="E1" s="159" t="s">
        <v>198</v>
      </c>
      <c r="F1" s="159" t="s">
        <v>160</v>
      </c>
      <c r="G1" s="159" t="s">
        <v>161</v>
      </c>
      <c r="H1" s="159" t="s">
        <v>162</v>
      </c>
      <c r="I1" s="159" t="s">
        <v>186</v>
      </c>
      <c r="J1" s="159" t="s">
        <v>164</v>
      </c>
      <c r="K1" s="159" t="s">
        <v>187</v>
      </c>
      <c r="L1" s="159" t="s">
        <v>199</v>
      </c>
      <c r="M1" s="159" t="s">
        <v>200</v>
      </c>
    </row>
    <row r="2" spans="1:13" x14ac:dyDescent="0.25">
      <c r="A2" s="160" t="s">
        <v>155</v>
      </c>
      <c r="B2" s="160" t="s">
        <v>52</v>
      </c>
      <c r="C2" s="160" t="s">
        <v>100</v>
      </c>
      <c r="D2" s="160" t="s">
        <v>101</v>
      </c>
      <c r="E2" s="161">
        <v>9468.9837538461543</v>
      </c>
      <c r="F2" s="161">
        <v>4734.4918769230771</v>
      </c>
      <c r="G2" s="162">
        <v>0.5</v>
      </c>
      <c r="H2" s="161">
        <v>4734.4918769230771</v>
      </c>
      <c r="I2" s="162">
        <v>0.5</v>
      </c>
      <c r="J2" s="161">
        <v>0</v>
      </c>
      <c r="K2" s="162">
        <v>0</v>
      </c>
      <c r="L2" s="161">
        <v>0</v>
      </c>
      <c r="M2" s="163" t="s">
        <v>201</v>
      </c>
    </row>
    <row r="3" spans="1:13" x14ac:dyDescent="0.25">
      <c r="A3" s="160" t="s">
        <v>155</v>
      </c>
      <c r="B3" s="160" t="s">
        <v>52</v>
      </c>
      <c r="C3" s="160" t="s">
        <v>100</v>
      </c>
      <c r="D3" s="160" t="s">
        <v>89</v>
      </c>
      <c r="E3" s="161">
        <v>4734.4918769230771</v>
      </c>
      <c r="F3" s="161">
        <v>0</v>
      </c>
      <c r="G3" s="162">
        <v>0</v>
      </c>
      <c r="H3" s="161">
        <v>0</v>
      </c>
      <c r="I3" s="162">
        <v>0</v>
      </c>
      <c r="J3" s="161">
        <v>0</v>
      </c>
      <c r="K3" s="162">
        <v>0</v>
      </c>
      <c r="L3" s="161">
        <v>0</v>
      </c>
      <c r="M3" s="163" t="s">
        <v>201</v>
      </c>
    </row>
    <row r="4" spans="1:13" x14ac:dyDescent="0.25">
      <c r="A4" s="160" t="s">
        <v>155</v>
      </c>
      <c r="B4" s="160" t="s">
        <v>52</v>
      </c>
      <c r="C4" s="160" t="s">
        <v>100</v>
      </c>
      <c r="D4" s="160" t="s">
        <v>244</v>
      </c>
      <c r="E4" s="161">
        <v>4734.4918769230771</v>
      </c>
      <c r="F4" s="161">
        <v>0</v>
      </c>
      <c r="G4" s="162">
        <v>0</v>
      </c>
      <c r="H4" s="161">
        <v>0</v>
      </c>
      <c r="I4" s="162">
        <v>0</v>
      </c>
      <c r="J4" s="161">
        <v>0</v>
      </c>
      <c r="K4" s="162">
        <v>0</v>
      </c>
      <c r="L4" s="161">
        <v>0</v>
      </c>
      <c r="M4" s="163" t="s">
        <v>201</v>
      </c>
    </row>
    <row r="5" spans="1:13" x14ac:dyDescent="0.25">
      <c r="A5" s="160" t="s">
        <v>155</v>
      </c>
      <c r="B5" s="160" t="s">
        <v>52</v>
      </c>
      <c r="C5" s="160" t="s">
        <v>100</v>
      </c>
      <c r="D5" s="160" t="s">
        <v>245</v>
      </c>
      <c r="E5" s="161">
        <v>37875.935015384617</v>
      </c>
      <c r="F5" s="161">
        <v>0</v>
      </c>
      <c r="G5" s="162">
        <v>0</v>
      </c>
      <c r="H5" s="161">
        <v>0</v>
      </c>
      <c r="I5" s="162">
        <v>0</v>
      </c>
      <c r="J5" s="161">
        <v>0</v>
      </c>
      <c r="K5" s="162">
        <v>0</v>
      </c>
      <c r="L5" s="161">
        <v>0</v>
      </c>
      <c r="M5" s="163" t="s">
        <v>201</v>
      </c>
    </row>
    <row r="6" spans="1:13" x14ac:dyDescent="0.25">
      <c r="A6" s="160" t="s">
        <v>155</v>
      </c>
      <c r="B6" s="160" t="s">
        <v>52</v>
      </c>
      <c r="C6" s="160" t="s">
        <v>100</v>
      </c>
      <c r="D6" s="160" t="s">
        <v>102</v>
      </c>
      <c r="E6" s="161">
        <v>4734.4918769230771</v>
      </c>
      <c r="F6" s="161">
        <v>0</v>
      </c>
      <c r="G6" s="162">
        <v>0</v>
      </c>
      <c r="H6" s="161">
        <v>0</v>
      </c>
      <c r="I6" s="162">
        <v>0</v>
      </c>
      <c r="J6" s="161">
        <v>0</v>
      </c>
      <c r="K6" s="162">
        <v>0</v>
      </c>
      <c r="L6" s="161">
        <v>0</v>
      </c>
      <c r="M6" s="163" t="s">
        <v>201</v>
      </c>
    </row>
    <row r="7" spans="1:13" x14ac:dyDescent="0.25">
      <c r="A7" s="160" t="s">
        <v>155</v>
      </c>
      <c r="B7" s="160" t="s">
        <v>52</v>
      </c>
      <c r="C7" s="160" t="s">
        <v>103</v>
      </c>
      <c r="D7" s="160" t="s">
        <v>101</v>
      </c>
      <c r="E7" s="161">
        <v>30774.177199999995</v>
      </c>
      <c r="F7" s="161">
        <v>0</v>
      </c>
      <c r="G7" s="162">
        <v>0</v>
      </c>
      <c r="H7" s="161">
        <v>0</v>
      </c>
      <c r="I7" s="162">
        <v>0</v>
      </c>
      <c r="J7" s="161">
        <v>0</v>
      </c>
      <c r="K7" s="162">
        <v>0</v>
      </c>
      <c r="L7" s="161">
        <v>0</v>
      </c>
      <c r="M7" s="163" t="s">
        <v>201</v>
      </c>
    </row>
    <row r="8" spans="1:13" x14ac:dyDescent="0.25">
      <c r="A8" s="160" t="s">
        <v>155</v>
      </c>
      <c r="B8" s="160" t="s">
        <v>52</v>
      </c>
      <c r="C8" s="160" t="s">
        <v>103</v>
      </c>
      <c r="D8" s="160" t="s">
        <v>102</v>
      </c>
      <c r="E8" s="161">
        <v>15387.088599999997</v>
      </c>
      <c r="F8" s="161">
        <v>0</v>
      </c>
      <c r="G8" s="162">
        <v>0</v>
      </c>
      <c r="H8" s="161">
        <v>0</v>
      </c>
      <c r="I8" s="162">
        <v>0</v>
      </c>
      <c r="J8" s="161">
        <v>0</v>
      </c>
      <c r="K8" s="162">
        <v>0</v>
      </c>
      <c r="L8" s="161">
        <v>0</v>
      </c>
      <c r="M8" s="163" t="s">
        <v>201</v>
      </c>
    </row>
    <row r="9" spans="1:13" x14ac:dyDescent="0.25">
      <c r="A9" s="160" t="s">
        <v>155</v>
      </c>
      <c r="B9" s="160" t="s">
        <v>52</v>
      </c>
      <c r="C9" s="160" t="s">
        <v>135</v>
      </c>
      <c r="D9" s="160" t="s">
        <v>136</v>
      </c>
      <c r="E9" s="161">
        <v>149745.84000000003</v>
      </c>
      <c r="F9" s="161">
        <v>0</v>
      </c>
      <c r="G9" s="162">
        <v>0</v>
      </c>
      <c r="H9" s="161">
        <v>0</v>
      </c>
      <c r="I9" s="162">
        <v>0</v>
      </c>
      <c r="J9" s="161">
        <v>0</v>
      </c>
      <c r="K9" s="162">
        <v>0</v>
      </c>
      <c r="L9" s="161">
        <v>0</v>
      </c>
      <c r="M9" s="163" t="s">
        <v>201</v>
      </c>
    </row>
    <row r="10" spans="1:13" x14ac:dyDescent="0.25">
      <c r="A10" s="160" t="s">
        <v>155</v>
      </c>
      <c r="B10" s="160" t="s">
        <v>52</v>
      </c>
      <c r="C10" s="160" t="s">
        <v>92</v>
      </c>
      <c r="D10" s="160" t="s">
        <v>93</v>
      </c>
      <c r="E10" s="161">
        <v>3632.6453241000008</v>
      </c>
      <c r="F10" s="161">
        <v>3632.6453241000008</v>
      </c>
      <c r="G10" s="162">
        <v>1</v>
      </c>
      <c r="H10" s="161">
        <v>3632.6453241000008</v>
      </c>
      <c r="I10" s="162">
        <v>1</v>
      </c>
      <c r="J10" s="161">
        <v>3632.6453241000008</v>
      </c>
      <c r="K10" s="162">
        <v>1</v>
      </c>
      <c r="L10" s="161">
        <v>3632.6453241000008</v>
      </c>
      <c r="M10" s="163" t="s">
        <v>202</v>
      </c>
    </row>
    <row r="11" spans="1:13" x14ac:dyDescent="0.25">
      <c r="A11" s="160" t="s">
        <v>155</v>
      </c>
      <c r="B11" s="160" t="s">
        <v>52</v>
      </c>
      <c r="C11" s="160" t="s">
        <v>94</v>
      </c>
      <c r="D11" s="160" t="s">
        <v>51</v>
      </c>
      <c r="E11" s="161">
        <v>66526.931673225001</v>
      </c>
      <c r="F11" s="161">
        <v>66526.931673225001</v>
      </c>
      <c r="G11" s="162">
        <v>1</v>
      </c>
      <c r="H11" s="161">
        <v>66526.931673225001</v>
      </c>
      <c r="I11" s="162">
        <v>1</v>
      </c>
      <c r="J11" s="161">
        <v>66526.931673225001</v>
      </c>
      <c r="K11" s="162">
        <v>1</v>
      </c>
      <c r="L11" s="161">
        <v>66526.931673225001</v>
      </c>
      <c r="M11" s="163" t="s">
        <v>202</v>
      </c>
    </row>
    <row r="12" spans="1:13" x14ac:dyDescent="0.25">
      <c r="A12" s="160" t="s">
        <v>155</v>
      </c>
      <c r="B12" s="160" t="s">
        <v>52</v>
      </c>
      <c r="C12" s="160" t="s">
        <v>95</v>
      </c>
      <c r="D12" s="160" t="s">
        <v>168</v>
      </c>
      <c r="E12" s="161">
        <v>27322.570000000007</v>
      </c>
      <c r="F12" s="161">
        <v>27322.570000000007</v>
      </c>
      <c r="G12" s="162">
        <v>1</v>
      </c>
      <c r="H12" s="161">
        <v>27322.570000000007</v>
      </c>
      <c r="I12" s="162">
        <v>1</v>
      </c>
      <c r="J12" s="161">
        <v>27322.570000000007</v>
      </c>
      <c r="K12" s="162">
        <v>1</v>
      </c>
      <c r="L12" s="161">
        <v>27322.570000000007</v>
      </c>
      <c r="M12" s="163" t="s">
        <v>202</v>
      </c>
    </row>
    <row r="13" spans="1:13" x14ac:dyDescent="0.25">
      <c r="A13" s="160" t="s">
        <v>155</v>
      </c>
      <c r="B13" s="160" t="s">
        <v>52</v>
      </c>
      <c r="C13" s="160" t="s">
        <v>127</v>
      </c>
      <c r="D13" s="160" t="s">
        <v>74</v>
      </c>
      <c r="E13" s="161">
        <v>4422.2285714285708</v>
      </c>
      <c r="F13" s="161">
        <v>4422.2285714285708</v>
      </c>
      <c r="G13" s="162">
        <v>1</v>
      </c>
      <c r="H13" s="161">
        <v>4422.2285714285708</v>
      </c>
      <c r="I13" s="162">
        <v>1</v>
      </c>
      <c r="J13" s="161">
        <v>4422.2285714285708</v>
      </c>
      <c r="K13" s="162">
        <v>1</v>
      </c>
      <c r="L13" s="161">
        <v>4422.2285714285708</v>
      </c>
      <c r="M13" s="163" t="s">
        <v>202</v>
      </c>
    </row>
    <row r="14" spans="1:13" x14ac:dyDescent="0.25">
      <c r="A14" s="160" t="s">
        <v>155</v>
      </c>
      <c r="B14" s="160" t="s">
        <v>52</v>
      </c>
      <c r="C14" s="160" t="s">
        <v>127</v>
      </c>
      <c r="D14" s="160" t="s">
        <v>46</v>
      </c>
      <c r="E14" s="161">
        <v>3316.6714285714279</v>
      </c>
      <c r="F14" s="161">
        <v>3316.6714285714279</v>
      </c>
      <c r="G14" s="162">
        <v>1</v>
      </c>
      <c r="H14" s="161">
        <v>3316.6714285714279</v>
      </c>
      <c r="I14" s="162">
        <v>1</v>
      </c>
      <c r="J14" s="161">
        <v>3316.6714285714279</v>
      </c>
      <c r="K14" s="162">
        <v>1</v>
      </c>
      <c r="L14" s="161">
        <v>3316.6714285714279</v>
      </c>
      <c r="M14" s="163" t="s">
        <v>202</v>
      </c>
    </row>
    <row r="15" spans="1:13" x14ac:dyDescent="0.25">
      <c r="A15" s="160" t="s">
        <v>155</v>
      </c>
      <c r="B15" s="160" t="s">
        <v>52</v>
      </c>
      <c r="C15" s="160" t="s">
        <v>129</v>
      </c>
      <c r="D15" s="160" t="s">
        <v>74</v>
      </c>
      <c r="E15" s="161">
        <v>12606.699999999999</v>
      </c>
      <c r="F15" s="161">
        <v>12606.699999999999</v>
      </c>
      <c r="G15" s="162">
        <v>1</v>
      </c>
      <c r="H15" s="161">
        <v>12606.699999999999</v>
      </c>
      <c r="I15" s="162">
        <v>1</v>
      </c>
      <c r="J15" s="161">
        <v>12606.699999999999</v>
      </c>
      <c r="K15" s="162">
        <v>1</v>
      </c>
      <c r="L15" s="161">
        <v>12606.699999999999</v>
      </c>
      <c r="M15" s="163" t="s">
        <v>202</v>
      </c>
    </row>
    <row r="16" spans="1:13" x14ac:dyDescent="0.25">
      <c r="A16" s="160" t="s">
        <v>155</v>
      </c>
      <c r="B16" s="160" t="s">
        <v>52</v>
      </c>
      <c r="C16" s="160" t="s">
        <v>212</v>
      </c>
      <c r="D16" s="160" t="s">
        <v>213</v>
      </c>
      <c r="E16" s="161">
        <v>437.82982499999997</v>
      </c>
      <c r="F16" s="161">
        <v>437.82982499999997</v>
      </c>
      <c r="G16" s="162">
        <v>1</v>
      </c>
      <c r="H16" s="161">
        <v>437.82982499999997</v>
      </c>
      <c r="I16" s="162">
        <v>1</v>
      </c>
      <c r="J16" s="161">
        <v>437.82982499999997</v>
      </c>
      <c r="K16" s="162">
        <v>1</v>
      </c>
      <c r="L16" s="161">
        <v>437.82982499999997</v>
      </c>
      <c r="M16" s="163" t="s">
        <v>202</v>
      </c>
    </row>
    <row r="17" spans="1:13" x14ac:dyDescent="0.25">
      <c r="A17" s="160" t="s">
        <v>155</v>
      </c>
      <c r="B17" s="160" t="s">
        <v>52</v>
      </c>
      <c r="C17" s="160" t="s">
        <v>124</v>
      </c>
      <c r="D17" s="160" t="s">
        <v>74</v>
      </c>
      <c r="E17" s="161">
        <v>11811.4</v>
      </c>
      <c r="F17" s="161">
        <v>11811.4</v>
      </c>
      <c r="G17" s="162">
        <v>1</v>
      </c>
      <c r="H17" s="161">
        <v>11811.4</v>
      </c>
      <c r="I17" s="162">
        <v>1</v>
      </c>
      <c r="J17" s="161">
        <v>11811.4</v>
      </c>
      <c r="K17" s="162">
        <v>1</v>
      </c>
      <c r="L17" s="161">
        <v>11811.4</v>
      </c>
      <c r="M17" s="163" t="s">
        <v>202</v>
      </c>
    </row>
    <row r="18" spans="1:13" x14ac:dyDescent="0.25">
      <c r="A18" s="160" t="s">
        <v>155</v>
      </c>
      <c r="B18" s="160" t="s">
        <v>52</v>
      </c>
      <c r="C18" s="160" t="s">
        <v>167</v>
      </c>
      <c r="D18" s="160" t="s">
        <v>74</v>
      </c>
      <c r="E18" s="161">
        <v>13649.199999999997</v>
      </c>
      <c r="F18" s="161">
        <v>13649.199999999997</v>
      </c>
      <c r="G18" s="162">
        <v>1</v>
      </c>
      <c r="H18" s="161">
        <v>13649.199999999997</v>
      </c>
      <c r="I18" s="162">
        <v>1</v>
      </c>
      <c r="J18" s="161">
        <v>13649.199999999997</v>
      </c>
      <c r="K18" s="162">
        <v>1</v>
      </c>
      <c r="L18" s="161">
        <v>13649.199999999997</v>
      </c>
      <c r="M18" s="163" t="s">
        <v>202</v>
      </c>
    </row>
    <row r="19" spans="1:13" x14ac:dyDescent="0.25">
      <c r="A19" s="160" t="s">
        <v>155</v>
      </c>
      <c r="B19" s="160" t="s">
        <v>52</v>
      </c>
      <c r="C19" s="160" t="s">
        <v>73</v>
      </c>
      <c r="D19" s="160" t="s">
        <v>74</v>
      </c>
      <c r="E19" s="161">
        <v>18010.695291250006</v>
      </c>
      <c r="F19" s="161">
        <v>12607.486703875004</v>
      </c>
      <c r="G19" s="162">
        <v>0.7</v>
      </c>
      <c r="H19" s="161">
        <v>0</v>
      </c>
      <c r="I19" s="162">
        <v>0</v>
      </c>
      <c r="J19" s="161">
        <v>0</v>
      </c>
      <c r="K19" s="162">
        <v>0</v>
      </c>
      <c r="L19" s="161">
        <v>0</v>
      </c>
      <c r="M19" s="163" t="s">
        <v>201</v>
      </c>
    </row>
    <row r="20" spans="1:13" x14ac:dyDescent="0.25">
      <c r="A20" s="160" t="s">
        <v>155</v>
      </c>
      <c r="B20" s="160" t="s">
        <v>52</v>
      </c>
      <c r="C20" s="160" t="s">
        <v>90</v>
      </c>
      <c r="D20" s="160" t="s">
        <v>74</v>
      </c>
      <c r="E20" s="161">
        <v>14499.954724850006</v>
      </c>
      <c r="F20" s="166">
        <v>14499.954724850006</v>
      </c>
      <c r="G20" s="167">
        <v>1</v>
      </c>
      <c r="H20" s="166">
        <v>14499.954724850006</v>
      </c>
      <c r="I20" s="167">
        <v>1</v>
      </c>
      <c r="J20" s="166">
        <v>14499.954724850006</v>
      </c>
      <c r="K20" s="167">
        <v>1</v>
      </c>
      <c r="L20" s="161">
        <v>14499.954724850006</v>
      </c>
      <c r="M20" s="163" t="s">
        <v>202</v>
      </c>
    </row>
    <row r="21" spans="1:13" x14ac:dyDescent="0.25">
      <c r="A21" s="160" t="s">
        <v>155</v>
      </c>
      <c r="B21" s="160" t="s">
        <v>105</v>
      </c>
      <c r="C21" s="160" t="s">
        <v>173</v>
      </c>
      <c r="D21" s="160" t="s">
        <v>107</v>
      </c>
      <c r="E21" s="161">
        <v>1420480</v>
      </c>
      <c r="F21" s="164"/>
      <c r="G21" s="164"/>
      <c r="H21" s="164"/>
      <c r="I21" s="164"/>
      <c r="J21" s="164"/>
      <c r="K21" s="164"/>
      <c r="L21" s="161">
        <v>0</v>
      </c>
      <c r="M21" s="163" t="s">
        <v>201</v>
      </c>
    </row>
    <row r="22" spans="1:13" x14ac:dyDescent="0.25">
      <c r="A22" s="160" t="s">
        <v>155</v>
      </c>
      <c r="B22" s="160" t="s">
        <v>105</v>
      </c>
      <c r="C22" s="160" t="s">
        <v>174</v>
      </c>
      <c r="D22" s="160" t="s">
        <v>107</v>
      </c>
      <c r="E22" s="161">
        <v>352478.99232000008</v>
      </c>
      <c r="F22" s="164"/>
      <c r="G22" s="164"/>
      <c r="H22" s="164"/>
      <c r="I22" s="164"/>
      <c r="J22" s="164"/>
      <c r="K22" s="164"/>
      <c r="L22" s="161">
        <v>0</v>
      </c>
      <c r="M22" s="163" t="s">
        <v>201</v>
      </c>
    </row>
    <row r="23" spans="1:13" x14ac:dyDescent="0.25">
      <c r="A23" s="160" t="s">
        <v>155</v>
      </c>
      <c r="B23" s="160" t="s">
        <v>105</v>
      </c>
      <c r="C23" s="160" t="s">
        <v>41</v>
      </c>
      <c r="D23" s="160" t="s">
        <v>107</v>
      </c>
      <c r="E23" s="161">
        <v>250809.98000000007</v>
      </c>
      <c r="F23" s="164"/>
      <c r="G23" s="164"/>
      <c r="H23" s="164"/>
      <c r="I23" s="164"/>
      <c r="J23" s="164"/>
      <c r="K23" s="164"/>
      <c r="L23" s="161">
        <v>0</v>
      </c>
      <c r="M23" s="163" t="s">
        <v>201</v>
      </c>
    </row>
    <row r="24" spans="1:13" x14ac:dyDescent="0.25">
      <c r="A24" s="160" t="s">
        <v>155</v>
      </c>
      <c r="B24" s="160" t="s">
        <v>105</v>
      </c>
      <c r="C24" s="160" t="s">
        <v>175</v>
      </c>
      <c r="D24" s="160" t="s">
        <v>107</v>
      </c>
      <c r="E24" s="161">
        <v>1244360</v>
      </c>
      <c r="F24" s="164"/>
      <c r="G24" s="164"/>
      <c r="H24" s="164"/>
      <c r="I24" s="164"/>
      <c r="J24" s="164"/>
      <c r="K24" s="164"/>
      <c r="L24" s="161">
        <v>0</v>
      </c>
      <c r="M24" s="163" t="s">
        <v>201</v>
      </c>
    </row>
    <row r="25" spans="1:13" x14ac:dyDescent="0.25">
      <c r="A25" s="160" t="s">
        <v>155</v>
      </c>
      <c r="B25" s="160" t="s">
        <v>105</v>
      </c>
      <c r="C25" s="160" t="s">
        <v>176</v>
      </c>
      <c r="D25" s="160" t="s">
        <v>107</v>
      </c>
      <c r="E25" s="161">
        <v>1216020</v>
      </c>
      <c r="F25" s="164"/>
      <c r="G25" s="164"/>
      <c r="H25" s="164"/>
      <c r="I25" s="164"/>
      <c r="J25" s="164"/>
      <c r="K25" s="164"/>
      <c r="L25" s="161">
        <v>0</v>
      </c>
      <c r="M25" s="163" t="s">
        <v>201</v>
      </c>
    </row>
    <row r="26" spans="1:13" x14ac:dyDescent="0.25">
      <c r="A26" s="160" t="s">
        <v>155</v>
      </c>
      <c r="B26" s="160" t="s">
        <v>105</v>
      </c>
      <c r="C26" s="160" t="s">
        <v>177</v>
      </c>
      <c r="D26" s="160" t="s">
        <v>107</v>
      </c>
      <c r="E26" s="161">
        <v>1165700</v>
      </c>
      <c r="F26" s="164"/>
      <c r="G26" s="164"/>
      <c r="H26" s="164"/>
      <c r="I26" s="164"/>
      <c r="J26" s="164"/>
      <c r="K26" s="164"/>
      <c r="L26" s="161">
        <v>0</v>
      </c>
      <c r="M26" s="163" t="s">
        <v>201</v>
      </c>
    </row>
    <row r="27" spans="1:13" x14ac:dyDescent="0.25">
      <c r="A27" s="160" t="s">
        <v>155</v>
      </c>
      <c r="B27" s="160" t="s">
        <v>105</v>
      </c>
      <c r="C27" s="160" t="s">
        <v>178</v>
      </c>
      <c r="D27" s="160" t="s">
        <v>107</v>
      </c>
      <c r="E27" s="161">
        <v>1049600</v>
      </c>
      <c r="F27" s="165"/>
      <c r="G27" s="165"/>
      <c r="H27" s="165"/>
      <c r="I27" s="165"/>
      <c r="J27" s="165"/>
      <c r="K27" s="165"/>
      <c r="L27" s="161">
        <v>0</v>
      </c>
      <c r="M27" s="163" t="s">
        <v>201</v>
      </c>
    </row>
    <row r="28" spans="1:13" x14ac:dyDescent="0.25">
      <c r="A28" s="160" t="s">
        <v>155</v>
      </c>
      <c r="B28" s="160" t="s">
        <v>105</v>
      </c>
      <c r="C28" s="160" t="s">
        <v>146</v>
      </c>
      <c r="D28" s="160" t="s">
        <v>107</v>
      </c>
      <c r="E28" s="161">
        <v>909930</v>
      </c>
      <c r="F28" s="166">
        <v>661767.27272727271</v>
      </c>
      <c r="G28" s="167">
        <v>0.72727272727272729</v>
      </c>
      <c r="H28" s="166">
        <v>661767.27272727271</v>
      </c>
      <c r="I28" s="167">
        <v>0.72727272727272729</v>
      </c>
      <c r="J28" s="166">
        <v>661767.27272727271</v>
      </c>
      <c r="K28" s="167">
        <v>0.72727272727272729</v>
      </c>
      <c r="L28" s="161">
        <v>0</v>
      </c>
      <c r="M28" s="163" t="s">
        <v>201</v>
      </c>
    </row>
    <row r="29" spans="1:13" x14ac:dyDescent="0.25">
      <c r="A29" s="160" t="s">
        <v>155</v>
      </c>
      <c r="B29" s="160" t="s">
        <v>105</v>
      </c>
      <c r="C29" s="160" t="s">
        <v>172</v>
      </c>
      <c r="D29" s="160" t="s">
        <v>107</v>
      </c>
      <c r="E29" s="161">
        <v>1424750</v>
      </c>
      <c r="F29" s="164"/>
      <c r="G29" s="164"/>
      <c r="H29" s="164"/>
      <c r="I29" s="164"/>
      <c r="J29" s="164"/>
      <c r="K29" s="164"/>
      <c r="L29" s="161">
        <v>0</v>
      </c>
      <c r="M29" s="163" t="s">
        <v>201</v>
      </c>
    </row>
    <row r="30" spans="1:13" x14ac:dyDescent="0.25">
      <c r="A30" s="160" t="s">
        <v>155</v>
      </c>
      <c r="B30" s="160" t="s">
        <v>190</v>
      </c>
      <c r="C30" s="160" t="s">
        <v>172</v>
      </c>
      <c r="D30" s="160" t="s">
        <v>184</v>
      </c>
      <c r="E30" s="161">
        <v>1105480</v>
      </c>
      <c r="F30" s="165"/>
      <c r="G30" s="165"/>
      <c r="H30" s="165"/>
      <c r="I30" s="165"/>
      <c r="J30" s="165"/>
      <c r="K30" s="165"/>
      <c r="L30" s="161">
        <v>0</v>
      </c>
      <c r="M30" s="163" t="s">
        <v>201</v>
      </c>
    </row>
    <row r="31" spans="1:13" x14ac:dyDescent="0.25">
      <c r="A31" s="160" t="s">
        <v>155</v>
      </c>
      <c r="B31" s="160" t="s">
        <v>105</v>
      </c>
      <c r="C31" s="160" t="s">
        <v>147</v>
      </c>
      <c r="D31" s="160" t="s">
        <v>107</v>
      </c>
      <c r="E31" s="161">
        <v>949100</v>
      </c>
      <c r="F31" s="166">
        <v>690254.54545454553</v>
      </c>
      <c r="G31" s="167">
        <v>0.7272727272727274</v>
      </c>
      <c r="H31" s="166">
        <v>690254.54545454553</v>
      </c>
      <c r="I31" s="167">
        <v>0.7272727272727274</v>
      </c>
      <c r="J31" s="166">
        <v>517690.90909090906</v>
      </c>
      <c r="K31" s="167">
        <v>0.54545454545454541</v>
      </c>
      <c r="L31" s="161">
        <v>0</v>
      </c>
      <c r="M31" s="163" t="s">
        <v>201</v>
      </c>
    </row>
    <row r="32" spans="1:13" x14ac:dyDescent="0.25">
      <c r="A32" s="160" t="s">
        <v>155</v>
      </c>
      <c r="B32" s="160" t="s">
        <v>105</v>
      </c>
      <c r="C32" s="160" t="s">
        <v>47</v>
      </c>
      <c r="D32" s="160" t="s">
        <v>107</v>
      </c>
      <c r="E32" s="161">
        <v>398423.89138000004</v>
      </c>
      <c r="F32" s="165"/>
      <c r="G32" s="165"/>
      <c r="H32" s="165"/>
      <c r="I32" s="165"/>
      <c r="J32" s="165"/>
      <c r="K32" s="165"/>
      <c r="L32" s="161">
        <v>0</v>
      </c>
      <c r="M32" s="163" t="s">
        <v>201</v>
      </c>
    </row>
    <row r="33" spans="1:13" x14ac:dyDescent="0.25">
      <c r="A33" s="160" t="s">
        <v>155</v>
      </c>
      <c r="B33" s="160" t="s">
        <v>47</v>
      </c>
      <c r="C33" s="160" t="s">
        <v>48</v>
      </c>
      <c r="D33" s="160" t="s">
        <v>168</v>
      </c>
      <c r="E33" s="161">
        <v>14356.644800000009</v>
      </c>
      <c r="F33" s="161">
        <v>14356.644800000009</v>
      </c>
      <c r="G33" s="162">
        <v>1</v>
      </c>
      <c r="H33" s="161">
        <v>14356.644800000009</v>
      </c>
      <c r="I33" s="162">
        <v>1</v>
      </c>
      <c r="J33" s="161">
        <v>14356.644800000009</v>
      </c>
      <c r="K33" s="162">
        <v>1</v>
      </c>
      <c r="L33" s="161">
        <v>14356.644800000009</v>
      </c>
      <c r="M33" s="163" t="s">
        <v>202</v>
      </c>
    </row>
    <row r="34" spans="1:13" x14ac:dyDescent="0.25">
      <c r="A34" s="160" t="s">
        <v>155</v>
      </c>
      <c r="B34" s="160" t="s">
        <v>47</v>
      </c>
      <c r="C34" s="160" t="s">
        <v>48</v>
      </c>
      <c r="D34" s="160" t="s">
        <v>49</v>
      </c>
      <c r="E34" s="161">
        <v>24226.838100000015</v>
      </c>
      <c r="F34" s="161">
        <v>24226.838100000015</v>
      </c>
      <c r="G34" s="162">
        <v>1</v>
      </c>
      <c r="H34" s="161">
        <v>24226.838100000015</v>
      </c>
      <c r="I34" s="162">
        <v>1</v>
      </c>
      <c r="J34" s="161">
        <v>24226.838100000015</v>
      </c>
      <c r="K34" s="162">
        <v>1</v>
      </c>
      <c r="L34" s="161">
        <v>24226.838100000015</v>
      </c>
      <c r="M34" s="163" t="s">
        <v>202</v>
      </c>
    </row>
    <row r="35" spans="1:13" x14ac:dyDescent="0.25">
      <c r="A35" s="160" t="s">
        <v>155</v>
      </c>
      <c r="B35" s="160" t="s">
        <v>105</v>
      </c>
      <c r="C35" s="160" t="s">
        <v>179</v>
      </c>
      <c r="D35" s="160" t="s">
        <v>107</v>
      </c>
      <c r="E35" s="161">
        <v>270673.31</v>
      </c>
      <c r="F35" s="161">
        <v>248117.20083333331</v>
      </c>
      <c r="G35" s="162">
        <v>0.91666666666666663</v>
      </c>
      <c r="H35" s="161">
        <v>214283.03708333333</v>
      </c>
      <c r="I35" s="162">
        <v>0.79166666666666663</v>
      </c>
      <c r="J35" s="161">
        <v>169170.81875000001</v>
      </c>
      <c r="K35" s="162">
        <v>0.625</v>
      </c>
      <c r="L35" s="161">
        <v>0</v>
      </c>
      <c r="M35" s="163" t="s">
        <v>201</v>
      </c>
    </row>
    <row r="36" spans="1:13" x14ac:dyDescent="0.25">
      <c r="A36" s="160" t="s">
        <v>155</v>
      </c>
      <c r="B36" s="160" t="s">
        <v>105</v>
      </c>
      <c r="C36" s="160" t="s">
        <v>180</v>
      </c>
      <c r="D36" s="160" t="s">
        <v>107</v>
      </c>
      <c r="E36" s="161">
        <v>1586230</v>
      </c>
      <c r="F36" s="161">
        <v>1586230</v>
      </c>
      <c r="G36" s="162">
        <v>1</v>
      </c>
      <c r="H36" s="161">
        <v>1569706.7708333335</v>
      </c>
      <c r="I36" s="162">
        <v>0.98958333333333348</v>
      </c>
      <c r="J36" s="161">
        <v>1437520.9375</v>
      </c>
      <c r="K36" s="162">
        <v>0.90625</v>
      </c>
      <c r="L36" s="161">
        <v>0</v>
      </c>
      <c r="M36" s="163" t="s">
        <v>201</v>
      </c>
    </row>
    <row r="37" spans="1:13" x14ac:dyDescent="0.25">
      <c r="A37" s="160" t="s">
        <v>155</v>
      </c>
      <c r="B37" s="160" t="s">
        <v>180</v>
      </c>
      <c r="C37" s="160" t="s">
        <v>180</v>
      </c>
      <c r="D37" s="160" t="s">
        <v>252</v>
      </c>
      <c r="E37" s="161">
        <v>1571.3225315749999</v>
      </c>
      <c r="F37" s="161">
        <v>1571.3225315749999</v>
      </c>
      <c r="G37" s="162">
        <v>1</v>
      </c>
      <c r="H37" s="161">
        <v>1571.3225315749999</v>
      </c>
      <c r="I37" s="162">
        <v>1</v>
      </c>
      <c r="J37" s="161">
        <v>1571.3225315749999</v>
      </c>
      <c r="K37" s="162">
        <v>1</v>
      </c>
      <c r="L37" s="161">
        <v>1571.3225315749999</v>
      </c>
      <c r="M37" s="163" t="s">
        <v>202</v>
      </c>
    </row>
    <row r="38" spans="1:13" x14ac:dyDescent="0.25">
      <c r="A38" s="160" t="s">
        <v>155</v>
      </c>
      <c r="B38" s="160" t="s">
        <v>105</v>
      </c>
      <c r="C38" s="160" t="s">
        <v>181</v>
      </c>
      <c r="D38" s="160" t="s">
        <v>107</v>
      </c>
      <c r="E38" s="161">
        <v>231366.76</v>
      </c>
      <c r="F38" s="166">
        <v>231366.76</v>
      </c>
      <c r="G38" s="167">
        <v>1</v>
      </c>
      <c r="H38" s="166">
        <v>231366.76</v>
      </c>
      <c r="I38" s="167">
        <v>1</v>
      </c>
      <c r="J38" s="166">
        <v>231366.76</v>
      </c>
      <c r="K38" s="167">
        <v>1</v>
      </c>
      <c r="L38" s="161">
        <v>231366.76</v>
      </c>
      <c r="M38" s="163" t="s">
        <v>202</v>
      </c>
    </row>
    <row r="39" spans="1:13" x14ac:dyDescent="0.25">
      <c r="A39" s="160" t="s">
        <v>155</v>
      </c>
      <c r="B39" s="160" t="s">
        <v>105</v>
      </c>
      <c r="C39" s="160" t="s">
        <v>182</v>
      </c>
      <c r="D39" s="160" t="s">
        <v>107</v>
      </c>
      <c r="E39" s="161">
        <v>1407060</v>
      </c>
      <c r="F39" s="164"/>
      <c r="G39" s="164"/>
      <c r="H39" s="164"/>
      <c r="I39" s="164"/>
      <c r="J39" s="164"/>
      <c r="K39" s="164"/>
      <c r="L39" s="161">
        <v>0</v>
      </c>
      <c r="M39" s="163" t="s">
        <v>201</v>
      </c>
    </row>
    <row r="40" spans="1:13" x14ac:dyDescent="0.25">
      <c r="A40" s="160" t="s">
        <v>155</v>
      </c>
      <c r="B40" s="160" t="s">
        <v>105</v>
      </c>
      <c r="C40" s="160" t="s">
        <v>183</v>
      </c>
      <c r="D40" s="160" t="s">
        <v>107</v>
      </c>
      <c r="E40" s="161">
        <v>1425220</v>
      </c>
      <c r="F40" s="165"/>
      <c r="G40" s="165"/>
      <c r="H40" s="165"/>
      <c r="I40" s="165"/>
      <c r="J40" s="165"/>
      <c r="K40" s="165"/>
      <c r="L40" s="161">
        <v>0</v>
      </c>
      <c r="M40" s="163" t="s">
        <v>201</v>
      </c>
    </row>
    <row r="41" spans="1:13" x14ac:dyDescent="0.25">
      <c r="A41" s="160" t="s">
        <v>155</v>
      </c>
      <c r="B41" s="160" t="s">
        <v>44</v>
      </c>
      <c r="C41" s="160" t="s">
        <v>169</v>
      </c>
      <c r="D41" s="160" t="s">
        <v>46</v>
      </c>
      <c r="E41" s="161">
        <v>111189.83999999997</v>
      </c>
      <c r="F41" s="161">
        <v>0</v>
      </c>
      <c r="G41" s="162">
        <v>0</v>
      </c>
      <c r="H41" s="161">
        <v>0</v>
      </c>
      <c r="I41" s="162">
        <v>0</v>
      </c>
      <c r="J41" s="161">
        <v>0</v>
      </c>
      <c r="K41" s="162">
        <v>0</v>
      </c>
      <c r="L41" s="161">
        <v>0</v>
      </c>
      <c r="M41" s="163" t="s">
        <v>201</v>
      </c>
    </row>
    <row r="42" spans="1:13" x14ac:dyDescent="0.25">
      <c r="A42" s="160" t="s">
        <v>155</v>
      </c>
      <c r="B42" s="160" t="s">
        <v>44</v>
      </c>
      <c r="C42" s="160" t="s">
        <v>85</v>
      </c>
      <c r="D42" s="160" t="s">
        <v>46</v>
      </c>
      <c r="E42" s="161">
        <v>112594.33999999989</v>
      </c>
      <c r="F42" s="161">
        <v>0</v>
      </c>
      <c r="G42" s="162">
        <v>0</v>
      </c>
      <c r="H42" s="161">
        <v>0</v>
      </c>
      <c r="I42" s="162">
        <v>0</v>
      </c>
      <c r="J42" s="161">
        <v>0</v>
      </c>
      <c r="K42" s="162">
        <v>0</v>
      </c>
      <c r="L42" s="161">
        <v>0</v>
      </c>
      <c r="M42" s="163" t="s">
        <v>201</v>
      </c>
    </row>
    <row r="43" spans="1:13" x14ac:dyDescent="0.25">
      <c r="A43" s="160" t="s">
        <v>155</v>
      </c>
      <c r="B43" s="160" t="s">
        <v>44</v>
      </c>
      <c r="C43" s="160" t="s">
        <v>82</v>
      </c>
      <c r="D43" s="160" t="s">
        <v>46</v>
      </c>
      <c r="E43" s="161">
        <v>103605.23999999985</v>
      </c>
      <c r="F43" s="161">
        <v>103605.23999999985</v>
      </c>
      <c r="G43" s="162">
        <v>1</v>
      </c>
      <c r="H43" s="161">
        <v>0</v>
      </c>
      <c r="I43" s="162">
        <v>0</v>
      </c>
      <c r="J43" s="161">
        <v>0</v>
      </c>
      <c r="K43" s="162">
        <v>0</v>
      </c>
      <c r="L43" s="161">
        <v>0</v>
      </c>
      <c r="M43" s="163" t="s">
        <v>201</v>
      </c>
    </row>
    <row r="44" spans="1:13" x14ac:dyDescent="0.25">
      <c r="A44" s="160" t="s">
        <v>155</v>
      </c>
      <c r="B44" s="160" t="s">
        <v>44</v>
      </c>
      <c r="C44" s="160" t="s">
        <v>81</v>
      </c>
      <c r="D44" s="160" t="s">
        <v>46</v>
      </c>
      <c r="E44" s="161">
        <v>95925.059999999983</v>
      </c>
      <c r="F44" s="161">
        <v>95925.059999999983</v>
      </c>
      <c r="G44" s="162">
        <v>1</v>
      </c>
      <c r="H44" s="161">
        <v>95925.059999999983</v>
      </c>
      <c r="I44" s="162">
        <v>1</v>
      </c>
      <c r="J44" s="161">
        <v>95925.059999999983</v>
      </c>
      <c r="K44" s="162">
        <v>1</v>
      </c>
      <c r="L44" s="161">
        <v>95925.059999999983</v>
      </c>
      <c r="M44" s="163" t="s">
        <v>202</v>
      </c>
    </row>
    <row r="45" spans="1:13" x14ac:dyDescent="0.25">
      <c r="A45" s="160" t="s">
        <v>155</v>
      </c>
      <c r="B45" s="160" t="s">
        <v>44</v>
      </c>
      <c r="C45" s="160" t="s">
        <v>75</v>
      </c>
      <c r="D45" s="160" t="s">
        <v>46</v>
      </c>
      <c r="E45" s="161">
        <v>95809.140000000101</v>
      </c>
      <c r="F45" s="161">
        <v>95809.140000000101</v>
      </c>
      <c r="G45" s="162">
        <v>1</v>
      </c>
      <c r="H45" s="161">
        <v>95809.140000000101</v>
      </c>
      <c r="I45" s="162">
        <v>1</v>
      </c>
      <c r="J45" s="161">
        <v>95809.140000000101</v>
      </c>
      <c r="K45" s="162">
        <v>1</v>
      </c>
      <c r="L45" s="161">
        <v>95809.140000000101</v>
      </c>
      <c r="M45" s="163" t="s">
        <v>202</v>
      </c>
    </row>
    <row r="46" spans="1:13" x14ac:dyDescent="0.25">
      <c r="A46" s="160" t="s">
        <v>155</v>
      </c>
      <c r="B46" s="160" t="s">
        <v>44</v>
      </c>
      <c r="C46" s="160" t="s">
        <v>72</v>
      </c>
      <c r="D46" s="160" t="s">
        <v>46</v>
      </c>
      <c r="E46" s="161">
        <v>95330.383678400103</v>
      </c>
      <c r="F46" s="161">
        <v>95330.383678400103</v>
      </c>
      <c r="G46" s="162">
        <v>1</v>
      </c>
      <c r="H46" s="161">
        <v>95330.383678400103</v>
      </c>
      <c r="I46" s="162">
        <v>1</v>
      </c>
      <c r="J46" s="161">
        <v>95330.383678400103</v>
      </c>
      <c r="K46" s="162">
        <v>1</v>
      </c>
      <c r="L46" s="161">
        <v>95330.383678400103</v>
      </c>
      <c r="M46" s="163" t="s">
        <v>202</v>
      </c>
    </row>
    <row r="47" spans="1:13" x14ac:dyDescent="0.25">
      <c r="A47" s="160" t="s">
        <v>155</v>
      </c>
      <c r="B47" s="160" t="s">
        <v>44</v>
      </c>
      <c r="C47" s="160" t="s">
        <v>71</v>
      </c>
      <c r="D47" s="160" t="s">
        <v>46</v>
      </c>
      <c r="E47" s="161">
        <v>134751.15000000011</v>
      </c>
      <c r="F47" s="161">
        <v>134751.15000000011</v>
      </c>
      <c r="G47" s="162">
        <v>1</v>
      </c>
      <c r="H47" s="161">
        <v>134751.15000000011</v>
      </c>
      <c r="I47" s="162">
        <v>1</v>
      </c>
      <c r="J47" s="161">
        <v>134751.15000000011</v>
      </c>
      <c r="K47" s="162">
        <v>1</v>
      </c>
      <c r="L47" s="161">
        <v>134751.15000000011</v>
      </c>
      <c r="M47" s="163" t="s">
        <v>202</v>
      </c>
    </row>
    <row r="48" spans="1:13" x14ac:dyDescent="0.25">
      <c r="A48" s="160" t="s">
        <v>155</v>
      </c>
      <c r="B48" s="160" t="s">
        <v>44</v>
      </c>
      <c r="C48" s="160" t="s">
        <v>45</v>
      </c>
      <c r="D48" s="160" t="s">
        <v>46</v>
      </c>
      <c r="E48" s="161">
        <v>68960.59000000004</v>
      </c>
      <c r="F48" s="161">
        <v>68960.59000000004</v>
      </c>
      <c r="G48" s="162">
        <v>1</v>
      </c>
      <c r="H48" s="161">
        <v>68960.59000000004</v>
      </c>
      <c r="I48" s="162">
        <v>1</v>
      </c>
      <c r="J48" s="161">
        <v>68960.59000000004</v>
      </c>
      <c r="K48" s="162">
        <v>1</v>
      </c>
      <c r="L48" s="161">
        <v>68960.59000000004</v>
      </c>
      <c r="M48" s="163" t="s">
        <v>202</v>
      </c>
    </row>
    <row r="49" spans="1:13" x14ac:dyDescent="0.25">
      <c r="A49" s="160" t="s">
        <v>155</v>
      </c>
      <c r="B49" s="160" t="s">
        <v>52</v>
      </c>
      <c r="C49" s="160" t="s">
        <v>76</v>
      </c>
      <c r="D49" s="160" t="s">
        <v>77</v>
      </c>
      <c r="E49" s="161">
        <v>5966.1388888888869</v>
      </c>
      <c r="F49" s="161">
        <v>1193.2277777777774</v>
      </c>
      <c r="G49" s="162">
        <v>0.2</v>
      </c>
      <c r="H49" s="161">
        <v>1193.2277777777774</v>
      </c>
      <c r="I49" s="162">
        <v>0.2</v>
      </c>
      <c r="J49" s="161">
        <v>0</v>
      </c>
      <c r="K49" s="162">
        <v>0</v>
      </c>
      <c r="L49" s="161">
        <v>0</v>
      </c>
      <c r="M49" s="163" t="s">
        <v>201</v>
      </c>
    </row>
    <row r="50" spans="1:13" x14ac:dyDescent="0.25">
      <c r="A50" s="160" t="s">
        <v>155</v>
      </c>
      <c r="B50" s="160" t="s">
        <v>52</v>
      </c>
      <c r="C50" s="160" t="s">
        <v>76</v>
      </c>
      <c r="D50" s="160" t="s">
        <v>78</v>
      </c>
      <c r="E50" s="161">
        <v>79946.261111111089</v>
      </c>
      <c r="F50" s="161">
        <v>3579.683333333332</v>
      </c>
      <c r="G50" s="162">
        <v>4.4776119402985072E-2</v>
      </c>
      <c r="H50" s="161">
        <v>3579.683333333332</v>
      </c>
      <c r="I50" s="162">
        <v>4.4776119402985072E-2</v>
      </c>
      <c r="J50" s="161">
        <v>3579.683333333332</v>
      </c>
      <c r="K50" s="162">
        <v>4.4776119402985072E-2</v>
      </c>
      <c r="L50" s="161">
        <v>0</v>
      </c>
      <c r="M50" s="163" t="s">
        <v>201</v>
      </c>
    </row>
    <row r="51" spans="1:13" x14ac:dyDescent="0.25">
      <c r="A51" s="160" t="s">
        <v>155</v>
      </c>
      <c r="B51" s="160" t="s">
        <v>52</v>
      </c>
      <c r="C51" s="160" t="s">
        <v>76</v>
      </c>
      <c r="D51" s="160" t="s">
        <v>197</v>
      </c>
      <c r="E51" s="161">
        <v>4772.9111111111097</v>
      </c>
      <c r="F51" s="161">
        <v>0</v>
      </c>
      <c r="G51" s="162">
        <v>0</v>
      </c>
      <c r="H51" s="161">
        <v>0</v>
      </c>
      <c r="I51" s="162">
        <v>0</v>
      </c>
      <c r="J51" s="161">
        <v>0</v>
      </c>
      <c r="K51" s="162">
        <v>0</v>
      </c>
      <c r="L51" s="161">
        <v>0</v>
      </c>
      <c r="M51" s="163" t="s">
        <v>201</v>
      </c>
    </row>
    <row r="52" spans="1:13" x14ac:dyDescent="0.25">
      <c r="A52" s="160" t="s">
        <v>155</v>
      </c>
      <c r="B52" s="160" t="s">
        <v>52</v>
      </c>
      <c r="C52" s="160" t="s">
        <v>76</v>
      </c>
      <c r="D52" s="160" t="s">
        <v>196</v>
      </c>
      <c r="E52" s="161">
        <v>4772.9111111111097</v>
      </c>
      <c r="F52" s="161">
        <v>0</v>
      </c>
      <c r="G52" s="162">
        <v>0</v>
      </c>
      <c r="H52" s="161">
        <v>0</v>
      </c>
      <c r="I52" s="162">
        <v>0</v>
      </c>
      <c r="J52" s="161">
        <v>0</v>
      </c>
      <c r="K52" s="162">
        <v>0</v>
      </c>
      <c r="L52" s="161">
        <v>0</v>
      </c>
      <c r="M52" s="163" t="s">
        <v>201</v>
      </c>
    </row>
    <row r="53" spans="1:13" x14ac:dyDescent="0.25">
      <c r="A53" s="160" t="s">
        <v>155</v>
      </c>
      <c r="B53" s="160" t="s">
        <v>52</v>
      </c>
      <c r="C53" s="160" t="s">
        <v>76</v>
      </c>
      <c r="D53" s="160" t="s">
        <v>43</v>
      </c>
      <c r="E53" s="161">
        <v>11932.277777777774</v>
      </c>
      <c r="F53" s="161">
        <v>0</v>
      </c>
      <c r="G53" s="162">
        <v>0</v>
      </c>
      <c r="H53" s="161">
        <v>0</v>
      </c>
      <c r="I53" s="162">
        <v>0</v>
      </c>
      <c r="J53" s="161">
        <v>0</v>
      </c>
      <c r="K53" s="162">
        <v>0</v>
      </c>
      <c r="L53" s="161">
        <v>0</v>
      </c>
      <c r="M53" s="163" t="s">
        <v>201</v>
      </c>
    </row>
    <row r="54" spans="1:13" x14ac:dyDescent="0.25">
      <c r="A54" s="160" t="s">
        <v>155</v>
      </c>
      <c r="B54" s="160" t="s">
        <v>52</v>
      </c>
      <c r="C54" s="160" t="s">
        <v>80</v>
      </c>
      <c r="D54" s="160" t="s">
        <v>77</v>
      </c>
      <c r="E54" s="161">
        <v>1298.966567164179</v>
      </c>
      <c r="F54" s="161">
        <v>1298.966567164179</v>
      </c>
      <c r="G54" s="162">
        <v>1</v>
      </c>
      <c r="H54" s="161">
        <v>1298.966567164179</v>
      </c>
      <c r="I54" s="162">
        <v>1</v>
      </c>
      <c r="J54" s="161">
        <v>0</v>
      </c>
      <c r="K54" s="162">
        <v>0</v>
      </c>
      <c r="L54" s="161">
        <v>0</v>
      </c>
      <c r="M54" s="163" t="s">
        <v>201</v>
      </c>
    </row>
    <row r="55" spans="1:13" x14ac:dyDescent="0.25">
      <c r="A55" s="160" t="s">
        <v>155</v>
      </c>
      <c r="B55" s="160" t="s">
        <v>52</v>
      </c>
      <c r="C55" s="160" t="s">
        <v>80</v>
      </c>
      <c r="D55" s="160" t="s">
        <v>78</v>
      </c>
      <c r="E55" s="161">
        <v>46762.796417910446</v>
      </c>
      <c r="F55" s="161">
        <v>28577.264477611941</v>
      </c>
      <c r="G55" s="162">
        <v>0.61111111111111116</v>
      </c>
      <c r="H55" s="161">
        <v>28577.264477611941</v>
      </c>
      <c r="I55" s="162">
        <v>0.61111111111111116</v>
      </c>
      <c r="J55" s="161">
        <v>25979.331343283582</v>
      </c>
      <c r="K55" s="162">
        <v>0.55555555555555558</v>
      </c>
      <c r="L55" s="161">
        <v>0</v>
      </c>
      <c r="M55" s="163" t="s">
        <v>201</v>
      </c>
    </row>
    <row r="56" spans="1:13" x14ac:dyDescent="0.25">
      <c r="A56" s="160" t="s">
        <v>155</v>
      </c>
      <c r="B56" s="160" t="s">
        <v>52</v>
      </c>
      <c r="C56" s="160" t="s">
        <v>80</v>
      </c>
      <c r="D56" s="160" t="s">
        <v>197</v>
      </c>
      <c r="E56" s="161">
        <v>6494.8328358208946</v>
      </c>
      <c r="F56" s="161">
        <v>3896.8997014925367</v>
      </c>
      <c r="G56" s="162">
        <v>0.6</v>
      </c>
      <c r="H56" s="161">
        <v>3896.8997014925367</v>
      </c>
      <c r="I56" s="162">
        <v>0.6</v>
      </c>
      <c r="J56" s="161">
        <v>3896.8997014925367</v>
      </c>
      <c r="K56" s="162">
        <v>0.6</v>
      </c>
      <c r="L56" s="161">
        <v>0</v>
      </c>
      <c r="M56" s="163" t="s">
        <v>201</v>
      </c>
    </row>
    <row r="57" spans="1:13" x14ac:dyDescent="0.25">
      <c r="A57" s="160" t="s">
        <v>155</v>
      </c>
      <c r="B57" s="160" t="s">
        <v>52</v>
      </c>
      <c r="C57" s="160" t="s">
        <v>80</v>
      </c>
      <c r="D57" s="160" t="s">
        <v>79</v>
      </c>
      <c r="E57" s="161">
        <v>31175.197611940297</v>
      </c>
      <c r="F57" s="161">
        <v>15587.598805970149</v>
      </c>
      <c r="G57" s="162">
        <v>0.5</v>
      </c>
      <c r="H57" s="161">
        <v>15587.598805970149</v>
      </c>
      <c r="I57" s="162">
        <v>0.5</v>
      </c>
      <c r="J57" s="161">
        <v>11690.699104477611</v>
      </c>
      <c r="K57" s="162">
        <v>0.375</v>
      </c>
      <c r="L57" s="161">
        <v>0</v>
      </c>
      <c r="M57" s="163" t="s">
        <v>201</v>
      </c>
    </row>
    <row r="58" spans="1:13" x14ac:dyDescent="0.25">
      <c r="A58" s="160" t="s">
        <v>155</v>
      </c>
      <c r="B58" s="160" t="s">
        <v>52</v>
      </c>
      <c r="C58" s="160" t="s">
        <v>80</v>
      </c>
      <c r="D58" s="160" t="s">
        <v>196</v>
      </c>
      <c r="E58" s="161">
        <v>1298.966567164179</v>
      </c>
      <c r="F58" s="161">
        <v>0</v>
      </c>
      <c r="G58" s="162">
        <v>0</v>
      </c>
      <c r="H58" s="161">
        <v>0</v>
      </c>
      <c r="I58" s="162">
        <v>0</v>
      </c>
      <c r="J58" s="161">
        <v>0</v>
      </c>
      <c r="K58" s="162">
        <v>0</v>
      </c>
      <c r="L58" s="161">
        <v>0</v>
      </c>
      <c r="M58" s="163" t="s">
        <v>201</v>
      </c>
    </row>
    <row r="59" spans="1:13" x14ac:dyDescent="0.25">
      <c r="A59" s="160" t="s">
        <v>155</v>
      </c>
      <c r="B59" s="160" t="s">
        <v>52</v>
      </c>
      <c r="C59" s="160" t="s">
        <v>83</v>
      </c>
      <c r="D59" s="160" t="s">
        <v>78</v>
      </c>
      <c r="E59" s="161">
        <v>55105.791044776124</v>
      </c>
      <c r="F59" s="161">
        <v>18368.597014925374</v>
      </c>
      <c r="G59" s="162">
        <v>0.33333333333333331</v>
      </c>
      <c r="H59" s="161">
        <v>18368.597014925374</v>
      </c>
      <c r="I59" s="162">
        <v>0.33333333333333331</v>
      </c>
      <c r="J59" s="161">
        <v>17144.023880597018</v>
      </c>
      <c r="K59" s="162">
        <v>0.31111111111111117</v>
      </c>
      <c r="L59" s="161">
        <v>0</v>
      </c>
      <c r="M59" s="163" t="s">
        <v>201</v>
      </c>
    </row>
    <row r="60" spans="1:13" x14ac:dyDescent="0.25">
      <c r="A60" s="160" t="s">
        <v>155</v>
      </c>
      <c r="B60" s="160" t="s">
        <v>52</v>
      </c>
      <c r="C60" s="160" t="s">
        <v>83</v>
      </c>
      <c r="D60" s="160" t="s">
        <v>196</v>
      </c>
      <c r="E60" s="161">
        <v>22042.31641791045</v>
      </c>
      <c r="F60" s="161">
        <v>0</v>
      </c>
      <c r="G60" s="162">
        <v>0</v>
      </c>
      <c r="H60" s="161">
        <v>0</v>
      </c>
      <c r="I60" s="162">
        <v>0</v>
      </c>
      <c r="J60" s="161">
        <v>0</v>
      </c>
      <c r="K60" s="162">
        <v>0</v>
      </c>
      <c r="L60" s="161">
        <v>0</v>
      </c>
      <c r="M60" s="163" t="s">
        <v>201</v>
      </c>
    </row>
    <row r="61" spans="1:13" x14ac:dyDescent="0.25">
      <c r="A61" s="160" t="s">
        <v>155</v>
      </c>
      <c r="B61" s="160" t="s">
        <v>52</v>
      </c>
      <c r="C61" s="160" t="s">
        <v>83</v>
      </c>
      <c r="D61" s="160" t="s">
        <v>89</v>
      </c>
      <c r="E61" s="161">
        <v>4898.2925373134331</v>
      </c>
      <c r="F61" s="161">
        <v>0</v>
      </c>
      <c r="G61" s="162">
        <v>0</v>
      </c>
      <c r="H61" s="161">
        <v>0</v>
      </c>
      <c r="I61" s="162">
        <v>0</v>
      </c>
      <c r="J61" s="161">
        <v>0</v>
      </c>
      <c r="K61" s="162">
        <v>0</v>
      </c>
      <c r="L61" s="161">
        <v>0</v>
      </c>
      <c r="M61" s="163" t="s">
        <v>201</v>
      </c>
    </row>
    <row r="62" spans="1:13" x14ac:dyDescent="0.25">
      <c r="A62" s="160" t="s">
        <v>155</v>
      </c>
      <c r="B62" s="160" t="s">
        <v>52</v>
      </c>
      <c r="C62" s="160" t="s">
        <v>86</v>
      </c>
      <c r="D62" s="160" t="s">
        <v>78</v>
      </c>
      <c r="E62" s="161">
        <v>80497.16</v>
      </c>
      <c r="F62" s="161">
        <v>26832.386666666665</v>
      </c>
      <c r="G62" s="162">
        <v>0.33333333333333331</v>
      </c>
      <c r="H62" s="161">
        <v>26832.386666666665</v>
      </c>
      <c r="I62" s="162">
        <v>0.33333333333333331</v>
      </c>
      <c r="J62" s="161">
        <v>26832.386666666665</v>
      </c>
      <c r="K62" s="162">
        <v>0.33333333333333331</v>
      </c>
      <c r="L62" s="161">
        <v>0</v>
      </c>
      <c r="M62" s="163" t="s">
        <v>201</v>
      </c>
    </row>
    <row r="63" spans="1:13" x14ac:dyDescent="0.25">
      <c r="A63" s="160" t="s">
        <v>155</v>
      </c>
      <c r="B63" s="160" t="s">
        <v>52</v>
      </c>
      <c r="C63" s="160" t="s">
        <v>96</v>
      </c>
      <c r="D63" s="160" t="s">
        <v>78</v>
      </c>
      <c r="E63" s="161">
        <v>55990.299677419353</v>
      </c>
      <c r="F63" s="161">
        <v>17227.784516129032</v>
      </c>
      <c r="G63" s="162">
        <v>0.30769230769230771</v>
      </c>
      <c r="H63" s="161">
        <v>17227.784516129032</v>
      </c>
      <c r="I63" s="162">
        <v>0.30769230769230771</v>
      </c>
      <c r="J63" s="161">
        <v>17227.784516129032</v>
      </c>
      <c r="K63" s="162">
        <v>0.30769230769230771</v>
      </c>
      <c r="L63" s="161">
        <v>0</v>
      </c>
      <c r="M63" s="163" t="s">
        <v>201</v>
      </c>
    </row>
    <row r="64" spans="1:13" x14ac:dyDescent="0.25">
      <c r="A64" s="160" t="s">
        <v>155</v>
      </c>
      <c r="B64" s="160" t="s">
        <v>52</v>
      </c>
      <c r="C64" s="160" t="s">
        <v>96</v>
      </c>
      <c r="D64" s="160" t="s">
        <v>197</v>
      </c>
      <c r="E64" s="161">
        <v>7178.2435483870959</v>
      </c>
      <c r="F64" s="161">
        <v>0</v>
      </c>
      <c r="G64" s="162">
        <v>0</v>
      </c>
      <c r="H64" s="161">
        <v>0</v>
      </c>
      <c r="I64" s="162">
        <v>0</v>
      </c>
      <c r="J64" s="161">
        <v>0</v>
      </c>
      <c r="K64" s="162">
        <v>0</v>
      </c>
      <c r="L64" s="161">
        <v>0</v>
      </c>
      <c r="M64" s="163" t="s">
        <v>201</v>
      </c>
    </row>
    <row r="65" spans="1:13" x14ac:dyDescent="0.25">
      <c r="A65" s="160" t="s">
        <v>155</v>
      </c>
      <c r="B65" s="160" t="s">
        <v>52</v>
      </c>
      <c r="C65" s="160" t="s">
        <v>96</v>
      </c>
      <c r="D65" s="160" t="s">
        <v>196</v>
      </c>
      <c r="E65" s="161">
        <v>10049.540967741934</v>
      </c>
      <c r="F65" s="161">
        <v>2871.297419354838</v>
      </c>
      <c r="G65" s="162">
        <v>0.2857142857142857</v>
      </c>
      <c r="H65" s="161">
        <v>0</v>
      </c>
      <c r="I65" s="162">
        <v>0</v>
      </c>
      <c r="J65" s="161">
        <v>0</v>
      </c>
      <c r="K65" s="162">
        <v>0</v>
      </c>
      <c r="L65" s="161">
        <v>0</v>
      </c>
      <c r="M65" s="163" t="s">
        <v>201</v>
      </c>
    </row>
    <row r="66" spans="1:13" x14ac:dyDescent="0.25">
      <c r="A66" s="160" t="s">
        <v>155</v>
      </c>
      <c r="B66" s="160" t="s">
        <v>52</v>
      </c>
      <c r="C66" s="160" t="s">
        <v>96</v>
      </c>
      <c r="D66" s="160" t="s">
        <v>89</v>
      </c>
      <c r="E66" s="161">
        <v>4306.9461290322579</v>
      </c>
      <c r="F66" s="161">
        <v>0</v>
      </c>
      <c r="G66" s="162">
        <v>0</v>
      </c>
      <c r="H66" s="161">
        <v>0</v>
      </c>
      <c r="I66" s="162">
        <v>0</v>
      </c>
      <c r="J66" s="161">
        <v>0</v>
      </c>
      <c r="K66" s="162">
        <v>0</v>
      </c>
      <c r="L66" s="161">
        <v>0</v>
      </c>
      <c r="M66" s="163" t="s">
        <v>201</v>
      </c>
    </row>
    <row r="67" spans="1:13" x14ac:dyDescent="0.25">
      <c r="A67" s="160" t="s">
        <v>155</v>
      </c>
      <c r="B67" s="160" t="s">
        <v>52</v>
      </c>
      <c r="C67" s="160" t="s">
        <v>96</v>
      </c>
      <c r="D67" s="160" t="s">
        <v>43</v>
      </c>
      <c r="E67" s="161">
        <v>11485.189677419354</v>
      </c>
      <c r="F67" s="161">
        <v>0</v>
      </c>
      <c r="G67" s="162">
        <v>0</v>
      </c>
      <c r="H67" s="161">
        <v>0</v>
      </c>
      <c r="I67" s="162">
        <v>0</v>
      </c>
      <c r="J67" s="161">
        <v>0</v>
      </c>
      <c r="K67" s="162">
        <v>0</v>
      </c>
      <c r="L67" s="161">
        <v>0</v>
      </c>
      <c r="M67" s="163" t="s">
        <v>201</v>
      </c>
    </row>
    <row r="68" spans="1:13" x14ac:dyDescent="0.25">
      <c r="A68" s="160" t="s">
        <v>155</v>
      </c>
      <c r="B68" s="160" t="s">
        <v>52</v>
      </c>
      <c r="C68" s="160" t="s">
        <v>104</v>
      </c>
      <c r="D68" s="160" t="s">
        <v>78</v>
      </c>
      <c r="E68" s="161">
        <v>57547.239130434791</v>
      </c>
      <c r="F68" s="161">
        <v>0</v>
      </c>
      <c r="G68" s="162">
        <v>0</v>
      </c>
      <c r="H68" s="161">
        <v>0</v>
      </c>
      <c r="I68" s="162">
        <v>0</v>
      </c>
      <c r="J68" s="161">
        <v>0</v>
      </c>
      <c r="K68" s="162">
        <v>0</v>
      </c>
      <c r="L68" s="161">
        <v>0</v>
      </c>
      <c r="M68" s="163" t="s">
        <v>201</v>
      </c>
    </row>
    <row r="69" spans="1:13" x14ac:dyDescent="0.25">
      <c r="A69" s="160" t="s">
        <v>155</v>
      </c>
      <c r="B69" s="160" t="s">
        <v>52</v>
      </c>
      <c r="C69" s="160" t="s">
        <v>104</v>
      </c>
      <c r="D69" s="160" t="s">
        <v>197</v>
      </c>
      <c r="E69" s="161">
        <v>16624.757971014496</v>
      </c>
      <c r="F69" s="161">
        <v>16624.757971014496</v>
      </c>
      <c r="G69" s="162">
        <v>1</v>
      </c>
      <c r="H69" s="161">
        <v>16624.757971014496</v>
      </c>
      <c r="I69" s="162">
        <v>1</v>
      </c>
      <c r="J69" s="161">
        <v>16624.757971014496</v>
      </c>
      <c r="K69" s="162">
        <v>1</v>
      </c>
      <c r="L69" s="161">
        <v>16624.757971014496</v>
      </c>
      <c r="M69" s="163" t="s">
        <v>202</v>
      </c>
    </row>
    <row r="70" spans="1:13" x14ac:dyDescent="0.25">
      <c r="A70" s="160" t="s">
        <v>155</v>
      </c>
      <c r="B70" s="160" t="s">
        <v>52</v>
      </c>
      <c r="C70" s="160" t="s">
        <v>104</v>
      </c>
      <c r="D70" s="160" t="s">
        <v>196</v>
      </c>
      <c r="E70" s="161">
        <v>14067.102898550727</v>
      </c>
      <c r="F70" s="161">
        <v>14067.102898550727</v>
      </c>
      <c r="G70" s="162">
        <v>1</v>
      </c>
      <c r="H70" s="161">
        <v>14067.102898550727</v>
      </c>
      <c r="I70" s="162">
        <v>1</v>
      </c>
      <c r="J70" s="161">
        <v>14067.102898550727</v>
      </c>
      <c r="K70" s="162">
        <v>1</v>
      </c>
      <c r="L70" s="161">
        <v>14067.102898550727</v>
      </c>
      <c r="M70" s="163" t="s">
        <v>202</v>
      </c>
    </row>
    <row r="71" spans="1:13" x14ac:dyDescent="0.25">
      <c r="A71" s="160" t="s">
        <v>155</v>
      </c>
      <c r="B71" s="160" t="s">
        <v>52</v>
      </c>
      <c r="C71" s="160" t="s">
        <v>123</v>
      </c>
      <c r="D71" s="160" t="s">
        <v>78</v>
      </c>
      <c r="E71" s="161">
        <v>36078.193121311473</v>
      </c>
      <c r="F71" s="161">
        <v>0</v>
      </c>
      <c r="G71" s="162">
        <v>0</v>
      </c>
      <c r="H71" s="161">
        <v>0</v>
      </c>
      <c r="I71" s="162">
        <v>0</v>
      </c>
      <c r="J71" s="161">
        <v>0</v>
      </c>
      <c r="K71" s="162">
        <v>0</v>
      </c>
      <c r="L71" s="161">
        <v>0</v>
      </c>
      <c r="M71" s="163" t="s">
        <v>201</v>
      </c>
    </row>
    <row r="72" spans="1:13" x14ac:dyDescent="0.25">
      <c r="A72" s="160" t="s">
        <v>155</v>
      </c>
      <c r="B72" s="160" t="s">
        <v>52</v>
      </c>
      <c r="C72" s="160" t="s">
        <v>123</v>
      </c>
      <c r="D72" s="160" t="s">
        <v>197</v>
      </c>
      <c r="E72" s="161">
        <v>6013.0321868852461</v>
      </c>
      <c r="F72" s="161">
        <v>0</v>
      </c>
      <c r="G72" s="162">
        <v>0</v>
      </c>
      <c r="H72" s="161">
        <v>0</v>
      </c>
      <c r="I72" s="162">
        <v>0</v>
      </c>
      <c r="J72" s="161">
        <v>0</v>
      </c>
      <c r="K72" s="162">
        <v>0</v>
      </c>
      <c r="L72" s="161">
        <v>0</v>
      </c>
      <c r="M72" s="163" t="s">
        <v>201</v>
      </c>
    </row>
    <row r="73" spans="1:13" x14ac:dyDescent="0.25">
      <c r="A73" s="160" t="s">
        <v>155</v>
      </c>
      <c r="B73" s="160" t="s">
        <v>52</v>
      </c>
      <c r="C73" s="160" t="s">
        <v>123</v>
      </c>
      <c r="D73" s="160" t="s">
        <v>196</v>
      </c>
      <c r="E73" s="161">
        <v>11023.892342622952</v>
      </c>
      <c r="F73" s="161">
        <v>0</v>
      </c>
      <c r="G73" s="162">
        <v>0</v>
      </c>
      <c r="H73" s="161">
        <v>0</v>
      </c>
      <c r="I73" s="162">
        <v>0</v>
      </c>
      <c r="J73" s="161">
        <v>0</v>
      </c>
      <c r="K73" s="162">
        <v>0</v>
      </c>
      <c r="L73" s="161">
        <v>0</v>
      </c>
      <c r="M73" s="163" t="s">
        <v>201</v>
      </c>
    </row>
    <row r="74" spans="1:13" x14ac:dyDescent="0.25">
      <c r="A74" s="160" t="s">
        <v>155</v>
      </c>
      <c r="B74" s="160" t="s">
        <v>52</v>
      </c>
      <c r="C74" s="160" t="s">
        <v>123</v>
      </c>
      <c r="D74" s="160" t="s">
        <v>89</v>
      </c>
      <c r="E74" s="161">
        <v>2004.344062295082</v>
      </c>
      <c r="F74" s="161">
        <v>0</v>
      </c>
      <c r="G74" s="162">
        <v>0</v>
      </c>
      <c r="H74" s="161">
        <v>0</v>
      </c>
      <c r="I74" s="162">
        <v>0</v>
      </c>
      <c r="J74" s="161">
        <v>0</v>
      </c>
      <c r="K74" s="162">
        <v>0</v>
      </c>
      <c r="L74" s="161">
        <v>0</v>
      </c>
      <c r="M74" s="163" t="s">
        <v>201</v>
      </c>
    </row>
    <row r="75" spans="1:13" x14ac:dyDescent="0.25">
      <c r="A75" s="160" t="s">
        <v>155</v>
      </c>
      <c r="B75" s="160" t="s">
        <v>52</v>
      </c>
      <c r="C75" s="160" t="s">
        <v>123</v>
      </c>
      <c r="D75" s="160" t="s">
        <v>43</v>
      </c>
      <c r="E75" s="161">
        <v>6013.0321868852461</v>
      </c>
      <c r="F75" s="161">
        <v>0</v>
      </c>
      <c r="G75" s="162">
        <v>0</v>
      </c>
      <c r="H75" s="161">
        <v>0</v>
      </c>
      <c r="I75" s="162">
        <v>0</v>
      </c>
      <c r="J75" s="161">
        <v>0</v>
      </c>
      <c r="K75" s="162">
        <v>0</v>
      </c>
      <c r="L75" s="161">
        <v>0</v>
      </c>
      <c r="M75" s="163" t="s">
        <v>201</v>
      </c>
    </row>
    <row r="76" spans="1:13" x14ac:dyDescent="0.25">
      <c r="A76" s="160" t="s">
        <v>155</v>
      </c>
      <c r="B76" s="160" t="s">
        <v>52</v>
      </c>
      <c r="C76" s="160" t="s">
        <v>126</v>
      </c>
      <c r="D76" s="160" t="s">
        <v>78</v>
      </c>
      <c r="E76" s="161">
        <v>5715.3488090909104</v>
      </c>
      <c r="F76" s="161">
        <v>0</v>
      </c>
      <c r="G76" s="162">
        <v>0</v>
      </c>
      <c r="H76" s="161">
        <v>0</v>
      </c>
      <c r="I76" s="162">
        <v>0</v>
      </c>
      <c r="J76" s="161">
        <v>0</v>
      </c>
      <c r="K76" s="162">
        <v>0</v>
      </c>
      <c r="L76" s="161">
        <v>0</v>
      </c>
      <c r="M76" s="163" t="s">
        <v>201</v>
      </c>
    </row>
    <row r="77" spans="1:13" x14ac:dyDescent="0.25">
      <c r="A77" s="160" t="s">
        <v>155</v>
      </c>
      <c r="B77" s="160" t="s">
        <v>52</v>
      </c>
      <c r="C77" s="160" t="s">
        <v>126</v>
      </c>
      <c r="D77" s="160" t="s">
        <v>197</v>
      </c>
      <c r="E77" s="161">
        <v>17146.046427272733</v>
      </c>
      <c r="F77" s="161">
        <v>0</v>
      </c>
      <c r="G77" s="162">
        <v>0</v>
      </c>
      <c r="H77" s="161">
        <v>0</v>
      </c>
      <c r="I77" s="162">
        <v>0</v>
      </c>
      <c r="J77" s="161">
        <v>0</v>
      </c>
      <c r="K77" s="162">
        <v>0</v>
      </c>
      <c r="L77" s="161">
        <v>0</v>
      </c>
      <c r="M77" s="163" t="s">
        <v>201</v>
      </c>
    </row>
    <row r="78" spans="1:13" x14ac:dyDescent="0.25">
      <c r="A78" s="160" t="s">
        <v>155</v>
      </c>
      <c r="B78" s="160" t="s">
        <v>52</v>
      </c>
      <c r="C78" s="160" t="s">
        <v>126</v>
      </c>
      <c r="D78" s="160" t="s">
        <v>79</v>
      </c>
      <c r="E78" s="161">
        <v>40007.441663636375</v>
      </c>
      <c r="F78" s="161">
        <v>0</v>
      </c>
      <c r="G78" s="162">
        <v>0</v>
      </c>
      <c r="H78" s="161">
        <v>0</v>
      </c>
      <c r="I78" s="162">
        <v>0</v>
      </c>
      <c r="J78" s="161">
        <v>0</v>
      </c>
      <c r="K78" s="162">
        <v>0</v>
      </c>
      <c r="L78" s="161">
        <v>0</v>
      </c>
      <c r="M78" s="163" t="s">
        <v>201</v>
      </c>
    </row>
    <row r="79" spans="1:13" x14ac:dyDescent="0.25">
      <c r="A79" s="160" t="s">
        <v>155</v>
      </c>
      <c r="B79" s="160" t="s">
        <v>52</v>
      </c>
      <c r="C79" s="160" t="s">
        <v>131</v>
      </c>
      <c r="D79" s="160" t="s">
        <v>77</v>
      </c>
      <c r="E79" s="161">
        <v>2476.7033333333334</v>
      </c>
      <c r="F79" s="161">
        <v>0</v>
      </c>
      <c r="G79" s="162">
        <v>0</v>
      </c>
      <c r="H79" s="161">
        <v>0</v>
      </c>
      <c r="I79" s="162">
        <v>0</v>
      </c>
      <c r="J79" s="161">
        <v>0</v>
      </c>
      <c r="K79" s="162">
        <v>0</v>
      </c>
      <c r="L79" s="161">
        <v>0</v>
      </c>
      <c r="M79" s="163" t="s">
        <v>201</v>
      </c>
    </row>
    <row r="80" spans="1:13" x14ac:dyDescent="0.25">
      <c r="A80" s="160" t="s">
        <v>155</v>
      </c>
      <c r="B80" s="160" t="s">
        <v>52</v>
      </c>
      <c r="C80" s="160" t="s">
        <v>131</v>
      </c>
      <c r="D80" s="160" t="s">
        <v>78</v>
      </c>
      <c r="E80" s="161">
        <v>17336.923333333332</v>
      </c>
      <c r="F80" s="161">
        <v>0</v>
      </c>
      <c r="G80" s="162">
        <v>0</v>
      </c>
      <c r="H80" s="161">
        <v>0</v>
      </c>
      <c r="I80" s="162">
        <v>0</v>
      </c>
      <c r="J80" s="161">
        <v>0</v>
      </c>
      <c r="K80" s="162">
        <v>0</v>
      </c>
      <c r="L80" s="161">
        <v>0</v>
      </c>
      <c r="M80" s="163" t="s">
        <v>201</v>
      </c>
    </row>
    <row r="81" spans="1:13" x14ac:dyDescent="0.25">
      <c r="A81" s="160" t="s">
        <v>155</v>
      </c>
      <c r="B81" s="160" t="s">
        <v>52</v>
      </c>
      <c r="C81" s="160" t="s">
        <v>131</v>
      </c>
      <c r="D81" s="160" t="s">
        <v>197</v>
      </c>
      <c r="E81" s="161">
        <v>9906.8133333333335</v>
      </c>
      <c r="F81" s="161">
        <v>0</v>
      </c>
      <c r="G81" s="162">
        <v>0</v>
      </c>
      <c r="H81" s="161">
        <v>0</v>
      </c>
      <c r="I81" s="162">
        <v>0</v>
      </c>
      <c r="J81" s="161">
        <v>0</v>
      </c>
      <c r="K81" s="162">
        <v>0</v>
      </c>
      <c r="L81" s="161">
        <v>0</v>
      </c>
      <c r="M81" s="163" t="s">
        <v>201</v>
      </c>
    </row>
    <row r="82" spans="1:13" x14ac:dyDescent="0.25">
      <c r="A82" s="160" t="s">
        <v>155</v>
      </c>
      <c r="B82" s="160" t="s">
        <v>52</v>
      </c>
      <c r="C82" s="160" t="s">
        <v>131</v>
      </c>
      <c r="D82" s="160" t="s">
        <v>79</v>
      </c>
      <c r="E82" s="161">
        <v>64394.286666666667</v>
      </c>
      <c r="F82" s="161">
        <v>0</v>
      </c>
      <c r="G82" s="162">
        <v>0</v>
      </c>
      <c r="H82" s="161">
        <v>0</v>
      </c>
      <c r="I82" s="162">
        <v>0</v>
      </c>
      <c r="J82" s="161">
        <v>0</v>
      </c>
      <c r="K82" s="162">
        <v>0</v>
      </c>
      <c r="L82" s="161">
        <v>0</v>
      </c>
      <c r="M82" s="163" t="s">
        <v>201</v>
      </c>
    </row>
    <row r="83" spans="1:13" x14ac:dyDescent="0.25">
      <c r="A83" s="160" t="s">
        <v>155</v>
      </c>
      <c r="B83" s="160" t="s">
        <v>52</v>
      </c>
      <c r="C83" s="160" t="s">
        <v>131</v>
      </c>
      <c r="D83" s="160" t="s">
        <v>196</v>
      </c>
      <c r="E83" s="161">
        <v>19813.626666666667</v>
      </c>
      <c r="F83" s="166">
        <v>0</v>
      </c>
      <c r="G83" s="167">
        <v>0</v>
      </c>
      <c r="H83" s="166">
        <v>0</v>
      </c>
      <c r="I83" s="167">
        <v>0</v>
      </c>
      <c r="J83" s="166">
        <v>0</v>
      </c>
      <c r="K83" s="167">
        <v>0</v>
      </c>
      <c r="L83" s="161">
        <v>0</v>
      </c>
      <c r="M83" s="163" t="s">
        <v>201</v>
      </c>
    </row>
    <row r="84" spans="1:13" x14ac:dyDescent="0.25">
      <c r="A84" s="160" t="s">
        <v>155</v>
      </c>
      <c r="B84" s="160" t="s">
        <v>52</v>
      </c>
      <c r="C84" s="160" t="s">
        <v>191</v>
      </c>
      <c r="D84" s="160" t="s">
        <v>84</v>
      </c>
      <c r="E84" s="161">
        <v>162000</v>
      </c>
      <c r="F84" s="164"/>
      <c r="G84" s="164"/>
      <c r="H84" s="164"/>
      <c r="I84" s="164"/>
      <c r="J84" s="164"/>
      <c r="K84" s="164"/>
      <c r="L84" s="161">
        <v>0</v>
      </c>
      <c r="M84" s="163" t="s">
        <v>201</v>
      </c>
    </row>
    <row r="85" spans="1:13" x14ac:dyDescent="0.25">
      <c r="A85" s="160" t="s">
        <v>155</v>
      </c>
      <c r="B85" s="160" t="s">
        <v>52</v>
      </c>
      <c r="C85" s="160" t="s">
        <v>188</v>
      </c>
      <c r="D85" s="160" t="s">
        <v>150</v>
      </c>
      <c r="E85" s="161">
        <v>975.83</v>
      </c>
      <c r="F85" s="164"/>
      <c r="G85" s="164"/>
      <c r="H85" s="164"/>
      <c r="I85" s="164"/>
      <c r="J85" s="164"/>
      <c r="K85" s="164"/>
      <c r="L85" s="161">
        <v>0</v>
      </c>
      <c r="M85" s="163" t="s">
        <v>201</v>
      </c>
    </row>
    <row r="86" spans="1:13" x14ac:dyDescent="0.25">
      <c r="A86" s="160" t="s">
        <v>155</v>
      </c>
      <c r="B86" s="160" t="s">
        <v>52</v>
      </c>
      <c r="C86" s="160" t="s">
        <v>188</v>
      </c>
      <c r="D86" s="160" t="s">
        <v>151</v>
      </c>
      <c r="E86" s="161">
        <v>5855</v>
      </c>
      <c r="F86" s="165"/>
      <c r="G86" s="165"/>
      <c r="H86" s="165"/>
      <c r="I86" s="165"/>
      <c r="J86" s="165"/>
      <c r="K86" s="165"/>
      <c r="L86" s="161">
        <v>0</v>
      </c>
      <c r="M86" s="163" t="s">
        <v>201</v>
      </c>
    </row>
  </sheetData>
  <sortState xmlns:xlrd2="http://schemas.microsoft.com/office/spreadsheetml/2017/richdata2" ref="A2:M86">
    <sortCondition ref="C1"/>
  </sortState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059C8-A412-4F3B-86A2-2BC07B61C585}">
  <dimension ref="A1:M87"/>
  <sheetViews>
    <sheetView topLeftCell="A68" workbookViewId="0">
      <selection activeCell="A2" sqref="A2:M86"/>
    </sheetView>
  </sheetViews>
  <sheetFormatPr defaultRowHeight="15" x14ac:dyDescent="0.25"/>
  <sheetData>
    <row r="1" spans="1:13" x14ac:dyDescent="0.25">
      <c r="A1" s="153" t="s">
        <v>192</v>
      </c>
      <c r="B1" s="153" t="s">
        <v>156</v>
      </c>
      <c r="C1" s="153" t="s">
        <v>193</v>
      </c>
      <c r="D1" s="153" t="s">
        <v>158</v>
      </c>
      <c r="E1" s="153" t="s">
        <v>198</v>
      </c>
      <c r="F1" s="153" t="s">
        <v>160</v>
      </c>
      <c r="G1" s="153" t="s">
        <v>161</v>
      </c>
      <c r="H1" s="153" t="s">
        <v>162</v>
      </c>
      <c r="I1" s="153" t="s">
        <v>186</v>
      </c>
      <c r="J1" s="153" t="s">
        <v>164</v>
      </c>
      <c r="K1" s="153" t="s">
        <v>187</v>
      </c>
      <c r="L1" s="153" t="s">
        <v>199</v>
      </c>
      <c r="M1" s="153" t="s">
        <v>200</v>
      </c>
    </row>
    <row r="2" spans="1:13" x14ac:dyDescent="0.25">
      <c r="A2" s="154" t="s">
        <v>155</v>
      </c>
      <c r="B2" s="154" t="s">
        <v>52</v>
      </c>
      <c r="C2" s="154" t="s">
        <v>100</v>
      </c>
      <c r="D2" s="154" t="s">
        <v>101</v>
      </c>
      <c r="E2" s="155">
        <v>9468.9837538461543</v>
      </c>
      <c r="F2" s="155">
        <v>0</v>
      </c>
      <c r="G2" s="156">
        <v>0</v>
      </c>
      <c r="H2" s="155">
        <v>0</v>
      </c>
      <c r="I2" s="156">
        <v>0</v>
      </c>
      <c r="J2" s="155">
        <v>0</v>
      </c>
      <c r="K2" s="156">
        <v>0</v>
      </c>
      <c r="L2" s="155">
        <v>0</v>
      </c>
      <c r="M2" s="157" t="s">
        <v>201</v>
      </c>
    </row>
    <row r="3" spans="1:13" x14ac:dyDescent="0.25">
      <c r="A3" s="154" t="s">
        <v>155</v>
      </c>
      <c r="B3" s="154" t="s">
        <v>52</v>
      </c>
      <c r="C3" s="154" t="s">
        <v>100</v>
      </c>
      <c r="D3" s="154" t="s">
        <v>89</v>
      </c>
      <c r="E3" s="155">
        <v>4734.4918769230771</v>
      </c>
      <c r="F3" s="155">
        <v>0</v>
      </c>
      <c r="G3" s="156">
        <v>0</v>
      </c>
      <c r="H3" s="155">
        <v>0</v>
      </c>
      <c r="I3" s="156">
        <v>0</v>
      </c>
      <c r="J3" s="155">
        <v>0</v>
      </c>
      <c r="K3" s="156">
        <v>0</v>
      </c>
      <c r="L3" s="155">
        <v>0</v>
      </c>
      <c r="M3" s="157" t="s">
        <v>201</v>
      </c>
    </row>
    <row r="4" spans="1:13" x14ac:dyDescent="0.25">
      <c r="A4" s="154" t="s">
        <v>155</v>
      </c>
      <c r="B4" s="154" t="s">
        <v>52</v>
      </c>
      <c r="C4" s="154" t="s">
        <v>100</v>
      </c>
      <c r="D4" s="154" t="s">
        <v>244</v>
      </c>
      <c r="E4" s="155">
        <v>4734.4918769230771</v>
      </c>
      <c r="F4" s="155">
        <v>0</v>
      </c>
      <c r="G4" s="156">
        <v>0</v>
      </c>
      <c r="H4" s="155">
        <v>0</v>
      </c>
      <c r="I4" s="156">
        <v>0</v>
      </c>
      <c r="J4" s="155">
        <v>0</v>
      </c>
      <c r="K4" s="156">
        <v>0</v>
      </c>
      <c r="L4" s="155">
        <v>0</v>
      </c>
      <c r="M4" s="157" t="s">
        <v>201</v>
      </c>
    </row>
    <row r="5" spans="1:13" x14ac:dyDescent="0.25">
      <c r="A5" s="154" t="s">
        <v>155</v>
      </c>
      <c r="B5" s="154" t="s">
        <v>52</v>
      </c>
      <c r="C5" s="154" t="s">
        <v>100</v>
      </c>
      <c r="D5" s="154" t="s">
        <v>245</v>
      </c>
      <c r="E5" s="155">
        <v>37875.935015384617</v>
      </c>
      <c r="F5" s="155">
        <v>0</v>
      </c>
      <c r="G5" s="156">
        <v>0</v>
      </c>
      <c r="H5" s="155">
        <v>0</v>
      </c>
      <c r="I5" s="156">
        <v>0</v>
      </c>
      <c r="J5" s="155">
        <v>0</v>
      </c>
      <c r="K5" s="156">
        <v>0</v>
      </c>
      <c r="L5" s="155">
        <v>0</v>
      </c>
      <c r="M5" s="157" t="s">
        <v>201</v>
      </c>
    </row>
    <row r="6" spans="1:13" x14ac:dyDescent="0.25">
      <c r="A6" s="154" t="s">
        <v>155</v>
      </c>
      <c r="B6" s="154" t="s">
        <v>52</v>
      </c>
      <c r="C6" s="154" t="s">
        <v>100</v>
      </c>
      <c r="D6" s="154" t="s">
        <v>102</v>
      </c>
      <c r="E6" s="155">
        <v>4734.4918769230771</v>
      </c>
      <c r="F6" s="155">
        <v>0</v>
      </c>
      <c r="G6" s="156">
        <v>0</v>
      </c>
      <c r="H6" s="155">
        <v>0</v>
      </c>
      <c r="I6" s="156">
        <v>0</v>
      </c>
      <c r="J6" s="155">
        <v>0</v>
      </c>
      <c r="K6" s="156">
        <v>0</v>
      </c>
      <c r="L6" s="155">
        <v>0</v>
      </c>
      <c r="M6" s="157" t="s">
        <v>201</v>
      </c>
    </row>
    <row r="7" spans="1:13" x14ac:dyDescent="0.25">
      <c r="A7" s="154" t="s">
        <v>155</v>
      </c>
      <c r="B7" s="154" t="s">
        <v>52</v>
      </c>
      <c r="C7" s="154" t="s">
        <v>103</v>
      </c>
      <c r="D7" s="154" t="s">
        <v>101</v>
      </c>
      <c r="E7" s="155">
        <v>30774.177199999995</v>
      </c>
      <c r="F7" s="155">
        <v>0</v>
      </c>
      <c r="G7" s="156">
        <v>0</v>
      </c>
      <c r="H7" s="155">
        <v>0</v>
      </c>
      <c r="I7" s="156">
        <v>0</v>
      </c>
      <c r="J7" s="155">
        <v>0</v>
      </c>
      <c r="K7" s="156">
        <v>0</v>
      </c>
      <c r="L7" s="155">
        <v>0</v>
      </c>
      <c r="M7" s="157" t="s">
        <v>201</v>
      </c>
    </row>
    <row r="8" spans="1:13" x14ac:dyDescent="0.25">
      <c r="A8" s="154" t="s">
        <v>155</v>
      </c>
      <c r="B8" s="154" t="s">
        <v>52</v>
      </c>
      <c r="C8" s="154" t="s">
        <v>103</v>
      </c>
      <c r="D8" s="154" t="s">
        <v>102</v>
      </c>
      <c r="E8" s="155">
        <v>15387.088599999997</v>
      </c>
      <c r="F8" s="155">
        <v>0</v>
      </c>
      <c r="G8" s="156">
        <v>0</v>
      </c>
      <c r="H8" s="155">
        <v>0</v>
      </c>
      <c r="I8" s="156">
        <v>0</v>
      </c>
      <c r="J8" s="155">
        <v>0</v>
      </c>
      <c r="K8" s="156">
        <v>0</v>
      </c>
      <c r="L8" s="155">
        <v>0</v>
      </c>
      <c r="M8" s="157" t="s">
        <v>201</v>
      </c>
    </row>
    <row r="9" spans="1:13" x14ac:dyDescent="0.25">
      <c r="A9" s="154" t="s">
        <v>155</v>
      </c>
      <c r="B9" s="154" t="s">
        <v>52</v>
      </c>
      <c r="C9" s="154" t="s">
        <v>135</v>
      </c>
      <c r="D9" s="154" t="s">
        <v>136</v>
      </c>
      <c r="E9" s="155">
        <v>149745.84000000003</v>
      </c>
      <c r="F9" s="155">
        <v>0</v>
      </c>
      <c r="G9" s="156">
        <v>0</v>
      </c>
      <c r="H9" s="155">
        <v>0</v>
      </c>
      <c r="I9" s="156">
        <v>0</v>
      </c>
      <c r="J9" s="155">
        <v>0</v>
      </c>
      <c r="K9" s="156">
        <v>0</v>
      </c>
      <c r="L9" s="155">
        <v>0</v>
      </c>
      <c r="M9" s="157" t="s">
        <v>201</v>
      </c>
    </row>
    <row r="10" spans="1:13" x14ac:dyDescent="0.25">
      <c r="A10" s="154" t="s">
        <v>155</v>
      </c>
      <c r="B10" s="154" t="s">
        <v>52</v>
      </c>
      <c r="C10" s="154" t="s">
        <v>92</v>
      </c>
      <c r="D10" s="154" t="s">
        <v>93</v>
      </c>
      <c r="E10" s="155">
        <v>3632.6453241000008</v>
      </c>
      <c r="F10" s="155">
        <v>3632.6453241000008</v>
      </c>
      <c r="G10" s="156">
        <v>1</v>
      </c>
      <c r="H10" s="155">
        <v>3632.6453241000008</v>
      </c>
      <c r="I10" s="156">
        <v>1</v>
      </c>
      <c r="J10" s="155">
        <v>3632.6453241000008</v>
      </c>
      <c r="K10" s="156">
        <v>1</v>
      </c>
      <c r="L10" s="155">
        <v>3632.6453241000008</v>
      </c>
      <c r="M10" s="157" t="s">
        <v>202</v>
      </c>
    </row>
    <row r="11" spans="1:13" ht="30" x14ac:dyDescent="0.25">
      <c r="A11" s="154" t="s">
        <v>155</v>
      </c>
      <c r="B11" s="154" t="s">
        <v>52</v>
      </c>
      <c r="C11" s="154" t="s">
        <v>94</v>
      </c>
      <c r="D11" s="154" t="s">
        <v>51</v>
      </c>
      <c r="E11" s="155">
        <v>66526.931673225001</v>
      </c>
      <c r="F11" s="155">
        <v>66526.931673225001</v>
      </c>
      <c r="G11" s="156">
        <v>1</v>
      </c>
      <c r="H11" s="155">
        <v>66526.931673225001</v>
      </c>
      <c r="I11" s="156">
        <v>1</v>
      </c>
      <c r="J11" s="155">
        <v>66526.931673225001</v>
      </c>
      <c r="K11" s="156">
        <v>1</v>
      </c>
      <c r="L11" s="155">
        <v>66526.931673225001</v>
      </c>
      <c r="M11" s="157" t="s">
        <v>202</v>
      </c>
    </row>
    <row r="12" spans="1:13" ht="30" x14ac:dyDescent="0.25">
      <c r="A12" s="154" t="s">
        <v>155</v>
      </c>
      <c r="B12" s="154" t="s">
        <v>52</v>
      </c>
      <c r="C12" s="154" t="s">
        <v>95</v>
      </c>
      <c r="D12" s="154" t="s">
        <v>168</v>
      </c>
      <c r="E12" s="155">
        <v>27322.570000000007</v>
      </c>
      <c r="F12" s="155">
        <v>27322.570000000007</v>
      </c>
      <c r="G12" s="156">
        <v>1</v>
      </c>
      <c r="H12" s="155">
        <v>27322.570000000007</v>
      </c>
      <c r="I12" s="156">
        <v>1</v>
      </c>
      <c r="J12" s="155">
        <v>27322.570000000007</v>
      </c>
      <c r="K12" s="156">
        <v>1</v>
      </c>
      <c r="L12" s="155">
        <v>27322.570000000007</v>
      </c>
      <c r="M12" s="157" t="s">
        <v>202</v>
      </c>
    </row>
    <row r="13" spans="1:13" ht="30" x14ac:dyDescent="0.25">
      <c r="A13" s="154" t="s">
        <v>155</v>
      </c>
      <c r="B13" s="154" t="s">
        <v>52</v>
      </c>
      <c r="C13" s="154" t="s">
        <v>127</v>
      </c>
      <c r="D13" s="154" t="s">
        <v>74</v>
      </c>
      <c r="E13" s="155">
        <v>4422.2285714285708</v>
      </c>
      <c r="F13" s="155">
        <v>4422.2285714285708</v>
      </c>
      <c r="G13" s="156">
        <v>1</v>
      </c>
      <c r="H13" s="155">
        <v>4422.2285714285708</v>
      </c>
      <c r="I13" s="156">
        <v>1</v>
      </c>
      <c r="J13" s="155">
        <v>3316.6714285714279</v>
      </c>
      <c r="K13" s="156">
        <v>0.75</v>
      </c>
      <c r="L13" s="155">
        <v>0</v>
      </c>
      <c r="M13" s="157" t="s">
        <v>201</v>
      </c>
    </row>
    <row r="14" spans="1:13" ht="30" x14ac:dyDescent="0.25">
      <c r="A14" s="154" t="s">
        <v>155</v>
      </c>
      <c r="B14" s="154" t="s">
        <v>52</v>
      </c>
      <c r="C14" s="154" t="s">
        <v>127</v>
      </c>
      <c r="D14" s="154" t="s">
        <v>46</v>
      </c>
      <c r="E14" s="155">
        <v>3316.6714285714279</v>
      </c>
      <c r="F14" s="155">
        <v>3316.6714285714279</v>
      </c>
      <c r="G14" s="156">
        <v>1</v>
      </c>
      <c r="H14" s="155">
        <v>3316.6714285714279</v>
      </c>
      <c r="I14" s="156">
        <v>1</v>
      </c>
      <c r="J14" s="155">
        <v>3316.6714285714279</v>
      </c>
      <c r="K14" s="156">
        <v>1</v>
      </c>
      <c r="L14" s="155">
        <v>3316.6714285714279</v>
      </c>
      <c r="M14" s="157" t="s">
        <v>202</v>
      </c>
    </row>
    <row r="15" spans="1:13" ht="30" x14ac:dyDescent="0.25">
      <c r="A15" s="154" t="s">
        <v>155</v>
      </c>
      <c r="B15" s="154" t="s">
        <v>52</v>
      </c>
      <c r="C15" s="154" t="s">
        <v>129</v>
      </c>
      <c r="D15" s="154" t="s">
        <v>74</v>
      </c>
      <c r="E15" s="155">
        <v>12606.699999999999</v>
      </c>
      <c r="F15" s="155">
        <v>12606.699999999999</v>
      </c>
      <c r="G15" s="156">
        <v>1</v>
      </c>
      <c r="H15" s="155">
        <v>12606.699999999999</v>
      </c>
      <c r="I15" s="156">
        <v>1</v>
      </c>
      <c r="J15" s="155">
        <v>12606.699999999999</v>
      </c>
      <c r="K15" s="156">
        <v>1</v>
      </c>
      <c r="L15" s="155">
        <v>12606.699999999999</v>
      </c>
      <c r="M15" s="157" t="s">
        <v>202</v>
      </c>
    </row>
    <row r="16" spans="1:13" ht="30" x14ac:dyDescent="0.25">
      <c r="A16" s="154" t="s">
        <v>155</v>
      </c>
      <c r="B16" s="154" t="s">
        <v>52</v>
      </c>
      <c r="C16" s="154" t="s">
        <v>212</v>
      </c>
      <c r="D16" s="154" t="s">
        <v>213</v>
      </c>
      <c r="E16" s="155">
        <v>437.82982499999997</v>
      </c>
      <c r="F16" s="155">
        <v>437.82982499999997</v>
      </c>
      <c r="G16" s="156">
        <v>1</v>
      </c>
      <c r="H16" s="155">
        <v>437.82982499999997</v>
      </c>
      <c r="I16" s="156">
        <v>1</v>
      </c>
      <c r="J16" s="155">
        <v>437.82982499999997</v>
      </c>
      <c r="K16" s="156">
        <v>1</v>
      </c>
      <c r="L16" s="155">
        <v>437.82982499999997</v>
      </c>
      <c r="M16" s="157" t="s">
        <v>202</v>
      </c>
    </row>
    <row r="17" spans="1:13" ht="30" x14ac:dyDescent="0.25">
      <c r="A17" s="154" t="s">
        <v>155</v>
      </c>
      <c r="B17" s="154" t="s">
        <v>52</v>
      </c>
      <c r="C17" s="154" t="s">
        <v>124</v>
      </c>
      <c r="D17" s="154" t="s">
        <v>74</v>
      </c>
      <c r="E17" s="155">
        <v>11811.4</v>
      </c>
      <c r="F17" s="155">
        <v>11811.4</v>
      </c>
      <c r="G17" s="156">
        <v>1</v>
      </c>
      <c r="H17" s="155">
        <v>11811.4</v>
      </c>
      <c r="I17" s="156">
        <v>1</v>
      </c>
      <c r="J17" s="155">
        <v>11811.4</v>
      </c>
      <c r="K17" s="156">
        <v>1</v>
      </c>
      <c r="L17" s="155">
        <v>11811.4</v>
      </c>
      <c r="M17" s="157" t="s">
        <v>202</v>
      </c>
    </row>
    <row r="18" spans="1:13" ht="30" x14ac:dyDescent="0.25">
      <c r="A18" s="154" t="s">
        <v>155</v>
      </c>
      <c r="B18" s="154" t="s">
        <v>52</v>
      </c>
      <c r="C18" s="154" t="s">
        <v>167</v>
      </c>
      <c r="D18" s="154" t="s">
        <v>74</v>
      </c>
      <c r="E18" s="155">
        <v>13649.199999999997</v>
      </c>
      <c r="F18" s="155">
        <v>13649.199999999997</v>
      </c>
      <c r="G18" s="156">
        <v>1</v>
      </c>
      <c r="H18" s="155">
        <v>13649.199999999997</v>
      </c>
      <c r="I18" s="156">
        <v>1</v>
      </c>
      <c r="J18" s="155">
        <v>13649.199999999997</v>
      </c>
      <c r="K18" s="156">
        <v>1</v>
      </c>
      <c r="L18" s="155">
        <v>13649.199999999997</v>
      </c>
      <c r="M18" s="157" t="s">
        <v>202</v>
      </c>
    </row>
    <row r="19" spans="1:13" ht="30" x14ac:dyDescent="0.25">
      <c r="A19" s="154" t="s">
        <v>155</v>
      </c>
      <c r="B19" s="154" t="s">
        <v>52</v>
      </c>
      <c r="C19" s="154" t="s">
        <v>73</v>
      </c>
      <c r="D19" s="154" t="s">
        <v>74</v>
      </c>
      <c r="E19" s="155">
        <v>18010.695291250006</v>
      </c>
      <c r="F19" s="155">
        <v>12607.486703875004</v>
      </c>
      <c r="G19" s="156">
        <v>0.7</v>
      </c>
      <c r="H19" s="155">
        <v>0</v>
      </c>
      <c r="I19" s="156">
        <v>0</v>
      </c>
      <c r="J19" s="155">
        <v>0</v>
      </c>
      <c r="K19" s="156">
        <v>0</v>
      </c>
      <c r="L19" s="155">
        <v>0</v>
      </c>
      <c r="M19" s="157" t="s">
        <v>201</v>
      </c>
    </row>
    <row r="20" spans="1:13" ht="30" x14ac:dyDescent="0.25">
      <c r="A20" s="154" t="s">
        <v>155</v>
      </c>
      <c r="B20" s="154" t="s">
        <v>52</v>
      </c>
      <c r="C20" s="154" t="s">
        <v>90</v>
      </c>
      <c r="D20" s="154" t="s">
        <v>74</v>
      </c>
      <c r="E20" s="155">
        <v>14499.954724850006</v>
      </c>
      <c r="F20" s="155">
        <v>14499.954724850006</v>
      </c>
      <c r="G20" s="156">
        <v>1</v>
      </c>
      <c r="H20" s="155">
        <v>14499.954724850006</v>
      </c>
      <c r="I20" s="156">
        <v>1</v>
      </c>
      <c r="J20" s="155">
        <v>14499.954724850006</v>
      </c>
      <c r="K20" s="156">
        <v>1</v>
      </c>
      <c r="L20" s="155">
        <v>14499.954724850006</v>
      </c>
      <c r="M20" s="157" t="s">
        <v>202</v>
      </c>
    </row>
    <row r="21" spans="1:13" x14ac:dyDescent="0.25">
      <c r="A21" s="154" t="s">
        <v>155</v>
      </c>
      <c r="B21" s="154" t="s">
        <v>105</v>
      </c>
      <c r="C21" s="154" t="s">
        <v>173</v>
      </c>
      <c r="D21" s="154" t="s">
        <v>107</v>
      </c>
      <c r="E21" s="155">
        <v>1420480</v>
      </c>
      <c r="F21" s="158"/>
      <c r="G21" s="158"/>
      <c r="H21" s="158"/>
      <c r="I21" s="158"/>
      <c r="J21" s="158"/>
      <c r="K21" s="158"/>
      <c r="L21" s="155">
        <v>0</v>
      </c>
      <c r="M21" s="157" t="s">
        <v>201</v>
      </c>
    </row>
    <row r="22" spans="1:13" x14ac:dyDescent="0.25">
      <c r="A22" s="154" t="s">
        <v>155</v>
      </c>
      <c r="B22" s="154" t="s">
        <v>105</v>
      </c>
      <c r="C22" s="154" t="s">
        <v>174</v>
      </c>
      <c r="D22" s="154" t="s">
        <v>107</v>
      </c>
      <c r="E22" s="155">
        <v>352478.99232000008</v>
      </c>
      <c r="F22" s="158"/>
      <c r="G22" s="158"/>
      <c r="H22" s="158"/>
      <c r="I22" s="158"/>
      <c r="J22" s="158"/>
      <c r="K22" s="158"/>
      <c r="L22" s="155">
        <v>0</v>
      </c>
      <c r="M22" s="157" t="s">
        <v>201</v>
      </c>
    </row>
    <row r="23" spans="1:13" x14ac:dyDescent="0.25">
      <c r="A23" s="154" t="s">
        <v>155</v>
      </c>
      <c r="B23" s="154" t="s">
        <v>105</v>
      </c>
      <c r="C23" s="154" t="s">
        <v>41</v>
      </c>
      <c r="D23" s="154" t="s">
        <v>107</v>
      </c>
      <c r="E23" s="155">
        <v>250809.98000000007</v>
      </c>
      <c r="F23" s="158"/>
      <c r="G23" s="158"/>
      <c r="H23" s="158"/>
      <c r="I23" s="158"/>
      <c r="J23" s="158"/>
      <c r="K23" s="158"/>
      <c r="L23" s="155">
        <v>0</v>
      </c>
      <c r="M23" s="157" t="s">
        <v>201</v>
      </c>
    </row>
    <row r="24" spans="1:13" x14ac:dyDescent="0.25">
      <c r="A24" s="154" t="s">
        <v>155</v>
      </c>
      <c r="B24" s="154" t="s">
        <v>105</v>
      </c>
      <c r="C24" s="154" t="s">
        <v>175</v>
      </c>
      <c r="D24" s="154" t="s">
        <v>107</v>
      </c>
      <c r="E24" s="155">
        <v>1244360</v>
      </c>
      <c r="F24" s="158"/>
      <c r="G24" s="158"/>
      <c r="H24" s="158"/>
      <c r="I24" s="158"/>
      <c r="J24" s="158"/>
      <c r="K24" s="158"/>
      <c r="L24" s="155">
        <v>0</v>
      </c>
      <c r="M24" s="157" t="s">
        <v>201</v>
      </c>
    </row>
    <row r="25" spans="1:13" x14ac:dyDescent="0.25">
      <c r="A25" s="154" t="s">
        <v>155</v>
      </c>
      <c r="B25" s="154" t="s">
        <v>105</v>
      </c>
      <c r="C25" s="154" t="s">
        <v>176</v>
      </c>
      <c r="D25" s="154" t="s">
        <v>107</v>
      </c>
      <c r="E25" s="155">
        <v>1216020</v>
      </c>
      <c r="F25" s="158"/>
      <c r="G25" s="158"/>
      <c r="H25" s="158"/>
      <c r="I25" s="158"/>
      <c r="J25" s="158"/>
      <c r="K25" s="158"/>
      <c r="L25" s="155">
        <v>0</v>
      </c>
      <c r="M25" s="157" t="s">
        <v>201</v>
      </c>
    </row>
    <row r="26" spans="1:13" x14ac:dyDescent="0.25">
      <c r="A26" s="154" t="s">
        <v>155</v>
      </c>
      <c r="B26" s="154" t="s">
        <v>105</v>
      </c>
      <c r="C26" s="154" t="s">
        <v>177</v>
      </c>
      <c r="D26" s="154" t="s">
        <v>107</v>
      </c>
      <c r="E26" s="155">
        <v>1165700</v>
      </c>
      <c r="F26" s="158"/>
      <c r="G26" s="158"/>
      <c r="H26" s="158"/>
      <c r="I26" s="158"/>
      <c r="J26" s="158"/>
      <c r="K26" s="158"/>
      <c r="L26" s="155">
        <v>0</v>
      </c>
      <c r="M26" s="157" t="s">
        <v>201</v>
      </c>
    </row>
    <row r="27" spans="1:13" x14ac:dyDescent="0.25">
      <c r="A27" s="154" t="s">
        <v>155</v>
      </c>
      <c r="B27" s="154" t="s">
        <v>105</v>
      </c>
      <c r="C27" s="154" t="s">
        <v>178</v>
      </c>
      <c r="D27" s="154" t="s">
        <v>107</v>
      </c>
      <c r="E27" s="155">
        <v>1049600</v>
      </c>
      <c r="F27" s="158"/>
      <c r="G27" s="158"/>
      <c r="H27" s="158"/>
      <c r="I27" s="158"/>
      <c r="J27" s="158"/>
      <c r="K27" s="158"/>
      <c r="L27" s="155">
        <v>0</v>
      </c>
      <c r="M27" s="157" t="s">
        <v>201</v>
      </c>
    </row>
    <row r="28" spans="1:13" x14ac:dyDescent="0.25">
      <c r="A28" s="154" t="s">
        <v>155</v>
      </c>
      <c r="B28" s="154" t="s">
        <v>105</v>
      </c>
      <c r="C28" s="154" t="s">
        <v>146</v>
      </c>
      <c r="D28" s="154" t="s">
        <v>107</v>
      </c>
      <c r="E28" s="155">
        <v>909930</v>
      </c>
      <c r="F28" s="155">
        <v>661767.27272727271</v>
      </c>
      <c r="G28" s="156">
        <v>0.72727272727272729</v>
      </c>
      <c r="H28" s="155">
        <v>661767.27272727271</v>
      </c>
      <c r="I28" s="156">
        <v>0.72727272727272729</v>
      </c>
      <c r="J28" s="155">
        <v>661767.27272727271</v>
      </c>
      <c r="K28" s="156">
        <v>0.72727272727272729</v>
      </c>
      <c r="L28" s="155">
        <v>0</v>
      </c>
      <c r="M28" s="157" t="s">
        <v>201</v>
      </c>
    </row>
    <row r="29" spans="1:13" x14ac:dyDescent="0.25">
      <c r="A29" s="154" t="s">
        <v>155</v>
      </c>
      <c r="B29" s="154" t="s">
        <v>105</v>
      </c>
      <c r="C29" s="154" t="s">
        <v>172</v>
      </c>
      <c r="D29" s="154" t="s">
        <v>107</v>
      </c>
      <c r="E29" s="155">
        <v>1424750</v>
      </c>
      <c r="F29" s="158"/>
      <c r="G29" s="158"/>
      <c r="H29" s="158"/>
      <c r="I29" s="158"/>
      <c r="J29" s="158"/>
      <c r="K29" s="158"/>
      <c r="L29" s="155">
        <v>0</v>
      </c>
      <c r="M29" s="157" t="s">
        <v>201</v>
      </c>
    </row>
    <row r="30" spans="1:13" x14ac:dyDescent="0.25">
      <c r="A30" s="154" t="s">
        <v>155</v>
      </c>
      <c r="B30" s="154" t="s">
        <v>190</v>
      </c>
      <c r="C30" s="154" t="s">
        <v>172</v>
      </c>
      <c r="D30" s="154" t="s">
        <v>184</v>
      </c>
      <c r="E30" s="155">
        <v>1105480</v>
      </c>
      <c r="F30" s="158"/>
      <c r="G30" s="158"/>
      <c r="H30" s="158"/>
      <c r="I30" s="158"/>
      <c r="J30" s="158"/>
      <c r="K30" s="158"/>
      <c r="L30" s="155">
        <v>0</v>
      </c>
      <c r="M30" s="157" t="s">
        <v>201</v>
      </c>
    </row>
    <row r="31" spans="1:13" x14ac:dyDescent="0.25">
      <c r="A31" s="154" t="s">
        <v>155</v>
      </c>
      <c r="B31" s="154" t="s">
        <v>105</v>
      </c>
      <c r="C31" s="154" t="s">
        <v>147</v>
      </c>
      <c r="D31" s="154" t="s">
        <v>107</v>
      </c>
      <c r="E31" s="155">
        <v>949100</v>
      </c>
      <c r="F31" s="155">
        <v>690254.54545454553</v>
      </c>
      <c r="G31" s="156">
        <v>0.7272727272727274</v>
      </c>
      <c r="H31" s="155">
        <v>690254.54545454553</v>
      </c>
      <c r="I31" s="156">
        <v>0.7272727272727274</v>
      </c>
      <c r="J31" s="155">
        <v>517690.90909090906</v>
      </c>
      <c r="K31" s="156">
        <v>0.54545454545454541</v>
      </c>
      <c r="L31" s="155">
        <v>0</v>
      </c>
      <c r="M31" s="157" t="s">
        <v>201</v>
      </c>
    </row>
    <row r="32" spans="1:13" x14ac:dyDescent="0.25">
      <c r="A32" s="154" t="s">
        <v>155</v>
      </c>
      <c r="B32" s="154" t="s">
        <v>105</v>
      </c>
      <c r="C32" s="154" t="s">
        <v>47</v>
      </c>
      <c r="D32" s="154" t="s">
        <v>107</v>
      </c>
      <c r="E32" s="155">
        <v>398423.89138000004</v>
      </c>
      <c r="F32" s="158"/>
      <c r="G32" s="158"/>
      <c r="H32" s="158"/>
      <c r="I32" s="158"/>
      <c r="J32" s="158"/>
      <c r="K32" s="158"/>
      <c r="L32" s="155">
        <v>0</v>
      </c>
      <c r="M32" s="157" t="s">
        <v>201</v>
      </c>
    </row>
    <row r="33" spans="1:13" x14ac:dyDescent="0.25">
      <c r="A33" s="154" t="s">
        <v>155</v>
      </c>
      <c r="B33" s="154" t="s">
        <v>47</v>
      </c>
      <c r="C33" s="154" t="s">
        <v>48</v>
      </c>
      <c r="D33" s="154" t="s">
        <v>168</v>
      </c>
      <c r="E33" s="155">
        <v>14356.644800000009</v>
      </c>
      <c r="F33" s="155">
        <v>14356.644800000009</v>
      </c>
      <c r="G33" s="156">
        <v>1</v>
      </c>
      <c r="H33" s="155">
        <v>14356.644800000009</v>
      </c>
      <c r="I33" s="156">
        <v>1</v>
      </c>
      <c r="J33" s="155">
        <v>14356.644800000009</v>
      </c>
      <c r="K33" s="156">
        <v>1</v>
      </c>
      <c r="L33" s="155">
        <v>14356.644800000009</v>
      </c>
      <c r="M33" s="157" t="s">
        <v>202</v>
      </c>
    </row>
    <row r="34" spans="1:13" x14ac:dyDescent="0.25">
      <c r="A34" s="154" t="s">
        <v>155</v>
      </c>
      <c r="B34" s="154" t="s">
        <v>47</v>
      </c>
      <c r="C34" s="154" t="s">
        <v>48</v>
      </c>
      <c r="D34" s="154" t="s">
        <v>49</v>
      </c>
      <c r="E34" s="155">
        <v>24226.838100000015</v>
      </c>
      <c r="F34" s="155">
        <v>24226.838100000015</v>
      </c>
      <c r="G34" s="156">
        <v>1</v>
      </c>
      <c r="H34" s="155">
        <v>24226.838100000015</v>
      </c>
      <c r="I34" s="156">
        <v>1</v>
      </c>
      <c r="J34" s="155">
        <v>24226.838100000015</v>
      </c>
      <c r="K34" s="156">
        <v>1</v>
      </c>
      <c r="L34" s="155">
        <v>24226.838100000015</v>
      </c>
      <c r="M34" s="157" t="s">
        <v>202</v>
      </c>
    </row>
    <row r="35" spans="1:13" x14ac:dyDescent="0.25">
      <c r="A35" s="154" t="s">
        <v>155</v>
      </c>
      <c r="B35" s="154" t="s">
        <v>105</v>
      </c>
      <c r="C35" s="154" t="s">
        <v>179</v>
      </c>
      <c r="D35" s="154" t="s">
        <v>107</v>
      </c>
      <c r="E35" s="155">
        <v>270673.31</v>
      </c>
      <c r="F35" s="155">
        <v>248117.20083333331</v>
      </c>
      <c r="G35" s="156">
        <v>0.91666666666666663</v>
      </c>
      <c r="H35" s="155">
        <v>203004.98249999998</v>
      </c>
      <c r="I35" s="156">
        <v>0.75</v>
      </c>
      <c r="J35" s="155">
        <v>143795.19593749999</v>
      </c>
      <c r="K35" s="156">
        <v>0.53125</v>
      </c>
      <c r="L35" s="155">
        <v>0</v>
      </c>
      <c r="M35" s="157" t="s">
        <v>201</v>
      </c>
    </row>
    <row r="36" spans="1:13" x14ac:dyDescent="0.25">
      <c r="A36" s="154" t="s">
        <v>155</v>
      </c>
      <c r="B36" s="154" t="s">
        <v>105</v>
      </c>
      <c r="C36" s="154" t="s">
        <v>180</v>
      </c>
      <c r="D36" s="154" t="s">
        <v>107</v>
      </c>
      <c r="E36" s="155">
        <v>1586230</v>
      </c>
      <c r="F36" s="155">
        <v>1586230</v>
      </c>
      <c r="G36" s="156">
        <v>1</v>
      </c>
      <c r="H36" s="155">
        <v>1189672.5</v>
      </c>
      <c r="I36" s="156">
        <v>0.75</v>
      </c>
      <c r="J36" s="155">
        <v>1189672.5</v>
      </c>
      <c r="K36" s="156">
        <v>0.75</v>
      </c>
      <c r="L36" s="155">
        <v>0</v>
      </c>
      <c r="M36" s="157" t="s">
        <v>201</v>
      </c>
    </row>
    <row r="37" spans="1:13" x14ac:dyDescent="0.25">
      <c r="A37" s="154" t="s">
        <v>155</v>
      </c>
      <c r="B37" s="154" t="s">
        <v>180</v>
      </c>
      <c r="C37" s="154" t="s">
        <v>180</v>
      </c>
      <c r="D37" s="154" t="s">
        <v>252</v>
      </c>
      <c r="E37" s="155">
        <v>1571.3225315749999</v>
      </c>
      <c r="F37" s="155">
        <v>0</v>
      </c>
      <c r="G37" s="156">
        <v>0</v>
      </c>
      <c r="H37" s="155">
        <v>0</v>
      </c>
      <c r="I37" s="156">
        <v>0</v>
      </c>
      <c r="J37" s="155">
        <v>0</v>
      </c>
      <c r="K37" s="156">
        <v>0</v>
      </c>
      <c r="L37" s="155">
        <v>0</v>
      </c>
      <c r="M37" s="157" t="s">
        <v>201</v>
      </c>
    </row>
    <row r="38" spans="1:13" x14ac:dyDescent="0.25">
      <c r="A38" s="154" t="s">
        <v>155</v>
      </c>
      <c r="B38" s="154" t="s">
        <v>105</v>
      </c>
      <c r="C38" s="154" t="s">
        <v>181</v>
      </c>
      <c r="D38" s="154" t="s">
        <v>107</v>
      </c>
      <c r="E38" s="155">
        <v>231366.76</v>
      </c>
      <c r="F38" s="155">
        <v>210333.41818181818</v>
      </c>
      <c r="G38" s="156">
        <v>0.90909090909090906</v>
      </c>
      <c r="H38" s="155">
        <v>189300.07636363638</v>
      </c>
      <c r="I38" s="156">
        <v>0.81818181818181823</v>
      </c>
      <c r="J38" s="155">
        <v>173525.07</v>
      </c>
      <c r="K38" s="156">
        <v>0.75</v>
      </c>
      <c r="L38" s="155">
        <v>0</v>
      </c>
      <c r="M38" s="157" t="s">
        <v>201</v>
      </c>
    </row>
    <row r="39" spans="1:13" x14ac:dyDescent="0.25">
      <c r="A39" s="154" t="s">
        <v>155</v>
      </c>
      <c r="B39" s="154" t="s">
        <v>105</v>
      </c>
      <c r="C39" s="154" t="s">
        <v>182</v>
      </c>
      <c r="D39" s="154" t="s">
        <v>107</v>
      </c>
      <c r="E39" s="155">
        <v>1407060</v>
      </c>
      <c r="F39" s="158"/>
      <c r="G39" s="158"/>
      <c r="H39" s="158"/>
      <c r="I39" s="158"/>
      <c r="J39" s="158"/>
      <c r="K39" s="158"/>
      <c r="L39" s="155">
        <v>0</v>
      </c>
      <c r="M39" s="157" t="s">
        <v>201</v>
      </c>
    </row>
    <row r="40" spans="1:13" x14ac:dyDescent="0.25">
      <c r="A40" s="154" t="s">
        <v>155</v>
      </c>
      <c r="B40" s="154" t="s">
        <v>105</v>
      </c>
      <c r="C40" s="154" t="s">
        <v>183</v>
      </c>
      <c r="D40" s="154" t="s">
        <v>107</v>
      </c>
      <c r="E40" s="155">
        <v>1425220</v>
      </c>
      <c r="F40" s="158"/>
      <c r="G40" s="158"/>
      <c r="H40" s="158"/>
      <c r="I40" s="158"/>
      <c r="J40" s="158"/>
      <c r="K40" s="158"/>
      <c r="L40" s="155">
        <v>0</v>
      </c>
      <c r="M40" s="157" t="s">
        <v>201</v>
      </c>
    </row>
    <row r="41" spans="1:13" x14ac:dyDescent="0.25">
      <c r="A41" s="154" t="s">
        <v>155</v>
      </c>
      <c r="B41" s="154" t="s">
        <v>44</v>
      </c>
      <c r="C41" s="154" t="s">
        <v>169</v>
      </c>
      <c r="D41" s="154" t="s">
        <v>46</v>
      </c>
      <c r="E41" s="155">
        <v>111189.83999999997</v>
      </c>
      <c r="F41" s="155">
        <v>0</v>
      </c>
      <c r="G41" s="156">
        <v>0</v>
      </c>
      <c r="H41" s="155">
        <v>0</v>
      </c>
      <c r="I41" s="156">
        <v>0</v>
      </c>
      <c r="J41" s="155">
        <v>0</v>
      </c>
      <c r="K41" s="156">
        <v>0</v>
      </c>
      <c r="L41" s="155">
        <v>0</v>
      </c>
      <c r="M41" s="157" t="s">
        <v>201</v>
      </c>
    </row>
    <row r="42" spans="1:13" x14ac:dyDescent="0.25">
      <c r="A42" s="154" t="s">
        <v>155</v>
      </c>
      <c r="B42" s="154" t="s">
        <v>44</v>
      </c>
      <c r="C42" s="154" t="s">
        <v>85</v>
      </c>
      <c r="D42" s="154" t="s">
        <v>46</v>
      </c>
      <c r="E42" s="155">
        <v>112594.33999999989</v>
      </c>
      <c r="F42" s="155">
        <v>0</v>
      </c>
      <c r="G42" s="156">
        <v>0</v>
      </c>
      <c r="H42" s="155">
        <v>0</v>
      </c>
      <c r="I42" s="156">
        <v>0</v>
      </c>
      <c r="J42" s="155">
        <v>0</v>
      </c>
      <c r="K42" s="156">
        <v>0</v>
      </c>
      <c r="L42" s="155">
        <v>0</v>
      </c>
      <c r="M42" s="157" t="s">
        <v>201</v>
      </c>
    </row>
    <row r="43" spans="1:13" x14ac:dyDescent="0.25">
      <c r="A43" s="154" t="s">
        <v>155</v>
      </c>
      <c r="B43" s="154" t="s">
        <v>44</v>
      </c>
      <c r="C43" s="154" t="s">
        <v>82</v>
      </c>
      <c r="D43" s="154" t="s">
        <v>46</v>
      </c>
      <c r="E43" s="155">
        <v>103605.23999999985</v>
      </c>
      <c r="F43" s="155">
        <v>0</v>
      </c>
      <c r="G43" s="156">
        <v>0</v>
      </c>
      <c r="H43" s="155">
        <v>0</v>
      </c>
      <c r="I43" s="156">
        <v>0</v>
      </c>
      <c r="J43" s="155">
        <v>0</v>
      </c>
      <c r="K43" s="156">
        <v>0</v>
      </c>
      <c r="L43" s="155">
        <v>0</v>
      </c>
      <c r="M43" s="157" t="s">
        <v>201</v>
      </c>
    </row>
    <row r="44" spans="1:13" x14ac:dyDescent="0.25">
      <c r="A44" s="154" t="s">
        <v>155</v>
      </c>
      <c r="B44" s="154" t="s">
        <v>44</v>
      </c>
      <c r="C44" s="154" t="s">
        <v>81</v>
      </c>
      <c r="D44" s="154" t="s">
        <v>46</v>
      </c>
      <c r="E44" s="155">
        <v>95925.059999999983</v>
      </c>
      <c r="F44" s="155">
        <v>95925.059999999983</v>
      </c>
      <c r="G44" s="156">
        <v>1</v>
      </c>
      <c r="H44" s="155">
        <v>95925.059999999983</v>
      </c>
      <c r="I44" s="156">
        <v>1</v>
      </c>
      <c r="J44" s="155">
        <v>95925.059999999983</v>
      </c>
      <c r="K44" s="156">
        <v>1</v>
      </c>
      <c r="L44" s="155">
        <v>95925.059999999983</v>
      </c>
      <c r="M44" s="157" t="s">
        <v>202</v>
      </c>
    </row>
    <row r="45" spans="1:13" x14ac:dyDescent="0.25">
      <c r="A45" s="154" t="s">
        <v>155</v>
      </c>
      <c r="B45" s="154" t="s">
        <v>44</v>
      </c>
      <c r="C45" s="154" t="s">
        <v>75</v>
      </c>
      <c r="D45" s="154" t="s">
        <v>46</v>
      </c>
      <c r="E45" s="155">
        <v>95809.140000000101</v>
      </c>
      <c r="F45" s="155">
        <v>95809.140000000101</v>
      </c>
      <c r="G45" s="156">
        <v>1</v>
      </c>
      <c r="H45" s="155">
        <v>95809.140000000101</v>
      </c>
      <c r="I45" s="156">
        <v>1</v>
      </c>
      <c r="J45" s="155">
        <v>95809.140000000101</v>
      </c>
      <c r="K45" s="156">
        <v>1</v>
      </c>
      <c r="L45" s="155">
        <v>95809.140000000101</v>
      </c>
      <c r="M45" s="157" t="s">
        <v>202</v>
      </c>
    </row>
    <row r="46" spans="1:13" x14ac:dyDescent="0.25">
      <c r="A46" s="154" t="s">
        <v>155</v>
      </c>
      <c r="B46" s="154" t="s">
        <v>44</v>
      </c>
      <c r="C46" s="154" t="s">
        <v>72</v>
      </c>
      <c r="D46" s="154" t="s">
        <v>46</v>
      </c>
      <c r="E46" s="155">
        <v>95330.38367840006</v>
      </c>
      <c r="F46" s="155">
        <v>95330.38367840006</v>
      </c>
      <c r="G46" s="156">
        <v>1</v>
      </c>
      <c r="H46" s="155">
        <v>95330.38367840006</v>
      </c>
      <c r="I46" s="156">
        <v>1</v>
      </c>
      <c r="J46" s="155">
        <v>95330.38367840006</v>
      </c>
      <c r="K46" s="156">
        <v>1</v>
      </c>
      <c r="L46" s="155">
        <v>95330.38367840006</v>
      </c>
      <c r="M46" s="157" t="s">
        <v>202</v>
      </c>
    </row>
    <row r="47" spans="1:13" x14ac:dyDescent="0.25">
      <c r="A47" s="154" t="s">
        <v>155</v>
      </c>
      <c r="B47" s="154" t="s">
        <v>44</v>
      </c>
      <c r="C47" s="154" t="s">
        <v>71</v>
      </c>
      <c r="D47" s="154" t="s">
        <v>46</v>
      </c>
      <c r="E47" s="155">
        <v>134751.15000000011</v>
      </c>
      <c r="F47" s="155">
        <v>134751.15000000011</v>
      </c>
      <c r="G47" s="156">
        <v>1</v>
      </c>
      <c r="H47" s="155">
        <v>134751.15000000011</v>
      </c>
      <c r="I47" s="156">
        <v>1</v>
      </c>
      <c r="J47" s="155">
        <v>134751.15000000011</v>
      </c>
      <c r="K47" s="156">
        <v>1</v>
      </c>
      <c r="L47" s="155">
        <v>134751.15000000011</v>
      </c>
      <c r="M47" s="157" t="s">
        <v>202</v>
      </c>
    </row>
    <row r="48" spans="1:13" x14ac:dyDescent="0.25">
      <c r="A48" s="154" t="s">
        <v>155</v>
      </c>
      <c r="B48" s="154" t="s">
        <v>44</v>
      </c>
      <c r="C48" s="154" t="s">
        <v>45</v>
      </c>
      <c r="D48" s="154" t="s">
        <v>46</v>
      </c>
      <c r="E48" s="155">
        <v>68960.59000000004</v>
      </c>
      <c r="F48" s="155">
        <v>68960.59000000004</v>
      </c>
      <c r="G48" s="156">
        <v>1</v>
      </c>
      <c r="H48" s="155">
        <v>68960.59000000004</v>
      </c>
      <c r="I48" s="156">
        <v>1</v>
      </c>
      <c r="J48" s="155">
        <v>68960.59000000004</v>
      </c>
      <c r="K48" s="156">
        <v>1</v>
      </c>
      <c r="L48" s="155">
        <v>68960.59000000004</v>
      </c>
      <c r="M48" s="157" t="s">
        <v>202</v>
      </c>
    </row>
    <row r="49" spans="1:13" x14ac:dyDescent="0.25">
      <c r="A49" s="154" t="s">
        <v>155</v>
      </c>
      <c r="B49" s="154" t="s">
        <v>52</v>
      </c>
      <c r="C49" s="154" t="s">
        <v>76</v>
      </c>
      <c r="D49" s="154" t="s">
        <v>77</v>
      </c>
      <c r="E49" s="155">
        <v>5966.1388888888869</v>
      </c>
      <c r="F49" s="155">
        <v>1193.2277777777774</v>
      </c>
      <c r="G49" s="156">
        <v>0.2</v>
      </c>
      <c r="H49" s="155">
        <v>1193.2277777777774</v>
      </c>
      <c r="I49" s="156">
        <v>0.2</v>
      </c>
      <c r="J49" s="155">
        <v>0</v>
      </c>
      <c r="K49" s="156">
        <v>0</v>
      </c>
      <c r="L49" s="155">
        <v>0</v>
      </c>
      <c r="M49" s="157" t="s">
        <v>201</v>
      </c>
    </row>
    <row r="50" spans="1:13" x14ac:dyDescent="0.25">
      <c r="A50" s="154" t="s">
        <v>155</v>
      </c>
      <c r="B50" s="154" t="s">
        <v>52</v>
      </c>
      <c r="C50" s="154" t="s">
        <v>76</v>
      </c>
      <c r="D50" s="154" t="s">
        <v>78</v>
      </c>
      <c r="E50" s="155">
        <v>79946.261111111089</v>
      </c>
      <c r="F50" s="155">
        <v>3579.683333333332</v>
      </c>
      <c r="G50" s="156">
        <v>4.4776119402985072E-2</v>
      </c>
      <c r="H50" s="155">
        <v>3579.683333333332</v>
      </c>
      <c r="I50" s="156">
        <v>4.4776119402985072E-2</v>
      </c>
      <c r="J50" s="155">
        <v>3579.683333333332</v>
      </c>
      <c r="K50" s="156">
        <v>4.4776119402985072E-2</v>
      </c>
      <c r="L50" s="155">
        <v>0</v>
      </c>
      <c r="M50" s="157" t="s">
        <v>201</v>
      </c>
    </row>
    <row r="51" spans="1:13" ht="45" x14ac:dyDescent="0.25">
      <c r="A51" s="154" t="s">
        <v>155</v>
      </c>
      <c r="B51" s="154" t="s">
        <v>52</v>
      </c>
      <c r="C51" s="154" t="s">
        <v>76</v>
      </c>
      <c r="D51" s="154" t="s">
        <v>197</v>
      </c>
      <c r="E51" s="155">
        <v>4772.9111111111097</v>
      </c>
      <c r="F51" s="155">
        <v>0</v>
      </c>
      <c r="G51" s="156">
        <v>0</v>
      </c>
      <c r="H51" s="155">
        <v>0</v>
      </c>
      <c r="I51" s="156">
        <v>0</v>
      </c>
      <c r="J51" s="155">
        <v>0</v>
      </c>
      <c r="K51" s="156">
        <v>0</v>
      </c>
      <c r="L51" s="155">
        <v>0</v>
      </c>
      <c r="M51" s="157" t="s">
        <v>201</v>
      </c>
    </row>
    <row r="52" spans="1:13" ht="45" x14ac:dyDescent="0.25">
      <c r="A52" s="154" t="s">
        <v>155</v>
      </c>
      <c r="B52" s="154" t="s">
        <v>52</v>
      </c>
      <c r="C52" s="154" t="s">
        <v>76</v>
      </c>
      <c r="D52" s="154" t="s">
        <v>196</v>
      </c>
      <c r="E52" s="155">
        <v>4772.9111111111097</v>
      </c>
      <c r="F52" s="155">
        <v>0</v>
      </c>
      <c r="G52" s="156">
        <v>0</v>
      </c>
      <c r="H52" s="155">
        <v>0</v>
      </c>
      <c r="I52" s="156">
        <v>0</v>
      </c>
      <c r="J52" s="155">
        <v>0</v>
      </c>
      <c r="K52" s="156">
        <v>0</v>
      </c>
      <c r="L52" s="155">
        <v>0</v>
      </c>
      <c r="M52" s="157" t="s">
        <v>201</v>
      </c>
    </row>
    <row r="53" spans="1:13" x14ac:dyDescent="0.25">
      <c r="A53" s="154" t="s">
        <v>155</v>
      </c>
      <c r="B53" s="154" t="s">
        <v>52</v>
      </c>
      <c r="C53" s="154" t="s">
        <v>76</v>
      </c>
      <c r="D53" s="154" t="s">
        <v>43</v>
      </c>
      <c r="E53" s="155">
        <v>11932.277777777774</v>
      </c>
      <c r="F53" s="155">
        <v>0</v>
      </c>
      <c r="G53" s="156">
        <v>0</v>
      </c>
      <c r="H53" s="155">
        <v>0</v>
      </c>
      <c r="I53" s="156">
        <v>0</v>
      </c>
      <c r="J53" s="155">
        <v>0</v>
      </c>
      <c r="K53" s="156">
        <v>0</v>
      </c>
      <c r="L53" s="155">
        <v>0</v>
      </c>
      <c r="M53" s="157" t="s">
        <v>201</v>
      </c>
    </row>
    <row r="54" spans="1:13" x14ac:dyDescent="0.25">
      <c r="A54" s="154" t="s">
        <v>155</v>
      </c>
      <c r="B54" s="154" t="s">
        <v>52</v>
      </c>
      <c r="C54" s="154" t="s">
        <v>80</v>
      </c>
      <c r="D54" s="154" t="s">
        <v>77</v>
      </c>
      <c r="E54" s="155">
        <v>1298.966567164179</v>
      </c>
      <c r="F54" s="155">
        <v>1298.966567164179</v>
      </c>
      <c r="G54" s="156">
        <v>1</v>
      </c>
      <c r="H54" s="155">
        <v>1298.966567164179</v>
      </c>
      <c r="I54" s="156">
        <v>1</v>
      </c>
      <c r="J54" s="155">
        <v>0</v>
      </c>
      <c r="K54" s="156">
        <v>0</v>
      </c>
      <c r="L54" s="155">
        <v>0</v>
      </c>
      <c r="M54" s="157" t="s">
        <v>201</v>
      </c>
    </row>
    <row r="55" spans="1:13" x14ac:dyDescent="0.25">
      <c r="A55" s="154" t="s">
        <v>155</v>
      </c>
      <c r="B55" s="154" t="s">
        <v>52</v>
      </c>
      <c r="C55" s="154" t="s">
        <v>80</v>
      </c>
      <c r="D55" s="154" t="s">
        <v>78</v>
      </c>
      <c r="E55" s="155">
        <v>46762.796417910446</v>
      </c>
      <c r="F55" s="155">
        <v>28577.264477611941</v>
      </c>
      <c r="G55" s="156">
        <v>0.61111111111111116</v>
      </c>
      <c r="H55" s="155">
        <v>28577.264477611941</v>
      </c>
      <c r="I55" s="156">
        <v>0.61111111111111116</v>
      </c>
      <c r="J55" s="155">
        <v>25979.331343283582</v>
      </c>
      <c r="K55" s="156">
        <v>0.55555555555555558</v>
      </c>
      <c r="L55" s="155">
        <v>0</v>
      </c>
      <c r="M55" s="157" t="s">
        <v>201</v>
      </c>
    </row>
    <row r="56" spans="1:13" ht="45" x14ac:dyDescent="0.25">
      <c r="A56" s="154" t="s">
        <v>155</v>
      </c>
      <c r="B56" s="154" t="s">
        <v>52</v>
      </c>
      <c r="C56" s="154" t="s">
        <v>80</v>
      </c>
      <c r="D56" s="154" t="s">
        <v>197</v>
      </c>
      <c r="E56" s="155">
        <v>6494.8328358208946</v>
      </c>
      <c r="F56" s="155">
        <v>3896.8997014925367</v>
      </c>
      <c r="G56" s="156">
        <v>0.6</v>
      </c>
      <c r="H56" s="155">
        <v>3896.8997014925367</v>
      </c>
      <c r="I56" s="156">
        <v>0.6</v>
      </c>
      <c r="J56" s="155">
        <v>3896.8997014925367</v>
      </c>
      <c r="K56" s="156">
        <v>0.6</v>
      </c>
      <c r="L56" s="155">
        <v>0</v>
      </c>
      <c r="M56" s="157" t="s">
        <v>201</v>
      </c>
    </row>
    <row r="57" spans="1:13" x14ac:dyDescent="0.25">
      <c r="A57" s="154" t="s">
        <v>155</v>
      </c>
      <c r="B57" s="154" t="s">
        <v>52</v>
      </c>
      <c r="C57" s="154" t="s">
        <v>80</v>
      </c>
      <c r="D57" s="154" t="s">
        <v>79</v>
      </c>
      <c r="E57" s="155">
        <v>31175.197611940297</v>
      </c>
      <c r="F57" s="155">
        <v>15587.598805970149</v>
      </c>
      <c r="G57" s="156">
        <v>0.5</v>
      </c>
      <c r="H57" s="155">
        <v>11690.699104477611</v>
      </c>
      <c r="I57" s="156">
        <v>0.375</v>
      </c>
      <c r="J57" s="155">
        <v>11690.699104477611</v>
      </c>
      <c r="K57" s="156">
        <v>0.375</v>
      </c>
      <c r="L57" s="155">
        <v>0</v>
      </c>
      <c r="M57" s="157" t="s">
        <v>201</v>
      </c>
    </row>
    <row r="58" spans="1:13" ht="45" x14ac:dyDescent="0.25">
      <c r="A58" s="154" t="s">
        <v>155</v>
      </c>
      <c r="B58" s="154" t="s">
        <v>52</v>
      </c>
      <c r="C58" s="154" t="s">
        <v>80</v>
      </c>
      <c r="D58" s="154" t="s">
        <v>196</v>
      </c>
      <c r="E58" s="155">
        <v>1298.966567164179</v>
      </c>
      <c r="F58" s="155">
        <v>0</v>
      </c>
      <c r="G58" s="156">
        <v>0</v>
      </c>
      <c r="H58" s="155">
        <v>0</v>
      </c>
      <c r="I58" s="156">
        <v>0</v>
      </c>
      <c r="J58" s="155">
        <v>0</v>
      </c>
      <c r="K58" s="156">
        <v>0</v>
      </c>
      <c r="L58" s="155">
        <v>0</v>
      </c>
      <c r="M58" s="157" t="s">
        <v>201</v>
      </c>
    </row>
    <row r="59" spans="1:13" x14ac:dyDescent="0.25">
      <c r="A59" s="154" t="s">
        <v>155</v>
      </c>
      <c r="B59" s="154" t="s">
        <v>52</v>
      </c>
      <c r="C59" s="154" t="s">
        <v>83</v>
      </c>
      <c r="D59" s="154" t="s">
        <v>78</v>
      </c>
      <c r="E59" s="155">
        <v>55105.791044776124</v>
      </c>
      <c r="F59" s="155">
        <v>18368.597014925374</v>
      </c>
      <c r="G59" s="156">
        <v>0.33333333333333331</v>
      </c>
      <c r="H59" s="155">
        <v>18368.597014925374</v>
      </c>
      <c r="I59" s="156">
        <v>0.33333333333333331</v>
      </c>
      <c r="J59" s="155">
        <v>17144.023880597018</v>
      </c>
      <c r="K59" s="156">
        <v>0.31111111111111117</v>
      </c>
      <c r="L59" s="155">
        <v>0</v>
      </c>
      <c r="M59" s="157" t="s">
        <v>201</v>
      </c>
    </row>
    <row r="60" spans="1:13" ht="45" x14ac:dyDescent="0.25">
      <c r="A60" s="154" t="s">
        <v>155</v>
      </c>
      <c r="B60" s="154" t="s">
        <v>52</v>
      </c>
      <c r="C60" s="154" t="s">
        <v>83</v>
      </c>
      <c r="D60" s="154" t="s">
        <v>196</v>
      </c>
      <c r="E60" s="155">
        <v>22042.31641791045</v>
      </c>
      <c r="F60" s="155">
        <v>0</v>
      </c>
      <c r="G60" s="156">
        <v>0</v>
      </c>
      <c r="H60" s="155">
        <v>0</v>
      </c>
      <c r="I60" s="156">
        <v>0</v>
      </c>
      <c r="J60" s="155">
        <v>0</v>
      </c>
      <c r="K60" s="156">
        <v>0</v>
      </c>
      <c r="L60" s="155">
        <v>0</v>
      </c>
      <c r="M60" s="157" t="s">
        <v>201</v>
      </c>
    </row>
    <row r="61" spans="1:13" x14ac:dyDescent="0.25">
      <c r="A61" s="154" t="s">
        <v>155</v>
      </c>
      <c r="B61" s="154" t="s">
        <v>52</v>
      </c>
      <c r="C61" s="154" t="s">
        <v>83</v>
      </c>
      <c r="D61" s="154" t="s">
        <v>89</v>
      </c>
      <c r="E61" s="155">
        <v>4898.2925373134331</v>
      </c>
      <c r="F61" s="155">
        <v>0</v>
      </c>
      <c r="G61" s="156">
        <v>0</v>
      </c>
      <c r="H61" s="155">
        <v>0</v>
      </c>
      <c r="I61" s="156">
        <v>0</v>
      </c>
      <c r="J61" s="155">
        <v>0</v>
      </c>
      <c r="K61" s="156">
        <v>0</v>
      </c>
      <c r="L61" s="155">
        <v>0</v>
      </c>
      <c r="M61" s="157" t="s">
        <v>201</v>
      </c>
    </row>
    <row r="62" spans="1:13" x14ac:dyDescent="0.25">
      <c r="A62" s="154" t="s">
        <v>155</v>
      </c>
      <c r="B62" s="154" t="s">
        <v>52</v>
      </c>
      <c r="C62" s="154" t="s">
        <v>86</v>
      </c>
      <c r="D62" s="154" t="s">
        <v>78</v>
      </c>
      <c r="E62" s="155">
        <v>80497.16</v>
      </c>
      <c r="F62" s="155">
        <v>0</v>
      </c>
      <c r="G62" s="156">
        <v>0</v>
      </c>
      <c r="H62" s="155">
        <v>0</v>
      </c>
      <c r="I62" s="156">
        <v>0</v>
      </c>
      <c r="J62" s="155">
        <v>0</v>
      </c>
      <c r="K62" s="156">
        <v>0</v>
      </c>
      <c r="L62" s="155">
        <v>0</v>
      </c>
      <c r="M62" s="157" t="s">
        <v>201</v>
      </c>
    </row>
    <row r="63" spans="1:13" x14ac:dyDescent="0.25">
      <c r="A63" s="154" t="s">
        <v>155</v>
      </c>
      <c r="B63" s="154" t="s">
        <v>52</v>
      </c>
      <c r="C63" s="154" t="s">
        <v>96</v>
      </c>
      <c r="D63" s="154" t="s">
        <v>78</v>
      </c>
      <c r="E63" s="155">
        <v>55990.299677419353</v>
      </c>
      <c r="F63" s="155">
        <v>0</v>
      </c>
      <c r="G63" s="156">
        <v>0</v>
      </c>
      <c r="H63" s="155">
        <v>0</v>
      </c>
      <c r="I63" s="156">
        <v>0</v>
      </c>
      <c r="J63" s="155">
        <v>0</v>
      </c>
      <c r="K63" s="156">
        <v>0</v>
      </c>
      <c r="L63" s="155">
        <v>0</v>
      </c>
      <c r="M63" s="157" t="s">
        <v>201</v>
      </c>
    </row>
    <row r="64" spans="1:13" ht="45" x14ac:dyDescent="0.25">
      <c r="A64" s="154" t="s">
        <v>155</v>
      </c>
      <c r="B64" s="154" t="s">
        <v>52</v>
      </c>
      <c r="C64" s="154" t="s">
        <v>96</v>
      </c>
      <c r="D64" s="154" t="s">
        <v>197</v>
      </c>
      <c r="E64" s="155">
        <v>7178.2435483870959</v>
      </c>
      <c r="F64" s="155">
        <v>0</v>
      </c>
      <c r="G64" s="156">
        <v>0</v>
      </c>
      <c r="H64" s="155">
        <v>0</v>
      </c>
      <c r="I64" s="156">
        <v>0</v>
      </c>
      <c r="J64" s="155">
        <v>0</v>
      </c>
      <c r="K64" s="156">
        <v>0</v>
      </c>
      <c r="L64" s="155">
        <v>0</v>
      </c>
      <c r="M64" s="157" t="s">
        <v>201</v>
      </c>
    </row>
    <row r="65" spans="1:13" ht="45" x14ac:dyDescent="0.25">
      <c r="A65" s="154" t="s">
        <v>155</v>
      </c>
      <c r="B65" s="154" t="s">
        <v>52</v>
      </c>
      <c r="C65" s="154" t="s">
        <v>96</v>
      </c>
      <c r="D65" s="154" t="s">
        <v>196</v>
      </c>
      <c r="E65" s="155">
        <v>10049.540967741934</v>
      </c>
      <c r="F65" s="155">
        <v>2871.297419354838</v>
      </c>
      <c r="G65" s="156">
        <v>0.2857142857142857</v>
      </c>
      <c r="H65" s="155">
        <v>0</v>
      </c>
      <c r="I65" s="156">
        <v>0</v>
      </c>
      <c r="J65" s="155">
        <v>0</v>
      </c>
      <c r="K65" s="156">
        <v>0</v>
      </c>
      <c r="L65" s="155">
        <v>0</v>
      </c>
      <c r="M65" s="157" t="s">
        <v>201</v>
      </c>
    </row>
    <row r="66" spans="1:13" x14ac:dyDescent="0.25">
      <c r="A66" s="154" t="s">
        <v>155</v>
      </c>
      <c r="B66" s="154" t="s">
        <v>52</v>
      </c>
      <c r="C66" s="154" t="s">
        <v>96</v>
      </c>
      <c r="D66" s="154" t="s">
        <v>89</v>
      </c>
      <c r="E66" s="155">
        <v>4306.9461290322579</v>
      </c>
      <c r="F66" s="155">
        <v>0</v>
      </c>
      <c r="G66" s="156">
        <v>0</v>
      </c>
      <c r="H66" s="155">
        <v>0</v>
      </c>
      <c r="I66" s="156">
        <v>0</v>
      </c>
      <c r="J66" s="155">
        <v>0</v>
      </c>
      <c r="K66" s="156">
        <v>0</v>
      </c>
      <c r="L66" s="155">
        <v>0</v>
      </c>
      <c r="M66" s="157" t="s">
        <v>201</v>
      </c>
    </row>
    <row r="67" spans="1:13" x14ac:dyDescent="0.25">
      <c r="A67" s="154" t="s">
        <v>155</v>
      </c>
      <c r="B67" s="154" t="s">
        <v>52</v>
      </c>
      <c r="C67" s="154" t="s">
        <v>96</v>
      </c>
      <c r="D67" s="154" t="s">
        <v>43</v>
      </c>
      <c r="E67" s="155">
        <v>11485.189677419354</v>
      </c>
      <c r="F67" s="155">
        <v>0</v>
      </c>
      <c r="G67" s="156">
        <v>0</v>
      </c>
      <c r="H67" s="155">
        <v>0</v>
      </c>
      <c r="I67" s="156">
        <v>0</v>
      </c>
      <c r="J67" s="155">
        <v>0</v>
      </c>
      <c r="K67" s="156">
        <v>0</v>
      </c>
      <c r="L67" s="155">
        <v>0</v>
      </c>
      <c r="M67" s="157" t="s">
        <v>201</v>
      </c>
    </row>
    <row r="68" spans="1:13" x14ac:dyDescent="0.25">
      <c r="A68" s="154" t="s">
        <v>155</v>
      </c>
      <c r="B68" s="154" t="s">
        <v>52</v>
      </c>
      <c r="C68" s="154" t="s">
        <v>104</v>
      </c>
      <c r="D68" s="154" t="s">
        <v>78</v>
      </c>
      <c r="E68" s="155">
        <v>57547.239130434791</v>
      </c>
      <c r="F68" s="155">
        <v>0</v>
      </c>
      <c r="G68" s="156">
        <v>0</v>
      </c>
      <c r="H68" s="155">
        <v>0</v>
      </c>
      <c r="I68" s="156">
        <v>0</v>
      </c>
      <c r="J68" s="155">
        <v>0</v>
      </c>
      <c r="K68" s="156">
        <v>0</v>
      </c>
      <c r="L68" s="155">
        <v>0</v>
      </c>
      <c r="M68" s="157" t="s">
        <v>201</v>
      </c>
    </row>
    <row r="69" spans="1:13" ht="45" x14ac:dyDescent="0.25">
      <c r="A69" s="154" t="s">
        <v>155</v>
      </c>
      <c r="B69" s="154" t="s">
        <v>52</v>
      </c>
      <c r="C69" s="154" t="s">
        <v>104</v>
      </c>
      <c r="D69" s="154" t="s">
        <v>197</v>
      </c>
      <c r="E69" s="155">
        <v>16624.757971014496</v>
      </c>
      <c r="F69" s="155">
        <v>0</v>
      </c>
      <c r="G69" s="156">
        <v>0</v>
      </c>
      <c r="H69" s="155">
        <v>0</v>
      </c>
      <c r="I69" s="156">
        <v>0</v>
      </c>
      <c r="J69" s="155">
        <v>0</v>
      </c>
      <c r="K69" s="156">
        <v>0</v>
      </c>
      <c r="L69" s="155">
        <v>0</v>
      </c>
      <c r="M69" s="157" t="s">
        <v>201</v>
      </c>
    </row>
    <row r="70" spans="1:13" ht="45" x14ac:dyDescent="0.25">
      <c r="A70" s="154" t="s">
        <v>155</v>
      </c>
      <c r="B70" s="154" t="s">
        <v>52</v>
      </c>
      <c r="C70" s="154" t="s">
        <v>104</v>
      </c>
      <c r="D70" s="154" t="s">
        <v>196</v>
      </c>
      <c r="E70" s="155">
        <v>14067.102898550727</v>
      </c>
      <c r="F70" s="155">
        <v>0</v>
      </c>
      <c r="G70" s="156">
        <v>0</v>
      </c>
      <c r="H70" s="155">
        <v>0</v>
      </c>
      <c r="I70" s="156">
        <v>0</v>
      </c>
      <c r="J70" s="155">
        <v>0</v>
      </c>
      <c r="K70" s="156">
        <v>0</v>
      </c>
      <c r="L70" s="155">
        <v>0</v>
      </c>
      <c r="M70" s="157" t="s">
        <v>201</v>
      </c>
    </row>
    <row r="71" spans="1:13" x14ac:dyDescent="0.25">
      <c r="A71" s="154" t="s">
        <v>155</v>
      </c>
      <c r="B71" s="154" t="s">
        <v>52</v>
      </c>
      <c r="C71" s="154" t="s">
        <v>123</v>
      </c>
      <c r="D71" s="154" t="s">
        <v>78</v>
      </c>
      <c r="E71" s="155">
        <v>36078.193121311473</v>
      </c>
      <c r="F71" s="155">
        <v>0</v>
      </c>
      <c r="G71" s="156">
        <v>0</v>
      </c>
      <c r="H71" s="155">
        <v>0</v>
      </c>
      <c r="I71" s="156">
        <v>0</v>
      </c>
      <c r="J71" s="155">
        <v>0</v>
      </c>
      <c r="K71" s="156">
        <v>0</v>
      </c>
      <c r="L71" s="155">
        <v>0</v>
      </c>
      <c r="M71" s="157" t="s">
        <v>201</v>
      </c>
    </row>
    <row r="72" spans="1:13" ht="45" x14ac:dyDescent="0.25">
      <c r="A72" s="154" t="s">
        <v>155</v>
      </c>
      <c r="B72" s="154" t="s">
        <v>52</v>
      </c>
      <c r="C72" s="154" t="s">
        <v>123</v>
      </c>
      <c r="D72" s="154" t="s">
        <v>197</v>
      </c>
      <c r="E72" s="155">
        <v>6013.0321868852461</v>
      </c>
      <c r="F72" s="155">
        <v>0</v>
      </c>
      <c r="G72" s="156">
        <v>0</v>
      </c>
      <c r="H72" s="155">
        <v>0</v>
      </c>
      <c r="I72" s="156">
        <v>0</v>
      </c>
      <c r="J72" s="155">
        <v>0</v>
      </c>
      <c r="K72" s="156">
        <v>0</v>
      </c>
      <c r="L72" s="155">
        <v>0</v>
      </c>
      <c r="M72" s="157" t="s">
        <v>201</v>
      </c>
    </row>
    <row r="73" spans="1:13" ht="45" x14ac:dyDescent="0.25">
      <c r="A73" s="154" t="s">
        <v>155</v>
      </c>
      <c r="B73" s="154" t="s">
        <v>52</v>
      </c>
      <c r="C73" s="154" t="s">
        <v>123</v>
      </c>
      <c r="D73" s="154" t="s">
        <v>196</v>
      </c>
      <c r="E73" s="155">
        <v>11023.892342622952</v>
      </c>
      <c r="F73" s="155">
        <v>0</v>
      </c>
      <c r="G73" s="156">
        <v>0</v>
      </c>
      <c r="H73" s="155">
        <v>0</v>
      </c>
      <c r="I73" s="156">
        <v>0</v>
      </c>
      <c r="J73" s="155">
        <v>0</v>
      </c>
      <c r="K73" s="156">
        <v>0</v>
      </c>
      <c r="L73" s="155">
        <v>0</v>
      </c>
      <c r="M73" s="157" t="s">
        <v>201</v>
      </c>
    </row>
    <row r="74" spans="1:13" x14ac:dyDescent="0.25">
      <c r="A74" s="154" t="s">
        <v>155</v>
      </c>
      <c r="B74" s="154" t="s">
        <v>52</v>
      </c>
      <c r="C74" s="154" t="s">
        <v>123</v>
      </c>
      <c r="D74" s="154" t="s">
        <v>89</v>
      </c>
      <c r="E74" s="155">
        <v>2004.344062295082</v>
      </c>
      <c r="F74" s="155">
        <v>0</v>
      </c>
      <c r="G74" s="156">
        <v>0</v>
      </c>
      <c r="H74" s="155">
        <v>0</v>
      </c>
      <c r="I74" s="156">
        <v>0</v>
      </c>
      <c r="J74" s="155">
        <v>0</v>
      </c>
      <c r="K74" s="156">
        <v>0</v>
      </c>
      <c r="L74" s="155">
        <v>0</v>
      </c>
      <c r="M74" s="157" t="s">
        <v>201</v>
      </c>
    </row>
    <row r="75" spans="1:13" x14ac:dyDescent="0.25">
      <c r="A75" s="154" t="s">
        <v>155</v>
      </c>
      <c r="B75" s="154" t="s">
        <v>52</v>
      </c>
      <c r="C75" s="154" t="s">
        <v>123</v>
      </c>
      <c r="D75" s="154" t="s">
        <v>43</v>
      </c>
      <c r="E75" s="155">
        <v>6013.0321868852461</v>
      </c>
      <c r="F75" s="155">
        <v>0</v>
      </c>
      <c r="G75" s="156">
        <v>0</v>
      </c>
      <c r="H75" s="155">
        <v>0</v>
      </c>
      <c r="I75" s="156">
        <v>0</v>
      </c>
      <c r="J75" s="155">
        <v>0</v>
      </c>
      <c r="K75" s="156">
        <v>0</v>
      </c>
      <c r="L75" s="155">
        <v>0</v>
      </c>
      <c r="M75" s="157" t="s">
        <v>201</v>
      </c>
    </row>
    <row r="76" spans="1:13" x14ac:dyDescent="0.25">
      <c r="A76" s="154" t="s">
        <v>155</v>
      </c>
      <c r="B76" s="154" t="s">
        <v>52</v>
      </c>
      <c r="C76" s="154" t="s">
        <v>126</v>
      </c>
      <c r="D76" s="154" t="s">
        <v>78</v>
      </c>
      <c r="E76" s="155">
        <v>5715.3488090909104</v>
      </c>
      <c r="F76" s="155">
        <v>0</v>
      </c>
      <c r="G76" s="156">
        <v>0</v>
      </c>
      <c r="H76" s="155">
        <v>0</v>
      </c>
      <c r="I76" s="156">
        <v>0</v>
      </c>
      <c r="J76" s="155">
        <v>0</v>
      </c>
      <c r="K76" s="156">
        <v>0</v>
      </c>
      <c r="L76" s="155">
        <v>0</v>
      </c>
      <c r="M76" s="157" t="s">
        <v>201</v>
      </c>
    </row>
    <row r="77" spans="1:13" ht="45" x14ac:dyDescent="0.25">
      <c r="A77" s="154" t="s">
        <v>155</v>
      </c>
      <c r="B77" s="154" t="s">
        <v>52</v>
      </c>
      <c r="C77" s="154" t="s">
        <v>126</v>
      </c>
      <c r="D77" s="154" t="s">
        <v>197</v>
      </c>
      <c r="E77" s="155">
        <v>17146.046427272733</v>
      </c>
      <c r="F77" s="155">
        <v>0</v>
      </c>
      <c r="G77" s="156">
        <v>0</v>
      </c>
      <c r="H77" s="155">
        <v>0</v>
      </c>
      <c r="I77" s="156">
        <v>0</v>
      </c>
      <c r="J77" s="155">
        <v>0</v>
      </c>
      <c r="K77" s="156">
        <v>0</v>
      </c>
      <c r="L77" s="155">
        <v>0</v>
      </c>
      <c r="M77" s="157" t="s">
        <v>201</v>
      </c>
    </row>
    <row r="78" spans="1:13" x14ac:dyDescent="0.25">
      <c r="A78" s="154" t="s">
        <v>155</v>
      </c>
      <c r="B78" s="154" t="s">
        <v>52</v>
      </c>
      <c r="C78" s="154" t="s">
        <v>126</v>
      </c>
      <c r="D78" s="154" t="s">
        <v>79</v>
      </c>
      <c r="E78" s="155">
        <v>40007.441663636375</v>
      </c>
      <c r="F78" s="155">
        <v>0</v>
      </c>
      <c r="G78" s="156">
        <v>0</v>
      </c>
      <c r="H78" s="155">
        <v>0</v>
      </c>
      <c r="I78" s="156">
        <v>0</v>
      </c>
      <c r="J78" s="155">
        <v>0</v>
      </c>
      <c r="K78" s="156">
        <v>0</v>
      </c>
      <c r="L78" s="155">
        <v>0</v>
      </c>
      <c r="M78" s="157" t="s">
        <v>201</v>
      </c>
    </row>
    <row r="79" spans="1:13" x14ac:dyDescent="0.25">
      <c r="A79" s="154" t="s">
        <v>155</v>
      </c>
      <c r="B79" s="154" t="s">
        <v>52</v>
      </c>
      <c r="C79" s="154" t="s">
        <v>131</v>
      </c>
      <c r="D79" s="154" t="s">
        <v>77</v>
      </c>
      <c r="E79" s="155">
        <v>2476.7033333333334</v>
      </c>
      <c r="F79" s="155">
        <v>0</v>
      </c>
      <c r="G79" s="156">
        <v>0</v>
      </c>
      <c r="H79" s="155">
        <v>0</v>
      </c>
      <c r="I79" s="156">
        <v>0</v>
      </c>
      <c r="J79" s="155">
        <v>0</v>
      </c>
      <c r="K79" s="156">
        <v>0</v>
      </c>
      <c r="L79" s="155">
        <v>0</v>
      </c>
      <c r="M79" s="157" t="s">
        <v>201</v>
      </c>
    </row>
    <row r="80" spans="1:13" x14ac:dyDescent="0.25">
      <c r="A80" s="154" t="s">
        <v>155</v>
      </c>
      <c r="B80" s="154" t="s">
        <v>52</v>
      </c>
      <c r="C80" s="154" t="s">
        <v>131</v>
      </c>
      <c r="D80" s="154" t="s">
        <v>78</v>
      </c>
      <c r="E80" s="155">
        <v>17336.923333333332</v>
      </c>
      <c r="F80" s="155">
        <v>0</v>
      </c>
      <c r="G80" s="156">
        <v>0</v>
      </c>
      <c r="H80" s="155">
        <v>0</v>
      </c>
      <c r="I80" s="156">
        <v>0</v>
      </c>
      <c r="J80" s="155">
        <v>0</v>
      </c>
      <c r="K80" s="156">
        <v>0</v>
      </c>
      <c r="L80" s="155">
        <v>0</v>
      </c>
      <c r="M80" s="157" t="s">
        <v>201</v>
      </c>
    </row>
    <row r="81" spans="1:13" ht="45" x14ac:dyDescent="0.25">
      <c r="A81" s="154" t="s">
        <v>155</v>
      </c>
      <c r="B81" s="154" t="s">
        <v>52</v>
      </c>
      <c r="C81" s="154" t="s">
        <v>131</v>
      </c>
      <c r="D81" s="154" t="s">
        <v>197</v>
      </c>
      <c r="E81" s="155">
        <v>9906.8133333333335</v>
      </c>
      <c r="F81" s="155">
        <v>0</v>
      </c>
      <c r="G81" s="156">
        <v>0</v>
      </c>
      <c r="H81" s="155">
        <v>0</v>
      </c>
      <c r="I81" s="156">
        <v>0</v>
      </c>
      <c r="J81" s="155">
        <v>0</v>
      </c>
      <c r="K81" s="156">
        <v>0</v>
      </c>
      <c r="L81" s="155">
        <v>0</v>
      </c>
      <c r="M81" s="157" t="s">
        <v>201</v>
      </c>
    </row>
    <row r="82" spans="1:13" x14ac:dyDescent="0.25">
      <c r="A82" s="154" t="s">
        <v>155</v>
      </c>
      <c r="B82" s="154" t="s">
        <v>52</v>
      </c>
      <c r="C82" s="154" t="s">
        <v>131</v>
      </c>
      <c r="D82" s="154" t="s">
        <v>79</v>
      </c>
      <c r="E82" s="155">
        <v>64394.286666666667</v>
      </c>
      <c r="F82" s="155">
        <v>0</v>
      </c>
      <c r="G82" s="156">
        <v>0</v>
      </c>
      <c r="H82" s="155">
        <v>0</v>
      </c>
      <c r="I82" s="156">
        <v>0</v>
      </c>
      <c r="J82" s="155">
        <v>0</v>
      </c>
      <c r="K82" s="156">
        <v>0</v>
      </c>
      <c r="L82" s="155">
        <v>0</v>
      </c>
      <c r="M82" s="157" t="s">
        <v>201</v>
      </c>
    </row>
    <row r="83" spans="1:13" ht="45" x14ac:dyDescent="0.25">
      <c r="A83" s="154" t="s">
        <v>155</v>
      </c>
      <c r="B83" s="154" t="s">
        <v>52</v>
      </c>
      <c r="C83" s="154" t="s">
        <v>131</v>
      </c>
      <c r="D83" s="154" t="s">
        <v>196</v>
      </c>
      <c r="E83" s="155">
        <v>19813.626666666667</v>
      </c>
      <c r="F83" s="155">
        <v>0</v>
      </c>
      <c r="G83" s="156">
        <v>0</v>
      </c>
      <c r="H83" s="155">
        <v>0</v>
      </c>
      <c r="I83" s="156">
        <v>0</v>
      </c>
      <c r="J83" s="155">
        <v>0</v>
      </c>
      <c r="K83" s="156">
        <v>0</v>
      </c>
      <c r="L83" s="155">
        <v>0</v>
      </c>
      <c r="M83" s="157" t="s">
        <v>201</v>
      </c>
    </row>
    <row r="84" spans="1:13" ht="30" x14ac:dyDescent="0.25">
      <c r="A84" s="154" t="s">
        <v>155</v>
      </c>
      <c r="B84" s="154" t="s">
        <v>52</v>
      </c>
      <c r="C84" s="154" t="s">
        <v>191</v>
      </c>
      <c r="D84" s="154" t="s">
        <v>84</v>
      </c>
      <c r="E84" s="155">
        <v>162000</v>
      </c>
      <c r="F84" s="158"/>
      <c r="G84" s="158"/>
      <c r="H84" s="158"/>
      <c r="I84" s="158"/>
      <c r="J84" s="158"/>
      <c r="K84" s="158"/>
      <c r="L84" s="155">
        <v>0</v>
      </c>
      <c r="M84" s="157" t="s">
        <v>201</v>
      </c>
    </row>
    <row r="85" spans="1:13" ht="30" x14ac:dyDescent="0.25">
      <c r="A85" s="154" t="s">
        <v>155</v>
      </c>
      <c r="B85" s="154" t="s">
        <v>52</v>
      </c>
      <c r="C85" s="154" t="s">
        <v>188</v>
      </c>
      <c r="D85" s="154" t="s">
        <v>150</v>
      </c>
      <c r="E85" s="155">
        <v>975.83</v>
      </c>
      <c r="F85" s="158"/>
      <c r="G85" s="158"/>
      <c r="H85" s="158"/>
      <c r="I85" s="158"/>
      <c r="J85" s="158"/>
      <c r="K85" s="158"/>
      <c r="L85" s="155">
        <v>0</v>
      </c>
      <c r="M85" s="157" t="s">
        <v>201</v>
      </c>
    </row>
    <row r="86" spans="1:13" ht="30" x14ac:dyDescent="0.25">
      <c r="A86" s="154" t="s">
        <v>155</v>
      </c>
      <c r="B86" s="154" t="s">
        <v>52</v>
      </c>
      <c r="C86" s="154" t="s">
        <v>188</v>
      </c>
      <c r="D86" s="154" t="s">
        <v>151</v>
      </c>
      <c r="E86" s="155">
        <v>5855</v>
      </c>
      <c r="F86" s="158"/>
      <c r="G86" s="158"/>
      <c r="H86" s="158"/>
      <c r="I86" s="158"/>
      <c r="J86" s="158"/>
      <c r="K86" s="158"/>
      <c r="L86" s="155">
        <v>0</v>
      </c>
      <c r="M86" s="157" t="s">
        <v>201</v>
      </c>
    </row>
    <row r="87" spans="1:13" ht="30" x14ac:dyDescent="0.25">
      <c r="A87" s="157" t="s">
        <v>170</v>
      </c>
      <c r="B87" s="157" t="s">
        <v>170</v>
      </c>
      <c r="C87" s="157" t="s">
        <v>170</v>
      </c>
      <c r="D87" s="157" t="s">
        <v>170</v>
      </c>
      <c r="E87" s="157" t="s">
        <v>253</v>
      </c>
      <c r="F87" s="157" t="s">
        <v>254</v>
      </c>
      <c r="G87" s="157" t="s">
        <v>170</v>
      </c>
      <c r="H87" s="157" t="s">
        <v>255</v>
      </c>
      <c r="I87" s="157" t="s">
        <v>170</v>
      </c>
      <c r="J87" s="157" t="s">
        <v>256</v>
      </c>
      <c r="K87" s="157" t="s">
        <v>170</v>
      </c>
      <c r="L87" s="157" t="s">
        <v>257</v>
      </c>
      <c r="M87" s="157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18984-7A0E-4283-B07B-DB24F748D8EF}">
  <dimension ref="A1:M87"/>
  <sheetViews>
    <sheetView topLeftCell="A68" workbookViewId="0">
      <selection activeCell="A2" sqref="A2:M86"/>
    </sheetView>
  </sheetViews>
  <sheetFormatPr defaultRowHeight="15" x14ac:dyDescent="0.25"/>
  <sheetData>
    <row r="1" spans="1:13" x14ac:dyDescent="0.25">
      <c r="A1" s="147" t="s">
        <v>192</v>
      </c>
      <c r="B1" s="147" t="s">
        <v>156</v>
      </c>
      <c r="C1" s="147" t="s">
        <v>193</v>
      </c>
      <c r="D1" s="147" t="s">
        <v>158</v>
      </c>
      <c r="E1" s="147" t="s">
        <v>198</v>
      </c>
      <c r="F1" s="147" t="s">
        <v>160</v>
      </c>
      <c r="G1" s="147" t="s">
        <v>161</v>
      </c>
      <c r="H1" s="147" t="s">
        <v>162</v>
      </c>
      <c r="I1" s="147" t="s">
        <v>186</v>
      </c>
      <c r="J1" s="147" t="s">
        <v>164</v>
      </c>
      <c r="K1" s="147" t="s">
        <v>187</v>
      </c>
      <c r="L1" s="147" t="s">
        <v>199</v>
      </c>
      <c r="M1" s="147" t="s">
        <v>200</v>
      </c>
    </row>
    <row r="2" spans="1:13" x14ac:dyDescent="0.25">
      <c r="A2" s="148" t="s">
        <v>155</v>
      </c>
      <c r="B2" s="148" t="s">
        <v>52</v>
      </c>
      <c r="C2" s="148" t="s">
        <v>100</v>
      </c>
      <c r="D2" s="148" t="s">
        <v>101</v>
      </c>
      <c r="E2" s="149">
        <v>9468.9837538461543</v>
      </c>
      <c r="F2" s="149">
        <v>0</v>
      </c>
      <c r="G2" s="150">
        <v>0</v>
      </c>
      <c r="H2" s="149">
        <v>0</v>
      </c>
      <c r="I2" s="150">
        <v>0</v>
      </c>
      <c r="J2" s="149">
        <v>0</v>
      </c>
      <c r="K2" s="150">
        <v>0</v>
      </c>
      <c r="L2" s="149">
        <v>0</v>
      </c>
      <c r="M2" s="151" t="s">
        <v>201</v>
      </c>
    </row>
    <row r="3" spans="1:13" x14ac:dyDescent="0.25">
      <c r="A3" s="148" t="s">
        <v>155</v>
      </c>
      <c r="B3" s="148" t="s">
        <v>52</v>
      </c>
      <c r="C3" s="148" t="s">
        <v>100</v>
      </c>
      <c r="D3" s="148" t="s">
        <v>89</v>
      </c>
      <c r="E3" s="149">
        <v>4734.4918769230771</v>
      </c>
      <c r="F3" s="149">
        <v>0</v>
      </c>
      <c r="G3" s="150">
        <v>0</v>
      </c>
      <c r="H3" s="149">
        <v>0</v>
      </c>
      <c r="I3" s="150">
        <v>0</v>
      </c>
      <c r="J3" s="149">
        <v>0</v>
      </c>
      <c r="K3" s="150">
        <v>0</v>
      </c>
      <c r="L3" s="149">
        <v>0</v>
      </c>
      <c r="M3" s="151" t="s">
        <v>201</v>
      </c>
    </row>
    <row r="4" spans="1:13" x14ac:dyDescent="0.25">
      <c r="A4" s="148" t="s">
        <v>155</v>
      </c>
      <c r="B4" s="148" t="s">
        <v>52</v>
      </c>
      <c r="C4" s="148" t="s">
        <v>100</v>
      </c>
      <c r="D4" s="148" t="s">
        <v>244</v>
      </c>
      <c r="E4" s="149">
        <v>4734.4918769230771</v>
      </c>
      <c r="F4" s="149">
        <v>0</v>
      </c>
      <c r="G4" s="150">
        <v>0</v>
      </c>
      <c r="H4" s="149">
        <v>0</v>
      </c>
      <c r="I4" s="150">
        <v>0</v>
      </c>
      <c r="J4" s="149">
        <v>0</v>
      </c>
      <c r="K4" s="150">
        <v>0</v>
      </c>
      <c r="L4" s="149">
        <v>0</v>
      </c>
      <c r="M4" s="151" t="s">
        <v>201</v>
      </c>
    </row>
    <row r="5" spans="1:13" x14ac:dyDescent="0.25">
      <c r="A5" s="148" t="s">
        <v>155</v>
      </c>
      <c r="B5" s="148" t="s">
        <v>52</v>
      </c>
      <c r="C5" s="148" t="s">
        <v>100</v>
      </c>
      <c r="D5" s="148" t="s">
        <v>245</v>
      </c>
      <c r="E5" s="149">
        <v>37875.935015384617</v>
      </c>
      <c r="F5" s="149">
        <v>0</v>
      </c>
      <c r="G5" s="150">
        <v>0</v>
      </c>
      <c r="H5" s="149">
        <v>0</v>
      </c>
      <c r="I5" s="150">
        <v>0</v>
      </c>
      <c r="J5" s="149">
        <v>0</v>
      </c>
      <c r="K5" s="150">
        <v>0</v>
      </c>
      <c r="L5" s="149">
        <v>0</v>
      </c>
      <c r="M5" s="151" t="s">
        <v>201</v>
      </c>
    </row>
    <row r="6" spans="1:13" x14ac:dyDescent="0.25">
      <c r="A6" s="148" t="s">
        <v>155</v>
      </c>
      <c r="B6" s="148" t="s">
        <v>52</v>
      </c>
      <c r="C6" s="148" t="s">
        <v>100</v>
      </c>
      <c r="D6" s="148" t="s">
        <v>102</v>
      </c>
      <c r="E6" s="149">
        <v>4734.4918769230771</v>
      </c>
      <c r="F6" s="149">
        <v>0</v>
      </c>
      <c r="G6" s="150">
        <v>0</v>
      </c>
      <c r="H6" s="149">
        <v>0</v>
      </c>
      <c r="I6" s="150">
        <v>0</v>
      </c>
      <c r="J6" s="149">
        <v>0</v>
      </c>
      <c r="K6" s="150">
        <v>0</v>
      </c>
      <c r="L6" s="149">
        <v>0</v>
      </c>
      <c r="M6" s="151" t="s">
        <v>201</v>
      </c>
    </row>
    <row r="7" spans="1:13" x14ac:dyDescent="0.25">
      <c r="A7" s="148" t="s">
        <v>155</v>
      </c>
      <c r="B7" s="148" t="s">
        <v>52</v>
      </c>
      <c r="C7" s="148" t="s">
        <v>103</v>
      </c>
      <c r="D7" s="148" t="s">
        <v>101</v>
      </c>
      <c r="E7" s="149">
        <v>30774.177199999995</v>
      </c>
      <c r="F7" s="149">
        <v>0</v>
      </c>
      <c r="G7" s="150">
        <v>0</v>
      </c>
      <c r="H7" s="149">
        <v>0</v>
      </c>
      <c r="I7" s="150">
        <v>0</v>
      </c>
      <c r="J7" s="149">
        <v>0</v>
      </c>
      <c r="K7" s="150">
        <v>0</v>
      </c>
      <c r="L7" s="149">
        <v>0</v>
      </c>
      <c r="M7" s="151" t="s">
        <v>201</v>
      </c>
    </row>
    <row r="8" spans="1:13" x14ac:dyDescent="0.25">
      <c r="A8" s="148" t="s">
        <v>155</v>
      </c>
      <c r="B8" s="148" t="s">
        <v>52</v>
      </c>
      <c r="C8" s="148" t="s">
        <v>103</v>
      </c>
      <c r="D8" s="148" t="s">
        <v>246</v>
      </c>
      <c r="E8" s="149">
        <v>15387.088599999997</v>
      </c>
      <c r="F8" s="149">
        <v>15387.088599999997</v>
      </c>
      <c r="G8" s="150">
        <v>1</v>
      </c>
      <c r="H8" s="149">
        <v>0</v>
      </c>
      <c r="I8" s="150">
        <v>0</v>
      </c>
      <c r="J8" s="149">
        <v>0</v>
      </c>
      <c r="K8" s="150">
        <v>0</v>
      </c>
      <c r="L8" s="149">
        <v>0</v>
      </c>
      <c r="M8" s="151" t="s">
        <v>201</v>
      </c>
    </row>
    <row r="9" spans="1:13" x14ac:dyDescent="0.25">
      <c r="A9" s="148" t="s">
        <v>155</v>
      </c>
      <c r="B9" s="148" t="s">
        <v>52</v>
      </c>
      <c r="C9" s="148" t="s">
        <v>103</v>
      </c>
      <c r="D9" s="148" t="s">
        <v>102</v>
      </c>
      <c r="E9" s="149">
        <v>15387.088599999997</v>
      </c>
      <c r="F9" s="149">
        <v>0</v>
      </c>
      <c r="G9" s="150">
        <v>0</v>
      </c>
      <c r="H9" s="149">
        <v>0</v>
      </c>
      <c r="I9" s="150">
        <v>0</v>
      </c>
      <c r="J9" s="149">
        <v>0</v>
      </c>
      <c r="K9" s="150">
        <v>0</v>
      </c>
      <c r="L9" s="149">
        <v>0</v>
      </c>
      <c r="M9" s="151" t="s">
        <v>201</v>
      </c>
    </row>
    <row r="10" spans="1:13" x14ac:dyDescent="0.25">
      <c r="A10" s="148" t="s">
        <v>155</v>
      </c>
      <c r="B10" s="148" t="s">
        <v>52</v>
      </c>
      <c r="C10" s="148" t="s">
        <v>135</v>
      </c>
      <c r="D10" s="148" t="s">
        <v>136</v>
      </c>
      <c r="E10" s="149">
        <v>116758.24000000002</v>
      </c>
      <c r="F10" s="149">
        <v>0</v>
      </c>
      <c r="G10" s="150">
        <v>0</v>
      </c>
      <c r="H10" s="149">
        <v>0</v>
      </c>
      <c r="I10" s="150">
        <v>0</v>
      </c>
      <c r="J10" s="149">
        <v>0</v>
      </c>
      <c r="K10" s="150">
        <v>0</v>
      </c>
      <c r="L10" s="149">
        <v>0</v>
      </c>
      <c r="M10" s="151" t="s">
        <v>201</v>
      </c>
    </row>
    <row r="11" spans="1:13" x14ac:dyDescent="0.25">
      <c r="A11" s="148" t="s">
        <v>155</v>
      </c>
      <c r="B11" s="148" t="s">
        <v>52</v>
      </c>
      <c r="C11" s="148" t="s">
        <v>92</v>
      </c>
      <c r="D11" s="148" t="s">
        <v>93</v>
      </c>
      <c r="E11" s="149">
        <v>3632.6453241000008</v>
      </c>
      <c r="F11" s="149">
        <v>3632.6453241000008</v>
      </c>
      <c r="G11" s="150">
        <v>1</v>
      </c>
      <c r="H11" s="149">
        <v>3632.6453241000008</v>
      </c>
      <c r="I11" s="150">
        <v>1</v>
      </c>
      <c r="J11" s="149">
        <v>3632.6453241000008</v>
      </c>
      <c r="K11" s="150">
        <v>1</v>
      </c>
      <c r="L11" s="149">
        <v>3632.6453241000008</v>
      </c>
      <c r="M11" s="151" t="s">
        <v>202</v>
      </c>
    </row>
    <row r="12" spans="1:13" ht="30" x14ac:dyDescent="0.25">
      <c r="A12" s="148" t="s">
        <v>155</v>
      </c>
      <c r="B12" s="148" t="s">
        <v>52</v>
      </c>
      <c r="C12" s="148" t="s">
        <v>94</v>
      </c>
      <c r="D12" s="148" t="s">
        <v>51</v>
      </c>
      <c r="E12" s="149">
        <v>66526.931673225001</v>
      </c>
      <c r="F12" s="149">
        <v>66526.931673225001</v>
      </c>
      <c r="G12" s="150">
        <v>1</v>
      </c>
      <c r="H12" s="149">
        <v>66526.931673225001</v>
      </c>
      <c r="I12" s="150">
        <v>1</v>
      </c>
      <c r="J12" s="149">
        <v>66526.931673225001</v>
      </c>
      <c r="K12" s="150">
        <v>1</v>
      </c>
      <c r="L12" s="149">
        <v>66526.931673225001</v>
      </c>
      <c r="M12" s="151" t="s">
        <v>202</v>
      </c>
    </row>
    <row r="13" spans="1:13" ht="30" x14ac:dyDescent="0.25">
      <c r="A13" s="148" t="s">
        <v>155</v>
      </c>
      <c r="B13" s="148" t="s">
        <v>52</v>
      </c>
      <c r="C13" s="148" t="s">
        <v>95</v>
      </c>
      <c r="D13" s="148" t="s">
        <v>168</v>
      </c>
      <c r="E13" s="149">
        <v>27322.570000000007</v>
      </c>
      <c r="F13" s="149">
        <v>27322.570000000007</v>
      </c>
      <c r="G13" s="150">
        <v>1</v>
      </c>
      <c r="H13" s="149">
        <v>27322.570000000007</v>
      </c>
      <c r="I13" s="150">
        <v>1</v>
      </c>
      <c r="J13" s="149">
        <v>27322.570000000007</v>
      </c>
      <c r="K13" s="150">
        <v>1</v>
      </c>
      <c r="L13" s="149">
        <v>27322.570000000007</v>
      </c>
      <c r="M13" s="151" t="s">
        <v>202</v>
      </c>
    </row>
    <row r="14" spans="1:13" ht="30" x14ac:dyDescent="0.25">
      <c r="A14" s="148" t="s">
        <v>155</v>
      </c>
      <c r="B14" s="148" t="s">
        <v>52</v>
      </c>
      <c r="C14" s="148" t="s">
        <v>127</v>
      </c>
      <c r="D14" s="148" t="s">
        <v>74</v>
      </c>
      <c r="E14" s="149">
        <v>4422.2285714285708</v>
      </c>
      <c r="F14" s="149">
        <v>4422.2285714285708</v>
      </c>
      <c r="G14" s="150">
        <v>1</v>
      </c>
      <c r="H14" s="149">
        <v>4422.2285714285708</v>
      </c>
      <c r="I14" s="150">
        <v>1</v>
      </c>
      <c r="J14" s="149">
        <v>3316.6714285714279</v>
      </c>
      <c r="K14" s="150">
        <v>0.75</v>
      </c>
      <c r="L14" s="149">
        <v>0</v>
      </c>
      <c r="M14" s="151" t="s">
        <v>201</v>
      </c>
    </row>
    <row r="15" spans="1:13" ht="30" x14ac:dyDescent="0.25">
      <c r="A15" s="148" t="s">
        <v>155</v>
      </c>
      <c r="B15" s="148" t="s">
        <v>52</v>
      </c>
      <c r="C15" s="148" t="s">
        <v>127</v>
      </c>
      <c r="D15" s="148" t="s">
        <v>46</v>
      </c>
      <c r="E15" s="149">
        <v>3316.6714285714279</v>
      </c>
      <c r="F15" s="149">
        <v>3316.6714285714279</v>
      </c>
      <c r="G15" s="150">
        <v>1</v>
      </c>
      <c r="H15" s="149">
        <v>3316.6714285714279</v>
      </c>
      <c r="I15" s="150">
        <v>1</v>
      </c>
      <c r="J15" s="149">
        <v>3316.6714285714279</v>
      </c>
      <c r="K15" s="150">
        <v>1</v>
      </c>
      <c r="L15" s="149">
        <v>3316.6714285714279</v>
      </c>
      <c r="M15" s="151" t="s">
        <v>202</v>
      </c>
    </row>
    <row r="16" spans="1:13" ht="30" x14ac:dyDescent="0.25">
      <c r="A16" s="148" t="s">
        <v>155</v>
      </c>
      <c r="B16" s="148" t="s">
        <v>52</v>
      </c>
      <c r="C16" s="148" t="s">
        <v>129</v>
      </c>
      <c r="D16" s="148" t="s">
        <v>74</v>
      </c>
      <c r="E16" s="149">
        <v>12606.699999999999</v>
      </c>
      <c r="F16" s="149">
        <v>12606.699999999999</v>
      </c>
      <c r="G16" s="150">
        <v>1</v>
      </c>
      <c r="H16" s="149">
        <v>12606.699999999999</v>
      </c>
      <c r="I16" s="150">
        <v>1</v>
      </c>
      <c r="J16" s="149">
        <v>12606.699999999999</v>
      </c>
      <c r="K16" s="150">
        <v>1</v>
      </c>
      <c r="L16" s="149">
        <v>12606.699999999999</v>
      </c>
      <c r="M16" s="151" t="s">
        <v>202</v>
      </c>
    </row>
    <row r="17" spans="1:13" ht="30" x14ac:dyDescent="0.25">
      <c r="A17" s="148" t="s">
        <v>155</v>
      </c>
      <c r="B17" s="148" t="s">
        <v>52</v>
      </c>
      <c r="C17" s="148" t="s">
        <v>212</v>
      </c>
      <c r="D17" s="148" t="s">
        <v>213</v>
      </c>
      <c r="E17" s="149">
        <v>437.82982499999997</v>
      </c>
      <c r="F17" s="149">
        <v>437.82982499999997</v>
      </c>
      <c r="G17" s="150">
        <v>1</v>
      </c>
      <c r="H17" s="149">
        <v>437.82982499999997</v>
      </c>
      <c r="I17" s="150">
        <v>1</v>
      </c>
      <c r="J17" s="149">
        <v>437.82982499999997</v>
      </c>
      <c r="K17" s="150">
        <v>1</v>
      </c>
      <c r="L17" s="149">
        <v>437.82982499999997</v>
      </c>
      <c r="M17" s="151" t="s">
        <v>202</v>
      </c>
    </row>
    <row r="18" spans="1:13" ht="30" x14ac:dyDescent="0.25">
      <c r="A18" s="148" t="s">
        <v>155</v>
      </c>
      <c r="B18" s="148" t="s">
        <v>52</v>
      </c>
      <c r="C18" s="148" t="s">
        <v>124</v>
      </c>
      <c r="D18" s="148" t="s">
        <v>74</v>
      </c>
      <c r="E18" s="149">
        <v>11821.4</v>
      </c>
      <c r="F18" s="149">
        <v>11821.4</v>
      </c>
      <c r="G18" s="150">
        <v>1</v>
      </c>
      <c r="H18" s="149">
        <v>11821.4</v>
      </c>
      <c r="I18" s="150">
        <v>1</v>
      </c>
      <c r="J18" s="149">
        <v>11821.4</v>
      </c>
      <c r="K18" s="150">
        <v>1</v>
      </c>
      <c r="L18" s="149">
        <v>11821.4</v>
      </c>
      <c r="M18" s="151" t="s">
        <v>202</v>
      </c>
    </row>
    <row r="19" spans="1:13" ht="30" x14ac:dyDescent="0.25">
      <c r="A19" s="148" t="s">
        <v>155</v>
      </c>
      <c r="B19" s="148" t="s">
        <v>52</v>
      </c>
      <c r="C19" s="148" t="s">
        <v>167</v>
      </c>
      <c r="D19" s="148" t="s">
        <v>74</v>
      </c>
      <c r="E19" s="149">
        <v>13649.199999999997</v>
      </c>
      <c r="F19" s="149">
        <v>13649.199999999997</v>
      </c>
      <c r="G19" s="150">
        <v>1</v>
      </c>
      <c r="H19" s="149">
        <v>13649.199999999997</v>
      </c>
      <c r="I19" s="150">
        <v>1</v>
      </c>
      <c r="J19" s="149">
        <v>13649.199999999997</v>
      </c>
      <c r="K19" s="150">
        <v>1</v>
      </c>
      <c r="L19" s="149">
        <v>13649.199999999997</v>
      </c>
      <c r="M19" s="151" t="s">
        <v>202</v>
      </c>
    </row>
    <row r="20" spans="1:13" ht="30" x14ac:dyDescent="0.25">
      <c r="A20" s="148" t="s">
        <v>155</v>
      </c>
      <c r="B20" s="148" t="s">
        <v>52</v>
      </c>
      <c r="C20" s="148" t="s">
        <v>73</v>
      </c>
      <c r="D20" s="148" t="s">
        <v>74</v>
      </c>
      <c r="E20" s="149">
        <v>18010.695291250006</v>
      </c>
      <c r="F20" s="149">
        <v>12607.486703875004</v>
      </c>
      <c r="G20" s="150">
        <v>0.7</v>
      </c>
      <c r="H20" s="149">
        <v>0</v>
      </c>
      <c r="I20" s="150">
        <v>0</v>
      </c>
      <c r="J20" s="149">
        <v>0</v>
      </c>
      <c r="K20" s="150">
        <v>0</v>
      </c>
      <c r="L20" s="149">
        <v>0</v>
      </c>
      <c r="M20" s="151" t="s">
        <v>201</v>
      </c>
    </row>
    <row r="21" spans="1:13" ht="30" x14ac:dyDescent="0.25">
      <c r="A21" s="148" t="s">
        <v>155</v>
      </c>
      <c r="B21" s="148" t="s">
        <v>52</v>
      </c>
      <c r="C21" s="148" t="s">
        <v>90</v>
      </c>
      <c r="D21" s="148" t="s">
        <v>74</v>
      </c>
      <c r="E21" s="149">
        <v>14499.954724850006</v>
      </c>
      <c r="F21" s="149">
        <v>14499.954724850006</v>
      </c>
      <c r="G21" s="150">
        <v>1</v>
      </c>
      <c r="H21" s="149">
        <v>14499.954724850006</v>
      </c>
      <c r="I21" s="150">
        <v>1</v>
      </c>
      <c r="J21" s="149">
        <v>14499.954724850006</v>
      </c>
      <c r="K21" s="150">
        <v>1</v>
      </c>
      <c r="L21" s="149">
        <v>14499.954724850006</v>
      </c>
      <c r="M21" s="151" t="s">
        <v>202</v>
      </c>
    </row>
    <row r="22" spans="1:13" x14ac:dyDescent="0.25">
      <c r="A22" s="148" t="s">
        <v>155</v>
      </c>
      <c r="B22" s="148" t="s">
        <v>105</v>
      </c>
      <c r="C22" s="148" t="s">
        <v>173</v>
      </c>
      <c r="D22" s="148" t="s">
        <v>107</v>
      </c>
      <c r="E22" s="149">
        <v>1420480</v>
      </c>
      <c r="F22" s="152"/>
      <c r="G22" s="152"/>
      <c r="H22" s="152"/>
      <c r="I22" s="152"/>
      <c r="J22" s="152"/>
      <c r="K22" s="152"/>
      <c r="L22" s="149">
        <v>0</v>
      </c>
      <c r="M22" s="151" t="s">
        <v>201</v>
      </c>
    </row>
    <row r="23" spans="1:13" x14ac:dyDescent="0.25">
      <c r="A23" s="148" t="s">
        <v>155</v>
      </c>
      <c r="B23" s="148" t="s">
        <v>105</v>
      </c>
      <c r="C23" s="148" t="s">
        <v>174</v>
      </c>
      <c r="D23" s="148" t="s">
        <v>107</v>
      </c>
      <c r="E23" s="149">
        <v>352478.99232000008</v>
      </c>
      <c r="F23" s="152"/>
      <c r="G23" s="152"/>
      <c r="H23" s="152"/>
      <c r="I23" s="152"/>
      <c r="J23" s="152"/>
      <c r="K23" s="152"/>
      <c r="L23" s="149">
        <v>0</v>
      </c>
      <c r="M23" s="151" t="s">
        <v>201</v>
      </c>
    </row>
    <row r="24" spans="1:13" x14ac:dyDescent="0.25">
      <c r="A24" s="148" t="s">
        <v>155</v>
      </c>
      <c r="B24" s="148" t="s">
        <v>105</v>
      </c>
      <c r="C24" s="148" t="s">
        <v>41</v>
      </c>
      <c r="D24" s="148" t="s">
        <v>107</v>
      </c>
      <c r="E24" s="149">
        <v>250809.98000000007</v>
      </c>
      <c r="F24" s="152"/>
      <c r="G24" s="152"/>
      <c r="H24" s="152"/>
      <c r="I24" s="152"/>
      <c r="J24" s="152"/>
      <c r="K24" s="152"/>
      <c r="L24" s="149">
        <v>0</v>
      </c>
      <c r="M24" s="151" t="s">
        <v>201</v>
      </c>
    </row>
    <row r="25" spans="1:13" x14ac:dyDescent="0.25">
      <c r="A25" s="148" t="s">
        <v>155</v>
      </c>
      <c r="B25" s="148" t="s">
        <v>105</v>
      </c>
      <c r="C25" s="148" t="s">
        <v>175</v>
      </c>
      <c r="D25" s="148" t="s">
        <v>107</v>
      </c>
      <c r="E25" s="149">
        <v>1244360</v>
      </c>
      <c r="F25" s="152"/>
      <c r="G25" s="152"/>
      <c r="H25" s="152"/>
      <c r="I25" s="152"/>
      <c r="J25" s="152"/>
      <c r="K25" s="152"/>
      <c r="L25" s="149">
        <v>0</v>
      </c>
      <c r="M25" s="151" t="s">
        <v>201</v>
      </c>
    </row>
    <row r="26" spans="1:13" x14ac:dyDescent="0.25">
      <c r="A26" s="148" t="s">
        <v>155</v>
      </c>
      <c r="B26" s="148" t="s">
        <v>105</v>
      </c>
      <c r="C26" s="148" t="s">
        <v>176</v>
      </c>
      <c r="D26" s="148" t="s">
        <v>107</v>
      </c>
      <c r="E26" s="149">
        <v>1216020</v>
      </c>
      <c r="F26" s="152"/>
      <c r="G26" s="152"/>
      <c r="H26" s="152"/>
      <c r="I26" s="152"/>
      <c r="J26" s="152"/>
      <c r="K26" s="152"/>
      <c r="L26" s="149">
        <v>0</v>
      </c>
      <c r="M26" s="151" t="s">
        <v>201</v>
      </c>
    </row>
    <row r="27" spans="1:13" x14ac:dyDescent="0.25">
      <c r="A27" s="148" t="s">
        <v>155</v>
      </c>
      <c r="B27" s="148" t="s">
        <v>105</v>
      </c>
      <c r="C27" s="148" t="s">
        <v>177</v>
      </c>
      <c r="D27" s="148" t="s">
        <v>107</v>
      </c>
      <c r="E27" s="149">
        <v>1165700</v>
      </c>
      <c r="F27" s="152"/>
      <c r="G27" s="152"/>
      <c r="H27" s="152"/>
      <c r="I27" s="152"/>
      <c r="J27" s="152"/>
      <c r="K27" s="152"/>
      <c r="L27" s="149">
        <v>0</v>
      </c>
      <c r="M27" s="151" t="s">
        <v>201</v>
      </c>
    </row>
    <row r="28" spans="1:13" x14ac:dyDescent="0.25">
      <c r="A28" s="148" t="s">
        <v>155</v>
      </c>
      <c r="B28" s="148" t="s">
        <v>105</v>
      </c>
      <c r="C28" s="148" t="s">
        <v>178</v>
      </c>
      <c r="D28" s="148" t="s">
        <v>107</v>
      </c>
      <c r="E28" s="149">
        <v>1049600</v>
      </c>
      <c r="F28" s="152"/>
      <c r="G28" s="152"/>
      <c r="H28" s="152"/>
      <c r="I28" s="152"/>
      <c r="J28" s="152"/>
      <c r="K28" s="152"/>
      <c r="L28" s="149">
        <v>0</v>
      </c>
      <c r="M28" s="151" t="s">
        <v>201</v>
      </c>
    </row>
    <row r="29" spans="1:13" x14ac:dyDescent="0.25">
      <c r="A29" s="148" t="s">
        <v>155</v>
      </c>
      <c r="B29" s="148" t="s">
        <v>105</v>
      </c>
      <c r="C29" s="148" t="s">
        <v>146</v>
      </c>
      <c r="D29" s="148" t="s">
        <v>107</v>
      </c>
      <c r="E29" s="149">
        <v>909930</v>
      </c>
      <c r="F29" s="149">
        <v>661767.27272727271</v>
      </c>
      <c r="G29" s="150">
        <v>0.72727272727272729</v>
      </c>
      <c r="H29" s="149">
        <v>661767.27272727271</v>
      </c>
      <c r="I29" s="150">
        <v>0.72727272727272729</v>
      </c>
      <c r="J29" s="149">
        <v>661767.27272727271</v>
      </c>
      <c r="K29" s="150">
        <v>0.72727272727272729</v>
      </c>
      <c r="L29" s="149">
        <v>0</v>
      </c>
      <c r="M29" s="151" t="s">
        <v>201</v>
      </c>
    </row>
    <row r="30" spans="1:13" x14ac:dyDescent="0.25">
      <c r="A30" s="148" t="s">
        <v>155</v>
      </c>
      <c r="B30" s="148" t="s">
        <v>105</v>
      </c>
      <c r="C30" s="148" t="s">
        <v>172</v>
      </c>
      <c r="D30" s="148" t="s">
        <v>107</v>
      </c>
      <c r="E30" s="149">
        <v>1424750</v>
      </c>
      <c r="F30" s="152"/>
      <c r="G30" s="152"/>
      <c r="H30" s="152"/>
      <c r="I30" s="152"/>
      <c r="J30" s="152"/>
      <c r="K30" s="152"/>
      <c r="L30" s="149">
        <v>0</v>
      </c>
      <c r="M30" s="151" t="s">
        <v>201</v>
      </c>
    </row>
    <row r="31" spans="1:13" x14ac:dyDescent="0.25">
      <c r="A31" s="148" t="s">
        <v>155</v>
      </c>
      <c r="B31" s="148" t="s">
        <v>190</v>
      </c>
      <c r="C31" s="148" t="s">
        <v>172</v>
      </c>
      <c r="D31" s="148" t="s">
        <v>184</v>
      </c>
      <c r="E31" s="149">
        <v>1105480</v>
      </c>
      <c r="F31" s="152"/>
      <c r="G31" s="152"/>
      <c r="H31" s="152"/>
      <c r="I31" s="152"/>
      <c r="J31" s="152"/>
      <c r="K31" s="152"/>
      <c r="L31" s="149">
        <v>0</v>
      </c>
      <c r="M31" s="151" t="s">
        <v>201</v>
      </c>
    </row>
    <row r="32" spans="1:13" x14ac:dyDescent="0.25">
      <c r="A32" s="148" t="s">
        <v>155</v>
      </c>
      <c r="B32" s="148" t="s">
        <v>105</v>
      </c>
      <c r="C32" s="148" t="s">
        <v>147</v>
      </c>
      <c r="D32" s="148" t="s">
        <v>107</v>
      </c>
      <c r="E32" s="149">
        <v>949100</v>
      </c>
      <c r="F32" s="149">
        <v>690254.54545454553</v>
      </c>
      <c r="G32" s="150">
        <v>0.7272727272727274</v>
      </c>
      <c r="H32" s="149">
        <v>690254.54545454553</v>
      </c>
      <c r="I32" s="150">
        <v>0.7272727272727274</v>
      </c>
      <c r="J32" s="149">
        <v>517690.90909090906</v>
      </c>
      <c r="K32" s="150">
        <v>0.54545454545454541</v>
      </c>
      <c r="L32" s="149">
        <v>0</v>
      </c>
      <c r="M32" s="151" t="s">
        <v>201</v>
      </c>
    </row>
    <row r="33" spans="1:13" x14ac:dyDescent="0.25">
      <c r="A33" s="148" t="s">
        <v>155</v>
      </c>
      <c r="B33" s="148" t="s">
        <v>105</v>
      </c>
      <c r="C33" s="148" t="s">
        <v>47</v>
      </c>
      <c r="D33" s="148" t="s">
        <v>107</v>
      </c>
      <c r="E33" s="149">
        <v>398423.89138000004</v>
      </c>
      <c r="F33" s="152"/>
      <c r="G33" s="152"/>
      <c r="H33" s="152"/>
      <c r="I33" s="152"/>
      <c r="J33" s="152"/>
      <c r="K33" s="152"/>
      <c r="L33" s="149">
        <v>0</v>
      </c>
      <c r="M33" s="151" t="s">
        <v>201</v>
      </c>
    </row>
    <row r="34" spans="1:13" x14ac:dyDescent="0.25">
      <c r="A34" s="148" t="s">
        <v>155</v>
      </c>
      <c r="B34" s="148" t="s">
        <v>47</v>
      </c>
      <c r="C34" s="148" t="s">
        <v>48</v>
      </c>
      <c r="D34" s="148" t="s">
        <v>168</v>
      </c>
      <c r="E34" s="149">
        <v>14356.644800000009</v>
      </c>
      <c r="F34" s="149">
        <v>14356.644800000009</v>
      </c>
      <c r="G34" s="150">
        <v>1</v>
      </c>
      <c r="H34" s="149">
        <v>14356.644800000009</v>
      </c>
      <c r="I34" s="150">
        <v>1</v>
      </c>
      <c r="J34" s="149">
        <v>14356.644800000009</v>
      </c>
      <c r="K34" s="150">
        <v>1</v>
      </c>
      <c r="L34" s="149">
        <v>14356.644800000009</v>
      </c>
      <c r="M34" s="151" t="s">
        <v>202</v>
      </c>
    </row>
    <row r="35" spans="1:13" x14ac:dyDescent="0.25">
      <c r="A35" s="148" t="s">
        <v>155</v>
      </c>
      <c r="B35" s="148" t="s">
        <v>47</v>
      </c>
      <c r="C35" s="148" t="s">
        <v>48</v>
      </c>
      <c r="D35" s="148" t="s">
        <v>49</v>
      </c>
      <c r="E35" s="149">
        <v>24226.838100000015</v>
      </c>
      <c r="F35" s="149">
        <v>24226.838100000015</v>
      </c>
      <c r="G35" s="150">
        <v>1</v>
      </c>
      <c r="H35" s="149">
        <v>24226.838100000015</v>
      </c>
      <c r="I35" s="150">
        <v>1</v>
      </c>
      <c r="J35" s="149">
        <v>24226.838100000015</v>
      </c>
      <c r="K35" s="150">
        <v>1</v>
      </c>
      <c r="L35" s="149">
        <v>24226.838100000015</v>
      </c>
      <c r="M35" s="151" t="s">
        <v>202</v>
      </c>
    </row>
    <row r="36" spans="1:13" x14ac:dyDescent="0.25">
      <c r="A36" s="148" t="s">
        <v>155</v>
      </c>
      <c r="B36" s="148" t="s">
        <v>105</v>
      </c>
      <c r="C36" s="148" t="s">
        <v>179</v>
      </c>
      <c r="D36" s="148" t="s">
        <v>107</v>
      </c>
      <c r="E36" s="149">
        <v>270673.31</v>
      </c>
      <c r="F36" s="149">
        <v>180448.87333333332</v>
      </c>
      <c r="G36" s="150">
        <v>0.66666666666666663</v>
      </c>
      <c r="H36" s="149">
        <v>146614.70958333332</v>
      </c>
      <c r="I36" s="150">
        <v>0.54166666666666663</v>
      </c>
      <c r="J36" s="149">
        <v>135336.655</v>
      </c>
      <c r="K36" s="150">
        <v>0.5</v>
      </c>
      <c r="L36" s="149">
        <v>0</v>
      </c>
      <c r="M36" s="151" t="s">
        <v>201</v>
      </c>
    </row>
    <row r="37" spans="1:13" x14ac:dyDescent="0.25">
      <c r="A37" s="148" t="s">
        <v>155</v>
      </c>
      <c r="B37" s="148" t="s">
        <v>105</v>
      </c>
      <c r="C37" s="148" t="s">
        <v>180</v>
      </c>
      <c r="D37" s="148" t="s">
        <v>107</v>
      </c>
      <c r="E37" s="149">
        <v>1586230</v>
      </c>
      <c r="F37" s="149">
        <v>1189672.5</v>
      </c>
      <c r="G37" s="150">
        <v>0.75</v>
      </c>
      <c r="H37" s="149">
        <v>793115</v>
      </c>
      <c r="I37" s="150">
        <v>0.5</v>
      </c>
      <c r="J37" s="149">
        <v>793115</v>
      </c>
      <c r="K37" s="150">
        <v>0.5</v>
      </c>
      <c r="L37" s="149">
        <v>0</v>
      </c>
      <c r="M37" s="151" t="s">
        <v>201</v>
      </c>
    </row>
    <row r="38" spans="1:13" x14ac:dyDescent="0.25">
      <c r="A38" s="148" t="s">
        <v>155</v>
      </c>
      <c r="B38" s="148" t="s">
        <v>105</v>
      </c>
      <c r="C38" s="148" t="s">
        <v>181</v>
      </c>
      <c r="D38" s="148" t="s">
        <v>107</v>
      </c>
      <c r="E38" s="149">
        <v>231366.76</v>
      </c>
      <c r="F38" s="149">
        <v>168266.73454545456</v>
      </c>
      <c r="G38" s="150">
        <v>0.72727272727272729</v>
      </c>
      <c r="H38" s="149">
        <v>168266.73454545456</v>
      </c>
      <c r="I38" s="150">
        <v>0.72727272727272729</v>
      </c>
      <c r="J38" s="149">
        <v>168266.73454545456</v>
      </c>
      <c r="K38" s="150">
        <v>0.72727272727272729</v>
      </c>
      <c r="L38" s="149">
        <v>0</v>
      </c>
      <c r="M38" s="151" t="s">
        <v>201</v>
      </c>
    </row>
    <row r="39" spans="1:13" x14ac:dyDescent="0.25">
      <c r="A39" s="148" t="s">
        <v>155</v>
      </c>
      <c r="B39" s="148" t="s">
        <v>105</v>
      </c>
      <c r="C39" s="148" t="s">
        <v>182</v>
      </c>
      <c r="D39" s="148" t="s">
        <v>107</v>
      </c>
      <c r="E39" s="149">
        <v>1407060</v>
      </c>
      <c r="F39" s="152"/>
      <c r="G39" s="152"/>
      <c r="H39" s="152"/>
      <c r="I39" s="152"/>
      <c r="J39" s="152"/>
      <c r="K39" s="152"/>
      <c r="L39" s="149">
        <v>0</v>
      </c>
      <c r="M39" s="151" t="s">
        <v>201</v>
      </c>
    </row>
    <row r="40" spans="1:13" x14ac:dyDescent="0.25">
      <c r="A40" s="148" t="s">
        <v>155</v>
      </c>
      <c r="B40" s="148" t="s">
        <v>105</v>
      </c>
      <c r="C40" s="148" t="s">
        <v>183</v>
      </c>
      <c r="D40" s="148" t="s">
        <v>107</v>
      </c>
      <c r="E40" s="149">
        <v>1425220</v>
      </c>
      <c r="F40" s="152"/>
      <c r="G40" s="152"/>
      <c r="H40" s="152"/>
      <c r="I40" s="152"/>
      <c r="J40" s="152"/>
      <c r="K40" s="152"/>
      <c r="L40" s="149">
        <v>0</v>
      </c>
      <c r="M40" s="151" t="s">
        <v>201</v>
      </c>
    </row>
    <row r="41" spans="1:13" x14ac:dyDescent="0.25">
      <c r="A41" s="148" t="s">
        <v>155</v>
      </c>
      <c r="B41" s="148" t="s">
        <v>44</v>
      </c>
      <c r="C41" s="148" t="s">
        <v>169</v>
      </c>
      <c r="D41" s="148" t="s">
        <v>46</v>
      </c>
      <c r="E41" s="149">
        <v>111189.83999999997</v>
      </c>
      <c r="F41" s="149">
        <v>0</v>
      </c>
      <c r="G41" s="150">
        <v>0</v>
      </c>
      <c r="H41" s="149">
        <v>0</v>
      </c>
      <c r="I41" s="150">
        <v>0</v>
      </c>
      <c r="J41" s="149">
        <v>0</v>
      </c>
      <c r="K41" s="150">
        <v>0</v>
      </c>
      <c r="L41" s="149">
        <v>0</v>
      </c>
      <c r="M41" s="151" t="s">
        <v>201</v>
      </c>
    </row>
    <row r="42" spans="1:13" x14ac:dyDescent="0.25">
      <c r="A42" s="148" t="s">
        <v>155</v>
      </c>
      <c r="B42" s="148" t="s">
        <v>44</v>
      </c>
      <c r="C42" s="148" t="s">
        <v>85</v>
      </c>
      <c r="D42" s="148" t="s">
        <v>46</v>
      </c>
      <c r="E42" s="149">
        <v>112594.33999999989</v>
      </c>
      <c r="F42" s="149">
        <v>0</v>
      </c>
      <c r="G42" s="150">
        <v>0</v>
      </c>
      <c r="H42" s="149">
        <v>0</v>
      </c>
      <c r="I42" s="150">
        <v>0</v>
      </c>
      <c r="J42" s="149">
        <v>0</v>
      </c>
      <c r="K42" s="150">
        <v>0</v>
      </c>
      <c r="L42" s="149">
        <v>0</v>
      </c>
      <c r="M42" s="151" t="s">
        <v>201</v>
      </c>
    </row>
    <row r="43" spans="1:13" x14ac:dyDescent="0.25">
      <c r="A43" s="148" t="s">
        <v>155</v>
      </c>
      <c r="B43" s="148" t="s">
        <v>44</v>
      </c>
      <c r="C43" s="148" t="s">
        <v>82</v>
      </c>
      <c r="D43" s="148" t="s">
        <v>46</v>
      </c>
      <c r="E43" s="149">
        <v>103605.23999999985</v>
      </c>
      <c r="F43" s="149">
        <v>0</v>
      </c>
      <c r="G43" s="150">
        <v>0</v>
      </c>
      <c r="H43" s="149">
        <v>0</v>
      </c>
      <c r="I43" s="150">
        <v>0</v>
      </c>
      <c r="J43" s="149">
        <v>0</v>
      </c>
      <c r="K43" s="150">
        <v>0</v>
      </c>
      <c r="L43" s="149">
        <v>0</v>
      </c>
      <c r="M43" s="151" t="s">
        <v>201</v>
      </c>
    </row>
    <row r="44" spans="1:13" x14ac:dyDescent="0.25">
      <c r="A44" s="148" t="s">
        <v>155</v>
      </c>
      <c r="B44" s="148" t="s">
        <v>44</v>
      </c>
      <c r="C44" s="148" t="s">
        <v>81</v>
      </c>
      <c r="D44" s="148" t="s">
        <v>46</v>
      </c>
      <c r="E44" s="149">
        <v>95925.059999999983</v>
      </c>
      <c r="F44" s="149">
        <v>95925.059999999983</v>
      </c>
      <c r="G44" s="150">
        <v>1</v>
      </c>
      <c r="H44" s="149">
        <v>95925.059999999983</v>
      </c>
      <c r="I44" s="150">
        <v>1</v>
      </c>
      <c r="J44" s="149">
        <v>95925.059999999983</v>
      </c>
      <c r="K44" s="150">
        <v>1</v>
      </c>
      <c r="L44" s="149">
        <v>95925.059999999983</v>
      </c>
      <c r="M44" s="151" t="s">
        <v>202</v>
      </c>
    </row>
    <row r="45" spans="1:13" x14ac:dyDescent="0.25">
      <c r="A45" s="148" t="s">
        <v>155</v>
      </c>
      <c r="B45" s="148" t="s">
        <v>44</v>
      </c>
      <c r="C45" s="148" t="s">
        <v>75</v>
      </c>
      <c r="D45" s="148" t="s">
        <v>46</v>
      </c>
      <c r="E45" s="149">
        <v>95809.140000000101</v>
      </c>
      <c r="F45" s="149">
        <v>95809.140000000101</v>
      </c>
      <c r="G45" s="150">
        <v>1</v>
      </c>
      <c r="H45" s="149">
        <v>95809.140000000101</v>
      </c>
      <c r="I45" s="150">
        <v>1</v>
      </c>
      <c r="J45" s="149">
        <v>95809.140000000101</v>
      </c>
      <c r="K45" s="150">
        <v>1</v>
      </c>
      <c r="L45" s="149">
        <v>95809.140000000101</v>
      </c>
      <c r="M45" s="151" t="s">
        <v>202</v>
      </c>
    </row>
    <row r="46" spans="1:13" x14ac:dyDescent="0.25">
      <c r="A46" s="148" t="s">
        <v>155</v>
      </c>
      <c r="B46" s="148" t="s">
        <v>44</v>
      </c>
      <c r="C46" s="148" t="s">
        <v>72</v>
      </c>
      <c r="D46" s="148" t="s">
        <v>46</v>
      </c>
      <c r="E46" s="149">
        <v>95330.38367840006</v>
      </c>
      <c r="F46" s="149">
        <v>95330.38367840006</v>
      </c>
      <c r="G46" s="150">
        <v>1</v>
      </c>
      <c r="H46" s="149">
        <v>95330.38367840006</v>
      </c>
      <c r="I46" s="150">
        <v>1</v>
      </c>
      <c r="J46" s="149">
        <v>95330.38367840006</v>
      </c>
      <c r="K46" s="150">
        <v>1</v>
      </c>
      <c r="L46" s="149">
        <v>95330.38367840006</v>
      </c>
      <c r="M46" s="151" t="s">
        <v>202</v>
      </c>
    </row>
    <row r="47" spans="1:13" x14ac:dyDescent="0.25">
      <c r="A47" s="148" t="s">
        <v>155</v>
      </c>
      <c r="B47" s="148" t="s">
        <v>44</v>
      </c>
      <c r="C47" s="148" t="s">
        <v>71</v>
      </c>
      <c r="D47" s="148" t="s">
        <v>46</v>
      </c>
      <c r="E47" s="149">
        <v>134751.15000000011</v>
      </c>
      <c r="F47" s="149">
        <v>134751.15000000011</v>
      </c>
      <c r="G47" s="150">
        <v>1</v>
      </c>
      <c r="H47" s="149">
        <v>134751.15000000011</v>
      </c>
      <c r="I47" s="150">
        <v>1</v>
      </c>
      <c r="J47" s="149">
        <v>134751.15000000011</v>
      </c>
      <c r="K47" s="150">
        <v>1</v>
      </c>
      <c r="L47" s="149">
        <v>134751.15000000011</v>
      </c>
      <c r="M47" s="151" t="s">
        <v>202</v>
      </c>
    </row>
    <row r="48" spans="1:13" x14ac:dyDescent="0.25">
      <c r="A48" s="148" t="s">
        <v>155</v>
      </c>
      <c r="B48" s="148" t="s">
        <v>44</v>
      </c>
      <c r="C48" s="148" t="s">
        <v>45</v>
      </c>
      <c r="D48" s="148" t="s">
        <v>46</v>
      </c>
      <c r="E48" s="149">
        <v>68960.59000000004</v>
      </c>
      <c r="F48" s="149">
        <v>68960.59000000004</v>
      </c>
      <c r="G48" s="150">
        <v>1</v>
      </c>
      <c r="H48" s="149">
        <v>68960.59000000004</v>
      </c>
      <c r="I48" s="150">
        <v>1</v>
      </c>
      <c r="J48" s="149">
        <v>68960.59000000004</v>
      </c>
      <c r="K48" s="150">
        <v>1</v>
      </c>
      <c r="L48" s="149">
        <v>68960.59000000004</v>
      </c>
      <c r="M48" s="151" t="s">
        <v>202</v>
      </c>
    </row>
    <row r="49" spans="1:13" x14ac:dyDescent="0.25">
      <c r="A49" s="148" t="s">
        <v>155</v>
      </c>
      <c r="B49" s="148" t="s">
        <v>52</v>
      </c>
      <c r="C49" s="148" t="s">
        <v>76</v>
      </c>
      <c r="D49" s="148" t="s">
        <v>77</v>
      </c>
      <c r="E49" s="149">
        <v>6033.1741573033696</v>
      </c>
      <c r="F49" s="149">
        <v>1206.6348314606739</v>
      </c>
      <c r="G49" s="150">
        <v>0.2</v>
      </c>
      <c r="H49" s="149">
        <v>0</v>
      </c>
      <c r="I49" s="150">
        <v>0</v>
      </c>
      <c r="J49" s="149">
        <v>0</v>
      </c>
      <c r="K49" s="150">
        <v>0</v>
      </c>
      <c r="L49" s="149">
        <v>0</v>
      </c>
      <c r="M49" s="151" t="s">
        <v>201</v>
      </c>
    </row>
    <row r="50" spans="1:13" x14ac:dyDescent="0.25">
      <c r="A50" s="148" t="s">
        <v>155</v>
      </c>
      <c r="B50" s="148" t="s">
        <v>52</v>
      </c>
      <c r="C50" s="148" t="s">
        <v>76</v>
      </c>
      <c r="D50" s="148" t="s">
        <v>78</v>
      </c>
      <c r="E50" s="149">
        <v>80844.53370786515</v>
      </c>
      <c r="F50" s="149">
        <v>3619.9044943820213</v>
      </c>
      <c r="G50" s="150">
        <v>4.4776119402985072E-2</v>
      </c>
      <c r="H50" s="149">
        <v>0</v>
      </c>
      <c r="I50" s="150">
        <v>0</v>
      </c>
      <c r="J50" s="149">
        <v>0</v>
      </c>
      <c r="K50" s="150">
        <v>0</v>
      </c>
      <c r="L50" s="149">
        <v>0</v>
      </c>
      <c r="M50" s="151" t="s">
        <v>201</v>
      </c>
    </row>
    <row r="51" spans="1:13" ht="45" x14ac:dyDescent="0.25">
      <c r="A51" s="148" t="s">
        <v>155</v>
      </c>
      <c r="B51" s="148" t="s">
        <v>52</v>
      </c>
      <c r="C51" s="148" t="s">
        <v>76</v>
      </c>
      <c r="D51" s="148" t="s">
        <v>197</v>
      </c>
      <c r="E51" s="149">
        <v>4826.5393258426957</v>
      </c>
      <c r="F51" s="149">
        <v>0</v>
      </c>
      <c r="G51" s="150">
        <v>0</v>
      </c>
      <c r="H51" s="149">
        <v>0</v>
      </c>
      <c r="I51" s="150">
        <v>0</v>
      </c>
      <c r="J51" s="149">
        <v>0</v>
      </c>
      <c r="K51" s="150">
        <v>0</v>
      </c>
      <c r="L51" s="149">
        <v>0</v>
      </c>
      <c r="M51" s="151" t="s">
        <v>201</v>
      </c>
    </row>
    <row r="52" spans="1:13" ht="45" x14ac:dyDescent="0.25">
      <c r="A52" s="148" t="s">
        <v>155</v>
      </c>
      <c r="B52" s="148" t="s">
        <v>52</v>
      </c>
      <c r="C52" s="148" t="s">
        <v>76</v>
      </c>
      <c r="D52" s="148" t="s">
        <v>196</v>
      </c>
      <c r="E52" s="149">
        <v>4826.5393258426957</v>
      </c>
      <c r="F52" s="149">
        <v>0</v>
      </c>
      <c r="G52" s="150">
        <v>0</v>
      </c>
      <c r="H52" s="149">
        <v>0</v>
      </c>
      <c r="I52" s="150">
        <v>0</v>
      </c>
      <c r="J52" s="149">
        <v>0</v>
      </c>
      <c r="K52" s="150">
        <v>0</v>
      </c>
      <c r="L52" s="149">
        <v>0</v>
      </c>
      <c r="M52" s="151" t="s">
        <v>201</v>
      </c>
    </row>
    <row r="53" spans="1:13" x14ac:dyDescent="0.25">
      <c r="A53" s="148" t="s">
        <v>155</v>
      </c>
      <c r="B53" s="148" t="s">
        <v>52</v>
      </c>
      <c r="C53" s="148" t="s">
        <v>76</v>
      </c>
      <c r="D53" s="148" t="s">
        <v>43</v>
      </c>
      <c r="E53" s="149">
        <v>10859.713483146064</v>
      </c>
      <c r="F53" s="149">
        <v>0</v>
      </c>
      <c r="G53" s="150">
        <v>0</v>
      </c>
      <c r="H53" s="149">
        <v>0</v>
      </c>
      <c r="I53" s="150">
        <v>0</v>
      </c>
      <c r="J53" s="149">
        <v>0</v>
      </c>
      <c r="K53" s="150">
        <v>0</v>
      </c>
      <c r="L53" s="149">
        <v>0</v>
      </c>
      <c r="M53" s="151" t="s">
        <v>201</v>
      </c>
    </row>
    <row r="54" spans="1:13" x14ac:dyDescent="0.25">
      <c r="A54" s="148" t="s">
        <v>155</v>
      </c>
      <c r="B54" s="148" t="s">
        <v>52</v>
      </c>
      <c r="C54" s="148" t="s">
        <v>80</v>
      </c>
      <c r="D54" s="148" t="s">
        <v>77</v>
      </c>
      <c r="E54" s="149">
        <v>1298.966567164179</v>
      </c>
      <c r="F54" s="149">
        <v>1298.966567164179</v>
      </c>
      <c r="G54" s="150">
        <v>1</v>
      </c>
      <c r="H54" s="149">
        <v>0</v>
      </c>
      <c r="I54" s="150">
        <v>0</v>
      </c>
      <c r="J54" s="149">
        <v>0</v>
      </c>
      <c r="K54" s="150">
        <v>0</v>
      </c>
      <c r="L54" s="149">
        <v>0</v>
      </c>
      <c r="M54" s="151" t="s">
        <v>201</v>
      </c>
    </row>
    <row r="55" spans="1:13" x14ac:dyDescent="0.25">
      <c r="A55" s="148" t="s">
        <v>155</v>
      </c>
      <c r="B55" s="148" t="s">
        <v>52</v>
      </c>
      <c r="C55" s="148" t="s">
        <v>80</v>
      </c>
      <c r="D55" s="148" t="s">
        <v>78</v>
      </c>
      <c r="E55" s="149">
        <v>46762.796417910446</v>
      </c>
      <c r="F55" s="149">
        <v>28577.264477611941</v>
      </c>
      <c r="G55" s="150">
        <v>0.61111111111111116</v>
      </c>
      <c r="H55" s="149">
        <v>28577.264477611941</v>
      </c>
      <c r="I55" s="150">
        <v>0.61111111111111116</v>
      </c>
      <c r="J55" s="149">
        <v>19484.498507462686</v>
      </c>
      <c r="K55" s="150">
        <v>0.41666666666666669</v>
      </c>
      <c r="L55" s="149">
        <v>0</v>
      </c>
      <c r="M55" s="151" t="s">
        <v>201</v>
      </c>
    </row>
    <row r="56" spans="1:13" ht="45" x14ac:dyDescent="0.25">
      <c r="A56" s="148" t="s">
        <v>155</v>
      </c>
      <c r="B56" s="148" t="s">
        <v>52</v>
      </c>
      <c r="C56" s="148" t="s">
        <v>80</v>
      </c>
      <c r="D56" s="148" t="s">
        <v>197</v>
      </c>
      <c r="E56" s="149">
        <v>6494.8328358208946</v>
      </c>
      <c r="F56" s="149">
        <v>0</v>
      </c>
      <c r="G56" s="150">
        <v>0</v>
      </c>
      <c r="H56" s="149">
        <v>0</v>
      </c>
      <c r="I56" s="150">
        <v>0</v>
      </c>
      <c r="J56" s="149">
        <v>0</v>
      </c>
      <c r="K56" s="150">
        <v>0</v>
      </c>
      <c r="L56" s="149">
        <v>0</v>
      </c>
      <c r="M56" s="151" t="s">
        <v>201</v>
      </c>
    </row>
    <row r="57" spans="1:13" x14ac:dyDescent="0.25">
      <c r="A57" s="148" t="s">
        <v>155</v>
      </c>
      <c r="B57" s="148" t="s">
        <v>52</v>
      </c>
      <c r="C57" s="148" t="s">
        <v>80</v>
      </c>
      <c r="D57" s="148" t="s">
        <v>79</v>
      </c>
      <c r="E57" s="149">
        <v>31175.197611940297</v>
      </c>
      <c r="F57" s="149">
        <v>11690.699104477611</v>
      </c>
      <c r="G57" s="150">
        <v>0.375</v>
      </c>
      <c r="H57" s="149">
        <v>11690.699104477611</v>
      </c>
      <c r="I57" s="150">
        <v>0.375</v>
      </c>
      <c r="J57" s="149">
        <v>11690.699104477611</v>
      </c>
      <c r="K57" s="150">
        <v>0.375</v>
      </c>
      <c r="L57" s="149">
        <v>0</v>
      </c>
      <c r="M57" s="151" t="s">
        <v>201</v>
      </c>
    </row>
    <row r="58" spans="1:13" ht="45" x14ac:dyDescent="0.25">
      <c r="A58" s="148" t="s">
        <v>155</v>
      </c>
      <c r="B58" s="148" t="s">
        <v>52</v>
      </c>
      <c r="C58" s="148" t="s">
        <v>80</v>
      </c>
      <c r="D58" s="148" t="s">
        <v>196</v>
      </c>
      <c r="E58" s="149">
        <v>1298.966567164179</v>
      </c>
      <c r="F58" s="149">
        <v>0</v>
      </c>
      <c r="G58" s="150">
        <v>0</v>
      </c>
      <c r="H58" s="149">
        <v>0</v>
      </c>
      <c r="I58" s="150">
        <v>0</v>
      </c>
      <c r="J58" s="149">
        <v>0</v>
      </c>
      <c r="K58" s="150">
        <v>0</v>
      </c>
      <c r="L58" s="149">
        <v>0</v>
      </c>
      <c r="M58" s="151" t="s">
        <v>201</v>
      </c>
    </row>
    <row r="59" spans="1:13" x14ac:dyDescent="0.25">
      <c r="A59" s="148" t="s">
        <v>155</v>
      </c>
      <c r="B59" s="148" t="s">
        <v>52</v>
      </c>
      <c r="C59" s="148" t="s">
        <v>83</v>
      </c>
      <c r="D59" s="148" t="s">
        <v>78</v>
      </c>
      <c r="E59" s="149">
        <v>55105.791044776124</v>
      </c>
      <c r="F59" s="149">
        <v>18368.597014925374</v>
      </c>
      <c r="G59" s="150">
        <v>0.33333333333333331</v>
      </c>
      <c r="H59" s="149">
        <v>18368.597014925374</v>
      </c>
      <c r="I59" s="150">
        <v>0.33333333333333331</v>
      </c>
      <c r="J59" s="149">
        <v>17144.023880597018</v>
      </c>
      <c r="K59" s="150">
        <v>0.31111111111111117</v>
      </c>
      <c r="L59" s="149">
        <v>0</v>
      </c>
      <c r="M59" s="151" t="s">
        <v>201</v>
      </c>
    </row>
    <row r="60" spans="1:13" ht="45" x14ac:dyDescent="0.25">
      <c r="A60" s="148" t="s">
        <v>155</v>
      </c>
      <c r="B60" s="148" t="s">
        <v>52</v>
      </c>
      <c r="C60" s="148" t="s">
        <v>83</v>
      </c>
      <c r="D60" s="148" t="s">
        <v>196</v>
      </c>
      <c r="E60" s="149">
        <v>22042.31641791045</v>
      </c>
      <c r="F60" s="149">
        <v>0</v>
      </c>
      <c r="G60" s="150">
        <v>0</v>
      </c>
      <c r="H60" s="149">
        <v>0</v>
      </c>
      <c r="I60" s="150">
        <v>0</v>
      </c>
      <c r="J60" s="149">
        <v>0</v>
      </c>
      <c r="K60" s="150">
        <v>0</v>
      </c>
      <c r="L60" s="149">
        <v>0</v>
      </c>
      <c r="M60" s="151" t="s">
        <v>201</v>
      </c>
    </row>
    <row r="61" spans="1:13" x14ac:dyDescent="0.25">
      <c r="A61" s="148" t="s">
        <v>155</v>
      </c>
      <c r="B61" s="148" t="s">
        <v>52</v>
      </c>
      <c r="C61" s="148" t="s">
        <v>83</v>
      </c>
      <c r="D61" s="148" t="s">
        <v>89</v>
      </c>
      <c r="E61" s="149">
        <v>4898.2925373134331</v>
      </c>
      <c r="F61" s="149">
        <v>0</v>
      </c>
      <c r="G61" s="150">
        <v>0</v>
      </c>
      <c r="H61" s="149">
        <v>0</v>
      </c>
      <c r="I61" s="150">
        <v>0</v>
      </c>
      <c r="J61" s="149">
        <v>0</v>
      </c>
      <c r="K61" s="150">
        <v>0</v>
      </c>
      <c r="L61" s="149">
        <v>0</v>
      </c>
      <c r="M61" s="151" t="s">
        <v>201</v>
      </c>
    </row>
    <row r="62" spans="1:13" x14ac:dyDescent="0.25">
      <c r="A62" s="148" t="s">
        <v>155</v>
      </c>
      <c r="B62" s="148" t="s">
        <v>52</v>
      </c>
      <c r="C62" s="148" t="s">
        <v>86</v>
      </c>
      <c r="D62" s="148" t="s">
        <v>78</v>
      </c>
      <c r="E62" s="149">
        <v>80497.16</v>
      </c>
      <c r="F62" s="149">
        <v>0</v>
      </c>
      <c r="G62" s="150">
        <v>0</v>
      </c>
      <c r="H62" s="149">
        <v>0</v>
      </c>
      <c r="I62" s="150">
        <v>0</v>
      </c>
      <c r="J62" s="149">
        <v>0</v>
      </c>
      <c r="K62" s="150">
        <v>0</v>
      </c>
      <c r="L62" s="149">
        <v>0</v>
      </c>
      <c r="M62" s="151" t="s">
        <v>201</v>
      </c>
    </row>
    <row r="63" spans="1:13" x14ac:dyDescent="0.25">
      <c r="A63" s="148" t="s">
        <v>155</v>
      </c>
      <c r="B63" s="148" t="s">
        <v>52</v>
      </c>
      <c r="C63" s="148" t="s">
        <v>96</v>
      </c>
      <c r="D63" s="148" t="s">
        <v>78</v>
      </c>
      <c r="E63" s="149">
        <v>55990.299677419353</v>
      </c>
      <c r="F63" s="149">
        <v>0</v>
      </c>
      <c r="G63" s="150">
        <v>0</v>
      </c>
      <c r="H63" s="149">
        <v>0</v>
      </c>
      <c r="I63" s="150">
        <v>0</v>
      </c>
      <c r="J63" s="149">
        <v>0</v>
      </c>
      <c r="K63" s="150">
        <v>0</v>
      </c>
      <c r="L63" s="149">
        <v>0</v>
      </c>
      <c r="M63" s="151" t="s">
        <v>201</v>
      </c>
    </row>
    <row r="64" spans="1:13" ht="45" x14ac:dyDescent="0.25">
      <c r="A64" s="148" t="s">
        <v>155</v>
      </c>
      <c r="B64" s="148" t="s">
        <v>52</v>
      </c>
      <c r="C64" s="148" t="s">
        <v>96</v>
      </c>
      <c r="D64" s="148" t="s">
        <v>197</v>
      </c>
      <c r="E64" s="149">
        <v>7178.2435483870959</v>
      </c>
      <c r="F64" s="149">
        <v>0</v>
      </c>
      <c r="G64" s="150">
        <v>0</v>
      </c>
      <c r="H64" s="149">
        <v>0</v>
      </c>
      <c r="I64" s="150">
        <v>0</v>
      </c>
      <c r="J64" s="149">
        <v>0</v>
      </c>
      <c r="K64" s="150">
        <v>0</v>
      </c>
      <c r="L64" s="149">
        <v>0</v>
      </c>
      <c r="M64" s="151" t="s">
        <v>201</v>
      </c>
    </row>
    <row r="65" spans="1:13" ht="45" x14ac:dyDescent="0.25">
      <c r="A65" s="148" t="s">
        <v>155</v>
      </c>
      <c r="B65" s="148" t="s">
        <v>52</v>
      </c>
      <c r="C65" s="148" t="s">
        <v>96</v>
      </c>
      <c r="D65" s="148" t="s">
        <v>196</v>
      </c>
      <c r="E65" s="149">
        <v>10049.540967741934</v>
      </c>
      <c r="F65" s="149">
        <v>2871.297419354838</v>
      </c>
      <c r="G65" s="150">
        <v>0.2857142857142857</v>
      </c>
      <c r="H65" s="149">
        <v>0</v>
      </c>
      <c r="I65" s="150">
        <v>0</v>
      </c>
      <c r="J65" s="149">
        <v>0</v>
      </c>
      <c r="K65" s="150">
        <v>0</v>
      </c>
      <c r="L65" s="149">
        <v>0</v>
      </c>
      <c r="M65" s="151" t="s">
        <v>201</v>
      </c>
    </row>
    <row r="66" spans="1:13" x14ac:dyDescent="0.25">
      <c r="A66" s="148" t="s">
        <v>155</v>
      </c>
      <c r="B66" s="148" t="s">
        <v>52</v>
      </c>
      <c r="C66" s="148" t="s">
        <v>96</v>
      </c>
      <c r="D66" s="148" t="s">
        <v>89</v>
      </c>
      <c r="E66" s="149">
        <v>4306.9461290322579</v>
      </c>
      <c r="F66" s="149">
        <v>0</v>
      </c>
      <c r="G66" s="150">
        <v>0</v>
      </c>
      <c r="H66" s="149">
        <v>0</v>
      </c>
      <c r="I66" s="150">
        <v>0</v>
      </c>
      <c r="J66" s="149">
        <v>0</v>
      </c>
      <c r="K66" s="150">
        <v>0</v>
      </c>
      <c r="L66" s="149">
        <v>0</v>
      </c>
      <c r="M66" s="151" t="s">
        <v>201</v>
      </c>
    </row>
    <row r="67" spans="1:13" x14ac:dyDescent="0.25">
      <c r="A67" s="148" t="s">
        <v>155</v>
      </c>
      <c r="B67" s="148" t="s">
        <v>52</v>
      </c>
      <c r="C67" s="148" t="s">
        <v>96</v>
      </c>
      <c r="D67" s="148" t="s">
        <v>43</v>
      </c>
      <c r="E67" s="149">
        <v>11485.189677419354</v>
      </c>
      <c r="F67" s="149">
        <v>0</v>
      </c>
      <c r="G67" s="150">
        <v>0</v>
      </c>
      <c r="H67" s="149">
        <v>0</v>
      </c>
      <c r="I67" s="150">
        <v>0</v>
      </c>
      <c r="J67" s="149">
        <v>0</v>
      </c>
      <c r="K67" s="150">
        <v>0</v>
      </c>
      <c r="L67" s="149">
        <v>0</v>
      </c>
      <c r="M67" s="151" t="s">
        <v>201</v>
      </c>
    </row>
    <row r="68" spans="1:13" x14ac:dyDescent="0.25">
      <c r="A68" s="148" t="s">
        <v>155</v>
      </c>
      <c r="B68" s="148" t="s">
        <v>52</v>
      </c>
      <c r="C68" s="148" t="s">
        <v>104</v>
      </c>
      <c r="D68" s="148" t="s">
        <v>78</v>
      </c>
      <c r="E68" s="149">
        <v>57547.239130434791</v>
      </c>
      <c r="F68" s="149">
        <v>0</v>
      </c>
      <c r="G68" s="150">
        <v>0</v>
      </c>
      <c r="H68" s="149">
        <v>0</v>
      </c>
      <c r="I68" s="150">
        <v>0</v>
      </c>
      <c r="J68" s="149">
        <v>0</v>
      </c>
      <c r="K68" s="150">
        <v>0</v>
      </c>
      <c r="L68" s="149">
        <v>0</v>
      </c>
      <c r="M68" s="151" t="s">
        <v>201</v>
      </c>
    </row>
    <row r="69" spans="1:13" ht="45" x14ac:dyDescent="0.25">
      <c r="A69" s="148" t="s">
        <v>155</v>
      </c>
      <c r="B69" s="148" t="s">
        <v>52</v>
      </c>
      <c r="C69" s="148" t="s">
        <v>104</v>
      </c>
      <c r="D69" s="148" t="s">
        <v>197</v>
      </c>
      <c r="E69" s="149">
        <v>16624.757971014496</v>
      </c>
      <c r="F69" s="149">
        <v>0</v>
      </c>
      <c r="G69" s="150">
        <v>0</v>
      </c>
      <c r="H69" s="149">
        <v>0</v>
      </c>
      <c r="I69" s="150">
        <v>0</v>
      </c>
      <c r="J69" s="149">
        <v>0</v>
      </c>
      <c r="K69" s="150">
        <v>0</v>
      </c>
      <c r="L69" s="149">
        <v>0</v>
      </c>
      <c r="M69" s="151" t="s">
        <v>201</v>
      </c>
    </row>
    <row r="70" spans="1:13" ht="45" x14ac:dyDescent="0.25">
      <c r="A70" s="148" t="s">
        <v>155</v>
      </c>
      <c r="B70" s="148" t="s">
        <v>52</v>
      </c>
      <c r="C70" s="148" t="s">
        <v>104</v>
      </c>
      <c r="D70" s="148" t="s">
        <v>196</v>
      </c>
      <c r="E70" s="149">
        <v>14067.102898550727</v>
      </c>
      <c r="F70" s="149">
        <v>0</v>
      </c>
      <c r="G70" s="150">
        <v>0</v>
      </c>
      <c r="H70" s="149">
        <v>0</v>
      </c>
      <c r="I70" s="150">
        <v>0</v>
      </c>
      <c r="J70" s="149">
        <v>0</v>
      </c>
      <c r="K70" s="150">
        <v>0</v>
      </c>
      <c r="L70" s="149">
        <v>0</v>
      </c>
      <c r="M70" s="151" t="s">
        <v>201</v>
      </c>
    </row>
    <row r="71" spans="1:13" x14ac:dyDescent="0.25">
      <c r="A71" s="148" t="s">
        <v>155</v>
      </c>
      <c r="B71" s="148" t="s">
        <v>52</v>
      </c>
      <c r="C71" s="148" t="s">
        <v>123</v>
      </c>
      <c r="D71" s="148" t="s">
        <v>78</v>
      </c>
      <c r="E71" s="149">
        <v>36078.193121311473</v>
      </c>
      <c r="F71" s="149">
        <v>0</v>
      </c>
      <c r="G71" s="150">
        <v>0</v>
      </c>
      <c r="H71" s="149">
        <v>0</v>
      </c>
      <c r="I71" s="150">
        <v>0</v>
      </c>
      <c r="J71" s="149">
        <v>0</v>
      </c>
      <c r="K71" s="150">
        <v>0</v>
      </c>
      <c r="L71" s="149">
        <v>0</v>
      </c>
      <c r="M71" s="151" t="s">
        <v>201</v>
      </c>
    </row>
    <row r="72" spans="1:13" ht="45" x14ac:dyDescent="0.25">
      <c r="A72" s="148" t="s">
        <v>155</v>
      </c>
      <c r="B72" s="148" t="s">
        <v>52</v>
      </c>
      <c r="C72" s="148" t="s">
        <v>123</v>
      </c>
      <c r="D72" s="148" t="s">
        <v>197</v>
      </c>
      <c r="E72" s="149">
        <v>6013.0321868852461</v>
      </c>
      <c r="F72" s="149">
        <v>0</v>
      </c>
      <c r="G72" s="150">
        <v>0</v>
      </c>
      <c r="H72" s="149">
        <v>0</v>
      </c>
      <c r="I72" s="150">
        <v>0</v>
      </c>
      <c r="J72" s="149">
        <v>0</v>
      </c>
      <c r="K72" s="150">
        <v>0</v>
      </c>
      <c r="L72" s="149">
        <v>0</v>
      </c>
      <c r="M72" s="151" t="s">
        <v>201</v>
      </c>
    </row>
    <row r="73" spans="1:13" ht="45" x14ac:dyDescent="0.25">
      <c r="A73" s="148" t="s">
        <v>155</v>
      </c>
      <c r="B73" s="148" t="s">
        <v>52</v>
      </c>
      <c r="C73" s="148" t="s">
        <v>123</v>
      </c>
      <c r="D73" s="148" t="s">
        <v>196</v>
      </c>
      <c r="E73" s="149">
        <v>11023.892342622952</v>
      </c>
      <c r="F73" s="149">
        <v>0</v>
      </c>
      <c r="G73" s="150">
        <v>0</v>
      </c>
      <c r="H73" s="149">
        <v>0</v>
      </c>
      <c r="I73" s="150">
        <v>0</v>
      </c>
      <c r="J73" s="149">
        <v>0</v>
      </c>
      <c r="K73" s="150">
        <v>0</v>
      </c>
      <c r="L73" s="149">
        <v>0</v>
      </c>
      <c r="M73" s="151" t="s">
        <v>201</v>
      </c>
    </row>
    <row r="74" spans="1:13" x14ac:dyDescent="0.25">
      <c r="A74" s="148" t="s">
        <v>155</v>
      </c>
      <c r="B74" s="148" t="s">
        <v>52</v>
      </c>
      <c r="C74" s="148" t="s">
        <v>123</v>
      </c>
      <c r="D74" s="148" t="s">
        <v>89</v>
      </c>
      <c r="E74" s="149">
        <v>2004.344062295082</v>
      </c>
      <c r="F74" s="149">
        <v>0</v>
      </c>
      <c r="G74" s="150">
        <v>0</v>
      </c>
      <c r="H74" s="149">
        <v>0</v>
      </c>
      <c r="I74" s="150">
        <v>0</v>
      </c>
      <c r="J74" s="149">
        <v>0</v>
      </c>
      <c r="K74" s="150">
        <v>0</v>
      </c>
      <c r="L74" s="149">
        <v>0</v>
      </c>
      <c r="M74" s="151" t="s">
        <v>201</v>
      </c>
    </row>
    <row r="75" spans="1:13" x14ac:dyDescent="0.25">
      <c r="A75" s="148" t="s">
        <v>155</v>
      </c>
      <c r="B75" s="148" t="s">
        <v>52</v>
      </c>
      <c r="C75" s="148" t="s">
        <v>123</v>
      </c>
      <c r="D75" s="148" t="s">
        <v>43</v>
      </c>
      <c r="E75" s="149">
        <v>6013.0321868852461</v>
      </c>
      <c r="F75" s="149">
        <v>0</v>
      </c>
      <c r="G75" s="150">
        <v>0</v>
      </c>
      <c r="H75" s="149">
        <v>0</v>
      </c>
      <c r="I75" s="150">
        <v>0</v>
      </c>
      <c r="J75" s="149">
        <v>0</v>
      </c>
      <c r="K75" s="150">
        <v>0</v>
      </c>
      <c r="L75" s="149">
        <v>0</v>
      </c>
      <c r="M75" s="151" t="s">
        <v>201</v>
      </c>
    </row>
    <row r="76" spans="1:13" x14ac:dyDescent="0.25">
      <c r="A76" s="148" t="s">
        <v>155</v>
      </c>
      <c r="B76" s="148" t="s">
        <v>52</v>
      </c>
      <c r="C76" s="148" t="s">
        <v>126</v>
      </c>
      <c r="D76" s="148" t="s">
        <v>78</v>
      </c>
      <c r="E76" s="149">
        <v>5715.3488090909104</v>
      </c>
      <c r="F76" s="149">
        <v>0</v>
      </c>
      <c r="G76" s="150">
        <v>0</v>
      </c>
      <c r="H76" s="149">
        <v>0</v>
      </c>
      <c r="I76" s="150">
        <v>0</v>
      </c>
      <c r="J76" s="149">
        <v>0</v>
      </c>
      <c r="K76" s="150">
        <v>0</v>
      </c>
      <c r="L76" s="149">
        <v>0</v>
      </c>
      <c r="M76" s="151" t="s">
        <v>201</v>
      </c>
    </row>
    <row r="77" spans="1:13" ht="45" x14ac:dyDescent="0.25">
      <c r="A77" s="148" t="s">
        <v>155</v>
      </c>
      <c r="B77" s="148" t="s">
        <v>52</v>
      </c>
      <c r="C77" s="148" t="s">
        <v>126</v>
      </c>
      <c r="D77" s="148" t="s">
        <v>197</v>
      </c>
      <c r="E77" s="149">
        <v>17146.046427272733</v>
      </c>
      <c r="F77" s="149">
        <v>0</v>
      </c>
      <c r="G77" s="150">
        <v>0</v>
      </c>
      <c r="H77" s="149">
        <v>0</v>
      </c>
      <c r="I77" s="150">
        <v>0</v>
      </c>
      <c r="J77" s="149">
        <v>0</v>
      </c>
      <c r="K77" s="150">
        <v>0</v>
      </c>
      <c r="L77" s="149">
        <v>0</v>
      </c>
      <c r="M77" s="151" t="s">
        <v>201</v>
      </c>
    </row>
    <row r="78" spans="1:13" x14ac:dyDescent="0.25">
      <c r="A78" s="148" t="s">
        <v>155</v>
      </c>
      <c r="B78" s="148" t="s">
        <v>52</v>
      </c>
      <c r="C78" s="148" t="s">
        <v>126</v>
      </c>
      <c r="D78" s="148" t="s">
        <v>79</v>
      </c>
      <c r="E78" s="149">
        <v>40007.441663636375</v>
      </c>
      <c r="F78" s="149">
        <v>0</v>
      </c>
      <c r="G78" s="150">
        <v>0</v>
      </c>
      <c r="H78" s="149">
        <v>0</v>
      </c>
      <c r="I78" s="150">
        <v>0</v>
      </c>
      <c r="J78" s="149">
        <v>0</v>
      </c>
      <c r="K78" s="150">
        <v>0</v>
      </c>
      <c r="L78" s="149">
        <v>0</v>
      </c>
      <c r="M78" s="151" t="s">
        <v>201</v>
      </c>
    </row>
    <row r="79" spans="1:13" x14ac:dyDescent="0.25">
      <c r="A79" s="148" t="s">
        <v>155</v>
      </c>
      <c r="B79" s="148" t="s">
        <v>52</v>
      </c>
      <c r="C79" s="148" t="s">
        <v>131</v>
      </c>
      <c r="D79" s="148" t="s">
        <v>77</v>
      </c>
      <c r="E79" s="149">
        <v>2476.7033333333334</v>
      </c>
      <c r="F79" s="149">
        <v>0</v>
      </c>
      <c r="G79" s="150">
        <v>0</v>
      </c>
      <c r="H79" s="149">
        <v>0</v>
      </c>
      <c r="I79" s="150">
        <v>0</v>
      </c>
      <c r="J79" s="149">
        <v>0</v>
      </c>
      <c r="K79" s="150">
        <v>0</v>
      </c>
      <c r="L79" s="149">
        <v>0</v>
      </c>
      <c r="M79" s="151" t="s">
        <v>201</v>
      </c>
    </row>
    <row r="80" spans="1:13" x14ac:dyDescent="0.25">
      <c r="A80" s="148" t="s">
        <v>155</v>
      </c>
      <c r="B80" s="148" t="s">
        <v>52</v>
      </c>
      <c r="C80" s="148" t="s">
        <v>131</v>
      </c>
      <c r="D80" s="148" t="s">
        <v>78</v>
      </c>
      <c r="E80" s="149">
        <v>17336.923333333332</v>
      </c>
      <c r="F80" s="149">
        <v>0</v>
      </c>
      <c r="G80" s="150">
        <v>0</v>
      </c>
      <c r="H80" s="149">
        <v>0</v>
      </c>
      <c r="I80" s="150">
        <v>0</v>
      </c>
      <c r="J80" s="149">
        <v>0</v>
      </c>
      <c r="K80" s="150">
        <v>0</v>
      </c>
      <c r="L80" s="149">
        <v>0</v>
      </c>
      <c r="M80" s="151" t="s">
        <v>201</v>
      </c>
    </row>
    <row r="81" spans="1:13" ht="45" x14ac:dyDescent="0.25">
      <c r="A81" s="148" t="s">
        <v>155</v>
      </c>
      <c r="B81" s="148" t="s">
        <v>52</v>
      </c>
      <c r="C81" s="148" t="s">
        <v>131</v>
      </c>
      <c r="D81" s="148" t="s">
        <v>197</v>
      </c>
      <c r="E81" s="149">
        <v>9906.8133333333335</v>
      </c>
      <c r="F81" s="149">
        <v>0</v>
      </c>
      <c r="G81" s="150">
        <v>0</v>
      </c>
      <c r="H81" s="149">
        <v>0</v>
      </c>
      <c r="I81" s="150">
        <v>0</v>
      </c>
      <c r="J81" s="149">
        <v>0</v>
      </c>
      <c r="K81" s="150">
        <v>0</v>
      </c>
      <c r="L81" s="149">
        <v>0</v>
      </c>
      <c r="M81" s="151" t="s">
        <v>201</v>
      </c>
    </row>
    <row r="82" spans="1:13" x14ac:dyDescent="0.25">
      <c r="A82" s="148" t="s">
        <v>155</v>
      </c>
      <c r="B82" s="148" t="s">
        <v>52</v>
      </c>
      <c r="C82" s="148" t="s">
        <v>131</v>
      </c>
      <c r="D82" s="148" t="s">
        <v>79</v>
      </c>
      <c r="E82" s="149">
        <v>64394.286666666667</v>
      </c>
      <c r="F82" s="149">
        <v>0</v>
      </c>
      <c r="G82" s="150">
        <v>0</v>
      </c>
      <c r="H82" s="149">
        <v>0</v>
      </c>
      <c r="I82" s="150">
        <v>0</v>
      </c>
      <c r="J82" s="149">
        <v>0</v>
      </c>
      <c r="K82" s="150">
        <v>0</v>
      </c>
      <c r="L82" s="149">
        <v>0</v>
      </c>
      <c r="M82" s="151" t="s">
        <v>201</v>
      </c>
    </row>
    <row r="83" spans="1:13" ht="45" x14ac:dyDescent="0.25">
      <c r="A83" s="148" t="s">
        <v>155</v>
      </c>
      <c r="B83" s="148" t="s">
        <v>52</v>
      </c>
      <c r="C83" s="148" t="s">
        <v>131</v>
      </c>
      <c r="D83" s="148" t="s">
        <v>196</v>
      </c>
      <c r="E83" s="149">
        <v>19813.626666666667</v>
      </c>
      <c r="F83" s="149">
        <v>0</v>
      </c>
      <c r="G83" s="150">
        <v>0</v>
      </c>
      <c r="H83" s="149">
        <v>0</v>
      </c>
      <c r="I83" s="150">
        <v>0</v>
      </c>
      <c r="J83" s="149">
        <v>0</v>
      </c>
      <c r="K83" s="150">
        <v>0</v>
      </c>
      <c r="L83" s="149">
        <v>0</v>
      </c>
      <c r="M83" s="151" t="s">
        <v>201</v>
      </c>
    </row>
    <row r="84" spans="1:13" ht="30" x14ac:dyDescent="0.25">
      <c r="A84" s="148" t="s">
        <v>155</v>
      </c>
      <c r="B84" s="148" t="s">
        <v>52</v>
      </c>
      <c r="C84" s="148" t="s">
        <v>191</v>
      </c>
      <c r="D84" s="148" t="s">
        <v>84</v>
      </c>
      <c r="E84" s="149">
        <v>162000</v>
      </c>
      <c r="F84" s="152"/>
      <c r="G84" s="152"/>
      <c r="H84" s="152"/>
      <c r="I84" s="152"/>
      <c r="J84" s="152"/>
      <c r="K84" s="152"/>
      <c r="L84" s="149">
        <v>0</v>
      </c>
      <c r="M84" s="151" t="s">
        <v>201</v>
      </c>
    </row>
    <row r="85" spans="1:13" ht="30" x14ac:dyDescent="0.25">
      <c r="A85" s="148" t="s">
        <v>155</v>
      </c>
      <c r="B85" s="148" t="s">
        <v>52</v>
      </c>
      <c r="C85" s="148" t="s">
        <v>188</v>
      </c>
      <c r="D85" s="148" t="s">
        <v>150</v>
      </c>
      <c r="E85" s="149">
        <v>975.83</v>
      </c>
      <c r="F85" s="152"/>
      <c r="G85" s="152"/>
      <c r="H85" s="152"/>
      <c r="I85" s="152"/>
      <c r="J85" s="152"/>
      <c r="K85" s="152"/>
      <c r="L85" s="149">
        <v>0</v>
      </c>
      <c r="M85" s="151" t="s">
        <v>201</v>
      </c>
    </row>
    <row r="86" spans="1:13" ht="30" x14ac:dyDescent="0.25">
      <c r="A86" s="148" t="s">
        <v>155</v>
      </c>
      <c r="B86" s="148" t="s">
        <v>52</v>
      </c>
      <c r="C86" s="148" t="s">
        <v>188</v>
      </c>
      <c r="D86" s="148" t="s">
        <v>151</v>
      </c>
      <c r="E86" s="149">
        <v>5855</v>
      </c>
      <c r="F86" s="152"/>
      <c r="G86" s="152"/>
      <c r="H86" s="152"/>
      <c r="I86" s="152"/>
      <c r="J86" s="152"/>
      <c r="K86" s="152"/>
      <c r="L86" s="149">
        <v>0</v>
      </c>
      <c r="M86" s="151" t="s">
        <v>201</v>
      </c>
    </row>
    <row r="87" spans="1:13" ht="30" x14ac:dyDescent="0.25">
      <c r="A87" s="151" t="s">
        <v>170</v>
      </c>
      <c r="B87" s="151" t="s">
        <v>170</v>
      </c>
      <c r="C87" s="151" t="s">
        <v>170</v>
      </c>
      <c r="D87" s="151" t="s">
        <v>170</v>
      </c>
      <c r="E87" s="151" t="s">
        <v>247</v>
      </c>
      <c r="F87" s="151" t="s">
        <v>248</v>
      </c>
      <c r="G87" s="151" t="s">
        <v>170</v>
      </c>
      <c r="H87" s="151" t="s">
        <v>249</v>
      </c>
      <c r="I87" s="151" t="s">
        <v>170</v>
      </c>
      <c r="J87" s="151" t="s">
        <v>250</v>
      </c>
      <c r="K87" s="151" t="s">
        <v>170</v>
      </c>
      <c r="L87" s="151" t="s">
        <v>251</v>
      </c>
      <c r="M87" s="151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0EAE2-81CD-42F2-999E-A004A859352B}">
  <sheetPr filterMode="1"/>
  <dimension ref="A1:L52"/>
  <sheetViews>
    <sheetView workbookViewId="0">
      <selection activeCell="C1" sqref="C1"/>
    </sheetView>
  </sheetViews>
  <sheetFormatPr defaultColWidth="91.28515625" defaultRowHeight="15" x14ac:dyDescent="0.25"/>
  <cols>
    <col min="1" max="1" width="15" bestFit="1" customWidth="1"/>
    <col min="2" max="2" width="15.85546875" bestFit="1" customWidth="1"/>
    <col min="3" max="3" width="13.28515625" bestFit="1" customWidth="1"/>
    <col min="4" max="4" width="29.85546875" bestFit="1" customWidth="1"/>
    <col min="5" max="5" width="11.7109375" bestFit="1" customWidth="1"/>
    <col min="6" max="6" width="9" bestFit="1" customWidth="1"/>
    <col min="7" max="7" width="12.42578125" bestFit="1" customWidth="1"/>
    <col min="8" max="8" width="8.5703125" bestFit="1" customWidth="1"/>
    <col min="9" max="9" width="11.7109375" bestFit="1" customWidth="1"/>
    <col min="10" max="10" width="10.140625" bestFit="1" customWidth="1"/>
    <col min="11" max="11" width="11.7109375" bestFit="1" customWidth="1"/>
    <col min="12" max="12" width="10" bestFit="1" customWidth="1"/>
  </cols>
  <sheetData>
    <row r="1" spans="1:12" x14ac:dyDescent="0.25">
      <c r="A1" s="224" t="s">
        <v>270</v>
      </c>
      <c r="B1" s="224" t="s">
        <v>271</v>
      </c>
      <c r="C1" s="224" t="s">
        <v>272</v>
      </c>
      <c r="D1" s="224" t="s">
        <v>273</v>
      </c>
      <c r="E1" s="224" t="s">
        <v>160</v>
      </c>
      <c r="F1" s="224" t="s">
        <v>274</v>
      </c>
      <c r="G1" s="224" t="s">
        <v>275</v>
      </c>
      <c r="H1" s="224" t="s">
        <v>276</v>
      </c>
      <c r="I1" s="224" t="s">
        <v>164</v>
      </c>
      <c r="J1" s="224" t="s">
        <v>277</v>
      </c>
      <c r="K1" s="224" t="s">
        <v>199</v>
      </c>
      <c r="L1" s="224" t="s">
        <v>278</v>
      </c>
    </row>
    <row r="2" spans="1:12" hidden="1" x14ac:dyDescent="0.25">
      <c r="A2" s="225" t="s">
        <v>155</v>
      </c>
      <c r="B2" s="225" t="s">
        <v>52</v>
      </c>
      <c r="C2" s="225" t="s">
        <v>100</v>
      </c>
      <c r="D2" s="226">
        <v>61548.394400000005</v>
      </c>
      <c r="E2" s="226">
        <v>46161.295800000007</v>
      </c>
      <c r="F2" s="227">
        <v>0.75000000000000011</v>
      </c>
      <c r="G2" s="226">
        <v>46161.295800000007</v>
      </c>
      <c r="H2" s="227">
        <v>0.75000000000000011</v>
      </c>
      <c r="I2" s="226">
        <v>46161.295800000007</v>
      </c>
      <c r="J2" s="227">
        <v>0.75000000000000011</v>
      </c>
      <c r="K2" s="226">
        <v>0</v>
      </c>
      <c r="L2" s="227" t="s">
        <v>279</v>
      </c>
    </row>
    <row r="3" spans="1:12" hidden="1" x14ac:dyDescent="0.25">
      <c r="A3" s="225" t="s">
        <v>155</v>
      </c>
      <c r="B3" s="225" t="s">
        <v>52</v>
      </c>
      <c r="C3" s="225" t="s">
        <v>103</v>
      </c>
      <c r="D3" s="226">
        <v>57927.862964705862</v>
      </c>
      <c r="E3" s="226">
        <v>43445.897223529399</v>
      </c>
      <c r="F3" s="227">
        <v>0.75</v>
      </c>
      <c r="G3" s="226">
        <v>43445.897223529399</v>
      </c>
      <c r="H3" s="227">
        <v>0.75</v>
      </c>
      <c r="I3" s="226">
        <v>43445.897223529399</v>
      </c>
      <c r="J3" s="227">
        <v>0.75</v>
      </c>
      <c r="K3" s="226">
        <v>0</v>
      </c>
      <c r="L3" s="227" t="s">
        <v>279</v>
      </c>
    </row>
    <row r="4" spans="1:12" hidden="1" x14ac:dyDescent="0.25">
      <c r="A4" s="225" t="s">
        <v>155</v>
      </c>
      <c r="B4" s="225" t="s">
        <v>52</v>
      </c>
      <c r="C4" s="225" t="s">
        <v>135</v>
      </c>
      <c r="D4" s="226">
        <v>149745.84000000003</v>
      </c>
      <c r="E4" s="226">
        <v>149745.84000000003</v>
      </c>
      <c r="F4" s="227">
        <v>1</v>
      </c>
      <c r="G4" s="226">
        <v>149745.84000000003</v>
      </c>
      <c r="H4" s="227">
        <v>1</v>
      </c>
      <c r="I4" s="226">
        <v>99830.560000000012</v>
      </c>
      <c r="J4" s="227">
        <v>0.66666666666666663</v>
      </c>
      <c r="K4" s="226">
        <v>0</v>
      </c>
      <c r="L4" s="227" t="s">
        <v>279</v>
      </c>
    </row>
    <row r="5" spans="1:12" hidden="1" x14ac:dyDescent="0.25">
      <c r="A5" s="225" t="s">
        <v>155</v>
      </c>
      <c r="B5" s="225" t="s">
        <v>52</v>
      </c>
      <c r="C5" s="225" t="s">
        <v>92</v>
      </c>
      <c r="D5" s="226">
        <v>3632.6453241000008</v>
      </c>
      <c r="E5" s="226">
        <v>3632.6453241000008</v>
      </c>
      <c r="F5" s="227">
        <v>1</v>
      </c>
      <c r="G5" s="226">
        <v>3632.6453241000008</v>
      </c>
      <c r="H5" s="227">
        <v>1</v>
      </c>
      <c r="I5" s="226">
        <v>3632.6453241000008</v>
      </c>
      <c r="J5" s="227">
        <v>1</v>
      </c>
      <c r="K5" s="226">
        <v>3632.6453241000008</v>
      </c>
      <c r="L5" s="227" t="s">
        <v>202</v>
      </c>
    </row>
    <row r="6" spans="1:12" hidden="1" x14ac:dyDescent="0.25">
      <c r="A6" s="225" t="s">
        <v>155</v>
      </c>
      <c r="B6" s="225" t="s">
        <v>52</v>
      </c>
      <c r="C6" s="225" t="s">
        <v>94</v>
      </c>
      <c r="D6" s="226">
        <v>66526.931673225001</v>
      </c>
      <c r="E6" s="226">
        <v>66526.931673225001</v>
      </c>
      <c r="F6" s="227">
        <v>1</v>
      </c>
      <c r="G6" s="226">
        <v>66526.931673225001</v>
      </c>
      <c r="H6" s="227">
        <v>1</v>
      </c>
      <c r="I6" s="226">
        <v>66526.931673225001</v>
      </c>
      <c r="J6" s="227">
        <v>1</v>
      </c>
      <c r="K6" s="226">
        <v>66526.931673225001</v>
      </c>
      <c r="L6" s="227" t="s">
        <v>202</v>
      </c>
    </row>
    <row r="7" spans="1:12" hidden="1" x14ac:dyDescent="0.25">
      <c r="A7" s="225" t="s">
        <v>155</v>
      </c>
      <c r="B7" s="225" t="s">
        <v>52</v>
      </c>
      <c r="C7" s="225" t="s">
        <v>95</v>
      </c>
      <c r="D7" s="226">
        <v>27322.570000000007</v>
      </c>
      <c r="E7" s="226">
        <v>27322.570000000007</v>
      </c>
      <c r="F7" s="227">
        <v>1</v>
      </c>
      <c r="G7" s="226">
        <v>27322.570000000007</v>
      </c>
      <c r="H7" s="227">
        <v>1</v>
      </c>
      <c r="I7" s="226">
        <v>27322.570000000007</v>
      </c>
      <c r="J7" s="227">
        <v>1</v>
      </c>
      <c r="K7" s="226">
        <v>27322.570000000007</v>
      </c>
      <c r="L7" s="227" t="s">
        <v>202</v>
      </c>
    </row>
    <row r="8" spans="1:12" hidden="1" x14ac:dyDescent="0.25">
      <c r="A8" s="225" t="s">
        <v>155</v>
      </c>
      <c r="B8" s="225" t="s">
        <v>52</v>
      </c>
      <c r="C8" s="225" t="s">
        <v>127</v>
      </c>
      <c r="D8" s="226">
        <v>7738.8999999999987</v>
      </c>
      <c r="E8" s="226">
        <v>7738.8999999999987</v>
      </c>
      <c r="F8" s="227">
        <v>1</v>
      </c>
      <c r="G8" s="226">
        <v>7738.8999999999987</v>
      </c>
      <c r="H8" s="227">
        <v>1</v>
      </c>
      <c r="I8" s="226">
        <v>7738.8999999999987</v>
      </c>
      <c r="J8" s="227">
        <v>1</v>
      </c>
      <c r="K8" s="226">
        <v>7738.8999999999987</v>
      </c>
      <c r="L8" s="227" t="s">
        <v>202</v>
      </c>
    </row>
    <row r="9" spans="1:12" hidden="1" x14ac:dyDescent="0.25">
      <c r="A9" s="225" t="s">
        <v>155</v>
      </c>
      <c r="B9" s="225" t="s">
        <v>52</v>
      </c>
      <c r="C9" s="225" t="s">
        <v>129</v>
      </c>
      <c r="D9" s="226">
        <v>12606.699999999999</v>
      </c>
      <c r="E9" s="226">
        <v>12606.699999999999</v>
      </c>
      <c r="F9" s="227">
        <v>1</v>
      </c>
      <c r="G9" s="226">
        <v>12606.699999999999</v>
      </c>
      <c r="H9" s="227">
        <v>1</v>
      </c>
      <c r="I9" s="226">
        <v>12606.699999999999</v>
      </c>
      <c r="J9" s="227">
        <v>1</v>
      </c>
      <c r="K9" s="226">
        <v>12606.699999999999</v>
      </c>
      <c r="L9" s="227" t="s">
        <v>202</v>
      </c>
    </row>
    <row r="10" spans="1:12" hidden="1" x14ac:dyDescent="0.25">
      <c r="A10" s="225" t="s">
        <v>155</v>
      </c>
      <c r="B10" s="225" t="s">
        <v>52</v>
      </c>
      <c r="C10" s="225" t="s">
        <v>212</v>
      </c>
      <c r="D10" s="226">
        <v>437.82982499999997</v>
      </c>
      <c r="E10" s="226">
        <v>437.82982499999997</v>
      </c>
      <c r="F10" s="227">
        <v>1</v>
      </c>
      <c r="G10" s="226">
        <v>437.82982499999997</v>
      </c>
      <c r="H10" s="227">
        <v>1</v>
      </c>
      <c r="I10" s="226">
        <v>437.82982499999997</v>
      </c>
      <c r="J10" s="227">
        <v>1</v>
      </c>
      <c r="K10" s="226">
        <v>437.82982499999997</v>
      </c>
      <c r="L10" s="227" t="s">
        <v>202</v>
      </c>
    </row>
    <row r="11" spans="1:12" hidden="1" x14ac:dyDescent="0.25">
      <c r="A11" s="225" t="s">
        <v>155</v>
      </c>
      <c r="B11" s="225" t="s">
        <v>52</v>
      </c>
      <c r="C11" s="225" t="s">
        <v>124</v>
      </c>
      <c r="D11" s="226">
        <v>11811.4</v>
      </c>
      <c r="E11" s="226">
        <v>11811.4</v>
      </c>
      <c r="F11" s="227">
        <v>1</v>
      </c>
      <c r="G11" s="226">
        <v>11811.4</v>
      </c>
      <c r="H11" s="227">
        <v>1</v>
      </c>
      <c r="I11" s="226">
        <v>11811.4</v>
      </c>
      <c r="J11" s="227">
        <v>1</v>
      </c>
      <c r="K11" s="226">
        <v>11811.4</v>
      </c>
      <c r="L11" s="227" t="s">
        <v>202</v>
      </c>
    </row>
    <row r="12" spans="1:12" hidden="1" x14ac:dyDescent="0.25">
      <c r="A12" s="225" t="s">
        <v>155</v>
      </c>
      <c r="B12" s="225" t="s">
        <v>52</v>
      </c>
      <c r="C12" s="225" t="s">
        <v>167</v>
      </c>
      <c r="D12" s="226">
        <v>13649.199999999997</v>
      </c>
      <c r="E12" s="226">
        <v>13649.199999999997</v>
      </c>
      <c r="F12" s="227">
        <v>1</v>
      </c>
      <c r="G12" s="226">
        <v>13649.199999999997</v>
      </c>
      <c r="H12" s="227">
        <v>1</v>
      </c>
      <c r="I12" s="226">
        <v>13649.199999999997</v>
      </c>
      <c r="J12" s="227">
        <v>1</v>
      </c>
      <c r="K12" s="226">
        <v>13649.199999999997</v>
      </c>
      <c r="L12" s="227" t="s">
        <v>202</v>
      </c>
    </row>
    <row r="13" spans="1:12" x14ac:dyDescent="0.25">
      <c r="A13" s="225" t="s">
        <v>155</v>
      </c>
      <c r="B13" s="225" t="s">
        <v>52</v>
      </c>
      <c r="C13" s="225" t="s">
        <v>73</v>
      </c>
      <c r="D13" s="226">
        <v>18010.695291250006</v>
      </c>
      <c r="E13" s="226">
        <v>18010.695291250006</v>
      </c>
      <c r="F13" s="227">
        <v>1</v>
      </c>
      <c r="G13" s="226">
        <v>18010.695291250006</v>
      </c>
      <c r="H13" s="227">
        <v>1</v>
      </c>
      <c r="I13" s="226">
        <v>15437.738821071433</v>
      </c>
      <c r="J13" s="227">
        <v>0.8571428571428571</v>
      </c>
      <c r="K13" s="226">
        <v>0</v>
      </c>
      <c r="L13" s="227" t="s">
        <v>279</v>
      </c>
    </row>
    <row r="14" spans="1:12" hidden="1" x14ac:dyDescent="0.25">
      <c r="A14" s="225" t="s">
        <v>155</v>
      </c>
      <c r="B14" s="225" t="s">
        <v>52</v>
      </c>
      <c r="C14" s="225" t="s">
        <v>90</v>
      </c>
      <c r="D14" s="226">
        <v>14499.954724850006</v>
      </c>
      <c r="E14" s="226">
        <v>14499.954724850006</v>
      </c>
      <c r="F14" s="227">
        <v>1</v>
      </c>
      <c r="G14" s="226">
        <v>14499.954724850006</v>
      </c>
      <c r="H14" s="227">
        <v>1</v>
      </c>
      <c r="I14" s="226">
        <v>14499.954724850006</v>
      </c>
      <c r="J14" s="227">
        <v>1</v>
      </c>
      <c r="K14" s="226">
        <v>14499.954724850006</v>
      </c>
      <c r="L14" s="227" t="s">
        <v>202</v>
      </c>
    </row>
    <row r="15" spans="1:12" hidden="1" x14ac:dyDescent="0.25">
      <c r="A15" s="225" t="s">
        <v>155</v>
      </c>
      <c r="B15" s="225" t="s">
        <v>52</v>
      </c>
      <c r="C15" s="225" t="s">
        <v>76</v>
      </c>
      <c r="D15" s="226">
        <v>107390.49999999997</v>
      </c>
      <c r="E15" s="226">
        <v>107390.49999999997</v>
      </c>
      <c r="F15" s="227">
        <v>1</v>
      </c>
      <c r="G15" s="226">
        <v>106448.47807017541</v>
      </c>
      <c r="H15" s="227">
        <v>0.99122807017543857</v>
      </c>
      <c r="I15" s="226">
        <v>106448.47807017541</v>
      </c>
      <c r="J15" s="227">
        <v>0.99122807017543857</v>
      </c>
      <c r="K15" s="226">
        <v>0</v>
      </c>
      <c r="L15" s="227" t="s">
        <v>279</v>
      </c>
    </row>
    <row r="16" spans="1:12" hidden="1" x14ac:dyDescent="0.25">
      <c r="A16" s="225" t="s">
        <v>155</v>
      </c>
      <c r="B16" s="225" t="s">
        <v>52</v>
      </c>
      <c r="C16" s="225" t="s">
        <v>80</v>
      </c>
      <c r="D16" s="226">
        <v>87030.76</v>
      </c>
      <c r="E16" s="226">
        <v>87030.76</v>
      </c>
      <c r="F16" s="227">
        <v>1</v>
      </c>
      <c r="G16" s="226">
        <v>87030.76</v>
      </c>
      <c r="H16" s="227">
        <v>1</v>
      </c>
      <c r="I16" s="226">
        <v>87030.76</v>
      </c>
      <c r="J16" s="227">
        <v>1</v>
      </c>
      <c r="K16" s="226">
        <v>87030.76</v>
      </c>
      <c r="L16" s="227" t="s">
        <v>202</v>
      </c>
    </row>
    <row r="17" spans="1:12" hidden="1" x14ac:dyDescent="0.25">
      <c r="A17" s="225" t="s">
        <v>155</v>
      </c>
      <c r="B17" s="225" t="s">
        <v>52</v>
      </c>
      <c r="C17" s="225" t="s">
        <v>83</v>
      </c>
      <c r="D17" s="226">
        <v>82046.400000000009</v>
      </c>
      <c r="E17" s="226">
        <v>82046.400000000009</v>
      </c>
      <c r="F17" s="227">
        <v>1</v>
      </c>
      <c r="G17" s="226">
        <v>82046.400000000009</v>
      </c>
      <c r="H17" s="227">
        <v>1</v>
      </c>
      <c r="I17" s="226">
        <v>82046.400000000009</v>
      </c>
      <c r="J17" s="227">
        <v>1</v>
      </c>
      <c r="K17" s="226">
        <v>82046.400000000009</v>
      </c>
      <c r="L17" s="227" t="s">
        <v>202</v>
      </c>
    </row>
    <row r="18" spans="1:12" hidden="1" x14ac:dyDescent="0.25">
      <c r="A18" s="225" t="s">
        <v>155</v>
      </c>
      <c r="B18" s="225" t="s">
        <v>52</v>
      </c>
      <c r="C18" s="225" t="s">
        <v>86</v>
      </c>
      <c r="D18" s="226">
        <v>80497.16</v>
      </c>
      <c r="E18" s="226">
        <v>80497.16</v>
      </c>
      <c r="F18" s="227">
        <v>1</v>
      </c>
      <c r="G18" s="226">
        <v>74747.362857142856</v>
      </c>
      <c r="H18" s="227">
        <v>0.92857142857142849</v>
      </c>
      <c r="I18" s="226">
        <v>74747.362857142856</v>
      </c>
      <c r="J18" s="227">
        <v>0.92857142857142849</v>
      </c>
      <c r="K18" s="226">
        <v>0</v>
      </c>
      <c r="L18" s="227" t="s">
        <v>279</v>
      </c>
    </row>
    <row r="19" spans="1:12" hidden="1" x14ac:dyDescent="0.25">
      <c r="A19" s="225" t="s">
        <v>155</v>
      </c>
      <c r="B19" s="225" t="s">
        <v>52</v>
      </c>
      <c r="C19" s="225" t="s">
        <v>96</v>
      </c>
      <c r="D19" s="226">
        <v>89010.219999999987</v>
      </c>
      <c r="E19" s="226">
        <v>89010.219999999987</v>
      </c>
      <c r="F19" s="227">
        <v>1</v>
      </c>
      <c r="G19" s="226">
        <v>89010.219999999987</v>
      </c>
      <c r="H19" s="227">
        <v>1</v>
      </c>
      <c r="I19" s="226">
        <v>89010.219999999987</v>
      </c>
      <c r="J19" s="227">
        <v>1</v>
      </c>
      <c r="K19" s="226">
        <v>89010.219999999987</v>
      </c>
      <c r="L19" s="227" t="s">
        <v>202</v>
      </c>
    </row>
    <row r="20" spans="1:12" hidden="1" x14ac:dyDescent="0.25">
      <c r="A20" s="225" t="s">
        <v>155</v>
      </c>
      <c r="B20" s="225" t="s">
        <v>52</v>
      </c>
      <c r="C20" s="225" t="s">
        <v>104</v>
      </c>
      <c r="D20" s="226">
        <v>88239.10000000002</v>
      </c>
      <c r="E20" s="226">
        <v>88239.10000000002</v>
      </c>
      <c r="F20" s="227">
        <v>1</v>
      </c>
      <c r="G20" s="226">
        <v>88239.10000000002</v>
      </c>
      <c r="H20" s="227">
        <v>1</v>
      </c>
      <c r="I20" s="226">
        <v>88239.10000000002</v>
      </c>
      <c r="J20" s="227">
        <v>1</v>
      </c>
      <c r="K20" s="226">
        <v>88239.10000000002</v>
      </c>
      <c r="L20" s="227" t="s">
        <v>202</v>
      </c>
    </row>
    <row r="21" spans="1:12" hidden="1" x14ac:dyDescent="0.25">
      <c r="A21" s="225" t="s">
        <v>155</v>
      </c>
      <c r="B21" s="225" t="s">
        <v>52</v>
      </c>
      <c r="C21" s="225" t="s">
        <v>123</v>
      </c>
      <c r="D21" s="226">
        <v>61132.493900000001</v>
      </c>
      <c r="E21" s="226">
        <v>61132.493900000001</v>
      </c>
      <c r="F21" s="227">
        <v>1</v>
      </c>
      <c r="G21" s="226">
        <v>61132.493900000001</v>
      </c>
      <c r="H21" s="227">
        <v>1</v>
      </c>
      <c r="I21" s="226">
        <v>61132.493900000001</v>
      </c>
      <c r="J21" s="227">
        <v>1</v>
      </c>
      <c r="K21" s="226">
        <v>61132.493900000001</v>
      </c>
      <c r="L21" s="227" t="s">
        <v>202</v>
      </c>
    </row>
    <row r="22" spans="1:12" hidden="1" x14ac:dyDescent="0.25">
      <c r="A22" s="225" t="s">
        <v>155</v>
      </c>
      <c r="B22" s="225" t="s">
        <v>52</v>
      </c>
      <c r="C22" s="225" t="s">
        <v>126</v>
      </c>
      <c r="D22" s="226">
        <v>62868.836900000009</v>
      </c>
      <c r="E22" s="226">
        <v>62868.836900000009</v>
      </c>
      <c r="F22" s="227">
        <v>1</v>
      </c>
      <c r="G22" s="226">
        <v>62868.836900000009</v>
      </c>
      <c r="H22" s="227">
        <v>1</v>
      </c>
      <c r="I22" s="226">
        <v>62868.836900000009</v>
      </c>
      <c r="J22" s="227">
        <v>1</v>
      </c>
      <c r="K22" s="226">
        <v>62868.836900000009</v>
      </c>
      <c r="L22" s="227" t="s">
        <v>202</v>
      </c>
    </row>
    <row r="23" spans="1:12" hidden="1" x14ac:dyDescent="0.25">
      <c r="A23" s="225" t="s">
        <v>155</v>
      </c>
      <c r="B23" s="225" t="s">
        <v>52</v>
      </c>
      <c r="C23" s="225" t="s">
        <v>131</v>
      </c>
      <c r="D23" s="226">
        <v>113928.35333333333</v>
      </c>
      <c r="E23" s="226">
        <v>113928.35333333333</v>
      </c>
      <c r="F23" s="227">
        <v>1</v>
      </c>
      <c r="G23" s="226">
        <v>113928.35333333333</v>
      </c>
      <c r="H23" s="227">
        <v>1</v>
      </c>
      <c r="I23" s="226">
        <v>113928.35333333333</v>
      </c>
      <c r="J23" s="227">
        <v>1</v>
      </c>
      <c r="K23" s="226">
        <v>113928.35333333333</v>
      </c>
      <c r="L23" s="227" t="s">
        <v>202</v>
      </c>
    </row>
    <row r="24" spans="1:12" hidden="1" x14ac:dyDescent="0.25">
      <c r="A24" s="225" t="s">
        <v>155</v>
      </c>
      <c r="B24" s="225" t="s">
        <v>52</v>
      </c>
      <c r="C24" s="225" t="s">
        <v>191</v>
      </c>
      <c r="D24" s="226">
        <v>168830.83</v>
      </c>
      <c r="E24" s="226">
        <v>99029.47317767654</v>
      </c>
      <c r="F24" s="227">
        <v>0.58656036446469251</v>
      </c>
      <c r="G24" s="226">
        <v>80185.029738041005</v>
      </c>
      <c r="H24" s="227">
        <v>0.47494305239179957</v>
      </c>
      <c r="I24" s="226">
        <v>59321.538787015939</v>
      </c>
      <c r="J24" s="227">
        <v>0.35136674259681094</v>
      </c>
      <c r="K24" s="226">
        <v>0</v>
      </c>
      <c r="L24" s="227" t="s">
        <v>279</v>
      </c>
    </row>
    <row r="25" spans="1:12" hidden="1" x14ac:dyDescent="0.25">
      <c r="A25" s="225" t="s">
        <v>155</v>
      </c>
      <c r="B25" s="225" t="s">
        <v>172</v>
      </c>
      <c r="C25" s="225" t="s">
        <v>190</v>
      </c>
      <c r="D25" s="226">
        <v>1105480</v>
      </c>
      <c r="E25" s="226">
        <v>1105480</v>
      </c>
      <c r="F25" s="227">
        <v>1</v>
      </c>
      <c r="G25" s="226">
        <v>1105480</v>
      </c>
      <c r="H25" s="227">
        <v>1</v>
      </c>
      <c r="I25" s="226">
        <v>1105480</v>
      </c>
      <c r="J25" s="227">
        <v>1</v>
      </c>
      <c r="K25" s="226">
        <v>1105480</v>
      </c>
      <c r="L25" s="227" t="s">
        <v>202</v>
      </c>
    </row>
    <row r="26" spans="1:12" hidden="1" x14ac:dyDescent="0.25">
      <c r="A26" s="225" t="s">
        <v>155</v>
      </c>
      <c r="B26" s="225" t="s">
        <v>47</v>
      </c>
      <c r="C26" s="225" t="s">
        <v>48</v>
      </c>
      <c r="D26" s="226">
        <v>38583.482900000025</v>
      </c>
      <c r="E26" s="226">
        <v>38583.482900000025</v>
      </c>
      <c r="F26" s="227">
        <v>1</v>
      </c>
      <c r="G26" s="226">
        <v>38583.482900000025</v>
      </c>
      <c r="H26" s="227">
        <v>1</v>
      </c>
      <c r="I26" s="226">
        <v>38583.482900000025</v>
      </c>
      <c r="J26" s="227">
        <v>1</v>
      </c>
      <c r="K26" s="226">
        <v>38583.482900000025</v>
      </c>
      <c r="L26" s="227" t="s">
        <v>202</v>
      </c>
    </row>
    <row r="27" spans="1:12" hidden="1" x14ac:dyDescent="0.25">
      <c r="A27" s="225" t="s">
        <v>155</v>
      </c>
      <c r="B27" s="225" t="s">
        <v>180</v>
      </c>
      <c r="C27" s="225" t="s">
        <v>180</v>
      </c>
      <c r="D27" s="226">
        <v>1571.3225315749999</v>
      </c>
      <c r="E27" s="226">
        <v>1571.3225315749999</v>
      </c>
      <c r="F27" s="227">
        <v>1</v>
      </c>
      <c r="G27" s="226">
        <v>1571.3225315749999</v>
      </c>
      <c r="H27" s="227">
        <v>1</v>
      </c>
      <c r="I27" s="226">
        <v>1571.3225315749999</v>
      </c>
      <c r="J27" s="227">
        <v>1</v>
      </c>
      <c r="K27" s="226">
        <v>1571.3225315749999</v>
      </c>
      <c r="L27" s="227" t="s">
        <v>202</v>
      </c>
    </row>
    <row r="28" spans="1:12" hidden="1" x14ac:dyDescent="0.25">
      <c r="A28" s="225" t="s">
        <v>155</v>
      </c>
      <c r="B28" s="225" t="s">
        <v>181</v>
      </c>
      <c r="C28" s="225" t="s">
        <v>181</v>
      </c>
      <c r="D28" s="226">
        <v>231366.76</v>
      </c>
      <c r="E28" s="226">
        <v>231366.76</v>
      </c>
      <c r="F28" s="227">
        <v>1</v>
      </c>
      <c r="G28" s="226">
        <v>231366.76</v>
      </c>
      <c r="H28" s="227">
        <v>1</v>
      </c>
      <c r="I28" s="226">
        <v>231366.76</v>
      </c>
      <c r="J28" s="227">
        <v>1</v>
      </c>
      <c r="K28" s="226">
        <v>231366.76</v>
      </c>
      <c r="L28" s="227" t="s">
        <v>202</v>
      </c>
    </row>
    <row r="29" spans="1:12" hidden="1" x14ac:dyDescent="0.25">
      <c r="A29" s="225" t="s">
        <v>155</v>
      </c>
      <c r="B29" s="225" t="s">
        <v>44</v>
      </c>
      <c r="C29" s="225" t="s">
        <v>169</v>
      </c>
      <c r="D29" s="226">
        <v>111189.83999999997</v>
      </c>
      <c r="E29" s="226">
        <v>111189.83999999997</v>
      </c>
      <c r="F29" s="227">
        <v>1</v>
      </c>
      <c r="G29" s="226">
        <v>111189.83999999997</v>
      </c>
      <c r="H29" s="227">
        <v>1</v>
      </c>
      <c r="I29" s="226">
        <v>111189.83999999997</v>
      </c>
      <c r="J29" s="227">
        <v>1</v>
      </c>
      <c r="K29" s="226">
        <v>111189.83999999997</v>
      </c>
      <c r="L29" s="227" t="s">
        <v>202</v>
      </c>
    </row>
    <row r="30" spans="1:12" hidden="1" x14ac:dyDescent="0.25">
      <c r="A30" s="225" t="s">
        <v>155</v>
      </c>
      <c r="B30" s="225" t="s">
        <v>44</v>
      </c>
      <c r="C30" s="225" t="s">
        <v>85</v>
      </c>
      <c r="D30" s="226">
        <v>112594.33999999989</v>
      </c>
      <c r="E30" s="226">
        <v>112594.33999999989</v>
      </c>
      <c r="F30" s="227">
        <v>1</v>
      </c>
      <c r="G30" s="226">
        <v>112594.33999999989</v>
      </c>
      <c r="H30" s="227">
        <v>1</v>
      </c>
      <c r="I30" s="226">
        <v>112594.33999999989</v>
      </c>
      <c r="J30" s="227">
        <v>1</v>
      </c>
      <c r="K30" s="226">
        <v>112594.33999999989</v>
      </c>
      <c r="L30" s="227" t="s">
        <v>202</v>
      </c>
    </row>
    <row r="31" spans="1:12" hidden="1" x14ac:dyDescent="0.25">
      <c r="A31" s="225" t="s">
        <v>155</v>
      </c>
      <c r="B31" s="225" t="s">
        <v>44</v>
      </c>
      <c r="C31" s="225" t="s">
        <v>82</v>
      </c>
      <c r="D31" s="226">
        <v>103605.23999999985</v>
      </c>
      <c r="E31" s="226">
        <v>103605.23999999985</v>
      </c>
      <c r="F31" s="227">
        <v>1</v>
      </c>
      <c r="G31" s="226">
        <v>103605.23999999985</v>
      </c>
      <c r="H31" s="227">
        <v>1</v>
      </c>
      <c r="I31" s="226">
        <v>103605.23999999985</v>
      </c>
      <c r="J31" s="227">
        <v>1</v>
      </c>
      <c r="K31" s="226">
        <v>103605.23999999985</v>
      </c>
      <c r="L31" s="227" t="s">
        <v>202</v>
      </c>
    </row>
    <row r="32" spans="1:12" hidden="1" x14ac:dyDescent="0.25">
      <c r="A32" s="225" t="s">
        <v>155</v>
      </c>
      <c r="B32" s="225" t="s">
        <v>44</v>
      </c>
      <c r="C32" s="225" t="s">
        <v>81</v>
      </c>
      <c r="D32" s="226">
        <v>95925.059999999983</v>
      </c>
      <c r="E32" s="226">
        <v>95925.059999999983</v>
      </c>
      <c r="F32" s="227">
        <v>1</v>
      </c>
      <c r="G32" s="226">
        <v>95925.059999999983</v>
      </c>
      <c r="H32" s="227">
        <v>1</v>
      </c>
      <c r="I32" s="226">
        <v>95925.059999999983</v>
      </c>
      <c r="J32" s="227">
        <v>1</v>
      </c>
      <c r="K32" s="226">
        <v>95925.059999999983</v>
      </c>
      <c r="L32" s="227" t="s">
        <v>202</v>
      </c>
    </row>
    <row r="33" spans="1:12" hidden="1" x14ac:dyDescent="0.25">
      <c r="A33" s="225" t="s">
        <v>155</v>
      </c>
      <c r="B33" s="225" t="s">
        <v>44</v>
      </c>
      <c r="C33" s="225" t="s">
        <v>75</v>
      </c>
      <c r="D33" s="226">
        <v>95809.140000000101</v>
      </c>
      <c r="E33" s="226">
        <v>95809.140000000101</v>
      </c>
      <c r="F33" s="227">
        <v>1</v>
      </c>
      <c r="G33" s="226">
        <v>95809.140000000101</v>
      </c>
      <c r="H33" s="227">
        <v>1</v>
      </c>
      <c r="I33" s="226">
        <v>95809.140000000101</v>
      </c>
      <c r="J33" s="227">
        <v>1</v>
      </c>
      <c r="K33" s="226">
        <v>95809.140000000101</v>
      </c>
      <c r="L33" s="227" t="s">
        <v>202</v>
      </c>
    </row>
    <row r="34" spans="1:12" hidden="1" x14ac:dyDescent="0.25">
      <c r="A34" s="225" t="s">
        <v>155</v>
      </c>
      <c r="B34" s="225" t="s">
        <v>44</v>
      </c>
      <c r="C34" s="225" t="s">
        <v>72</v>
      </c>
      <c r="D34" s="226">
        <v>95330.38367840006</v>
      </c>
      <c r="E34" s="226">
        <v>95330.38367840006</v>
      </c>
      <c r="F34" s="227">
        <v>1</v>
      </c>
      <c r="G34" s="226">
        <v>95330.38367840006</v>
      </c>
      <c r="H34" s="227">
        <v>1</v>
      </c>
      <c r="I34" s="226">
        <v>95330.38367840006</v>
      </c>
      <c r="J34" s="227">
        <v>1</v>
      </c>
      <c r="K34" s="226">
        <v>95330.38367840006</v>
      </c>
      <c r="L34" s="227" t="s">
        <v>202</v>
      </c>
    </row>
    <row r="35" spans="1:12" hidden="1" x14ac:dyDescent="0.25">
      <c r="A35" s="225" t="s">
        <v>155</v>
      </c>
      <c r="B35" s="225" t="s">
        <v>44</v>
      </c>
      <c r="C35" s="225" t="s">
        <v>71</v>
      </c>
      <c r="D35" s="226">
        <v>134751.15000000011</v>
      </c>
      <c r="E35" s="226">
        <v>134751.15000000011</v>
      </c>
      <c r="F35" s="227">
        <v>1</v>
      </c>
      <c r="G35" s="226">
        <v>134751.15000000011</v>
      </c>
      <c r="H35" s="227">
        <v>1</v>
      </c>
      <c r="I35" s="226">
        <v>134751.15000000011</v>
      </c>
      <c r="J35" s="227">
        <v>1</v>
      </c>
      <c r="K35" s="226">
        <v>134751.15000000011</v>
      </c>
      <c r="L35" s="227" t="s">
        <v>202</v>
      </c>
    </row>
    <row r="36" spans="1:12" hidden="1" x14ac:dyDescent="0.25">
      <c r="A36" s="225" t="s">
        <v>155</v>
      </c>
      <c r="B36" s="225" t="s">
        <v>44</v>
      </c>
      <c r="C36" s="225" t="s">
        <v>45</v>
      </c>
      <c r="D36" s="226">
        <v>68960.59000000004</v>
      </c>
      <c r="E36" s="226">
        <v>68960.59000000004</v>
      </c>
      <c r="F36" s="227">
        <v>1</v>
      </c>
      <c r="G36" s="226">
        <v>68960.59000000004</v>
      </c>
      <c r="H36" s="227">
        <v>1</v>
      </c>
      <c r="I36" s="226">
        <v>68960.59000000004</v>
      </c>
      <c r="J36" s="227">
        <v>1</v>
      </c>
      <c r="K36" s="226">
        <v>68960.59000000004</v>
      </c>
      <c r="L36" s="227" t="s">
        <v>202</v>
      </c>
    </row>
    <row r="37" spans="1:12" hidden="1" x14ac:dyDescent="0.25">
      <c r="A37" s="225" t="s">
        <v>155</v>
      </c>
      <c r="B37" s="225" t="s">
        <v>105</v>
      </c>
      <c r="C37" s="225" t="s">
        <v>173</v>
      </c>
      <c r="D37" s="226">
        <v>1420480</v>
      </c>
      <c r="E37" s="226">
        <v>1420480</v>
      </c>
      <c r="F37" s="227">
        <v>1</v>
      </c>
      <c r="G37" s="226">
        <v>1420480</v>
      </c>
      <c r="H37" s="227">
        <v>1</v>
      </c>
      <c r="I37" s="226">
        <v>1420480</v>
      </c>
      <c r="J37" s="227">
        <v>1</v>
      </c>
      <c r="K37" s="226">
        <v>1420480</v>
      </c>
      <c r="L37" s="227" t="s">
        <v>202</v>
      </c>
    </row>
    <row r="38" spans="1:12" hidden="1" x14ac:dyDescent="0.25">
      <c r="A38" s="225" t="s">
        <v>155</v>
      </c>
      <c r="B38" s="225" t="s">
        <v>105</v>
      </c>
      <c r="C38" s="225" t="s">
        <v>174</v>
      </c>
      <c r="D38" s="226">
        <v>352478.99232000008</v>
      </c>
      <c r="E38" s="226">
        <v>352478.99232000008</v>
      </c>
      <c r="F38" s="227">
        <v>1</v>
      </c>
      <c r="G38" s="226">
        <v>352478.99232000008</v>
      </c>
      <c r="H38" s="227">
        <v>1</v>
      </c>
      <c r="I38" s="226">
        <v>352478.99232000008</v>
      </c>
      <c r="J38" s="227">
        <v>1</v>
      </c>
      <c r="K38" s="226">
        <v>352478.99232000008</v>
      </c>
      <c r="L38" s="227" t="s">
        <v>202</v>
      </c>
    </row>
    <row r="39" spans="1:12" hidden="1" x14ac:dyDescent="0.25">
      <c r="A39" s="225" t="s">
        <v>155</v>
      </c>
      <c r="B39" s="225" t="s">
        <v>105</v>
      </c>
      <c r="C39" s="225" t="s">
        <v>41</v>
      </c>
      <c r="D39" s="226">
        <v>250809.98000000007</v>
      </c>
      <c r="E39" s="226">
        <v>250809.98000000007</v>
      </c>
      <c r="F39" s="227">
        <v>1</v>
      </c>
      <c r="G39" s="226">
        <v>250809.98000000007</v>
      </c>
      <c r="H39" s="227">
        <v>1</v>
      </c>
      <c r="I39" s="226">
        <v>250809.98000000007</v>
      </c>
      <c r="J39" s="227">
        <v>1</v>
      </c>
      <c r="K39" s="226">
        <v>250809.98000000007</v>
      </c>
      <c r="L39" s="227" t="s">
        <v>202</v>
      </c>
    </row>
    <row r="40" spans="1:12" hidden="1" x14ac:dyDescent="0.25">
      <c r="A40" s="225" t="s">
        <v>155</v>
      </c>
      <c r="B40" s="225" t="s">
        <v>105</v>
      </c>
      <c r="C40" s="225" t="s">
        <v>175</v>
      </c>
      <c r="D40" s="226">
        <v>1244360</v>
      </c>
      <c r="E40" s="226">
        <v>1244360</v>
      </c>
      <c r="F40" s="227">
        <v>1</v>
      </c>
      <c r="G40" s="226">
        <v>1244360</v>
      </c>
      <c r="H40" s="227">
        <v>1</v>
      </c>
      <c r="I40" s="226">
        <v>1244360</v>
      </c>
      <c r="J40" s="227">
        <v>1</v>
      </c>
      <c r="K40" s="226">
        <v>1244360</v>
      </c>
      <c r="L40" s="227" t="s">
        <v>202</v>
      </c>
    </row>
    <row r="41" spans="1:12" hidden="1" x14ac:dyDescent="0.25">
      <c r="A41" s="225" t="s">
        <v>155</v>
      </c>
      <c r="B41" s="225" t="s">
        <v>105</v>
      </c>
      <c r="C41" s="225" t="s">
        <v>176</v>
      </c>
      <c r="D41" s="226">
        <v>1216020</v>
      </c>
      <c r="E41" s="226">
        <v>1216020</v>
      </c>
      <c r="F41" s="227">
        <v>1</v>
      </c>
      <c r="G41" s="226">
        <v>1216020</v>
      </c>
      <c r="H41" s="227">
        <v>1</v>
      </c>
      <c r="I41" s="226">
        <v>1216020</v>
      </c>
      <c r="J41" s="227">
        <v>1</v>
      </c>
      <c r="K41" s="226">
        <v>1216020</v>
      </c>
      <c r="L41" s="227" t="s">
        <v>202</v>
      </c>
    </row>
    <row r="42" spans="1:12" hidden="1" x14ac:dyDescent="0.25">
      <c r="A42" s="225" t="s">
        <v>155</v>
      </c>
      <c r="B42" s="225" t="s">
        <v>105</v>
      </c>
      <c r="C42" s="225" t="s">
        <v>177</v>
      </c>
      <c r="D42" s="226">
        <v>1165700</v>
      </c>
      <c r="E42" s="226">
        <v>1165700</v>
      </c>
      <c r="F42" s="227">
        <v>1</v>
      </c>
      <c r="G42" s="226">
        <v>1165700</v>
      </c>
      <c r="H42" s="227">
        <v>1</v>
      </c>
      <c r="I42" s="226">
        <v>1165700</v>
      </c>
      <c r="J42" s="227">
        <v>1</v>
      </c>
      <c r="K42" s="226">
        <v>1165700</v>
      </c>
      <c r="L42" s="227" t="s">
        <v>202</v>
      </c>
    </row>
    <row r="43" spans="1:12" hidden="1" x14ac:dyDescent="0.25">
      <c r="A43" s="225" t="s">
        <v>155</v>
      </c>
      <c r="B43" s="225" t="s">
        <v>105</v>
      </c>
      <c r="C43" s="225" t="s">
        <v>178</v>
      </c>
      <c r="D43" s="226">
        <v>1049600</v>
      </c>
      <c r="E43" s="226">
        <v>1049600</v>
      </c>
      <c r="F43" s="227">
        <v>1</v>
      </c>
      <c r="G43" s="226">
        <v>1049600</v>
      </c>
      <c r="H43" s="227">
        <v>1</v>
      </c>
      <c r="I43" s="226">
        <v>1049600</v>
      </c>
      <c r="J43" s="227">
        <v>1</v>
      </c>
      <c r="K43" s="226">
        <v>1049600</v>
      </c>
      <c r="L43" s="227" t="s">
        <v>202</v>
      </c>
    </row>
    <row r="44" spans="1:12" hidden="1" x14ac:dyDescent="0.25">
      <c r="A44" s="225" t="s">
        <v>155</v>
      </c>
      <c r="B44" s="225" t="s">
        <v>105</v>
      </c>
      <c r="C44" s="225" t="s">
        <v>146</v>
      </c>
      <c r="D44" s="226">
        <v>909930</v>
      </c>
      <c r="E44" s="226">
        <v>909930</v>
      </c>
      <c r="F44" s="227">
        <v>1</v>
      </c>
      <c r="G44" s="226">
        <v>909930</v>
      </c>
      <c r="H44" s="227">
        <v>1</v>
      </c>
      <c r="I44" s="226">
        <v>909930</v>
      </c>
      <c r="J44" s="227">
        <v>1</v>
      </c>
      <c r="K44" s="226">
        <v>909930</v>
      </c>
      <c r="L44" s="227" t="s">
        <v>202</v>
      </c>
    </row>
    <row r="45" spans="1:12" hidden="1" x14ac:dyDescent="0.25">
      <c r="A45" s="225" t="s">
        <v>155</v>
      </c>
      <c r="B45" s="225" t="s">
        <v>105</v>
      </c>
      <c r="C45" s="225" t="s">
        <v>172</v>
      </c>
      <c r="D45" s="226">
        <v>1424750</v>
      </c>
      <c r="E45" s="226">
        <v>1424750</v>
      </c>
      <c r="F45" s="227">
        <v>1</v>
      </c>
      <c r="G45" s="226">
        <v>1424750</v>
      </c>
      <c r="H45" s="227">
        <v>1</v>
      </c>
      <c r="I45" s="226">
        <v>1424750</v>
      </c>
      <c r="J45" s="227">
        <v>1</v>
      </c>
      <c r="K45" s="226">
        <v>1424750</v>
      </c>
      <c r="L45" s="227" t="s">
        <v>202</v>
      </c>
    </row>
    <row r="46" spans="1:12" hidden="1" x14ac:dyDescent="0.25">
      <c r="A46" s="225" t="s">
        <v>155</v>
      </c>
      <c r="B46" s="225" t="s">
        <v>105</v>
      </c>
      <c r="C46" s="225" t="s">
        <v>147</v>
      </c>
      <c r="D46" s="226">
        <v>949100</v>
      </c>
      <c r="E46" s="226">
        <v>949100</v>
      </c>
      <c r="F46" s="227">
        <v>1</v>
      </c>
      <c r="G46" s="226">
        <v>949100</v>
      </c>
      <c r="H46" s="227">
        <v>1</v>
      </c>
      <c r="I46" s="226">
        <v>949100</v>
      </c>
      <c r="J46" s="227">
        <v>1</v>
      </c>
      <c r="K46" s="226">
        <v>949100</v>
      </c>
      <c r="L46" s="227" t="s">
        <v>202</v>
      </c>
    </row>
    <row r="47" spans="1:12" hidden="1" x14ac:dyDescent="0.25">
      <c r="A47" s="225" t="s">
        <v>155</v>
      </c>
      <c r="B47" s="225" t="s">
        <v>105</v>
      </c>
      <c r="C47" s="225" t="s">
        <v>47</v>
      </c>
      <c r="D47" s="226">
        <v>398423.89138000004</v>
      </c>
      <c r="E47" s="226">
        <v>398423.89138000004</v>
      </c>
      <c r="F47" s="227">
        <v>1</v>
      </c>
      <c r="G47" s="226">
        <v>398423.89138000004</v>
      </c>
      <c r="H47" s="227">
        <v>1</v>
      </c>
      <c r="I47" s="226">
        <v>398423.89138000004</v>
      </c>
      <c r="J47" s="227">
        <v>1</v>
      </c>
      <c r="K47" s="226">
        <v>398423.89138000004</v>
      </c>
      <c r="L47" s="227" t="s">
        <v>202</v>
      </c>
    </row>
    <row r="48" spans="1:12" hidden="1" x14ac:dyDescent="0.25">
      <c r="A48" s="225" t="s">
        <v>155</v>
      </c>
      <c r="B48" s="225" t="s">
        <v>105</v>
      </c>
      <c r="C48" s="225" t="s">
        <v>179</v>
      </c>
      <c r="D48" s="226">
        <v>270673.31</v>
      </c>
      <c r="E48" s="226">
        <v>270673.31</v>
      </c>
      <c r="F48" s="227">
        <v>1</v>
      </c>
      <c r="G48" s="226">
        <v>270673.31</v>
      </c>
      <c r="H48" s="227">
        <v>1</v>
      </c>
      <c r="I48" s="226">
        <v>270673.31</v>
      </c>
      <c r="J48" s="227">
        <v>1</v>
      </c>
      <c r="K48" s="226">
        <v>270673.31</v>
      </c>
      <c r="L48" s="227" t="s">
        <v>202</v>
      </c>
    </row>
    <row r="49" spans="1:12" hidden="1" x14ac:dyDescent="0.25">
      <c r="A49" s="225" t="s">
        <v>155</v>
      </c>
      <c r="B49" s="225" t="s">
        <v>105</v>
      </c>
      <c r="C49" s="225" t="s">
        <v>180</v>
      </c>
      <c r="D49" s="226">
        <v>1586230</v>
      </c>
      <c r="E49" s="226">
        <v>1586230</v>
      </c>
      <c r="F49" s="227">
        <v>1</v>
      </c>
      <c r="G49" s="226">
        <v>1586230</v>
      </c>
      <c r="H49" s="227">
        <v>1</v>
      </c>
      <c r="I49" s="226">
        <v>1586230</v>
      </c>
      <c r="J49" s="227">
        <v>1</v>
      </c>
      <c r="K49" s="226">
        <v>1586230</v>
      </c>
      <c r="L49" s="227" t="s">
        <v>202</v>
      </c>
    </row>
    <row r="50" spans="1:12" hidden="1" x14ac:dyDescent="0.25">
      <c r="A50" s="225" t="s">
        <v>155</v>
      </c>
      <c r="B50" s="225" t="s">
        <v>105</v>
      </c>
      <c r="C50" s="225" t="s">
        <v>181</v>
      </c>
      <c r="D50" s="226">
        <v>231366.76</v>
      </c>
      <c r="E50" s="226">
        <v>231366.76</v>
      </c>
      <c r="F50" s="227">
        <v>1</v>
      </c>
      <c r="G50" s="226">
        <v>231366.76</v>
      </c>
      <c r="H50" s="227">
        <v>1</v>
      </c>
      <c r="I50" s="226">
        <v>231366.76</v>
      </c>
      <c r="J50" s="227">
        <v>1</v>
      </c>
      <c r="K50" s="226">
        <v>231366.76</v>
      </c>
      <c r="L50" s="227" t="s">
        <v>202</v>
      </c>
    </row>
    <row r="51" spans="1:12" hidden="1" x14ac:dyDescent="0.25">
      <c r="A51" s="225" t="s">
        <v>155</v>
      </c>
      <c r="B51" s="225" t="s">
        <v>105</v>
      </c>
      <c r="C51" s="225" t="s">
        <v>182</v>
      </c>
      <c r="D51" s="226">
        <v>1407060</v>
      </c>
      <c r="E51" s="226">
        <v>1407060</v>
      </c>
      <c r="F51" s="227">
        <v>1</v>
      </c>
      <c r="G51" s="226">
        <v>1407060</v>
      </c>
      <c r="H51" s="227">
        <v>1</v>
      </c>
      <c r="I51" s="226">
        <v>1407060</v>
      </c>
      <c r="J51" s="227">
        <v>1</v>
      </c>
      <c r="K51" s="226">
        <v>1407060</v>
      </c>
      <c r="L51" s="227" t="s">
        <v>202</v>
      </c>
    </row>
    <row r="52" spans="1:12" hidden="1" x14ac:dyDescent="0.25">
      <c r="A52" s="225" t="s">
        <v>155</v>
      </c>
      <c r="B52" s="225" t="s">
        <v>105</v>
      </c>
      <c r="C52" s="225" t="s">
        <v>183</v>
      </c>
      <c r="D52" s="226">
        <v>1425220</v>
      </c>
      <c r="E52" s="226">
        <v>1425220</v>
      </c>
      <c r="F52" s="227">
        <v>1</v>
      </c>
      <c r="G52" s="226">
        <v>1425220</v>
      </c>
      <c r="H52" s="227">
        <v>1</v>
      </c>
      <c r="I52" s="226">
        <v>1425220</v>
      </c>
      <c r="J52" s="227">
        <v>1</v>
      </c>
      <c r="K52" s="226">
        <v>1425220</v>
      </c>
      <c r="L52" s="227" t="s">
        <v>202</v>
      </c>
    </row>
  </sheetData>
  <autoFilter ref="A1:L52" xr:uid="{32F0EAE2-81CD-42F2-999E-A004A859352B}">
    <filterColumn colId="2">
      <filters>
        <filter val="M00-SKID31"/>
      </filters>
    </filterColumn>
  </autoFilter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4F413-AAD4-4632-9F1D-8CB6F144AE8E}">
  <dimension ref="A1:M87"/>
  <sheetViews>
    <sheetView topLeftCell="A68" workbookViewId="0">
      <selection activeCell="A2" sqref="A2:M86"/>
    </sheetView>
  </sheetViews>
  <sheetFormatPr defaultRowHeight="15" x14ac:dyDescent="0.25"/>
  <sheetData>
    <row r="1" spans="1:13" x14ac:dyDescent="0.25">
      <c r="A1" s="141" t="s">
        <v>192</v>
      </c>
      <c r="B1" s="141" t="s">
        <v>156</v>
      </c>
      <c r="C1" s="141" t="s">
        <v>193</v>
      </c>
      <c r="D1" s="141" t="s">
        <v>158</v>
      </c>
      <c r="E1" s="141" t="s">
        <v>198</v>
      </c>
      <c r="F1" s="141" t="s">
        <v>160</v>
      </c>
      <c r="G1" s="141" t="s">
        <v>161</v>
      </c>
      <c r="H1" s="141" t="s">
        <v>162</v>
      </c>
      <c r="I1" s="141" t="s">
        <v>186</v>
      </c>
      <c r="J1" s="141" t="s">
        <v>164</v>
      </c>
      <c r="K1" s="141" t="s">
        <v>187</v>
      </c>
      <c r="L1" s="141" t="s">
        <v>199</v>
      </c>
      <c r="M1" s="141" t="s">
        <v>200</v>
      </c>
    </row>
    <row r="2" spans="1:13" x14ac:dyDescent="0.25">
      <c r="A2" s="142" t="s">
        <v>155</v>
      </c>
      <c r="B2" s="142" t="s">
        <v>52</v>
      </c>
      <c r="C2" s="142" t="s">
        <v>100</v>
      </c>
      <c r="D2" s="142" t="s">
        <v>101</v>
      </c>
      <c r="E2" s="143">
        <v>9468.9837538461543</v>
      </c>
      <c r="F2" s="143">
        <v>0</v>
      </c>
      <c r="G2" s="144">
        <v>0</v>
      </c>
      <c r="H2" s="143">
        <v>0</v>
      </c>
      <c r="I2" s="144">
        <v>0</v>
      </c>
      <c r="J2" s="143">
        <v>0</v>
      </c>
      <c r="K2" s="144">
        <v>0</v>
      </c>
      <c r="L2" s="143">
        <v>0</v>
      </c>
      <c r="M2" s="145" t="s">
        <v>201</v>
      </c>
    </row>
    <row r="3" spans="1:13" x14ac:dyDescent="0.25">
      <c r="A3" s="142" t="s">
        <v>155</v>
      </c>
      <c r="B3" s="142" t="s">
        <v>52</v>
      </c>
      <c r="C3" s="142" t="s">
        <v>100</v>
      </c>
      <c r="D3" s="142" t="s">
        <v>89</v>
      </c>
      <c r="E3" s="143">
        <v>4734.4918769230771</v>
      </c>
      <c r="F3" s="143">
        <v>0</v>
      </c>
      <c r="G3" s="144">
        <v>0</v>
      </c>
      <c r="H3" s="143">
        <v>0</v>
      </c>
      <c r="I3" s="144">
        <v>0</v>
      </c>
      <c r="J3" s="143">
        <v>0</v>
      </c>
      <c r="K3" s="144">
        <v>0</v>
      </c>
      <c r="L3" s="143">
        <v>0</v>
      </c>
      <c r="M3" s="145" t="s">
        <v>201</v>
      </c>
    </row>
    <row r="4" spans="1:13" x14ac:dyDescent="0.25">
      <c r="A4" s="142" t="s">
        <v>155</v>
      </c>
      <c r="B4" s="142" t="s">
        <v>52</v>
      </c>
      <c r="C4" s="142" t="s">
        <v>100</v>
      </c>
      <c r="D4" s="142" t="s">
        <v>244</v>
      </c>
      <c r="E4" s="143">
        <v>4734.4918769230771</v>
      </c>
      <c r="F4" s="143">
        <v>0</v>
      </c>
      <c r="G4" s="144">
        <v>0</v>
      </c>
      <c r="H4" s="143">
        <v>0</v>
      </c>
      <c r="I4" s="144">
        <v>0</v>
      </c>
      <c r="J4" s="143">
        <v>0</v>
      </c>
      <c r="K4" s="144">
        <v>0</v>
      </c>
      <c r="L4" s="143">
        <v>0</v>
      </c>
      <c r="M4" s="145" t="s">
        <v>201</v>
      </c>
    </row>
    <row r="5" spans="1:13" x14ac:dyDescent="0.25">
      <c r="A5" s="142" t="s">
        <v>155</v>
      </c>
      <c r="B5" s="142" t="s">
        <v>52</v>
      </c>
      <c r="C5" s="142" t="s">
        <v>100</v>
      </c>
      <c r="D5" s="142" t="s">
        <v>245</v>
      </c>
      <c r="E5" s="143">
        <v>37875.935015384617</v>
      </c>
      <c r="F5" s="143">
        <v>0</v>
      </c>
      <c r="G5" s="144">
        <v>0</v>
      </c>
      <c r="H5" s="143">
        <v>0</v>
      </c>
      <c r="I5" s="144">
        <v>0</v>
      </c>
      <c r="J5" s="143">
        <v>0</v>
      </c>
      <c r="K5" s="144">
        <v>0</v>
      </c>
      <c r="L5" s="143">
        <v>0</v>
      </c>
      <c r="M5" s="145" t="s">
        <v>201</v>
      </c>
    </row>
    <row r="6" spans="1:13" x14ac:dyDescent="0.25">
      <c r="A6" s="142" t="s">
        <v>155</v>
      </c>
      <c r="B6" s="142" t="s">
        <v>52</v>
      </c>
      <c r="C6" s="142" t="s">
        <v>100</v>
      </c>
      <c r="D6" s="142" t="s">
        <v>102</v>
      </c>
      <c r="E6" s="143">
        <v>4734.4918769230771</v>
      </c>
      <c r="F6" s="143">
        <v>0</v>
      </c>
      <c r="G6" s="144">
        <v>0</v>
      </c>
      <c r="H6" s="143">
        <v>0</v>
      </c>
      <c r="I6" s="144">
        <v>0</v>
      </c>
      <c r="J6" s="143">
        <v>0</v>
      </c>
      <c r="K6" s="144">
        <v>0</v>
      </c>
      <c r="L6" s="143">
        <v>0</v>
      </c>
      <c r="M6" s="145" t="s">
        <v>201</v>
      </c>
    </row>
    <row r="7" spans="1:13" x14ac:dyDescent="0.25">
      <c r="A7" s="142" t="s">
        <v>155</v>
      </c>
      <c r="B7" s="142" t="s">
        <v>52</v>
      </c>
      <c r="C7" s="142" t="s">
        <v>103</v>
      </c>
      <c r="D7" s="142" t="s">
        <v>101</v>
      </c>
      <c r="E7" s="143">
        <v>30774.177199999995</v>
      </c>
      <c r="F7" s="143">
        <v>0</v>
      </c>
      <c r="G7" s="144">
        <v>0</v>
      </c>
      <c r="H7" s="143">
        <v>0</v>
      </c>
      <c r="I7" s="144">
        <v>0</v>
      </c>
      <c r="J7" s="143">
        <v>0</v>
      </c>
      <c r="K7" s="144">
        <v>0</v>
      </c>
      <c r="L7" s="143">
        <v>0</v>
      </c>
      <c r="M7" s="145" t="s">
        <v>201</v>
      </c>
    </row>
    <row r="8" spans="1:13" x14ac:dyDescent="0.25">
      <c r="A8" s="142" t="s">
        <v>155</v>
      </c>
      <c r="B8" s="142" t="s">
        <v>52</v>
      </c>
      <c r="C8" s="142" t="s">
        <v>103</v>
      </c>
      <c r="D8" s="142" t="s">
        <v>246</v>
      </c>
      <c r="E8" s="143">
        <v>15387.088599999997</v>
      </c>
      <c r="F8" s="143">
        <v>15387.088599999997</v>
      </c>
      <c r="G8" s="144">
        <v>1</v>
      </c>
      <c r="H8" s="143">
        <v>0</v>
      </c>
      <c r="I8" s="144">
        <v>0</v>
      </c>
      <c r="J8" s="143">
        <v>0</v>
      </c>
      <c r="K8" s="144">
        <v>0</v>
      </c>
      <c r="L8" s="143">
        <v>0</v>
      </c>
      <c r="M8" s="145" t="s">
        <v>201</v>
      </c>
    </row>
    <row r="9" spans="1:13" x14ac:dyDescent="0.25">
      <c r="A9" s="142" t="s">
        <v>155</v>
      </c>
      <c r="B9" s="142" t="s">
        <v>52</v>
      </c>
      <c r="C9" s="142" t="s">
        <v>103</v>
      </c>
      <c r="D9" s="142" t="s">
        <v>102</v>
      </c>
      <c r="E9" s="143">
        <v>15387.088599999997</v>
      </c>
      <c r="F9" s="143">
        <v>0</v>
      </c>
      <c r="G9" s="144">
        <v>0</v>
      </c>
      <c r="H9" s="143">
        <v>0</v>
      </c>
      <c r="I9" s="144">
        <v>0</v>
      </c>
      <c r="J9" s="143">
        <v>0</v>
      </c>
      <c r="K9" s="144">
        <v>0</v>
      </c>
      <c r="L9" s="143">
        <v>0</v>
      </c>
      <c r="M9" s="145" t="s">
        <v>201</v>
      </c>
    </row>
    <row r="10" spans="1:13" x14ac:dyDescent="0.25">
      <c r="A10" s="142" t="s">
        <v>155</v>
      </c>
      <c r="B10" s="142" t="s">
        <v>52</v>
      </c>
      <c r="C10" s="142" t="s">
        <v>135</v>
      </c>
      <c r="D10" s="142" t="s">
        <v>136</v>
      </c>
      <c r="E10" s="143">
        <v>116758.24000000002</v>
      </c>
      <c r="F10" s="143">
        <v>0</v>
      </c>
      <c r="G10" s="144">
        <v>0</v>
      </c>
      <c r="H10" s="143">
        <v>0</v>
      </c>
      <c r="I10" s="144">
        <v>0</v>
      </c>
      <c r="J10" s="143">
        <v>0</v>
      </c>
      <c r="K10" s="144">
        <v>0</v>
      </c>
      <c r="L10" s="143">
        <v>0</v>
      </c>
      <c r="M10" s="145" t="s">
        <v>201</v>
      </c>
    </row>
    <row r="11" spans="1:13" x14ac:dyDescent="0.25">
      <c r="A11" s="142" t="s">
        <v>155</v>
      </c>
      <c r="B11" s="142" t="s">
        <v>52</v>
      </c>
      <c r="C11" s="142" t="s">
        <v>92</v>
      </c>
      <c r="D11" s="142" t="s">
        <v>93</v>
      </c>
      <c r="E11" s="143">
        <v>3632.6453241000008</v>
      </c>
      <c r="F11" s="143">
        <v>3632.6453241000008</v>
      </c>
      <c r="G11" s="144">
        <v>1</v>
      </c>
      <c r="H11" s="143">
        <v>3632.6453241000008</v>
      </c>
      <c r="I11" s="144">
        <v>1</v>
      </c>
      <c r="J11" s="143">
        <v>3632.6453241000008</v>
      </c>
      <c r="K11" s="144">
        <v>1</v>
      </c>
      <c r="L11" s="143">
        <v>3632.6453241000008</v>
      </c>
      <c r="M11" s="145" t="s">
        <v>202</v>
      </c>
    </row>
    <row r="12" spans="1:13" ht="30" x14ac:dyDescent="0.25">
      <c r="A12" s="142" t="s">
        <v>155</v>
      </c>
      <c r="B12" s="142" t="s">
        <v>52</v>
      </c>
      <c r="C12" s="142" t="s">
        <v>94</v>
      </c>
      <c r="D12" s="142" t="s">
        <v>51</v>
      </c>
      <c r="E12" s="143">
        <v>66526.931673225001</v>
      </c>
      <c r="F12" s="143">
        <v>66526.931673225001</v>
      </c>
      <c r="G12" s="144">
        <v>1</v>
      </c>
      <c r="H12" s="143">
        <v>66526.931673225001</v>
      </c>
      <c r="I12" s="144">
        <v>1</v>
      </c>
      <c r="J12" s="143">
        <v>66526.931673225001</v>
      </c>
      <c r="K12" s="144">
        <v>1</v>
      </c>
      <c r="L12" s="143">
        <v>66526.931673225001</v>
      </c>
      <c r="M12" s="145" t="s">
        <v>202</v>
      </c>
    </row>
    <row r="13" spans="1:13" ht="30" x14ac:dyDescent="0.25">
      <c r="A13" s="142" t="s">
        <v>155</v>
      </c>
      <c r="B13" s="142" t="s">
        <v>52</v>
      </c>
      <c r="C13" s="142" t="s">
        <v>95</v>
      </c>
      <c r="D13" s="142" t="s">
        <v>168</v>
      </c>
      <c r="E13" s="143">
        <v>27322.570000000007</v>
      </c>
      <c r="F13" s="143">
        <v>27322.570000000007</v>
      </c>
      <c r="G13" s="144">
        <v>1</v>
      </c>
      <c r="H13" s="143">
        <v>27322.570000000007</v>
      </c>
      <c r="I13" s="144">
        <v>1</v>
      </c>
      <c r="J13" s="143">
        <v>27322.570000000007</v>
      </c>
      <c r="K13" s="144">
        <v>1</v>
      </c>
      <c r="L13" s="143">
        <v>27322.570000000007</v>
      </c>
      <c r="M13" s="145" t="s">
        <v>202</v>
      </c>
    </row>
    <row r="14" spans="1:13" ht="30" x14ac:dyDescent="0.25">
      <c r="A14" s="142" t="s">
        <v>155</v>
      </c>
      <c r="B14" s="142" t="s">
        <v>52</v>
      </c>
      <c r="C14" s="142" t="s">
        <v>127</v>
      </c>
      <c r="D14" s="142" t="s">
        <v>74</v>
      </c>
      <c r="E14" s="143">
        <v>4422.2285714285708</v>
      </c>
      <c r="F14" s="143">
        <v>4422.2285714285708</v>
      </c>
      <c r="G14" s="144">
        <v>1</v>
      </c>
      <c r="H14" s="143">
        <v>4422.2285714285708</v>
      </c>
      <c r="I14" s="144">
        <v>1</v>
      </c>
      <c r="J14" s="143">
        <v>3316.6714285714279</v>
      </c>
      <c r="K14" s="144">
        <v>0.75</v>
      </c>
      <c r="L14" s="143">
        <v>0</v>
      </c>
      <c r="M14" s="145" t="s">
        <v>201</v>
      </c>
    </row>
    <row r="15" spans="1:13" ht="30" x14ac:dyDescent="0.25">
      <c r="A15" s="142" t="s">
        <v>155</v>
      </c>
      <c r="B15" s="142" t="s">
        <v>52</v>
      </c>
      <c r="C15" s="142" t="s">
        <v>127</v>
      </c>
      <c r="D15" s="142" t="s">
        <v>46</v>
      </c>
      <c r="E15" s="143">
        <v>3316.6714285714279</v>
      </c>
      <c r="F15" s="143">
        <v>3316.6714285714279</v>
      </c>
      <c r="G15" s="144">
        <v>1</v>
      </c>
      <c r="H15" s="143">
        <v>3316.6714285714279</v>
      </c>
      <c r="I15" s="144">
        <v>1</v>
      </c>
      <c r="J15" s="143">
        <v>3316.6714285714279</v>
      </c>
      <c r="K15" s="144">
        <v>1</v>
      </c>
      <c r="L15" s="143">
        <v>3316.6714285714279</v>
      </c>
      <c r="M15" s="145" t="s">
        <v>202</v>
      </c>
    </row>
    <row r="16" spans="1:13" ht="30" x14ac:dyDescent="0.25">
      <c r="A16" s="142" t="s">
        <v>155</v>
      </c>
      <c r="B16" s="142" t="s">
        <v>52</v>
      </c>
      <c r="C16" s="142" t="s">
        <v>129</v>
      </c>
      <c r="D16" s="142" t="s">
        <v>74</v>
      </c>
      <c r="E16" s="143">
        <v>12606.699999999999</v>
      </c>
      <c r="F16" s="143">
        <v>12606.699999999999</v>
      </c>
      <c r="G16" s="144">
        <v>1</v>
      </c>
      <c r="H16" s="143">
        <v>12606.699999999999</v>
      </c>
      <c r="I16" s="144">
        <v>1</v>
      </c>
      <c r="J16" s="143">
        <v>12606.699999999999</v>
      </c>
      <c r="K16" s="144">
        <v>1</v>
      </c>
      <c r="L16" s="143">
        <v>12606.699999999999</v>
      </c>
      <c r="M16" s="145" t="s">
        <v>202</v>
      </c>
    </row>
    <row r="17" spans="1:13" ht="30" x14ac:dyDescent="0.25">
      <c r="A17" s="142" t="s">
        <v>155</v>
      </c>
      <c r="B17" s="142" t="s">
        <v>52</v>
      </c>
      <c r="C17" s="142" t="s">
        <v>212</v>
      </c>
      <c r="D17" s="142" t="s">
        <v>213</v>
      </c>
      <c r="E17" s="143">
        <v>437.82982499999997</v>
      </c>
      <c r="F17" s="143">
        <v>437.82982499999997</v>
      </c>
      <c r="G17" s="144">
        <v>1</v>
      </c>
      <c r="H17" s="143">
        <v>437.82982499999997</v>
      </c>
      <c r="I17" s="144">
        <v>1</v>
      </c>
      <c r="J17" s="143">
        <v>437.82982499999997</v>
      </c>
      <c r="K17" s="144">
        <v>1</v>
      </c>
      <c r="L17" s="143">
        <v>437.82982499999997</v>
      </c>
      <c r="M17" s="145" t="s">
        <v>202</v>
      </c>
    </row>
    <row r="18" spans="1:13" ht="30" x14ac:dyDescent="0.25">
      <c r="A18" s="142" t="s">
        <v>155</v>
      </c>
      <c r="B18" s="142" t="s">
        <v>52</v>
      </c>
      <c r="C18" s="142" t="s">
        <v>124</v>
      </c>
      <c r="D18" s="142" t="s">
        <v>74</v>
      </c>
      <c r="E18" s="143">
        <v>11821.4</v>
      </c>
      <c r="F18" s="143">
        <v>11821.4</v>
      </c>
      <c r="G18" s="144">
        <v>1</v>
      </c>
      <c r="H18" s="143">
        <v>11821.4</v>
      </c>
      <c r="I18" s="144">
        <v>1</v>
      </c>
      <c r="J18" s="143">
        <v>11821.4</v>
      </c>
      <c r="K18" s="144">
        <v>1</v>
      </c>
      <c r="L18" s="143">
        <v>11821.4</v>
      </c>
      <c r="M18" s="145" t="s">
        <v>202</v>
      </c>
    </row>
    <row r="19" spans="1:13" ht="30" x14ac:dyDescent="0.25">
      <c r="A19" s="142" t="s">
        <v>155</v>
      </c>
      <c r="B19" s="142" t="s">
        <v>52</v>
      </c>
      <c r="C19" s="142" t="s">
        <v>167</v>
      </c>
      <c r="D19" s="142" t="s">
        <v>74</v>
      </c>
      <c r="E19" s="143">
        <v>13649.199999999997</v>
      </c>
      <c r="F19" s="143">
        <v>13649.199999999997</v>
      </c>
      <c r="G19" s="144">
        <v>1</v>
      </c>
      <c r="H19" s="143">
        <v>13649.199999999997</v>
      </c>
      <c r="I19" s="144">
        <v>1</v>
      </c>
      <c r="J19" s="143">
        <v>13649.199999999997</v>
      </c>
      <c r="K19" s="144">
        <v>1</v>
      </c>
      <c r="L19" s="143">
        <v>13649.199999999997</v>
      </c>
      <c r="M19" s="145" t="s">
        <v>202</v>
      </c>
    </row>
    <row r="20" spans="1:13" ht="30" x14ac:dyDescent="0.25">
      <c r="A20" s="142" t="s">
        <v>155</v>
      </c>
      <c r="B20" s="142" t="s">
        <v>52</v>
      </c>
      <c r="C20" s="142" t="s">
        <v>73</v>
      </c>
      <c r="D20" s="142" t="s">
        <v>74</v>
      </c>
      <c r="E20" s="143">
        <v>18010.695291250006</v>
      </c>
      <c r="F20" s="143">
        <v>12607.486703875004</v>
      </c>
      <c r="G20" s="144">
        <v>0.7</v>
      </c>
      <c r="H20" s="143">
        <v>0</v>
      </c>
      <c r="I20" s="144">
        <v>0</v>
      </c>
      <c r="J20" s="143">
        <v>0</v>
      </c>
      <c r="K20" s="144">
        <v>0</v>
      </c>
      <c r="L20" s="143">
        <v>0</v>
      </c>
      <c r="M20" s="145" t="s">
        <v>201</v>
      </c>
    </row>
    <row r="21" spans="1:13" ht="30" x14ac:dyDescent="0.25">
      <c r="A21" s="142" t="s">
        <v>155</v>
      </c>
      <c r="B21" s="142" t="s">
        <v>52</v>
      </c>
      <c r="C21" s="142" t="s">
        <v>90</v>
      </c>
      <c r="D21" s="142" t="s">
        <v>74</v>
      </c>
      <c r="E21" s="143">
        <v>14499.954724850006</v>
      </c>
      <c r="F21" s="143">
        <v>14499.954724850006</v>
      </c>
      <c r="G21" s="144">
        <v>1</v>
      </c>
      <c r="H21" s="143">
        <v>14499.954724850006</v>
      </c>
      <c r="I21" s="144">
        <v>1</v>
      </c>
      <c r="J21" s="143">
        <v>14499.954724850006</v>
      </c>
      <c r="K21" s="144">
        <v>1</v>
      </c>
      <c r="L21" s="143">
        <v>14499.954724850006</v>
      </c>
      <c r="M21" s="145" t="s">
        <v>202</v>
      </c>
    </row>
    <row r="22" spans="1:13" x14ac:dyDescent="0.25">
      <c r="A22" s="142" t="s">
        <v>155</v>
      </c>
      <c r="B22" s="142" t="s">
        <v>105</v>
      </c>
      <c r="C22" s="142" t="s">
        <v>173</v>
      </c>
      <c r="D22" s="142" t="s">
        <v>107</v>
      </c>
      <c r="E22" s="143">
        <v>1420480</v>
      </c>
      <c r="F22" s="146"/>
      <c r="G22" s="146"/>
      <c r="H22" s="146"/>
      <c r="I22" s="146"/>
      <c r="J22" s="146"/>
      <c r="K22" s="146"/>
      <c r="L22" s="143">
        <v>0</v>
      </c>
      <c r="M22" s="145" t="s">
        <v>201</v>
      </c>
    </row>
    <row r="23" spans="1:13" x14ac:dyDescent="0.25">
      <c r="A23" s="142" t="s">
        <v>155</v>
      </c>
      <c r="B23" s="142" t="s">
        <v>105</v>
      </c>
      <c r="C23" s="142" t="s">
        <v>174</v>
      </c>
      <c r="D23" s="142" t="s">
        <v>107</v>
      </c>
      <c r="E23" s="143">
        <v>352478.99232000008</v>
      </c>
      <c r="F23" s="146"/>
      <c r="G23" s="146"/>
      <c r="H23" s="146"/>
      <c r="I23" s="146"/>
      <c r="J23" s="146"/>
      <c r="K23" s="146"/>
      <c r="L23" s="143">
        <v>0</v>
      </c>
      <c r="M23" s="145" t="s">
        <v>201</v>
      </c>
    </row>
    <row r="24" spans="1:13" x14ac:dyDescent="0.25">
      <c r="A24" s="142" t="s">
        <v>155</v>
      </c>
      <c r="B24" s="142" t="s">
        <v>105</v>
      </c>
      <c r="C24" s="142" t="s">
        <v>41</v>
      </c>
      <c r="D24" s="142" t="s">
        <v>107</v>
      </c>
      <c r="E24" s="143">
        <v>250809.98000000007</v>
      </c>
      <c r="F24" s="146"/>
      <c r="G24" s="146"/>
      <c r="H24" s="146"/>
      <c r="I24" s="146"/>
      <c r="J24" s="146"/>
      <c r="K24" s="146"/>
      <c r="L24" s="143">
        <v>0</v>
      </c>
      <c r="M24" s="145" t="s">
        <v>201</v>
      </c>
    </row>
    <row r="25" spans="1:13" x14ac:dyDescent="0.25">
      <c r="A25" s="142" t="s">
        <v>155</v>
      </c>
      <c r="B25" s="142" t="s">
        <v>105</v>
      </c>
      <c r="C25" s="142" t="s">
        <v>175</v>
      </c>
      <c r="D25" s="142" t="s">
        <v>107</v>
      </c>
      <c r="E25" s="143">
        <v>1244360</v>
      </c>
      <c r="F25" s="146"/>
      <c r="G25" s="146"/>
      <c r="H25" s="146"/>
      <c r="I25" s="146"/>
      <c r="J25" s="146"/>
      <c r="K25" s="146"/>
      <c r="L25" s="143">
        <v>0</v>
      </c>
      <c r="M25" s="145" t="s">
        <v>201</v>
      </c>
    </row>
    <row r="26" spans="1:13" x14ac:dyDescent="0.25">
      <c r="A26" s="142" t="s">
        <v>155</v>
      </c>
      <c r="B26" s="142" t="s">
        <v>105</v>
      </c>
      <c r="C26" s="142" t="s">
        <v>176</v>
      </c>
      <c r="D26" s="142" t="s">
        <v>107</v>
      </c>
      <c r="E26" s="143">
        <v>1216020</v>
      </c>
      <c r="F26" s="146"/>
      <c r="G26" s="146"/>
      <c r="H26" s="146"/>
      <c r="I26" s="146"/>
      <c r="J26" s="146"/>
      <c r="K26" s="146"/>
      <c r="L26" s="143">
        <v>0</v>
      </c>
      <c r="M26" s="145" t="s">
        <v>201</v>
      </c>
    </row>
    <row r="27" spans="1:13" x14ac:dyDescent="0.25">
      <c r="A27" s="142" t="s">
        <v>155</v>
      </c>
      <c r="B27" s="142" t="s">
        <v>105</v>
      </c>
      <c r="C27" s="142" t="s">
        <v>177</v>
      </c>
      <c r="D27" s="142" t="s">
        <v>107</v>
      </c>
      <c r="E27" s="143">
        <v>1165700</v>
      </c>
      <c r="F27" s="146"/>
      <c r="G27" s="146"/>
      <c r="H27" s="146"/>
      <c r="I27" s="146"/>
      <c r="J27" s="146"/>
      <c r="K27" s="146"/>
      <c r="L27" s="143">
        <v>0</v>
      </c>
      <c r="M27" s="145" t="s">
        <v>201</v>
      </c>
    </row>
    <row r="28" spans="1:13" x14ac:dyDescent="0.25">
      <c r="A28" s="142" t="s">
        <v>155</v>
      </c>
      <c r="B28" s="142" t="s">
        <v>105</v>
      </c>
      <c r="C28" s="142" t="s">
        <v>178</v>
      </c>
      <c r="D28" s="142" t="s">
        <v>107</v>
      </c>
      <c r="E28" s="143">
        <v>1049600</v>
      </c>
      <c r="F28" s="146"/>
      <c r="G28" s="146"/>
      <c r="H28" s="146"/>
      <c r="I28" s="146"/>
      <c r="J28" s="146"/>
      <c r="K28" s="146"/>
      <c r="L28" s="143">
        <v>0</v>
      </c>
      <c r="M28" s="145" t="s">
        <v>201</v>
      </c>
    </row>
    <row r="29" spans="1:13" x14ac:dyDescent="0.25">
      <c r="A29" s="142" t="s">
        <v>155</v>
      </c>
      <c r="B29" s="142" t="s">
        <v>105</v>
      </c>
      <c r="C29" s="142" t="s">
        <v>146</v>
      </c>
      <c r="D29" s="142" t="s">
        <v>107</v>
      </c>
      <c r="E29" s="143">
        <v>909930</v>
      </c>
      <c r="F29" s="143">
        <v>661767.27272727271</v>
      </c>
      <c r="G29" s="144">
        <v>0.72727272727272729</v>
      </c>
      <c r="H29" s="143">
        <v>661767.27272727271</v>
      </c>
      <c r="I29" s="144">
        <v>0.72727272727272729</v>
      </c>
      <c r="J29" s="143">
        <v>661767.27272727271</v>
      </c>
      <c r="K29" s="144">
        <v>0.72727272727272729</v>
      </c>
      <c r="L29" s="143">
        <v>0</v>
      </c>
      <c r="M29" s="145" t="s">
        <v>201</v>
      </c>
    </row>
    <row r="30" spans="1:13" x14ac:dyDescent="0.25">
      <c r="A30" s="142" t="s">
        <v>155</v>
      </c>
      <c r="B30" s="142" t="s">
        <v>105</v>
      </c>
      <c r="C30" s="142" t="s">
        <v>172</v>
      </c>
      <c r="D30" s="142" t="s">
        <v>107</v>
      </c>
      <c r="E30" s="143">
        <v>1424750</v>
      </c>
      <c r="F30" s="146"/>
      <c r="G30" s="146"/>
      <c r="H30" s="146"/>
      <c r="I30" s="146"/>
      <c r="J30" s="146"/>
      <c r="K30" s="146"/>
      <c r="L30" s="143">
        <v>0</v>
      </c>
      <c r="M30" s="145" t="s">
        <v>201</v>
      </c>
    </row>
    <row r="31" spans="1:13" x14ac:dyDescent="0.25">
      <c r="A31" s="142" t="s">
        <v>155</v>
      </c>
      <c r="B31" s="142" t="s">
        <v>190</v>
      </c>
      <c r="C31" s="142" t="s">
        <v>172</v>
      </c>
      <c r="D31" s="142" t="s">
        <v>184</v>
      </c>
      <c r="E31" s="143">
        <v>1105480</v>
      </c>
      <c r="F31" s="146"/>
      <c r="G31" s="146"/>
      <c r="H31" s="146"/>
      <c r="I31" s="146"/>
      <c r="J31" s="146"/>
      <c r="K31" s="146"/>
      <c r="L31" s="143">
        <v>0</v>
      </c>
      <c r="M31" s="145" t="s">
        <v>201</v>
      </c>
    </row>
    <row r="32" spans="1:13" x14ac:dyDescent="0.25">
      <c r="A32" s="142" t="s">
        <v>155</v>
      </c>
      <c r="B32" s="142" t="s">
        <v>105</v>
      </c>
      <c r="C32" s="142" t="s">
        <v>147</v>
      </c>
      <c r="D32" s="142" t="s">
        <v>107</v>
      </c>
      <c r="E32" s="143">
        <v>949100</v>
      </c>
      <c r="F32" s="143">
        <v>690254.54545454553</v>
      </c>
      <c r="G32" s="144">
        <v>0.7272727272727274</v>
      </c>
      <c r="H32" s="143">
        <v>690254.54545454553</v>
      </c>
      <c r="I32" s="144">
        <v>0.7272727272727274</v>
      </c>
      <c r="J32" s="143">
        <v>517690.90909090906</v>
      </c>
      <c r="K32" s="144">
        <v>0.54545454545454541</v>
      </c>
      <c r="L32" s="143">
        <v>0</v>
      </c>
      <c r="M32" s="145" t="s">
        <v>201</v>
      </c>
    </row>
    <row r="33" spans="1:13" x14ac:dyDescent="0.25">
      <c r="A33" s="142" t="s">
        <v>155</v>
      </c>
      <c r="B33" s="142" t="s">
        <v>105</v>
      </c>
      <c r="C33" s="142" t="s">
        <v>47</v>
      </c>
      <c r="D33" s="142" t="s">
        <v>107</v>
      </c>
      <c r="E33" s="143">
        <v>398423.89138000004</v>
      </c>
      <c r="F33" s="146"/>
      <c r="G33" s="146"/>
      <c r="H33" s="146"/>
      <c r="I33" s="146"/>
      <c r="J33" s="146"/>
      <c r="K33" s="146"/>
      <c r="L33" s="143">
        <v>0</v>
      </c>
      <c r="M33" s="145" t="s">
        <v>201</v>
      </c>
    </row>
    <row r="34" spans="1:13" x14ac:dyDescent="0.25">
      <c r="A34" s="142" t="s">
        <v>155</v>
      </c>
      <c r="B34" s="142" t="s">
        <v>47</v>
      </c>
      <c r="C34" s="142" t="s">
        <v>48</v>
      </c>
      <c r="D34" s="142" t="s">
        <v>168</v>
      </c>
      <c r="E34" s="143">
        <v>14356.644800000009</v>
      </c>
      <c r="F34" s="143">
        <v>14356.644800000009</v>
      </c>
      <c r="G34" s="144">
        <v>1</v>
      </c>
      <c r="H34" s="143">
        <v>14356.644800000009</v>
      </c>
      <c r="I34" s="144">
        <v>1</v>
      </c>
      <c r="J34" s="143">
        <v>14356.644800000009</v>
      </c>
      <c r="K34" s="144">
        <v>1</v>
      </c>
      <c r="L34" s="143">
        <v>14356.644800000009</v>
      </c>
      <c r="M34" s="145" t="s">
        <v>202</v>
      </c>
    </row>
    <row r="35" spans="1:13" x14ac:dyDescent="0.25">
      <c r="A35" s="142" t="s">
        <v>155</v>
      </c>
      <c r="B35" s="142" t="s">
        <v>47</v>
      </c>
      <c r="C35" s="142" t="s">
        <v>48</v>
      </c>
      <c r="D35" s="142" t="s">
        <v>49</v>
      </c>
      <c r="E35" s="143">
        <v>24226.838100000015</v>
      </c>
      <c r="F35" s="143">
        <v>24226.838100000015</v>
      </c>
      <c r="G35" s="144">
        <v>1</v>
      </c>
      <c r="H35" s="143">
        <v>24226.838100000015</v>
      </c>
      <c r="I35" s="144">
        <v>1</v>
      </c>
      <c r="J35" s="143">
        <v>24226.838100000015</v>
      </c>
      <c r="K35" s="144">
        <v>1</v>
      </c>
      <c r="L35" s="143">
        <v>24226.838100000015</v>
      </c>
      <c r="M35" s="145" t="s">
        <v>202</v>
      </c>
    </row>
    <row r="36" spans="1:13" x14ac:dyDescent="0.25">
      <c r="A36" s="142" t="s">
        <v>155</v>
      </c>
      <c r="B36" s="142" t="s">
        <v>105</v>
      </c>
      <c r="C36" s="142" t="s">
        <v>179</v>
      </c>
      <c r="D36" s="142" t="s">
        <v>107</v>
      </c>
      <c r="E36" s="143">
        <v>270673.31</v>
      </c>
      <c r="F36" s="143">
        <v>180448.87333333332</v>
      </c>
      <c r="G36" s="144">
        <v>0.66666666666666663</v>
      </c>
      <c r="H36" s="143">
        <v>146614.70958333332</v>
      </c>
      <c r="I36" s="144">
        <v>0.54166666666666663</v>
      </c>
      <c r="J36" s="143">
        <v>135336.655</v>
      </c>
      <c r="K36" s="144">
        <v>0.5</v>
      </c>
      <c r="L36" s="143">
        <v>0</v>
      </c>
      <c r="M36" s="145" t="s">
        <v>201</v>
      </c>
    </row>
    <row r="37" spans="1:13" x14ac:dyDescent="0.25">
      <c r="A37" s="142" t="s">
        <v>155</v>
      </c>
      <c r="B37" s="142" t="s">
        <v>105</v>
      </c>
      <c r="C37" s="142" t="s">
        <v>180</v>
      </c>
      <c r="D37" s="142" t="s">
        <v>107</v>
      </c>
      <c r="E37" s="143">
        <v>1586230</v>
      </c>
      <c r="F37" s="143">
        <v>1189672.5</v>
      </c>
      <c r="G37" s="144">
        <v>0.75</v>
      </c>
      <c r="H37" s="143">
        <v>793115</v>
      </c>
      <c r="I37" s="144">
        <v>0.5</v>
      </c>
      <c r="J37" s="143">
        <v>793115</v>
      </c>
      <c r="K37" s="144">
        <v>0.5</v>
      </c>
      <c r="L37" s="143">
        <v>0</v>
      </c>
      <c r="M37" s="145" t="s">
        <v>201</v>
      </c>
    </row>
    <row r="38" spans="1:13" x14ac:dyDescent="0.25">
      <c r="A38" s="142" t="s">
        <v>155</v>
      </c>
      <c r="B38" s="142" t="s">
        <v>105</v>
      </c>
      <c r="C38" s="142" t="s">
        <v>181</v>
      </c>
      <c r="D38" s="142" t="s">
        <v>107</v>
      </c>
      <c r="E38" s="143">
        <v>231366.76</v>
      </c>
      <c r="F38" s="143">
        <v>168266.73454545456</v>
      </c>
      <c r="G38" s="144">
        <v>0.72727272727272729</v>
      </c>
      <c r="H38" s="143">
        <v>168266.73454545456</v>
      </c>
      <c r="I38" s="144">
        <v>0.72727272727272729</v>
      </c>
      <c r="J38" s="143">
        <v>168266.73454545456</v>
      </c>
      <c r="K38" s="144">
        <v>0.72727272727272729</v>
      </c>
      <c r="L38" s="143">
        <v>0</v>
      </c>
      <c r="M38" s="145" t="s">
        <v>201</v>
      </c>
    </row>
    <row r="39" spans="1:13" x14ac:dyDescent="0.25">
      <c r="A39" s="142" t="s">
        <v>155</v>
      </c>
      <c r="B39" s="142" t="s">
        <v>105</v>
      </c>
      <c r="C39" s="142" t="s">
        <v>182</v>
      </c>
      <c r="D39" s="142" t="s">
        <v>107</v>
      </c>
      <c r="E39" s="143">
        <v>1407060</v>
      </c>
      <c r="F39" s="146"/>
      <c r="G39" s="146"/>
      <c r="H39" s="146"/>
      <c r="I39" s="146"/>
      <c r="J39" s="146"/>
      <c r="K39" s="146"/>
      <c r="L39" s="143">
        <v>0</v>
      </c>
      <c r="M39" s="145" t="s">
        <v>201</v>
      </c>
    </row>
    <row r="40" spans="1:13" x14ac:dyDescent="0.25">
      <c r="A40" s="142" t="s">
        <v>155</v>
      </c>
      <c r="B40" s="142" t="s">
        <v>105</v>
      </c>
      <c r="C40" s="142" t="s">
        <v>183</v>
      </c>
      <c r="D40" s="142" t="s">
        <v>107</v>
      </c>
      <c r="E40" s="143">
        <v>1425220</v>
      </c>
      <c r="F40" s="146"/>
      <c r="G40" s="146"/>
      <c r="H40" s="146"/>
      <c r="I40" s="146"/>
      <c r="J40" s="146"/>
      <c r="K40" s="146"/>
      <c r="L40" s="143">
        <v>0</v>
      </c>
      <c r="M40" s="145" t="s">
        <v>201</v>
      </c>
    </row>
    <row r="41" spans="1:13" x14ac:dyDescent="0.25">
      <c r="A41" s="142" t="s">
        <v>155</v>
      </c>
      <c r="B41" s="142" t="s">
        <v>44</v>
      </c>
      <c r="C41" s="142" t="s">
        <v>169</v>
      </c>
      <c r="D41" s="142" t="s">
        <v>46</v>
      </c>
      <c r="E41" s="143">
        <v>111189.83999999997</v>
      </c>
      <c r="F41" s="143">
        <v>0</v>
      </c>
      <c r="G41" s="144">
        <v>0</v>
      </c>
      <c r="H41" s="143">
        <v>0</v>
      </c>
      <c r="I41" s="144">
        <v>0</v>
      </c>
      <c r="J41" s="143">
        <v>0</v>
      </c>
      <c r="K41" s="144">
        <v>0</v>
      </c>
      <c r="L41" s="143">
        <v>0</v>
      </c>
      <c r="M41" s="145" t="s">
        <v>201</v>
      </c>
    </row>
    <row r="42" spans="1:13" x14ac:dyDescent="0.25">
      <c r="A42" s="142" t="s">
        <v>155</v>
      </c>
      <c r="B42" s="142" t="s">
        <v>44</v>
      </c>
      <c r="C42" s="142" t="s">
        <v>85</v>
      </c>
      <c r="D42" s="142" t="s">
        <v>46</v>
      </c>
      <c r="E42" s="143">
        <v>112594.33999999989</v>
      </c>
      <c r="F42" s="143">
        <v>0</v>
      </c>
      <c r="G42" s="144">
        <v>0</v>
      </c>
      <c r="H42" s="143">
        <v>0</v>
      </c>
      <c r="I42" s="144">
        <v>0</v>
      </c>
      <c r="J42" s="143">
        <v>0</v>
      </c>
      <c r="K42" s="144">
        <v>0</v>
      </c>
      <c r="L42" s="143">
        <v>0</v>
      </c>
      <c r="M42" s="145" t="s">
        <v>201</v>
      </c>
    </row>
    <row r="43" spans="1:13" x14ac:dyDescent="0.25">
      <c r="A43" s="142" t="s">
        <v>155</v>
      </c>
      <c r="B43" s="142" t="s">
        <v>44</v>
      </c>
      <c r="C43" s="142" t="s">
        <v>82</v>
      </c>
      <c r="D43" s="142" t="s">
        <v>46</v>
      </c>
      <c r="E43" s="143">
        <v>103605.23999999985</v>
      </c>
      <c r="F43" s="143">
        <v>0</v>
      </c>
      <c r="G43" s="144">
        <v>0</v>
      </c>
      <c r="H43" s="143">
        <v>0</v>
      </c>
      <c r="I43" s="144">
        <v>0</v>
      </c>
      <c r="J43" s="143">
        <v>0</v>
      </c>
      <c r="K43" s="144">
        <v>0</v>
      </c>
      <c r="L43" s="143">
        <v>0</v>
      </c>
      <c r="M43" s="145" t="s">
        <v>201</v>
      </c>
    </row>
    <row r="44" spans="1:13" x14ac:dyDescent="0.25">
      <c r="A44" s="142" t="s">
        <v>155</v>
      </c>
      <c r="B44" s="142" t="s">
        <v>44</v>
      </c>
      <c r="C44" s="142" t="s">
        <v>81</v>
      </c>
      <c r="D44" s="142" t="s">
        <v>46</v>
      </c>
      <c r="E44" s="143">
        <v>95925.059999999983</v>
      </c>
      <c r="F44" s="143">
        <v>95925.059999999983</v>
      </c>
      <c r="G44" s="144">
        <v>1</v>
      </c>
      <c r="H44" s="143">
        <v>95925.059999999983</v>
      </c>
      <c r="I44" s="144">
        <v>1</v>
      </c>
      <c r="J44" s="143">
        <v>95925.059999999983</v>
      </c>
      <c r="K44" s="144">
        <v>1</v>
      </c>
      <c r="L44" s="143">
        <v>95925.059999999983</v>
      </c>
      <c r="M44" s="145" t="s">
        <v>202</v>
      </c>
    </row>
    <row r="45" spans="1:13" x14ac:dyDescent="0.25">
      <c r="A45" s="142" t="s">
        <v>155</v>
      </c>
      <c r="B45" s="142" t="s">
        <v>44</v>
      </c>
      <c r="C45" s="142" t="s">
        <v>75</v>
      </c>
      <c r="D45" s="142" t="s">
        <v>46</v>
      </c>
      <c r="E45" s="143">
        <v>95809.140000000101</v>
      </c>
      <c r="F45" s="143">
        <v>95809.140000000101</v>
      </c>
      <c r="G45" s="144">
        <v>1</v>
      </c>
      <c r="H45" s="143">
        <v>95809.140000000101</v>
      </c>
      <c r="I45" s="144">
        <v>1</v>
      </c>
      <c r="J45" s="143">
        <v>95809.140000000101</v>
      </c>
      <c r="K45" s="144">
        <v>1</v>
      </c>
      <c r="L45" s="143">
        <v>95809.140000000101</v>
      </c>
      <c r="M45" s="145" t="s">
        <v>202</v>
      </c>
    </row>
    <row r="46" spans="1:13" x14ac:dyDescent="0.25">
      <c r="A46" s="142" t="s">
        <v>155</v>
      </c>
      <c r="B46" s="142" t="s">
        <v>44</v>
      </c>
      <c r="C46" s="142" t="s">
        <v>72</v>
      </c>
      <c r="D46" s="142" t="s">
        <v>46</v>
      </c>
      <c r="E46" s="143">
        <v>95330.38367840006</v>
      </c>
      <c r="F46" s="143">
        <v>95330.38367840006</v>
      </c>
      <c r="G46" s="144">
        <v>1</v>
      </c>
      <c r="H46" s="143">
        <v>95330.38367840006</v>
      </c>
      <c r="I46" s="144">
        <v>1</v>
      </c>
      <c r="J46" s="143">
        <v>95330.38367840006</v>
      </c>
      <c r="K46" s="144">
        <v>1</v>
      </c>
      <c r="L46" s="143">
        <v>95330.38367840006</v>
      </c>
      <c r="M46" s="145" t="s">
        <v>202</v>
      </c>
    </row>
    <row r="47" spans="1:13" x14ac:dyDescent="0.25">
      <c r="A47" s="142" t="s">
        <v>155</v>
      </c>
      <c r="B47" s="142" t="s">
        <v>44</v>
      </c>
      <c r="C47" s="142" t="s">
        <v>71</v>
      </c>
      <c r="D47" s="142" t="s">
        <v>46</v>
      </c>
      <c r="E47" s="143">
        <v>134751.15000000011</v>
      </c>
      <c r="F47" s="143">
        <v>134751.15000000011</v>
      </c>
      <c r="G47" s="144">
        <v>1</v>
      </c>
      <c r="H47" s="143">
        <v>134751.15000000011</v>
      </c>
      <c r="I47" s="144">
        <v>1</v>
      </c>
      <c r="J47" s="143">
        <v>134751.15000000011</v>
      </c>
      <c r="K47" s="144">
        <v>1</v>
      </c>
      <c r="L47" s="143">
        <v>134751.15000000011</v>
      </c>
      <c r="M47" s="145" t="s">
        <v>202</v>
      </c>
    </row>
    <row r="48" spans="1:13" x14ac:dyDescent="0.25">
      <c r="A48" s="142" t="s">
        <v>155</v>
      </c>
      <c r="B48" s="142" t="s">
        <v>44</v>
      </c>
      <c r="C48" s="142" t="s">
        <v>45</v>
      </c>
      <c r="D48" s="142" t="s">
        <v>46</v>
      </c>
      <c r="E48" s="143">
        <v>68960.59000000004</v>
      </c>
      <c r="F48" s="143">
        <v>68960.59000000004</v>
      </c>
      <c r="G48" s="144">
        <v>1</v>
      </c>
      <c r="H48" s="143">
        <v>68960.59000000004</v>
      </c>
      <c r="I48" s="144">
        <v>1</v>
      </c>
      <c r="J48" s="143">
        <v>68960.59000000004</v>
      </c>
      <c r="K48" s="144">
        <v>1</v>
      </c>
      <c r="L48" s="143">
        <v>68960.59000000004</v>
      </c>
      <c r="M48" s="145" t="s">
        <v>202</v>
      </c>
    </row>
    <row r="49" spans="1:13" x14ac:dyDescent="0.25">
      <c r="A49" s="142" t="s">
        <v>155</v>
      </c>
      <c r="B49" s="142" t="s">
        <v>52</v>
      </c>
      <c r="C49" s="142" t="s">
        <v>76</v>
      </c>
      <c r="D49" s="142" t="s">
        <v>77</v>
      </c>
      <c r="E49" s="143">
        <v>6033.1741573033696</v>
      </c>
      <c r="F49" s="143">
        <v>1206.6348314606739</v>
      </c>
      <c r="G49" s="144">
        <v>0.2</v>
      </c>
      <c r="H49" s="143">
        <v>0</v>
      </c>
      <c r="I49" s="144">
        <v>0</v>
      </c>
      <c r="J49" s="143">
        <v>0</v>
      </c>
      <c r="K49" s="144">
        <v>0</v>
      </c>
      <c r="L49" s="143">
        <v>0</v>
      </c>
      <c r="M49" s="145" t="s">
        <v>201</v>
      </c>
    </row>
    <row r="50" spans="1:13" x14ac:dyDescent="0.25">
      <c r="A50" s="142" t="s">
        <v>155</v>
      </c>
      <c r="B50" s="142" t="s">
        <v>52</v>
      </c>
      <c r="C50" s="142" t="s">
        <v>76</v>
      </c>
      <c r="D50" s="142" t="s">
        <v>78</v>
      </c>
      <c r="E50" s="143">
        <v>80844.53370786515</v>
      </c>
      <c r="F50" s="143">
        <v>3619.9044943820213</v>
      </c>
      <c r="G50" s="144">
        <v>4.4776119402985072E-2</v>
      </c>
      <c r="H50" s="143">
        <v>0</v>
      </c>
      <c r="I50" s="144">
        <v>0</v>
      </c>
      <c r="J50" s="143">
        <v>0</v>
      </c>
      <c r="K50" s="144">
        <v>0</v>
      </c>
      <c r="L50" s="143">
        <v>0</v>
      </c>
      <c r="M50" s="145" t="s">
        <v>201</v>
      </c>
    </row>
    <row r="51" spans="1:13" ht="45" x14ac:dyDescent="0.25">
      <c r="A51" s="142" t="s">
        <v>155</v>
      </c>
      <c r="B51" s="142" t="s">
        <v>52</v>
      </c>
      <c r="C51" s="142" t="s">
        <v>76</v>
      </c>
      <c r="D51" s="142" t="s">
        <v>197</v>
      </c>
      <c r="E51" s="143">
        <v>4826.5393258426957</v>
      </c>
      <c r="F51" s="143">
        <v>0</v>
      </c>
      <c r="G51" s="144">
        <v>0</v>
      </c>
      <c r="H51" s="143">
        <v>0</v>
      </c>
      <c r="I51" s="144">
        <v>0</v>
      </c>
      <c r="J51" s="143">
        <v>0</v>
      </c>
      <c r="K51" s="144">
        <v>0</v>
      </c>
      <c r="L51" s="143">
        <v>0</v>
      </c>
      <c r="M51" s="145" t="s">
        <v>201</v>
      </c>
    </row>
    <row r="52" spans="1:13" ht="45" x14ac:dyDescent="0.25">
      <c r="A52" s="142" t="s">
        <v>155</v>
      </c>
      <c r="B52" s="142" t="s">
        <v>52</v>
      </c>
      <c r="C52" s="142" t="s">
        <v>76</v>
      </c>
      <c r="D52" s="142" t="s">
        <v>196</v>
      </c>
      <c r="E52" s="143">
        <v>4826.5393258426957</v>
      </c>
      <c r="F52" s="143">
        <v>0</v>
      </c>
      <c r="G52" s="144">
        <v>0</v>
      </c>
      <c r="H52" s="143">
        <v>0</v>
      </c>
      <c r="I52" s="144">
        <v>0</v>
      </c>
      <c r="J52" s="143">
        <v>0</v>
      </c>
      <c r="K52" s="144">
        <v>0</v>
      </c>
      <c r="L52" s="143">
        <v>0</v>
      </c>
      <c r="M52" s="145" t="s">
        <v>201</v>
      </c>
    </row>
    <row r="53" spans="1:13" x14ac:dyDescent="0.25">
      <c r="A53" s="142" t="s">
        <v>155</v>
      </c>
      <c r="B53" s="142" t="s">
        <v>52</v>
      </c>
      <c r="C53" s="142" t="s">
        <v>76</v>
      </c>
      <c r="D53" s="142" t="s">
        <v>43</v>
      </c>
      <c r="E53" s="143">
        <v>10859.713483146064</v>
      </c>
      <c r="F53" s="143">
        <v>0</v>
      </c>
      <c r="G53" s="144">
        <v>0</v>
      </c>
      <c r="H53" s="143">
        <v>0</v>
      </c>
      <c r="I53" s="144">
        <v>0</v>
      </c>
      <c r="J53" s="143">
        <v>0</v>
      </c>
      <c r="K53" s="144">
        <v>0</v>
      </c>
      <c r="L53" s="143">
        <v>0</v>
      </c>
      <c r="M53" s="145" t="s">
        <v>201</v>
      </c>
    </row>
    <row r="54" spans="1:13" x14ac:dyDescent="0.25">
      <c r="A54" s="142" t="s">
        <v>155</v>
      </c>
      <c r="B54" s="142" t="s">
        <v>52</v>
      </c>
      <c r="C54" s="142" t="s">
        <v>80</v>
      </c>
      <c r="D54" s="142" t="s">
        <v>77</v>
      </c>
      <c r="E54" s="143">
        <v>1298.966567164179</v>
      </c>
      <c r="F54" s="143">
        <v>1298.966567164179</v>
      </c>
      <c r="G54" s="144">
        <v>1</v>
      </c>
      <c r="H54" s="143">
        <v>0</v>
      </c>
      <c r="I54" s="144">
        <v>0</v>
      </c>
      <c r="J54" s="143">
        <v>0</v>
      </c>
      <c r="K54" s="144">
        <v>0</v>
      </c>
      <c r="L54" s="143">
        <v>0</v>
      </c>
      <c r="M54" s="145" t="s">
        <v>201</v>
      </c>
    </row>
    <row r="55" spans="1:13" x14ac:dyDescent="0.25">
      <c r="A55" s="142" t="s">
        <v>155</v>
      </c>
      <c r="B55" s="142" t="s">
        <v>52</v>
      </c>
      <c r="C55" s="142" t="s">
        <v>80</v>
      </c>
      <c r="D55" s="142" t="s">
        <v>78</v>
      </c>
      <c r="E55" s="143">
        <v>46762.796417910446</v>
      </c>
      <c r="F55" s="143">
        <v>28577.264477611941</v>
      </c>
      <c r="G55" s="144">
        <v>0.61111111111111116</v>
      </c>
      <c r="H55" s="143">
        <v>28577.264477611941</v>
      </c>
      <c r="I55" s="144">
        <v>0.61111111111111116</v>
      </c>
      <c r="J55" s="143">
        <v>19484.498507462686</v>
      </c>
      <c r="K55" s="144">
        <v>0.41666666666666669</v>
      </c>
      <c r="L55" s="143">
        <v>0</v>
      </c>
      <c r="M55" s="145" t="s">
        <v>201</v>
      </c>
    </row>
    <row r="56" spans="1:13" ht="45" x14ac:dyDescent="0.25">
      <c r="A56" s="142" t="s">
        <v>155</v>
      </c>
      <c r="B56" s="142" t="s">
        <v>52</v>
      </c>
      <c r="C56" s="142" t="s">
        <v>80</v>
      </c>
      <c r="D56" s="142" t="s">
        <v>197</v>
      </c>
      <c r="E56" s="143">
        <v>6494.8328358208946</v>
      </c>
      <c r="F56" s="143">
        <v>0</v>
      </c>
      <c r="G56" s="144">
        <v>0</v>
      </c>
      <c r="H56" s="143">
        <v>0</v>
      </c>
      <c r="I56" s="144">
        <v>0</v>
      </c>
      <c r="J56" s="143">
        <v>0</v>
      </c>
      <c r="K56" s="144">
        <v>0</v>
      </c>
      <c r="L56" s="143">
        <v>0</v>
      </c>
      <c r="M56" s="145" t="s">
        <v>201</v>
      </c>
    </row>
    <row r="57" spans="1:13" x14ac:dyDescent="0.25">
      <c r="A57" s="142" t="s">
        <v>155</v>
      </c>
      <c r="B57" s="142" t="s">
        <v>52</v>
      </c>
      <c r="C57" s="142" t="s">
        <v>80</v>
      </c>
      <c r="D57" s="142" t="s">
        <v>79</v>
      </c>
      <c r="E57" s="143">
        <v>31175.197611940297</v>
      </c>
      <c r="F57" s="143">
        <v>11690.699104477611</v>
      </c>
      <c r="G57" s="144">
        <v>0.375</v>
      </c>
      <c r="H57" s="143">
        <v>11690.699104477611</v>
      </c>
      <c r="I57" s="144">
        <v>0.375</v>
      </c>
      <c r="J57" s="143">
        <v>11690.699104477611</v>
      </c>
      <c r="K57" s="144">
        <v>0.375</v>
      </c>
      <c r="L57" s="143">
        <v>0</v>
      </c>
      <c r="M57" s="145" t="s">
        <v>201</v>
      </c>
    </row>
    <row r="58" spans="1:13" ht="45" x14ac:dyDescent="0.25">
      <c r="A58" s="142" t="s">
        <v>155</v>
      </c>
      <c r="B58" s="142" t="s">
        <v>52</v>
      </c>
      <c r="C58" s="142" t="s">
        <v>80</v>
      </c>
      <c r="D58" s="142" t="s">
        <v>196</v>
      </c>
      <c r="E58" s="143">
        <v>1298.966567164179</v>
      </c>
      <c r="F58" s="143">
        <v>0</v>
      </c>
      <c r="G58" s="144">
        <v>0</v>
      </c>
      <c r="H58" s="143">
        <v>0</v>
      </c>
      <c r="I58" s="144">
        <v>0</v>
      </c>
      <c r="J58" s="143">
        <v>0</v>
      </c>
      <c r="K58" s="144">
        <v>0</v>
      </c>
      <c r="L58" s="143">
        <v>0</v>
      </c>
      <c r="M58" s="145" t="s">
        <v>201</v>
      </c>
    </row>
    <row r="59" spans="1:13" x14ac:dyDescent="0.25">
      <c r="A59" s="142" t="s">
        <v>155</v>
      </c>
      <c r="B59" s="142" t="s">
        <v>52</v>
      </c>
      <c r="C59" s="142" t="s">
        <v>83</v>
      </c>
      <c r="D59" s="142" t="s">
        <v>78</v>
      </c>
      <c r="E59" s="143">
        <v>55105.791044776124</v>
      </c>
      <c r="F59" s="143">
        <v>18368.597014925374</v>
      </c>
      <c r="G59" s="144">
        <v>0.33333333333333331</v>
      </c>
      <c r="H59" s="143">
        <v>18368.597014925374</v>
      </c>
      <c r="I59" s="144">
        <v>0.33333333333333331</v>
      </c>
      <c r="J59" s="143">
        <v>17144.023880597018</v>
      </c>
      <c r="K59" s="144">
        <v>0.31111111111111117</v>
      </c>
      <c r="L59" s="143">
        <v>0</v>
      </c>
      <c r="M59" s="145" t="s">
        <v>201</v>
      </c>
    </row>
    <row r="60" spans="1:13" ht="45" x14ac:dyDescent="0.25">
      <c r="A60" s="142" t="s">
        <v>155</v>
      </c>
      <c r="B60" s="142" t="s">
        <v>52</v>
      </c>
      <c r="C60" s="142" t="s">
        <v>83</v>
      </c>
      <c r="D60" s="142" t="s">
        <v>196</v>
      </c>
      <c r="E60" s="143">
        <v>22042.31641791045</v>
      </c>
      <c r="F60" s="143">
        <v>0</v>
      </c>
      <c r="G60" s="144">
        <v>0</v>
      </c>
      <c r="H60" s="143">
        <v>0</v>
      </c>
      <c r="I60" s="144">
        <v>0</v>
      </c>
      <c r="J60" s="143">
        <v>0</v>
      </c>
      <c r="K60" s="144">
        <v>0</v>
      </c>
      <c r="L60" s="143">
        <v>0</v>
      </c>
      <c r="M60" s="145" t="s">
        <v>201</v>
      </c>
    </row>
    <row r="61" spans="1:13" x14ac:dyDescent="0.25">
      <c r="A61" s="142" t="s">
        <v>155</v>
      </c>
      <c r="B61" s="142" t="s">
        <v>52</v>
      </c>
      <c r="C61" s="142" t="s">
        <v>83</v>
      </c>
      <c r="D61" s="142" t="s">
        <v>89</v>
      </c>
      <c r="E61" s="143">
        <v>4898.2925373134331</v>
      </c>
      <c r="F61" s="143">
        <v>0</v>
      </c>
      <c r="G61" s="144">
        <v>0</v>
      </c>
      <c r="H61" s="143">
        <v>0</v>
      </c>
      <c r="I61" s="144">
        <v>0</v>
      </c>
      <c r="J61" s="143">
        <v>0</v>
      </c>
      <c r="K61" s="144">
        <v>0</v>
      </c>
      <c r="L61" s="143">
        <v>0</v>
      </c>
      <c r="M61" s="145" t="s">
        <v>201</v>
      </c>
    </row>
    <row r="62" spans="1:13" x14ac:dyDescent="0.25">
      <c r="A62" s="142" t="s">
        <v>155</v>
      </c>
      <c r="B62" s="142" t="s">
        <v>52</v>
      </c>
      <c r="C62" s="142" t="s">
        <v>86</v>
      </c>
      <c r="D62" s="142" t="s">
        <v>78</v>
      </c>
      <c r="E62" s="143">
        <v>80497.16</v>
      </c>
      <c r="F62" s="143">
        <v>0</v>
      </c>
      <c r="G62" s="144">
        <v>0</v>
      </c>
      <c r="H62" s="143">
        <v>0</v>
      </c>
      <c r="I62" s="144">
        <v>0</v>
      </c>
      <c r="J62" s="143">
        <v>0</v>
      </c>
      <c r="K62" s="144">
        <v>0</v>
      </c>
      <c r="L62" s="143">
        <v>0</v>
      </c>
      <c r="M62" s="145" t="s">
        <v>201</v>
      </c>
    </row>
    <row r="63" spans="1:13" x14ac:dyDescent="0.25">
      <c r="A63" s="142" t="s">
        <v>155</v>
      </c>
      <c r="B63" s="142" t="s">
        <v>52</v>
      </c>
      <c r="C63" s="142" t="s">
        <v>96</v>
      </c>
      <c r="D63" s="142" t="s">
        <v>78</v>
      </c>
      <c r="E63" s="143">
        <v>55990.299677419353</v>
      </c>
      <c r="F63" s="143">
        <v>0</v>
      </c>
      <c r="G63" s="144">
        <v>0</v>
      </c>
      <c r="H63" s="143">
        <v>0</v>
      </c>
      <c r="I63" s="144">
        <v>0</v>
      </c>
      <c r="J63" s="143">
        <v>0</v>
      </c>
      <c r="K63" s="144">
        <v>0</v>
      </c>
      <c r="L63" s="143">
        <v>0</v>
      </c>
      <c r="M63" s="145" t="s">
        <v>201</v>
      </c>
    </row>
    <row r="64" spans="1:13" ht="45" x14ac:dyDescent="0.25">
      <c r="A64" s="142" t="s">
        <v>155</v>
      </c>
      <c r="B64" s="142" t="s">
        <v>52</v>
      </c>
      <c r="C64" s="142" t="s">
        <v>96</v>
      </c>
      <c r="D64" s="142" t="s">
        <v>197</v>
      </c>
      <c r="E64" s="143">
        <v>7178.2435483870959</v>
      </c>
      <c r="F64" s="143">
        <v>0</v>
      </c>
      <c r="G64" s="144">
        <v>0</v>
      </c>
      <c r="H64" s="143">
        <v>0</v>
      </c>
      <c r="I64" s="144">
        <v>0</v>
      </c>
      <c r="J64" s="143">
        <v>0</v>
      </c>
      <c r="K64" s="144">
        <v>0</v>
      </c>
      <c r="L64" s="143">
        <v>0</v>
      </c>
      <c r="M64" s="145" t="s">
        <v>201</v>
      </c>
    </row>
    <row r="65" spans="1:13" ht="45" x14ac:dyDescent="0.25">
      <c r="A65" s="142" t="s">
        <v>155</v>
      </c>
      <c r="B65" s="142" t="s">
        <v>52</v>
      </c>
      <c r="C65" s="142" t="s">
        <v>96</v>
      </c>
      <c r="D65" s="142" t="s">
        <v>196</v>
      </c>
      <c r="E65" s="143">
        <v>10049.540967741934</v>
      </c>
      <c r="F65" s="143">
        <v>2871.297419354838</v>
      </c>
      <c r="G65" s="144">
        <v>0.2857142857142857</v>
      </c>
      <c r="H65" s="143">
        <v>0</v>
      </c>
      <c r="I65" s="144">
        <v>0</v>
      </c>
      <c r="J65" s="143">
        <v>0</v>
      </c>
      <c r="K65" s="144">
        <v>0</v>
      </c>
      <c r="L65" s="143">
        <v>0</v>
      </c>
      <c r="M65" s="145" t="s">
        <v>201</v>
      </c>
    </row>
    <row r="66" spans="1:13" x14ac:dyDescent="0.25">
      <c r="A66" s="142" t="s">
        <v>155</v>
      </c>
      <c r="B66" s="142" t="s">
        <v>52</v>
      </c>
      <c r="C66" s="142" t="s">
        <v>96</v>
      </c>
      <c r="D66" s="142" t="s">
        <v>89</v>
      </c>
      <c r="E66" s="143">
        <v>4306.9461290322579</v>
      </c>
      <c r="F66" s="143">
        <v>0</v>
      </c>
      <c r="G66" s="144">
        <v>0</v>
      </c>
      <c r="H66" s="143">
        <v>0</v>
      </c>
      <c r="I66" s="144">
        <v>0</v>
      </c>
      <c r="J66" s="143">
        <v>0</v>
      </c>
      <c r="K66" s="144">
        <v>0</v>
      </c>
      <c r="L66" s="143">
        <v>0</v>
      </c>
      <c r="M66" s="145" t="s">
        <v>201</v>
      </c>
    </row>
    <row r="67" spans="1:13" x14ac:dyDescent="0.25">
      <c r="A67" s="142" t="s">
        <v>155</v>
      </c>
      <c r="B67" s="142" t="s">
        <v>52</v>
      </c>
      <c r="C67" s="142" t="s">
        <v>96</v>
      </c>
      <c r="D67" s="142" t="s">
        <v>43</v>
      </c>
      <c r="E67" s="143">
        <v>11485.189677419354</v>
      </c>
      <c r="F67" s="143">
        <v>0</v>
      </c>
      <c r="G67" s="144">
        <v>0</v>
      </c>
      <c r="H67" s="143">
        <v>0</v>
      </c>
      <c r="I67" s="144">
        <v>0</v>
      </c>
      <c r="J67" s="143">
        <v>0</v>
      </c>
      <c r="K67" s="144">
        <v>0</v>
      </c>
      <c r="L67" s="143">
        <v>0</v>
      </c>
      <c r="M67" s="145" t="s">
        <v>201</v>
      </c>
    </row>
    <row r="68" spans="1:13" x14ac:dyDescent="0.25">
      <c r="A68" s="142" t="s">
        <v>155</v>
      </c>
      <c r="B68" s="142" t="s">
        <v>52</v>
      </c>
      <c r="C68" s="142" t="s">
        <v>104</v>
      </c>
      <c r="D68" s="142" t="s">
        <v>78</v>
      </c>
      <c r="E68" s="143">
        <v>57547.239130434791</v>
      </c>
      <c r="F68" s="143">
        <v>0</v>
      </c>
      <c r="G68" s="144">
        <v>0</v>
      </c>
      <c r="H68" s="143">
        <v>0</v>
      </c>
      <c r="I68" s="144">
        <v>0</v>
      </c>
      <c r="J68" s="143">
        <v>0</v>
      </c>
      <c r="K68" s="144">
        <v>0</v>
      </c>
      <c r="L68" s="143">
        <v>0</v>
      </c>
      <c r="M68" s="145" t="s">
        <v>201</v>
      </c>
    </row>
    <row r="69" spans="1:13" ht="45" x14ac:dyDescent="0.25">
      <c r="A69" s="142" t="s">
        <v>155</v>
      </c>
      <c r="B69" s="142" t="s">
        <v>52</v>
      </c>
      <c r="C69" s="142" t="s">
        <v>104</v>
      </c>
      <c r="D69" s="142" t="s">
        <v>197</v>
      </c>
      <c r="E69" s="143">
        <v>16624.757971014496</v>
      </c>
      <c r="F69" s="143">
        <v>0</v>
      </c>
      <c r="G69" s="144">
        <v>0</v>
      </c>
      <c r="H69" s="143">
        <v>0</v>
      </c>
      <c r="I69" s="144">
        <v>0</v>
      </c>
      <c r="J69" s="143">
        <v>0</v>
      </c>
      <c r="K69" s="144">
        <v>0</v>
      </c>
      <c r="L69" s="143">
        <v>0</v>
      </c>
      <c r="M69" s="145" t="s">
        <v>201</v>
      </c>
    </row>
    <row r="70" spans="1:13" ht="45" x14ac:dyDescent="0.25">
      <c r="A70" s="142" t="s">
        <v>155</v>
      </c>
      <c r="B70" s="142" t="s">
        <v>52</v>
      </c>
      <c r="C70" s="142" t="s">
        <v>104</v>
      </c>
      <c r="D70" s="142" t="s">
        <v>196</v>
      </c>
      <c r="E70" s="143">
        <v>14067.102898550727</v>
      </c>
      <c r="F70" s="143">
        <v>0</v>
      </c>
      <c r="G70" s="144">
        <v>0</v>
      </c>
      <c r="H70" s="143">
        <v>0</v>
      </c>
      <c r="I70" s="144">
        <v>0</v>
      </c>
      <c r="J70" s="143">
        <v>0</v>
      </c>
      <c r="K70" s="144">
        <v>0</v>
      </c>
      <c r="L70" s="143">
        <v>0</v>
      </c>
      <c r="M70" s="145" t="s">
        <v>201</v>
      </c>
    </row>
    <row r="71" spans="1:13" x14ac:dyDescent="0.25">
      <c r="A71" s="142" t="s">
        <v>155</v>
      </c>
      <c r="B71" s="142" t="s">
        <v>52</v>
      </c>
      <c r="C71" s="142" t="s">
        <v>123</v>
      </c>
      <c r="D71" s="142" t="s">
        <v>78</v>
      </c>
      <c r="E71" s="143">
        <v>36078.193121311473</v>
      </c>
      <c r="F71" s="143">
        <v>0</v>
      </c>
      <c r="G71" s="144">
        <v>0</v>
      </c>
      <c r="H71" s="143">
        <v>0</v>
      </c>
      <c r="I71" s="144">
        <v>0</v>
      </c>
      <c r="J71" s="143">
        <v>0</v>
      </c>
      <c r="K71" s="144">
        <v>0</v>
      </c>
      <c r="L71" s="143">
        <v>0</v>
      </c>
      <c r="M71" s="145" t="s">
        <v>201</v>
      </c>
    </row>
    <row r="72" spans="1:13" ht="45" x14ac:dyDescent="0.25">
      <c r="A72" s="142" t="s">
        <v>155</v>
      </c>
      <c r="B72" s="142" t="s">
        <v>52</v>
      </c>
      <c r="C72" s="142" t="s">
        <v>123</v>
      </c>
      <c r="D72" s="142" t="s">
        <v>197</v>
      </c>
      <c r="E72" s="143">
        <v>6013.0321868852461</v>
      </c>
      <c r="F72" s="143">
        <v>0</v>
      </c>
      <c r="G72" s="144">
        <v>0</v>
      </c>
      <c r="H72" s="143">
        <v>0</v>
      </c>
      <c r="I72" s="144">
        <v>0</v>
      </c>
      <c r="J72" s="143">
        <v>0</v>
      </c>
      <c r="K72" s="144">
        <v>0</v>
      </c>
      <c r="L72" s="143">
        <v>0</v>
      </c>
      <c r="M72" s="145" t="s">
        <v>201</v>
      </c>
    </row>
    <row r="73" spans="1:13" ht="45" x14ac:dyDescent="0.25">
      <c r="A73" s="142" t="s">
        <v>155</v>
      </c>
      <c r="B73" s="142" t="s">
        <v>52</v>
      </c>
      <c r="C73" s="142" t="s">
        <v>123</v>
      </c>
      <c r="D73" s="142" t="s">
        <v>196</v>
      </c>
      <c r="E73" s="143">
        <v>11023.892342622952</v>
      </c>
      <c r="F73" s="143">
        <v>0</v>
      </c>
      <c r="G73" s="144">
        <v>0</v>
      </c>
      <c r="H73" s="143">
        <v>0</v>
      </c>
      <c r="I73" s="144">
        <v>0</v>
      </c>
      <c r="J73" s="143">
        <v>0</v>
      </c>
      <c r="K73" s="144">
        <v>0</v>
      </c>
      <c r="L73" s="143">
        <v>0</v>
      </c>
      <c r="M73" s="145" t="s">
        <v>201</v>
      </c>
    </row>
    <row r="74" spans="1:13" x14ac:dyDescent="0.25">
      <c r="A74" s="142" t="s">
        <v>155</v>
      </c>
      <c r="B74" s="142" t="s">
        <v>52</v>
      </c>
      <c r="C74" s="142" t="s">
        <v>123</v>
      </c>
      <c r="D74" s="142" t="s">
        <v>89</v>
      </c>
      <c r="E74" s="143">
        <v>2004.344062295082</v>
      </c>
      <c r="F74" s="143">
        <v>0</v>
      </c>
      <c r="G74" s="144">
        <v>0</v>
      </c>
      <c r="H74" s="143">
        <v>0</v>
      </c>
      <c r="I74" s="144">
        <v>0</v>
      </c>
      <c r="J74" s="143">
        <v>0</v>
      </c>
      <c r="K74" s="144">
        <v>0</v>
      </c>
      <c r="L74" s="143">
        <v>0</v>
      </c>
      <c r="M74" s="145" t="s">
        <v>201</v>
      </c>
    </row>
    <row r="75" spans="1:13" x14ac:dyDescent="0.25">
      <c r="A75" s="142" t="s">
        <v>155</v>
      </c>
      <c r="B75" s="142" t="s">
        <v>52</v>
      </c>
      <c r="C75" s="142" t="s">
        <v>123</v>
      </c>
      <c r="D75" s="142" t="s">
        <v>43</v>
      </c>
      <c r="E75" s="143">
        <v>6013.0321868852461</v>
      </c>
      <c r="F75" s="143">
        <v>0</v>
      </c>
      <c r="G75" s="144">
        <v>0</v>
      </c>
      <c r="H75" s="143">
        <v>0</v>
      </c>
      <c r="I75" s="144">
        <v>0</v>
      </c>
      <c r="J75" s="143">
        <v>0</v>
      </c>
      <c r="K75" s="144">
        <v>0</v>
      </c>
      <c r="L75" s="143">
        <v>0</v>
      </c>
      <c r="M75" s="145" t="s">
        <v>201</v>
      </c>
    </row>
    <row r="76" spans="1:13" x14ac:dyDescent="0.25">
      <c r="A76" s="142" t="s">
        <v>155</v>
      </c>
      <c r="B76" s="142" t="s">
        <v>52</v>
      </c>
      <c r="C76" s="142" t="s">
        <v>126</v>
      </c>
      <c r="D76" s="142" t="s">
        <v>78</v>
      </c>
      <c r="E76" s="143">
        <v>5715.3488090909104</v>
      </c>
      <c r="F76" s="143">
        <v>0</v>
      </c>
      <c r="G76" s="144">
        <v>0</v>
      </c>
      <c r="H76" s="143">
        <v>0</v>
      </c>
      <c r="I76" s="144">
        <v>0</v>
      </c>
      <c r="J76" s="143">
        <v>0</v>
      </c>
      <c r="K76" s="144">
        <v>0</v>
      </c>
      <c r="L76" s="143">
        <v>0</v>
      </c>
      <c r="M76" s="145" t="s">
        <v>201</v>
      </c>
    </row>
    <row r="77" spans="1:13" ht="45" x14ac:dyDescent="0.25">
      <c r="A77" s="142" t="s">
        <v>155</v>
      </c>
      <c r="B77" s="142" t="s">
        <v>52</v>
      </c>
      <c r="C77" s="142" t="s">
        <v>126</v>
      </c>
      <c r="D77" s="142" t="s">
        <v>197</v>
      </c>
      <c r="E77" s="143">
        <v>17146.046427272733</v>
      </c>
      <c r="F77" s="143">
        <v>0</v>
      </c>
      <c r="G77" s="144">
        <v>0</v>
      </c>
      <c r="H77" s="143">
        <v>0</v>
      </c>
      <c r="I77" s="144">
        <v>0</v>
      </c>
      <c r="J77" s="143">
        <v>0</v>
      </c>
      <c r="K77" s="144">
        <v>0</v>
      </c>
      <c r="L77" s="143">
        <v>0</v>
      </c>
      <c r="M77" s="145" t="s">
        <v>201</v>
      </c>
    </row>
    <row r="78" spans="1:13" x14ac:dyDescent="0.25">
      <c r="A78" s="142" t="s">
        <v>155</v>
      </c>
      <c r="B78" s="142" t="s">
        <v>52</v>
      </c>
      <c r="C78" s="142" t="s">
        <v>126</v>
      </c>
      <c r="D78" s="142" t="s">
        <v>79</v>
      </c>
      <c r="E78" s="143">
        <v>40007.441663636375</v>
      </c>
      <c r="F78" s="143">
        <v>0</v>
      </c>
      <c r="G78" s="144">
        <v>0</v>
      </c>
      <c r="H78" s="143">
        <v>0</v>
      </c>
      <c r="I78" s="144">
        <v>0</v>
      </c>
      <c r="J78" s="143">
        <v>0</v>
      </c>
      <c r="K78" s="144">
        <v>0</v>
      </c>
      <c r="L78" s="143">
        <v>0</v>
      </c>
      <c r="M78" s="145" t="s">
        <v>201</v>
      </c>
    </row>
    <row r="79" spans="1:13" x14ac:dyDescent="0.25">
      <c r="A79" s="142" t="s">
        <v>155</v>
      </c>
      <c r="B79" s="142" t="s">
        <v>52</v>
      </c>
      <c r="C79" s="142" t="s">
        <v>131</v>
      </c>
      <c r="D79" s="142" t="s">
        <v>77</v>
      </c>
      <c r="E79" s="143">
        <v>2476.7033333333334</v>
      </c>
      <c r="F79" s="143">
        <v>0</v>
      </c>
      <c r="G79" s="144">
        <v>0</v>
      </c>
      <c r="H79" s="143">
        <v>0</v>
      </c>
      <c r="I79" s="144">
        <v>0</v>
      </c>
      <c r="J79" s="143">
        <v>0</v>
      </c>
      <c r="K79" s="144">
        <v>0</v>
      </c>
      <c r="L79" s="143">
        <v>0</v>
      </c>
      <c r="M79" s="145" t="s">
        <v>201</v>
      </c>
    </row>
    <row r="80" spans="1:13" x14ac:dyDescent="0.25">
      <c r="A80" s="142" t="s">
        <v>155</v>
      </c>
      <c r="B80" s="142" t="s">
        <v>52</v>
      </c>
      <c r="C80" s="142" t="s">
        <v>131</v>
      </c>
      <c r="D80" s="142" t="s">
        <v>78</v>
      </c>
      <c r="E80" s="143">
        <v>17336.923333333332</v>
      </c>
      <c r="F80" s="143">
        <v>0</v>
      </c>
      <c r="G80" s="144">
        <v>0</v>
      </c>
      <c r="H80" s="143">
        <v>0</v>
      </c>
      <c r="I80" s="144">
        <v>0</v>
      </c>
      <c r="J80" s="143">
        <v>0</v>
      </c>
      <c r="K80" s="144">
        <v>0</v>
      </c>
      <c r="L80" s="143">
        <v>0</v>
      </c>
      <c r="M80" s="145" t="s">
        <v>201</v>
      </c>
    </row>
    <row r="81" spans="1:13" ht="45" x14ac:dyDescent="0.25">
      <c r="A81" s="142" t="s">
        <v>155</v>
      </c>
      <c r="B81" s="142" t="s">
        <v>52</v>
      </c>
      <c r="C81" s="142" t="s">
        <v>131</v>
      </c>
      <c r="D81" s="142" t="s">
        <v>197</v>
      </c>
      <c r="E81" s="143">
        <v>9906.8133333333335</v>
      </c>
      <c r="F81" s="143">
        <v>0</v>
      </c>
      <c r="G81" s="144">
        <v>0</v>
      </c>
      <c r="H81" s="143">
        <v>0</v>
      </c>
      <c r="I81" s="144">
        <v>0</v>
      </c>
      <c r="J81" s="143">
        <v>0</v>
      </c>
      <c r="K81" s="144">
        <v>0</v>
      </c>
      <c r="L81" s="143">
        <v>0</v>
      </c>
      <c r="M81" s="145" t="s">
        <v>201</v>
      </c>
    </row>
    <row r="82" spans="1:13" x14ac:dyDescent="0.25">
      <c r="A82" s="142" t="s">
        <v>155</v>
      </c>
      <c r="B82" s="142" t="s">
        <v>52</v>
      </c>
      <c r="C82" s="142" t="s">
        <v>131</v>
      </c>
      <c r="D82" s="142" t="s">
        <v>79</v>
      </c>
      <c r="E82" s="143">
        <v>64394.286666666667</v>
      </c>
      <c r="F82" s="143">
        <v>0</v>
      </c>
      <c r="G82" s="144">
        <v>0</v>
      </c>
      <c r="H82" s="143">
        <v>0</v>
      </c>
      <c r="I82" s="144">
        <v>0</v>
      </c>
      <c r="J82" s="143">
        <v>0</v>
      </c>
      <c r="K82" s="144">
        <v>0</v>
      </c>
      <c r="L82" s="143">
        <v>0</v>
      </c>
      <c r="M82" s="145" t="s">
        <v>201</v>
      </c>
    </row>
    <row r="83" spans="1:13" ht="45" x14ac:dyDescent="0.25">
      <c r="A83" s="142" t="s">
        <v>155</v>
      </c>
      <c r="B83" s="142" t="s">
        <v>52</v>
      </c>
      <c r="C83" s="142" t="s">
        <v>131</v>
      </c>
      <c r="D83" s="142" t="s">
        <v>196</v>
      </c>
      <c r="E83" s="143">
        <v>19813.626666666667</v>
      </c>
      <c r="F83" s="143">
        <v>0</v>
      </c>
      <c r="G83" s="144">
        <v>0</v>
      </c>
      <c r="H83" s="143">
        <v>0</v>
      </c>
      <c r="I83" s="144">
        <v>0</v>
      </c>
      <c r="J83" s="143">
        <v>0</v>
      </c>
      <c r="K83" s="144">
        <v>0</v>
      </c>
      <c r="L83" s="143">
        <v>0</v>
      </c>
      <c r="M83" s="145" t="s">
        <v>201</v>
      </c>
    </row>
    <row r="84" spans="1:13" ht="30" x14ac:dyDescent="0.25">
      <c r="A84" s="142" t="s">
        <v>155</v>
      </c>
      <c r="B84" s="142" t="s">
        <v>52</v>
      </c>
      <c r="C84" s="142" t="s">
        <v>191</v>
      </c>
      <c r="D84" s="142" t="s">
        <v>84</v>
      </c>
      <c r="E84" s="143">
        <v>162000</v>
      </c>
      <c r="F84" s="146"/>
      <c r="G84" s="146"/>
      <c r="H84" s="146"/>
      <c r="I84" s="146"/>
      <c r="J84" s="146"/>
      <c r="K84" s="146"/>
      <c r="L84" s="143">
        <v>0</v>
      </c>
      <c r="M84" s="145" t="s">
        <v>201</v>
      </c>
    </row>
    <row r="85" spans="1:13" ht="30" x14ac:dyDescent="0.25">
      <c r="A85" s="142" t="s">
        <v>155</v>
      </c>
      <c r="B85" s="142" t="s">
        <v>52</v>
      </c>
      <c r="C85" s="142" t="s">
        <v>188</v>
      </c>
      <c r="D85" s="142" t="s">
        <v>150</v>
      </c>
      <c r="E85" s="143">
        <v>975.83</v>
      </c>
      <c r="F85" s="146"/>
      <c r="G85" s="146"/>
      <c r="H85" s="146"/>
      <c r="I85" s="146"/>
      <c r="J85" s="146"/>
      <c r="K85" s="146"/>
      <c r="L85" s="143">
        <v>0</v>
      </c>
      <c r="M85" s="145" t="s">
        <v>201</v>
      </c>
    </row>
    <row r="86" spans="1:13" ht="30" x14ac:dyDescent="0.25">
      <c r="A86" s="142" t="s">
        <v>155</v>
      </c>
      <c r="B86" s="142" t="s">
        <v>52</v>
      </c>
      <c r="C86" s="142" t="s">
        <v>188</v>
      </c>
      <c r="D86" s="142" t="s">
        <v>151</v>
      </c>
      <c r="E86" s="143">
        <v>5855</v>
      </c>
      <c r="F86" s="146"/>
      <c r="G86" s="146"/>
      <c r="H86" s="146"/>
      <c r="I86" s="146"/>
      <c r="J86" s="146"/>
      <c r="K86" s="146"/>
      <c r="L86" s="143">
        <v>0</v>
      </c>
      <c r="M86" s="145" t="s">
        <v>201</v>
      </c>
    </row>
    <row r="87" spans="1:13" ht="30" x14ac:dyDescent="0.25">
      <c r="A87" s="145" t="s">
        <v>170</v>
      </c>
      <c r="B87" s="145" t="s">
        <v>170</v>
      </c>
      <c r="C87" s="145" t="s">
        <v>170</v>
      </c>
      <c r="D87" s="145" t="s">
        <v>170</v>
      </c>
      <c r="E87" s="145" t="s">
        <v>247</v>
      </c>
      <c r="F87" s="145" t="s">
        <v>248</v>
      </c>
      <c r="G87" s="145" t="s">
        <v>170</v>
      </c>
      <c r="H87" s="145" t="s">
        <v>249</v>
      </c>
      <c r="I87" s="145" t="s">
        <v>170</v>
      </c>
      <c r="J87" s="145" t="s">
        <v>250</v>
      </c>
      <c r="K87" s="145" t="s">
        <v>170</v>
      </c>
      <c r="L87" s="145" t="s">
        <v>251</v>
      </c>
      <c r="M87" s="145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8AA8A-8424-4E56-8016-336D50154C7E}">
  <dimension ref="A1:M80"/>
  <sheetViews>
    <sheetView topLeftCell="A59" workbookViewId="0">
      <selection activeCell="A2" sqref="A2:M79"/>
    </sheetView>
  </sheetViews>
  <sheetFormatPr defaultRowHeight="15" x14ac:dyDescent="0.25"/>
  <sheetData>
    <row r="1" spans="1:13" x14ac:dyDescent="0.25">
      <c r="A1" s="135" t="s">
        <v>192</v>
      </c>
      <c r="B1" s="135" t="s">
        <v>156</v>
      </c>
      <c r="C1" s="135" t="s">
        <v>193</v>
      </c>
      <c r="D1" s="135" t="s">
        <v>158</v>
      </c>
      <c r="E1" s="135" t="s">
        <v>198</v>
      </c>
      <c r="F1" s="135" t="s">
        <v>160</v>
      </c>
      <c r="G1" s="135" t="s">
        <v>161</v>
      </c>
      <c r="H1" s="135" t="s">
        <v>162</v>
      </c>
      <c r="I1" s="135" t="s">
        <v>186</v>
      </c>
      <c r="J1" s="135" t="s">
        <v>164</v>
      </c>
      <c r="K1" s="135" t="s">
        <v>187</v>
      </c>
      <c r="L1" s="135" t="s">
        <v>199</v>
      </c>
      <c r="M1" s="135" t="s">
        <v>200</v>
      </c>
    </row>
    <row r="2" spans="1:13" x14ac:dyDescent="0.25">
      <c r="A2" s="136" t="s">
        <v>155</v>
      </c>
      <c r="B2" s="136" t="s">
        <v>52</v>
      </c>
      <c r="C2" s="136" t="s">
        <v>100</v>
      </c>
      <c r="D2" s="136" t="s">
        <v>101</v>
      </c>
      <c r="E2" s="137">
        <v>41032.262933333332</v>
      </c>
      <c r="F2" s="137">
        <v>0</v>
      </c>
      <c r="G2" s="138">
        <v>0</v>
      </c>
      <c r="H2" s="137">
        <v>0</v>
      </c>
      <c r="I2" s="138">
        <v>0</v>
      </c>
      <c r="J2" s="137">
        <v>0</v>
      </c>
      <c r="K2" s="138">
        <v>0</v>
      </c>
      <c r="L2" s="137">
        <v>0</v>
      </c>
      <c r="M2" s="139" t="s">
        <v>201</v>
      </c>
    </row>
    <row r="3" spans="1:13" x14ac:dyDescent="0.25">
      <c r="A3" s="136" t="s">
        <v>155</v>
      </c>
      <c r="B3" s="136" t="s">
        <v>52</v>
      </c>
      <c r="C3" s="136" t="s">
        <v>100</v>
      </c>
      <c r="D3" s="136" t="s">
        <v>102</v>
      </c>
      <c r="E3" s="137">
        <v>20516.131466666666</v>
      </c>
      <c r="F3" s="137">
        <v>0</v>
      </c>
      <c r="G3" s="138">
        <v>0</v>
      </c>
      <c r="H3" s="137">
        <v>0</v>
      </c>
      <c r="I3" s="138">
        <v>0</v>
      </c>
      <c r="J3" s="137">
        <v>0</v>
      </c>
      <c r="K3" s="138">
        <v>0</v>
      </c>
      <c r="L3" s="137">
        <v>0</v>
      </c>
      <c r="M3" s="139" t="s">
        <v>201</v>
      </c>
    </row>
    <row r="4" spans="1:13" x14ac:dyDescent="0.25">
      <c r="A4" s="136" t="s">
        <v>155</v>
      </c>
      <c r="B4" s="136" t="s">
        <v>52</v>
      </c>
      <c r="C4" s="136" t="s">
        <v>103</v>
      </c>
      <c r="D4" s="136" t="s">
        <v>101</v>
      </c>
      <c r="E4" s="137">
        <v>41032.23626666666</v>
      </c>
      <c r="F4" s="137">
        <v>0</v>
      </c>
      <c r="G4" s="138">
        <v>0</v>
      </c>
      <c r="H4" s="137">
        <v>0</v>
      </c>
      <c r="I4" s="138">
        <v>0</v>
      </c>
      <c r="J4" s="137">
        <v>0</v>
      </c>
      <c r="K4" s="138">
        <v>0</v>
      </c>
      <c r="L4" s="137">
        <v>0</v>
      </c>
      <c r="M4" s="139" t="s">
        <v>201</v>
      </c>
    </row>
    <row r="5" spans="1:13" x14ac:dyDescent="0.25">
      <c r="A5" s="136" t="s">
        <v>155</v>
      </c>
      <c r="B5" s="136" t="s">
        <v>52</v>
      </c>
      <c r="C5" s="136" t="s">
        <v>103</v>
      </c>
      <c r="D5" s="136" t="s">
        <v>102</v>
      </c>
      <c r="E5" s="137">
        <v>20516.11813333333</v>
      </c>
      <c r="F5" s="137">
        <v>0</v>
      </c>
      <c r="G5" s="138">
        <v>0</v>
      </c>
      <c r="H5" s="137">
        <v>0</v>
      </c>
      <c r="I5" s="138">
        <v>0</v>
      </c>
      <c r="J5" s="137">
        <v>0</v>
      </c>
      <c r="K5" s="138">
        <v>0</v>
      </c>
      <c r="L5" s="137">
        <v>0</v>
      </c>
      <c r="M5" s="139" t="s">
        <v>201</v>
      </c>
    </row>
    <row r="6" spans="1:13" x14ac:dyDescent="0.25">
      <c r="A6" s="136" t="s">
        <v>155</v>
      </c>
      <c r="B6" s="136" t="s">
        <v>52</v>
      </c>
      <c r="C6" s="136" t="s">
        <v>135</v>
      </c>
      <c r="D6" s="136" t="s">
        <v>136</v>
      </c>
      <c r="E6" s="137">
        <v>116529.73999999999</v>
      </c>
      <c r="F6" s="137">
        <v>0</v>
      </c>
      <c r="G6" s="138">
        <v>0</v>
      </c>
      <c r="H6" s="137">
        <v>0</v>
      </c>
      <c r="I6" s="138">
        <v>0</v>
      </c>
      <c r="J6" s="137">
        <v>0</v>
      </c>
      <c r="K6" s="138">
        <v>0</v>
      </c>
      <c r="L6" s="137">
        <v>0</v>
      </c>
      <c r="M6" s="139" t="s">
        <v>201</v>
      </c>
    </row>
    <row r="7" spans="1:13" x14ac:dyDescent="0.25">
      <c r="A7" s="136" t="s">
        <v>155</v>
      </c>
      <c r="B7" s="136" t="s">
        <v>52</v>
      </c>
      <c r="C7" s="136" t="s">
        <v>92</v>
      </c>
      <c r="D7" s="136" t="s">
        <v>93</v>
      </c>
      <c r="E7" s="137">
        <v>3632.6453241000008</v>
      </c>
      <c r="F7" s="137">
        <v>3632.6453241000008</v>
      </c>
      <c r="G7" s="138">
        <v>1</v>
      </c>
      <c r="H7" s="137">
        <v>3632.6453241000008</v>
      </c>
      <c r="I7" s="138">
        <v>1</v>
      </c>
      <c r="J7" s="137">
        <v>3632.6453241000008</v>
      </c>
      <c r="K7" s="138">
        <v>1</v>
      </c>
      <c r="L7" s="137">
        <v>3632.6453241000008</v>
      </c>
      <c r="M7" s="139" t="s">
        <v>202</v>
      </c>
    </row>
    <row r="8" spans="1:13" ht="30" x14ac:dyDescent="0.25">
      <c r="A8" s="136" t="s">
        <v>155</v>
      </c>
      <c r="B8" s="136" t="s">
        <v>52</v>
      </c>
      <c r="C8" s="136" t="s">
        <v>94</v>
      </c>
      <c r="D8" s="136" t="s">
        <v>51</v>
      </c>
      <c r="E8" s="137">
        <v>66526.931673225001</v>
      </c>
      <c r="F8" s="137">
        <v>66526.931673225001</v>
      </c>
      <c r="G8" s="138">
        <v>1</v>
      </c>
      <c r="H8" s="137">
        <v>66526.931673225001</v>
      </c>
      <c r="I8" s="138">
        <v>1</v>
      </c>
      <c r="J8" s="137">
        <v>66526.931673225001</v>
      </c>
      <c r="K8" s="138">
        <v>1</v>
      </c>
      <c r="L8" s="137">
        <v>66526.931673225001</v>
      </c>
      <c r="M8" s="139" t="s">
        <v>202</v>
      </c>
    </row>
    <row r="9" spans="1:13" ht="30" x14ac:dyDescent="0.25">
      <c r="A9" s="136" t="s">
        <v>155</v>
      </c>
      <c r="B9" s="136" t="s">
        <v>52</v>
      </c>
      <c r="C9" s="136" t="s">
        <v>95</v>
      </c>
      <c r="D9" s="136" t="s">
        <v>168</v>
      </c>
      <c r="E9" s="137">
        <v>27322.570000000007</v>
      </c>
      <c r="F9" s="137">
        <v>27322.570000000007</v>
      </c>
      <c r="G9" s="138">
        <v>1</v>
      </c>
      <c r="H9" s="137">
        <v>27322.570000000007</v>
      </c>
      <c r="I9" s="138">
        <v>1</v>
      </c>
      <c r="J9" s="137">
        <v>27322.570000000007</v>
      </c>
      <c r="K9" s="138">
        <v>1</v>
      </c>
      <c r="L9" s="137">
        <v>27322.570000000007</v>
      </c>
      <c r="M9" s="139" t="s">
        <v>202</v>
      </c>
    </row>
    <row r="10" spans="1:13" ht="30" x14ac:dyDescent="0.25">
      <c r="A10" s="136" t="s">
        <v>155</v>
      </c>
      <c r="B10" s="136" t="s">
        <v>52</v>
      </c>
      <c r="C10" s="136" t="s">
        <v>127</v>
      </c>
      <c r="D10" s="136" t="s">
        <v>74</v>
      </c>
      <c r="E10" s="137">
        <v>4422.2285714285708</v>
      </c>
      <c r="F10" s="137">
        <v>1105.5571428571427</v>
      </c>
      <c r="G10" s="138">
        <v>0.25</v>
      </c>
      <c r="H10" s="137">
        <v>0</v>
      </c>
      <c r="I10" s="138">
        <v>0</v>
      </c>
      <c r="J10" s="137">
        <v>0</v>
      </c>
      <c r="K10" s="138">
        <v>0</v>
      </c>
      <c r="L10" s="137">
        <v>0</v>
      </c>
      <c r="M10" s="139" t="s">
        <v>201</v>
      </c>
    </row>
    <row r="11" spans="1:13" ht="30" x14ac:dyDescent="0.25">
      <c r="A11" s="136" t="s">
        <v>155</v>
      </c>
      <c r="B11" s="136" t="s">
        <v>52</v>
      </c>
      <c r="C11" s="136" t="s">
        <v>127</v>
      </c>
      <c r="D11" s="136" t="s">
        <v>46</v>
      </c>
      <c r="E11" s="137">
        <v>3316.6714285714279</v>
      </c>
      <c r="F11" s="137">
        <v>0</v>
      </c>
      <c r="G11" s="138">
        <v>0</v>
      </c>
      <c r="H11" s="137">
        <v>0</v>
      </c>
      <c r="I11" s="138">
        <v>0</v>
      </c>
      <c r="J11" s="137">
        <v>0</v>
      </c>
      <c r="K11" s="138">
        <v>0</v>
      </c>
      <c r="L11" s="137">
        <v>0</v>
      </c>
      <c r="M11" s="139" t="s">
        <v>201</v>
      </c>
    </row>
    <row r="12" spans="1:13" ht="30" x14ac:dyDescent="0.25">
      <c r="A12" s="136" t="s">
        <v>155</v>
      </c>
      <c r="B12" s="136" t="s">
        <v>52</v>
      </c>
      <c r="C12" s="136" t="s">
        <v>129</v>
      </c>
      <c r="D12" s="136" t="s">
        <v>74</v>
      </c>
      <c r="E12" s="137">
        <v>12606.699999999999</v>
      </c>
      <c r="F12" s="137">
        <v>12606.699999999999</v>
      </c>
      <c r="G12" s="138">
        <v>1</v>
      </c>
      <c r="H12" s="137">
        <v>12606.699999999999</v>
      </c>
      <c r="I12" s="138">
        <v>1</v>
      </c>
      <c r="J12" s="137">
        <v>12606.699999999999</v>
      </c>
      <c r="K12" s="138">
        <v>1</v>
      </c>
      <c r="L12" s="137">
        <v>12606.699999999999</v>
      </c>
      <c r="M12" s="139" t="s">
        <v>202</v>
      </c>
    </row>
    <row r="13" spans="1:13" ht="30" x14ac:dyDescent="0.25">
      <c r="A13" s="136" t="s">
        <v>155</v>
      </c>
      <c r="B13" s="136" t="s">
        <v>52</v>
      </c>
      <c r="C13" s="136" t="s">
        <v>212</v>
      </c>
      <c r="D13" s="136" t="s">
        <v>213</v>
      </c>
      <c r="E13" s="137">
        <v>437.82982499999997</v>
      </c>
      <c r="F13" s="137">
        <v>437.82982499999997</v>
      </c>
      <c r="G13" s="138">
        <v>1</v>
      </c>
      <c r="H13" s="137">
        <v>437.82982499999997</v>
      </c>
      <c r="I13" s="138">
        <v>1</v>
      </c>
      <c r="J13" s="137">
        <v>437.82982499999997</v>
      </c>
      <c r="K13" s="138">
        <v>1</v>
      </c>
      <c r="L13" s="137">
        <v>437.82982499999997</v>
      </c>
      <c r="M13" s="139" t="s">
        <v>202</v>
      </c>
    </row>
    <row r="14" spans="1:13" ht="30" x14ac:dyDescent="0.25">
      <c r="A14" s="136" t="s">
        <v>155</v>
      </c>
      <c r="B14" s="136" t="s">
        <v>52</v>
      </c>
      <c r="C14" s="136" t="s">
        <v>124</v>
      </c>
      <c r="D14" s="136" t="s">
        <v>74</v>
      </c>
      <c r="E14" s="137">
        <v>11821.4</v>
      </c>
      <c r="F14" s="137">
        <v>11821.4</v>
      </c>
      <c r="G14" s="138">
        <v>1</v>
      </c>
      <c r="H14" s="137">
        <v>11821.4</v>
      </c>
      <c r="I14" s="138">
        <v>1</v>
      </c>
      <c r="J14" s="137">
        <v>11821.4</v>
      </c>
      <c r="K14" s="138">
        <v>1</v>
      </c>
      <c r="L14" s="137">
        <v>11821.4</v>
      </c>
      <c r="M14" s="139" t="s">
        <v>202</v>
      </c>
    </row>
    <row r="15" spans="1:13" ht="30" x14ac:dyDescent="0.25">
      <c r="A15" s="136" t="s">
        <v>155</v>
      </c>
      <c r="B15" s="136" t="s">
        <v>52</v>
      </c>
      <c r="C15" s="136" t="s">
        <v>167</v>
      </c>
      <c r="D15" s="136" t="s">
        <v>74</v>
      </c>
      <c r="E15" s="137">
        <v>13649.199999999997</v>
      </c>
      <c r="F15" s="137">
        <v>13649.199999999997</v>
      </c>
      <c r="G15" s="138">
        <v>1</v>
      </c>
      <c r="H15" s="137">
        <v>13649.199999999997</v>
      </c>
      <c r="I15" s="138">
        <v>1</v>
      </c>
      <c r="J15" s="137">
        <v>13649.199999999997</v>
      </c>
      <c r="K15" s="138">
        <v>1</v>
      </c>
      <c r="L15" s="137">
        <v>13649.199999999997</v>
      </c>
      <c r="M15" s="139" t="s">
        <v>202</v>
      </c>
    </row>
    <row r="16" spans="1:13" ht="30" x14ac:dyDescent="0.25">
      <c r="A16" s="136" t="s">
        <v>155</v>
      </c>
      <c r="B16" s="136" t="s">
        <v>52</v>
      </c>
      <c r="C16" s="136" t="s">
        <v>73</v>
      </c>
      <c r="D16" s="136" t="s">
        <v>74</v>
      </c>
      <c r="E16" s="137">
        <v>18010.695291250006</v>
      </c>
      <c r="F16" s="137">
        <v>12607.486703875004</v>
      </c>
      <c r="G16" s="138">
        <v>0.7</v>
      </c>
      <c r="H16" s="137">
        <v>0</v>
      </c>
      <c r="I16" s="138">
        <v>0</v>
      </c>
      <c r="J16" s="137">
        <v>0</v>
      </c>
      <c r="K16" s="138">
        <v>0</v>
      </c>
      <c r="L16" s="137">
        <v>0</v>
      </c>
      <c r="M16" s="139" t="s">
        <v>201</v>
      </c>
    </row>
    <row r="17" spans="1:13" ht="30" x14ac:dyDescent="0.25">
      <c r="A17" s="136" t="s">
        <v>155</v>
      </c>
      <c r="B17" s="136" t="s">
        <v>52</v>
      </c>
      <c r="C17" s="136" t="s">
        <v>90</v>
      </c>
      <c r="D17" s="136" t="s">
        <v>74</v>
      </c>
      <c r="E17" s="137">
        <v>14499.954724850006</v>
      </c>
      <c r="F17" s="137">
        <v>14499.954724850006</v>
      </c>
      <c r="G17" s="138">
        <v>1</v>
      </c>
      <c r="H17" s="137">
        <v>14499.954724850006</v>
      </c>
      <c r="I17" s="138">
        <v>1</v>
      </c>
      <c r="J17" s="137">
        <v>14499.954724850006</v>
      </c>
      <c r="K17" s="138">
        <v>1</v>
      </c>
      <c r="L17" s="137">
        <v>14499.954724850006</v>
      </c>
      <c r="M17" s="139" t="s">
        <v>202</v>
      </c>
    </row>
    <row r="18" spans="1:13" x14ac:dyDescent="0.25">
      <c r="A18" s="136" t="s">
        <v>155</v>
      </c>
      <c r="B18" s="136" t="s">
        <v>105</v>
      </c>
      <c r="C18" s="136" t="s">
        <v>173</v>
      </c>
      <c r="D18" s="136" t="s">
        <v>107</v>
      </c>
      <c r="E18" s="137">
        <v>1420480</v>
      </c>
      <c r="F18" s="140"/>
      <c r="G18" s="140"/>
      <c r="H18" s="140"/>
      <c r="I18" s="140"/>
      <c r="J18" s="140"/>
      <c r="K18" s="140"/>
      <c r="L18" s="137">
        <v>0</v>
      </c>
      <c r="M18" s="139" t="s">
        <v>201</v>
      </c>
    </row>
    <row r="19" spans="1:13" x14ac:dyDescent="0.25">
      <c r="A19" s="136" t="s">
        <v>155</v>
      </c>
      <c r="B19" s="136" t="s">
        <v>105</v>
      </c>
      <c r="C19" s="136" t="s">
        <v>174</v>
      </c>
      <c r="D19" s="136" t="s">
        <v>107</v>
      </c>
      <c r="E19" s="137">
        <v>352478.99232000008</v>
      </c>
      <c r="F19" s="140"/>
      <c r="G19" s="140"/>
      <c r="H19" s="140"/>
      <c r="I19" s="140"/>
      <c r="J19" s="140"/>
      <c r="K19" s="140"/>
      <c r="L19" s="137">
        <v>0</v>
      </c>
      <c r="M19" s="139" t="s">
        <v>201</v>
      </c>
    </row>
    <row r="20" spans="1:13" x14ac:dyDescent="0.25">
      <c r="A20" s="136" t="s">
        <v>155</v>
      </c>
      <c r="B20" s="136" t="s">
        <v>105</v>
      </c>
      <c r="C20" s="136" t="s">
        <v>41</v>
      </c>
      <c r="D20" s="136" t="s">
        <v>107</v>
      </c>
      <c r="E20" s="137">
        <v>250809.98000000007</v>
      </c>
      <c r="F20" s="140"/>
      <c r="G20" s="140"/>
      <c r="H20" s="140"/>
      <c r="I20" s="140"/>
      <c r="J20" s="140"/>
      <c r="K20" s="140"/>
      <c r="L20" s="137">
        <v>0</v>
      </c>
      <c r="M20" s="139" t="s">
        <v>201</v>
      </c>
    </row>
    <row r="21" spans="1:13" x14ac:dyDescent="0.25">
      <c r="A21" s="136" t="s">
        <v>155</v>
      </c>
      <c r="B21" s="136" t="s">
        <v>105</v>
      </c>
      <c r="C21" s="136" t="s">
        <v>175</v>
      </c>
      <c r="D21" s="136" t="s">
        <v>107</v>
      </c>
      <c r="E21" s="137">
        <v>1244360</v>
      </c>
      <c r="F21" s="140"/>
      <c r="G21" s="140"/>
      <c r="H21" s="140"/>
      <c r="I21" s="140"/>
      <c r="J21" s="140"/>
      <c r="K21" s="140"/>
      <c r="L21" s="137">
        <v>0</v>
      </c>
      <c r="M21" s="139" t="s">
        <v>201</v>
      </c>
    </row>
    <row r="22" spans="1:13" x14ac:dyDescent="0.25">
      <c r="A22" s="136" t="s">
        <v>155</v>
      </c>
      <c r="B22" s="136" t="s">
        <v>105</v>
      </c>
      <c r="C22" s="136" t="s">
        <v>176</v>
      </c>
      <c r="D22" s="136" t="s">
        <v>107</v>
      </c>
      <c r="E22" s="137">
        <v>1216020</v>
      </c>
      <c r="F22" s="140"/>
      <c r="G22" s="140"/>
      <c r="H22" s="140"/>
      <c r="I22" s="140"/>
      <c r="J22" s="140"/>
      <c r="K22" s="140"/>
      <c r="L22" s="137">
        <v>0</v>
      </c>
      <c r="M22" s="139" t="s">
        <v>201</v>
      </c>
    </row>
    <row r="23" spans="1:13" x14ac:dyDescent="0.25">
      <c r="A23" s="136" t="s">
        <v>155</v>
      </c>
      <c r="B23" s="136" t="s">
        <v>105</v>
      </c>
      <c r="C23" s="136" t="s">
        <v>177</v>
      </c>
      <c r="D23" s="136" t="s">
        <v>107</v>
      </c>
      <c r="E23" s="137">
        <v>1165700</v>
      </c>
      <c r="F23" s="140"/>
      <c r="G23" s="140"/>
      <c r="H23" s="140"/>
      <c r="I23" s="140"/>
      <c r="J23" s="140"/>
      <c r="K23" s="140"/>
      <c r="L23" s="137">
        <v>0</v>
      </c>
      <c r="M23" s="139" t="s">
        <v>201</v>
      </c>
    </row>
    <row r="24" spans="1:13" x14ac:dyDescent="0.25">
      <c r="A24" s="136" t="s">
        <v>155</v>
      </c>
      <c r="B24" s="136" t="s">
        <v>105</v>
      </c>
      <c r="C24" s="136" t="s">
        <v>178</v>
      </c>
      <c r="D24" s="136" t="s">
        <v>107</v>
      </c>
      <c r="E24" s="137">
        <v>1049600</v>
      </c>
      <c r="F24" s="140"/>
      <c r="G24" s="140"/>
      <c r="H24" s="140"/>
      <c r="I24" s="140"/>
      <c r="J24" s="140"/>
      <c r="K24" s="140"/>
      <c r="L24" s="137">
        <v>0</v>
      </c>
      <c r="M24" s="139" t="s">
        <v>201</v>
      </c>
    </row>
    <row r="25" spans="1:13" x14ac:dyDescent="0.25">
      <c r="A25" s="136" t="s">
        <v>155</v>
      </c>
      <c r="B25" s="136" t="s">
        <v>105</v>
      </c>
      <c r="C25" s="136" t="s">
        <v>146</v>
      </c>
      <c r="D25" s="136" t="s">
        <v>107</v>
      </c>
      <c r="E25" s="137">
        <v>909930</v>
      </c>
      <c r="F25" s="137">
        <v>661767.27272727271</v>
      </c>
      <c r="G25" s="138">
        <v>0.72727272727272729</v>
      </c>
      <c r="H25" s="137">
        <v>661767.27272727271</v>
      </c>
      <c r="I25" s="138">
        <v>0.72727272727272729</v>
      </c>
      <c r="J25" s="137">
        <v>661767.27272727271</v>
      </c>
      <c r="K25" s="138">
        <v>0.72727272727272729</v>
      </c>
      <c r="L25" s="137">
        <v>0</v>
      </c>
      <c r="M25" s="139" t="s">
        <v>201</v>
      </c>
    </row>
    <row r="26" spans="1:13" x14ac:dyDescent="0.25">
      <c r="A26" s="136" t="s">
        <v>155</v>
      </c>
      <c r="B26" s="136" t="s">
        <v>105</v>
      </c>
      <c r="C26" s="136" t="s">
        <v>172</v>
      </c>
      <c r="D26" s="136" t="s">
        <v>107</v>
      </c>
      <c r="E26" s="137">
        <v>1424750</v>
      </c>
      <c r="F26" s="140"/>
      <c r="G26" s="140"/>
      <c r="H26" s="140"/>
      <c r="I26" s="140"/>
      <c r="J26" s="140"/>
      <c r="K26" s="140"/>
      <c r="L26" s="137">
        <v>0</v>
      </c>
      <c r="M26" s="139" t="s">
        <v>201</v>
      </c>
    </row>
    <row r="27" spans="1:13" x14ac:dyDescent="0.25">
      <c r="A27" s="136" t="s">
        <v>155</v>
      </c>
      <c r="B27" s="136" t="s">
        <v>190</v>
      </c>
      <c r="C27" s="136" t="s">
        <v>172</v>
      </c>
      <c r="D27" s="136" t="s">
        <v>184</v>
      </c>
      <c r="E27" s="137">
        <v>1105480</v>
      </c>
      <c r="F27" s="140"/>
      <c r="G27" s="140"/>
      <c r="H27" s="140"/>
      <c r="I27" s="140"/>
      <c r="J27" s="140"/>
      <c r="K27" s="140"/>
      <c r="L27" s="137">
        <v>0</v>
      </c>
      <c r="M27" s="139" t="s">
        <v>201</v>
      </c>
    </row>
    <row r="28" spans="1:13" x14ac:dyDescent="0.25">
      <c r="A28" s="136" t="s">
        <v>155</v>
      </c>
      <c r="B28" s="136" t="s">
        <v>105</v>
      </c>
      <c r="C28" s="136" t="s">
        <v>147</v>
      </c>
      <c r="D28" s="136" t="s">
        <v>107</v>
      </c>
      <c r="E28" s="137">
        <v>949100</v>
      </c>
      <c r="F28" s="137">
        <v>690254.54545454553</v>
      </c>
      <c r="G28" s="138">
        <v>0.7272727272727274</v>
      </c>
      <c r="H28" s="137">
        <v>690254.54545454553</v>
      </c>
      <c r="I28" s="138">
        <v>0.7272727272727274</v>
      </c>
      <c r="J28" s="137">
        <v>517690.90909090906</v>
      </c>
      <c r="K28" s="138">
        <v>0.54545454545454541</v>
      </c>
      <c r="L28" s="137">
        <v>0</v>
      </c>
      <c r="M28" s="139" t="s">
        <v>201</v>
      </c>
    </row>
    <row r="29" spans="1:13" x14ac:dyDescent="0.25">
      <c r="A29" s="136" t="s">
        <v>155</v>
      </c>
      <c r="B29" s="136" t="s">
        <v>105</v>
      </c>
      <c r="C29" s="136" t="s">
        <v>47</v>
      </c>
      <c r="D29" s="136" t="s">
        <v>107</v>
      </c>
      <c r="E29" s="137">
        <v>398423.89138000004</v>
      </c>
      <c r="F29" s="140"/>
      <c r="G29" s="140"/>
      <c r="H29" s="140"/>
      <c r="I29" s="140"/>
      <c r="J29" s="140"/>
      <c r="K29" s="140"/>
      <c r="L29" s="137">
        <v>0</v>
      </c>
      <c r="M29" s="139" t="s">
        <v>201</v>
      </c>
    </row>
    <row r="30" spans="1:13" x14ac:dyDescent="0.25">
      <c r="A30" s="136" t="s">
        <v>155</v>
      </c>
      <c r="B30" s="136" t="s">
        <v>47</v>
      </c>
      <c r="C30" s="136" t="s">
        <v>48</v>
      </c>
      <c r="D30" s="136" t="s">
        <v>168</v>
      </c>
      <c r="E30" s="137">
        <v>14356.644800000009</v>
      </c>
      <c r="F30" s="137">
        <v>14356.644800000009</v>
      </c>
      <c r="G30" s="138">
        <v>1</v>
      </c>
      <c r="H30" s="137">
        <v>14356.644800000009</v>
      </c>
      <c r="I30" s="138">
        <v>1</v>
      </c>
      <c r="J30" s="137">
        <v>14356.644800000009</v>
      </c>
      <c r="K30" s="138">
        <v>1</v>
      </c>
      <c r="L30" s="137">
        <v>14356.644800000009</v>
      </c>
      <c r="M30" s="139" t="s">
        <v>202</v>
      </c>
    </row>
    <row r="31" spans="1:13" x14ac:dyDescent="0.25">
      <c r="A31" s="136" t="s">
        <v>155</v>
      </c>
      <c r="B31" s="136" t="s">
        <v>47</v>
      </c>
      <c r="C31" s="136" t="s">
        <v>48</v>
      </c>
      <c r="D31" s="136" t="s">
        <v>49</v>
      </c>
      <c r="E31" s="137">
        <v>24226.838100000015</v>
      </c>
      <c r="F31" s="137">
        <v>24226.838100000015</v>
      </c>
      <c r="G31" s="138">
        <v>1</v>
      </c>
      <c r="H31" s="137">
        <v>24226.838100000015</v>
      </c>
      <c r="I31" s="138">
        <v>1</v>
      </c>
      <c r="J31" s="137">
        <v>24226.838100000015</v>
      </c>
      <c r="K31" s="138">
        <v>1</v>
      </c>
      <c r="L31" s="137">
        <v>24226.838100000015</v>
      </c>
      <c r="M31" s="139" t="s">
        <v>202</v>
      </c>
    </row>
    <row r="32" spans="1:13" x14ac:dyDescent="0.25">
      <c r="A32" s="136" t="s">
        <v>155</v>
      </c>
      <c r="B32" s="136" t="s">
        <v>105</v>
      </c>
      <c r="C32" s="136" t="s">
        <v>179</v>
      </c>
      <c r="D32" s="136" t="s">
        <v>107</v>
      </c>
      <c r="E32" s="137">
        <v>270673.31</v>
      </c>
      <c r="F32" s="137">
        <v>146614.70958333332</v>
      </c>
      <c r="G32" s="138">
        <v>0.54166666666666663</v>
      </c>
      <c r="H32" s="137">
        <v>135336.655</v>
      </c>
      <c r="I32" s="138">
        <v>0.5</v>
      </c>
      <c r="J32" s="137">
        <v>135336.655</v>
      </c>
      <c r="K32" s="138">
        <v>0.5</v>
      </c>
      <c r="L32" s="137">
        <v>0</v>
      </c>
      <c r="M32" s="139" t="s">
        <v>201</v>
      </c>
    </row>
    <row r="33" spans="1:13" x14ac:dyDescent="0.25">
      <c r="A33" s="136" t="s">
        <v>155</v>
      </c>
      <c r="B33" s="136" t="s">
        <v>105</v>
      </c>
      <c r="C33" s="136" t="s">
        <v>180</v>
      </c>
      <c r="D33" s="136" t="s">
        <v>107</v>
      </c>
      <c r="E33" s="137">
        <v>1586230</v>
      </c>
      <c r="F33" s="137">
        <v>859207.91666666663</v>
      </c>
      <c r="G33" s="138">
        <v>0.54166666666666663</v>
      </c>
      <c r="H33" s="137">
        <v>793115</v>
      </c>
      <c r="I33" s="138">
        <v>0.5</v>
      </c>
      <c r="J33" s="137">
        <v>793115</v>
      </c>
      <c r="K33" s="138">
        <v>0.5</v>
      </c>
      <c r="L33" s="137">
        <v>0</v>
      </c>
      <c r="M33" s="139" t="s">
        <v>201</v>
      </c>
    </row>
    <row r="34" spans="1:13" x14ac:dyDescent="0.25">
      <c r="A34" s="136" t="s">
        <v>155</v>
      </c>
      <c r="B34" s="136" t="s">
        <v>105</v>
      </c>
      <c r="C34" s="136" t="s">
        <v>181</v>
      </c>
      <c r="D34" s="136" t="s">
        <v>107</v>
      </c>
      <c r="E34" s="137">
        <v>231366.76</v>
      </c>
      <c r="F34" s="137">
        <v>168266.73454545456</v>
      </c>
      <c r="G34" s="138">
        <v>0.72727272727272729</v>
      </c>
      <c r="H34" s="137">
        <v>168266.73454545456</v>
      </c>
      <c r="I34" s="138">
        <v>0.72727272727272729</v>
      </c>
      <c r="J34" s="137">
        <v>168266.73454545456</v>
      </c>
      <c r="K34" s="138">
        <v>0.72727272727272729</v>
      </c>
      <c r="L34" s="137">
        <v>0</v>
      </c>
      <c r="M34" s="139" t="s">
        <v>201</v>
      </c>
    </row>
    <row r="35" spans="1:13" x14ac:dyDescent="0.25">
      <c r="A35" s="136" t="s">
        <v>155</v>
      </c>
      <c r="B35" s="136" t="s">
        <v>105</v>
      </c>
      <c r="C35" s="136" t="s">
        <v>182</v>
      </c>
      <c r="D35" s="136" t="s">
        <v>107</v>
      </c>
      <c r="E35" s="137">
        <v>1407060</v>
      </c>
      <c r="F35" s="140"/>
      <c r="G35" s="140"/>
      <c r="H35" s="140"/>
      <c r="I35" s="140"/>
      <c r="J35" s="140"/>
      <c r="K35" s="140"/>
      <c r="L35" s="137">
        <v>0</v>
      </c>
      <c r="M35" s="139" t="s">
        <v>201</v>
      </c>
    </row>
    <row r="36" spans="1:13" x14ac:dyDescent="0.25">
      <c r="A36" s="136" t="s">
        <v>155</v>
      </c>
      <c r="B36" s="136" t="s">
        <v>105</v>
      </c>
      <c r="C36" s="136" t="s">
        <v>183</v>
      </c>
      <c r="D36" s="136" t="s">
        <v>107</v>
      </c>
      <c r="E36" s="137">
        <v>1425220</v>
      </c>
      <c r="F36" s="140"/>
      <c r="G36" s="140"/>
      <c r="H36" s="140"/>
      <c r="I36" s="140"/>
      <c r="J36" s="140"/>
      <c r="K36" s="140"/>
      <c r="L36" s="137">
        <v>0</v>
      </c>
      <c r="M36" s="139" t="s">
        <v>201</v>
      </c>
    </row>
    <row r="37" spans="1:13" x14ac:dyDescent="0.25">
      <c r="A37" s="136" t="s">
        <v>155</v>
      </c>
      <c r="B37" s="136" t="s">
        <v>44</v>
      </c>
      <c r="C37" s="136" t="s">
        <v>169</v>
      </c>
      <c r="D37" s="136" t="s">
        <v>46</v>
      </c>
      <c r="E37" s="137">
        <v>111189.83999999997</v>
      </c>
      <c r="F37" s="137">
        <v>0</v>
      </c>
      <c r="G37" s="138">
        <v>0</v>
      </c>
      <c r="H37" s="137">
        <v>0</v>
      </c>
      <c r="I37" s="138">
        <v>0</v>
      </c>
      <c r="J37" s="137">
        <v>0</v>
      </c>
      <c r="K37" s="138">
        <v>0</v>
      </c>
      <c r="L37" s="137">
        <v>0</v>
      </c>
      <c r="M37" s="139" t="s">
        <v>201</v>
      </c>
    </row>
    <row r="38" spans="1:13" x14ac:dyDescent="0.25">
      <c r="A38" s="136" t="s">
        <v>155</v>
      </c>
      <c r="B38" s="136" t="s">
        <v>44</v>
      </c>
      <c r="C38" s="136" t="s">
        <v>85</v>
      </c>
      <c r="D38" s="136" t="s">
        <v>46</v>
      </c>
      <c r="E38" s="137">
        <v>112594.33999999989</v>
      </c>
      <c r="F38" s="137">
        <v>0</v>
      </c>
      <c r="G38" s="138">
        <v>0</v>
      </c>
      <c r="H38" s="137">
        <v>0</v>
      </c>
      <c r="I38" s="138">
        <v>0</v>
      </c>
      <c r="J38" s="137">
        <v>0</v>
      </c>
      <c r="K38" s="138">
        <v>0</v>
      </c>
      <c r="L38" s="137">
        <v>0</v>
      </c>
      <c r="M38" s="139" t="s">
        <v>201</v>
      </c>
    </row>
    <row r="39" spans="1:13" x14ac:dyDescent="0.25">
      <c r="A39" s="136" t="s">
        <v>155</v>
      </c>
      <c r="B39" s="136" t="s">
        <v>44</v>
      </c>
      <c r="C39" s="136" t="s">
        <v>82</v>
      </c>
      <c r="D39" s="136" t="s">
        <v>46</v>
      </c>
      <c r="E39" s="137">
        <v>103605.23999999985</v>
      </c>
      <c r="F39" s="137">
        <v>0</v>
      </c>
      <c r="G39" s="138">
        <v>0</v>
      </c>
      <c r="H39" s="137">
        <v>0</v>
      </c>
      <c r="I39" s="138">
        <v>0</v>
      </c>
      <c r="J39" s="137">
        <v>0</v>
      </c>
      <c r="K39" s="138">
        <v>0</v>
      </c>
      <c r="L39" s="137">
        <v>0</v>
      </c>
      <c r="M39" s="139" t="s">
        <v>201</v>
      </c>
    </row>
    <row r="40" spans="1:13" x14ac:dyDescent="0.25">
      <c r="A40" s="136" t="s">
        <v>155</v>
      </c>
      <c r="B40" s="136" t="s">
        <v>44</v>
      </c>
      <c r="C40" s="136" t="s">
        <v>81</v>
      </c>
      <c r="D40" s="136" t="s">
        <v>46</v>
      </c>
      <c r="E40" s="137">
        <v>95925.059999999983</v>
      </c>
      <c r="F40" s="137">
        <v>95925.059999999983</v>
      </c>
      <c r="G40" s="138">
        <v>1</v>
      </c>
      <c r="H40" s="137">
        <v>95925.059999999983</v>
      </c>
      <c r="I40" s="138">
        <v>1</v>
      </c>
      <c r="J40" s="137">
        <v>95925.059999999983</v>
      </c>
      <c r="K40" s="138">
        <v>1</v>
      </c>
      <c r="L40" s="137">
        <v>95925.059999999983</v>
      </c>
      <c r="M40" s="139" t="s">
        <v>202</v>
      </c>
    </row>
    <row r="41" spans="1:13" x14ac:dyDescent="0.25">
      <c r="A41" s="136" t="s">
        <v>155</v>
      </c>
      <c r="B41" s="136" t="s">
        <v>44</v>
      </c>
      <c r="C41" s="136" t="s">
        <v>75</v>
      </c>
      <c r="D41" s="136" t="s">
        <v>46</v>
      </c>
      <c r="E41" s="137">
        <v>95809.140000000101</v>
      </c>
      <c r="F41" s="137">
        <v>95809.140000000101</v>
      </c>
      <c r="G41" s="138">
        <v>1</v>
      </c>
      <c r="H41" s="137">
        <v>95809.140000000101</v>
      </c>
      <c r="I41" s="138">
        <v>1</v>
      </c>
      <c r="J41" s="137">
        <v>95809.140000000101</v>
      </c>
      <c r="K41" s="138">
        <v>1</v>
      </c>
      <c r="L41" s="137">
        <v>95809.140000000101</v>
      </c>
      <c r="M41" s="139" t="s">
        <v>202</v>
      </c>
    </row>
    <row r="42" spans="1:13" x14ac:dyDescent="0.25">
      <c r="A42" s="136" t="s">
        <v>155</v>
      </c>
      <c r="B42" s="136" t="s">
        <v>44</v>
      </c>
      <c r="C42" s="136" t="s">
        <v>72</v>
      </c>
      <c r="D42" s="136" t="s">
        <v>46</v>
      </c>
      <c r="E42" s="137">
        <v>95330.38367840006</v>
      </c>
      <c r="F42" s="137">
        <v>95330.38367840006</v>
      </c>
      <c r="G42" s="138">
        <v>1</v>
      </c>
      <c r="H42" s="137">
        <v>95330.38367840006</v>
      </c>
      <c r="I42" s="138">
        <v>1</v>
      </c>
      <c r="J42" s="137">
        <v>95330.38367840006</v>
      </c>
      <c r="K42" s="138">
        <v>1</v>
      </c>
      <c r="L42" s="137">
        <v>95330.38367840006</v>
      </c>
      <c r="M42" s="139" t="s">
        <v>202</v>
      </c>
    </row>
    <row r="43" spans="1:13" x14ac:dyDescent="0.25">
      <c r="A43" s="136" t="s">
        <v>155</v>
      </c>
      <c r="B43" s="136" t="s">
        <v>44</v>
      </c>
      <c r="C43" s="136" t="s">
        <v>71</v>
      </c>
      <c r="D43" s="136" t="s">
        <v>46</v>
      </c>
      <c r="E43" s="137">
        <v>134751.15000000011</v>
      </c>
      <c r="F43" s="137">
        <v>134751.15000000011</v>
      </c>
      <c r="G43" s="138">
        <v>1</v>
      </c>
      <c r="H43" s="137">
        <v>134751.15000000011</v>
      </c>
      <c r="I43" s="138">
        <v>1</v>
      </c>
      <c r="J43" s="137">
        <v>134751.15000000011</v>
      </c>
      <c r="K43" s="138">
        <v>1</v>
      </c>
      <c r="L43" s="137">
        <v>134751.15000000011</v>
      </c>
      <c r="M43" s="139" t="s">
        <v>202</v>
      </c>
    </row>
    <row r="44" spans="1:13" x14ac:dyDescent="0.25">
      <c r="A44" s="136" t="s">
        <v>155</v>
      </c>
      <c r="B44" s="136" t="s">
        <v>44</v>
      </c>
      <c r="C44" s="136" t="s">
        <v>45</v>
      </c>
      <c r="D44" s="136" t="s">
        <v>46</v>
      </c>
      <c r="E44" s="137">
        <v>68960.59000000004</v>
      </c>
      <c r="F44" s="137">
        <v>68960.59000000004</v>
      </c>
      <c r="G44" s="138">
        <v>1</v>
      </c>
      <c r="H44" s="137">
        <v>68960.59000000004</v>
      </c>
      <c r="I44" s="138">
        <v>1</v>
      </c>
      <c r="J44" s="137">
        <v>68960.59000000004</v>
      </c>
      <c r="K44" s="138">
        <v>1</v>
      </c>
      <c r="L44" s="137">
        <v>68960.59000000004</v>
      </c>
      <c r="M44" s="139" t="s">
        <v>202</v>
      </c>
    </row>
    <row r="45" spans="1:13" x14ac:dyDescent="0.25">
      <c r="A45" s="136" t="s">
        <v>155</v>
      </c>
      <c r="B45" s="136" t="s">
        <v>52</v>
      </c>
      <c r="C45" s="136" t="s">
        <v>76</v>
      </c>
      <c r="D45" s="136" t="s">
        <v>77</v>
      </c>
      <c r="E45" s="137">
        <v>7256.1148648648632</v>
      </c>
      <c r="F45" s="137">
        <v>0</v>
      </c>
      <c r="G45" s="138">
        <v>0</v>
      </c>
      <c r="H45" s="137">
        <v>0</v>
      </c>
      <c r="I45" s="138">
        <v>0</v>
      </c>
      <c r="J45" s="137">
        <v>0</v>
      </c>
      <c r="K45" s="138">
        <v>0</v>
      </c>
      <c r="L45" s="137">
        <v>0</v>
      </c>
      <c r="M45" s="139" t="s">
        <v>201</v>
      </c>
    </row>
    <row r="46" spans="1:13" x14ac:dyDescent="0.25">
      <c r="A46" s="136" t="s">
        <v>155</v>
      </c>
      <c r="B46" s="136" t="s">
        <v>52</v>
      </c>
      <c r="C46" s="136" t="s">
        <v>76</v>
      </c>
      <c r="D46" s="136" t="s">
        <v>78</v>
      </c>
      <c r="E46" s="137">
        <v>75463.594594594586</v>
      </c>
      <c r="F46" s="137">
        <v>0</v>
      </c>
      <c r="G46" s="138">
        <v>0</v>
      </c>
      <c r="H46" s="137">
        <v>0</v>
      </c>
      <c r="I46" s="138">
        <v>0</v>
      </c>
      <c r="J46" s="137">
        <v>0</v>
      </c>
      <c r="K46" s="138">
        <v>0</v>
      </c>
      <c r="L46" s="137">
        <v>0</v>
      </c>
      <c r="M46" s="139" t="s">
        <v>201</v>
      </c>
    </row>
    <row r="47" spans="1:13" ht="45" x14ac:dyDescent="0.25">
      <c r="A47" s="136" t="s">
        <v>155</v>
      </c>
      <c r="B47" s="136" t="s">
        <v>52</v>
      </c>
      <c r="C47" s="136" t="s">
        <v>76</v>
      </c>
      <c r="D47" s="136" t="s">
        <v>197</v>
      </c>
      <c r="E47" s="137">
        <v>5804.8918918918907</v>
      </c>
      <c r="F47" s="137">
        <v>0</v>
      </c>
      <c r="G47" s="138">
        <v>0</v>
      </c>
      <c r="H47" s="137">
        <v>0</v>
      </c>
      <c r="I47" s="138">
        <v>0</v>
      </c>
      <c r="J47" s="137">
        <v>0</v>
      </c>
      <c r="K47" s="138">
        <v>0</v>
      </c>
      <c r="L47" s="137">
        <v>0</v>
      </c>
      <c r="M47" s="139" t="s">
        <v>201</v>
      </c>
    </row>
    <row r="48" spans="1:13" ht="45" x14ac:dyDescent="0.25">
      <c r="A48" s="136" t="s">
        <v>155</v>
      </c>
      <c r="B48" s="136" t="s">
        <v>52</v>
      </c>
      <c r="C48" s="136" t="s">
        <v>76</v>
      </c>
      <c r="D48" s="136" t="s">
        <v>196</v>
      </c>
      <c r="E48" s="137">
        <v>5804.8918918918907</v>
      </c>
      <c r="F48" s="137">
        <v>0</v>
      </c>
      <c r="G48" s="138">
        <v>0</v>
      </c>
      <c r="H48" s="137">
        <v>0</v>
      </c>
      <c r="I48" s="138">
        <v>0</v>
      </c>
      <c r="J48" s="137">
        <v>0</v>
      </c>
      <c r="K48" s="138">
        <v>0</v>
      </c>
      <c r="L48" s="137">
        <v>0</v>
      </c>
      <c r="M48" s="139" t="s">
        <v>201</v>
      </c>
    </row>
    <row r="49" spans="1:13" x14ac:dyDescent="0.25">
      <c r="A49" s="136" t="s">
        <v>155</v>
      </c>
      <c r="B49" s="136" t="s">
        <v>52</v>
      </c>
      <c r="C49" s="136" t="s">
        <v>76</v>
      </c>
      <c r="D49" s="136" t="s">
        <v>43</v>
      </c>
      <c r="E49" s="137">
        <v>13061.006756756755</v>
      </c>
      <c r="F49" s="137">
        <v>0</v>
      </c>
      <c r="G49" s="138">
        <v>0</v>
      </c>
      <c r="H49" s="137">
        <v>0</v>
      </c>
      <c r="I49" s="138">
        <v>0</v>
      </c>
      <c r="J49" s="137">
        <v>0</v>
      </c>
      <c r="K49" s="138">
        <v>0</v>
      </c>
      <c r="L49" s="137">
        <v>0</v>
      </c>
      <c r="M49" s="139" t="s">
        <v>201</v>
      </c>
    </row>
    <row r="50" spans="1:13" x14ac:dyDescent="0.25">
      <c r="A50" s="136" t="s">
        <v>155</v>
      </c>
      <c r="B50" s="136" t="s">
        <v>52</v>
      </c>
      <c r="C50" s="136" t="s">
        <v>80</v>
      </c>
      <c r="D50" s="136" t="s">
        <v>77</v>
      </c>
      <c r="E50" s="137">
        <v>1403.721935483871</v>
      </c>
      <c r="F50" s="137">
        <v>0</v>
      </c>
      <c r="G50" s="138">
        <v>0</v>
      </c>
      <c r="H50" s="137">
        <v>0</v>
      </c>
      <c r="I50" s="138">
        <v>0</v>
      </c>
      <c r="J50" s="137">
        <v>0</v>
      </c>
      <c r="K50" s="138">
        <v>0</v>
      </c>
      <c r="L50" s="137">
        <v>0</v>
      </c>
      <c r="M50" s="139" t="s">
        <v>201</v>
      </c>
    </row>
    <row r="51" spans="1:13" x14ac:dyDescent="0.25">
      <c r="A51" s="136" t="s">
        <v>155</v>
      </c>
      <c r="B51" s="136" t="s">
        <v>52</v>
      </c>
      <c r="C51" s="136" t="s">
        <v>80</v>
      </c>
      <c r="D51" s="136" t="s">
        <v>78</v>
      </c>
      <c r="E51" s="137">
        <v>50533.989677419355</v>
      </c>
      <c r="F51" s="137">
        <v>30881.882580645164</v>
      </c>
      <c r="G51" s="138">
        <v>0.61111111111111116</v>
      </c>
      <c r="H51" s="137">
        <v>26670.716774193548</v>
      </c>
      <c r="I51" s="138">
        <v>0.52777777777777779</v>
      </c>
      <c r="J51" s="137">
        <v>12633.497419354839</v>
      </c>
      <c r="K51" s="138">
        <v>0.25</v>
      </c>
      <c r="L51" s="137">
        <v>0</v>
      </c>
      <c r="M51" s="139" t="s">
        <v>201</v>
      </c>
    </row>
    <row r="52" spans="1:13" x14ac:dyDescent="0.25">
      <c r="A52" s="136" t="s">
        <v>155</v>
      </c>
      <c r="B52" s="136" t="s">
        <v>52</v>
      </c>
      <c r="C52" s="136" t="s">
        <v>80</v>
      </c>
      <c r="D52" s="136" t="s">
        <v>79</v>
      </c>
      <c r="E52" s="137">
        <v>33689.326451612906</v>
      </c>
      <c r="F52" s="137">
        <v>12633.497419354841</v>
      </c>
      <c r="G52" s="138">
        <v>0.375</v>
      </c>
      <c r="H52" s="137">
        <v>12633.497419354841</v>
      </c>
      <c r="I52" s="138">
        <v>0.375</v>
      </c>
      <c r="J52" s="137">
        <v>4211.1658064516132</v>
      </c>
      <c r="K52" s="138">
        <v>0.125</v>
      </c>
      <c r="L52" s="137">
        <v>0</v>
      </c>
      <c r="M52" s="139" t="s">
        <v>201</v>
      </c>
    </row>
    <row r="53" spans="1:13" ht="45" x14ac:dyDescent="0.25">
      <c r="A53" s="136" t="s">
        <v>155</v>
      </c>
      <c r="B53" s="136" t="s">
        <v>52</v>
      </c>
      <c r="C53" s="136" t="s">
        <v>80</v>
      </c>
      <c r="D53" s="136" t="s">
        <v>196</v>
      </c>
      <c r="E53" s="137">
        <v>1403.721935483871</v>
      </c>
      <c r="F53" s="137">
        <v>0</v>
      </c>
      <c r="G53" s="138">
        <v>0</v>
      </c>
      <c r="H53" s="137">
        <v>0</v>
      </c>
      <c r="I53" s="138">
        <v>0</v>
      </c>
      <c r="J53" s="137">
        <v>0</v>
      </c>
      <c r="K53" s="138">
        <v>0</v>
      </c>
      <c r="L53" s="137">
        <v>0</v>
      </c>
      <c r="M53" s="139" t="s">
        <v>201</v>
      </c>
    </row>
    <row r="54" spans="1:13" x14ac:dyDescent="0.25">
      <c r="A54" s="136" t="s">
        <v>155</v>
      </c>
      <c r="B54" s="136" t="s">
        <v>52</v>
      </c>
      <c r="C54" s="136" t="s">
        <v>83</v>
      </c>
      <c r="D54" s="136" t="s">
        <v>78</v>
      </c>
      <c r="E54" s="137">
        <v>55105.791044776124</v>
      </c>
      <c r="F54" s="137">
        <v>18368.597014925374</v>
      </c>
      <c r="G54" s="138">
        <v>0.33333333333333331</v>
      </c>
      <c r="H54" s="137">
        <v>7347.4388059701496</v>
      </c>
      <c r="I54" s="138">
        <v>0.13333333333333333</v>
      </c>
      <c r="J54" s="137">
        <v>0</v>
      </c>
      <c r="K54" s="138">
        <v>0</v>
      </c>
      <c r="L54" s="137">
        <v>0</v>
      </c>
      <c r="M54" s="139" t="s">
        <v>201</v>
      </c>
    </row>
    <row r="55" spans="1:13" ht="45" x14ac:dyDescent="0.25">
      <c r="A55" s="136" t="s">
        <v>155</v>
      </c>
      <c r="B55" s="136" t="s">
        <v>52</v>
      </c>
      <c r="C55" s="136" t="s">
        <v>83</v>
      </c>
      <c r="D55" s="136" t="s">
        <v>196</v>
      </c>
      <c r="E55" s="137">
        <v>22042.31641791045</v>
      </c>
      <c r="F55" s="137">
        <v>0</v>
      </c>
      <c r="G55" s="138">
        <v>0</v>
      </c>
      <c r="H55" s="137">
        <v>0</v>
      </c>
      <c r="I55" s="138">
        <v>0</v>
      </c>
      <c r="J55" s="137">
        <v>0</v>
      </c>
      <c r="K55" s="138">
        <v>0</v>
      </c>
      <c r="L55" s="137">
        <v>0</v>
      </c>
      <c r="M55" s="139" t="s">
        <v>201</v>
      </c>
    </row>
    <row r="56" spans="1:13" x14ac:dyDescent="0.25">
      <c r="A56" s="136" t="s">
        <v>155</v>
      </c>
      <c r="B56" s="136" t="s">
        <v>52</v>
      </c>
      <c r="C56" s="136" t="s">
        <v>83</v>
      </c>
      <c r="D56" s="136" t="s">
        <v>89</v>
      </c>
      <c r="E56" s="137">
        <v>4898.2925373134331</v>
      </c>
      <c r="F56" s="137">
        <v>0</v>
      </c>
      <c r="G56" s="138">
        <v>0</v>
      </c>
      <c r="H56" s="137">
        <v>0</v>
      </c>
      <c r="I56" s="138">
        <v>0</v>
      </c>
      <c r="J56" s="137">
        <v>0</v>
      </c>
      <c r="K56" s="138">
        <v>0</v>
      </c>
      <c r="L56" s="137">
        <v>0</v>
      </c>
      <c r="M56" s="139" t="s">
        <v>201</v>
      </c>
    </row>
    <row r="57" spans="1:13" x14ac:dyDescent="0.25">
      <c r="A57" s="136" t="s">
        <v>155</v>
      </c>
      <c r="B57" s="136" t="s">
        <v>52</v>
      </c>
      <c r="C57" s="136" t="s">
        <v>86</v>
      </c>
      <c r="D57" s="136" t="s">
        <v>78</v>
      </c>
      <c r="E57" s="137">
        <v>42616.143529411762</v>
      </c>
      <c r="F57" s="137">
        <v>0</v>
      </c>
      <c r="G57" s="138">
        <v>0</v>
      </c>
      <c r="H57" s="137">
        <v>0</v>
      </c>
      <c r="I57" s="138">
        <v>0</v>
      </c>
      <c r="J57" s="137">
        <v>0</v>
      </c>
      <c r="K57" s="138">
        <v>0</v>
      </c>
      <c r="L57" s="137">
        <v>0</v>
      </c>
      <c r="M57" s="139" t="s">
        <v>201</v>
      </c>
    </row>
    <row r="58" spans="1:13" ht="45" x14ac:dyDescent="0.25">
      <c r="A58" s="136" t="s">
        <v>155</v>
      </c>
      <c r="B58" s="136" t="s">
        <v>52</v>
      </c>
      <c r="C58" s="136" t="s">
        <v>86</v>
      </c>
      <c r="D58" s="136" t="s">
        <v>197</v>
      </c>
      <c r="E58" s="137">
        <v>17756.726470588233</v>
      </c>
      <c r="F58" s="137">
        <v>0</v>
      </c>
      <c r="G58" s="138">
        <v>0</v>
      </c>
      <c r="H58" s="137">
        <v>0</v>
      </c>
      <c r="I58" s="138">
        <v>0</v>
      </c>
      <c r="J58" s="137">
        <v>0</v>
      </c>
      <c r="K58" s="138">
        <v>0</v>
      </c>
      <c r="L58" s="137">
        <v>0</v>
      </c>
      <c r="M58" s="139" t="s">
        <v>201</v>
      </c>
    </row>
    <row r="59" spans="1:13" ht="45" x14ac:dyDescent="0.25">
      <c r="A59" s="136" t="s">
        <v>155</v>
      </c>
      <c r="B59" s="136" t="s">
        <v>52</v>
      </c>
      <c r="C59" s="136" t="s">
        <v>86</v>
      </c>
      <c r="D59" s="136" t="s">
        <v>196</v>
      </c>
      <c r="E59" s="137">
        <v>20124.29</v>
      </c>
      <c r="F59" s="137">
        <v>0</v>
      </c>
      <c r="G59" s="138">
        <v>0</v>
      </c>
      <c r="H59" s="137">
        <v>0</v>
      </c>
      <c r="I59" s="138">
        <v>0</v>
      </c>
      <c r="J59" s="137">
        <v>0</v>
      </c>
      <c r="K59" s="138">
        <v>0</v>
      </c>
      <c r="L59" s="137">
        <v>0</v>
      </c>
      <c r="M59" s="139" t="s">
        <v>201</v>
      </c>
    </row>
    <row r="60" spans="1:13" x14ac:dyDescent="0.25">
      <c r="A60" s="136" t="s">
        <v>155</v>
      </c>
      <c r="B60" s="136" t="s">
        <v>52</v>
      </c>
      <c r="C60" s="136" t="s">
        <v>96</v>
      </c>
      <c r="D60" s="136" t="s">
        <v>78</v>
      </c>
      <c r="E60" s="137">
        <v>55990.299677419353</v>
      </c>
      <c r="F60" s="137">
        <v>0</v>
      </c>
      <c r="G60" s="138">
        <v>0</v>
      </c>
      <c r="H60" s="137">
        <v>0</v>
      </c>
      <c r="I60" s="138">
        <v>0</v>
      </c>
      <c r="J60" s="137">
        <v>0</v>
      </c>
      <c r="K60" s="138">
        <v>0</v>
      </c>
      <c r="L60" s="137">
        <v>0</v>
      </c>
      <c r="M60" s="139" t="s">
        <v>201</v>
      </c>
    </row>
    <row r="61" spans="1:13" ht="45" x14ac:dyDescent="0.25">
      <c r="A61" s="136" t="s">
        <v>155</v>
      </c>
      <c r="B61" s="136" t="s">
        <v>52</v>
      </c>
      <c r="C61" s="136" t="s">
        <v>96</v>
      </c>
      <c r="D61" s="136" t="s">
        <v>197</v>
      </c>
      <c r="E61" s="137">
        <v>7178.2435483870959</v>
      </c>
      <c r="F61" s="137">
        <v>0</v>
      </c>
      <c r="G61" s="138">
        <v>0</v>
      </c>
      <c r="H61" s="137">
        <v>0</v>
      </c>
      <c r="I61" s="138">
        <v>0</v>
      </c>
      <c r="J61" s="137">
        <v>0</v>
      </c>
      <c r="K61" s="138">
        <v>0</v>
      </c>
      <c r="L61" s="137">
        <v>0</v>
      </c>
      <c r="M61" s="139" t="s">
        <v>201</v>
      </c>
    </row>
    <row r="62" spans="1:13" ht="45" x14ac:dyDescent="0.25">
      <c r="A62" s="136" t="s">
        <v>155</v>
      </c>
      <c r="B62" s="136" t="s">
        <v>52</v>
      </c>
      <c r="C62" s="136" t="s">
        <v>96</v>
      </c>
      <c r="D62" s="136" t="s">
        <v>196</v>
      </c>
      <c r="E62" s="137">
        <v>10049.540967741934</v>
      </c>
      <c r="F62" s="137">
        <v>2871.297419354838</v>
      </c>
      <c r="G62" s="138">
        <v>0.2857142857142857</v>
      </c>
      <c r="H62" s="137">
        <v>0</v>
      </c>
      <c r="I62" s="138">
        <v>0</v>
      </c>
      <c r="J62" s="137">
        <v>0</v>
      </c>
      <c r="K62" s="138">
        <v>0</v>
      </c>
      <c r="L62" s="137">
        <v>0</v>
      </c>
      <c r="M62" s="139" t="s">
        <v>201</v>
      </c>
    </row>
    <row r="63" spans="1:13" x14ac:dyDescent="0.25">
      <c r="A63" s="136" t="s">
        <v>155</v>
      </c>
      <c r="B63" s="136" t="s">
        <v>52</v>
      </c>
      <c r="C63" s="136" t="s">
        <v>96</v>
      </c>
      <c r="D63" s="136" t="s">
        <v>89</v>
      </c>
      <c r="E63" s="137">
        <v>4306.9461290322579</v>
      </c>
      <c r="F63" s="137">
        <v>0</v>
      </c>
      <c r="G63" s="138">
        <v>0</v>
      </c>
      <c r="H63" s="137">
        <v>0</v>
      </c>
      <c r="I63" s="138">
        <v>0</v>
      </c>
      <c r="J63" s="137">
        <v>0</v>
      </c>
      <c r="K63" s="138">
        <v>0</v>
      </c>
      <c r="L63" s="137">
        <v>0</v>
      </c>
      <c r="M63" s="139" t="s">
        <v>201</v>
      </c>
    </row>
    <row r="64" spans="1:13" x14ac:dyDescent="0.25">
      <c r="A64" s="136" t="s">
        <v>155</v>
      </c>
      <c r="B64" s="136" t="s">
        <v>52</v>
      </c>
      <c r="C64" s="136" t="s">
        <v>96</v>
      </c>
      <c r="D64" s="136" t="s">
        <v>43</v>
      </c>
      <c r="E64" s="137">
        <v>11485.189677419354</v>
      </c>
      <c r="F64" s="137">
        <v>0</v>
      </c>
      <c r="G64" s="138">
        <v>0</v>
      </c>
      <c r="H64" s="137">
        <v>0</v>
      </c>
      <c r="I64" s="138">
        <v>0</v>
      </c>
      <c r="J64" s="137">
        <v>0</v>
      </c>
      <c r="K64" s="138">
        <v>0</v>
      </c>
      <c r="L64" s="137">
        <v>0</v>
      </c>
      <c r="M64" s="139" t="s">
        <v>201</v>
      </c>
    </row>
    <row r="65" spans="1:13" x14ac:dyDescent="0.25">
      <c r="A65" s="136" t="s">
        <v>155</v>
      </c>
      <c r="B65" s="136" t="s">
        <v>52</v>
      </c>
      <c r="C65" s="136" t="s">
        <v>104</v>
      </c>
      <c r="D65" s="136" t="s">
        <v>78</v>
      </c>
      <c r="E65" s="137">
        <v>57547.239130434791</v>
      </c>
      <c r="F65" s="137">
        <v>0</v>
      </c>
      <c r="G65" s="138">
        <v>0</v>
      </c>
      <c r="H65" s="137">
        <v>0</v>
      </c>
      <c r="I65" s="138">
        <v>0</v>
      </c>
      <c r="J65" s="137">
        <v>0</v>
      </c>
      <c r="K65" s="138">
        <v>0</v>
      </c>
      <c r="L65" s="137">
        <v>0</v>
      </c>
      <c r="M65" s="139" t="s">
        <v>201</v>
      </c>
    </row>
    <row r="66" spans="1:13" ht="45" x14ac:dyDescent="0.25">
      <c r="A66" s="136" t="s">
        <v>155</v>
      </c>
      <c r="B66" s="136" t="s">
        <v>52</v>
      </c>
      <c r="C66" s="136" t="s">
        <v>104</v>
      </c>
      <c r="D66" s="136" t="s">
        <v>197</v>
      </c>
      <c r="E66" s="137">
        <v>16624.757971014496</v>
      </c>
      <c r="F66" s="137">
        <v>0</v>
      </c>
      <c r="G66" s="138">
        <v>0</v>
      </c>
      <c r="H66" s="137">
        <v>0</v>
      </c>
      <c r="I66" s="138">
        <v>0</v>
      </c>
      <c r="J66" s="137">
        <v>0</v>
      </c>
      <c r="K66" s="138">
        <v>0</v>
      </c>
      <c r="L66" s="137">
        <v>0</v>
      </c>
      <c r="M66" s="139" t="s">
        <v>201</v>
      </c>
    </row>
    <row r="67" spans="1:13" ht="45" x14ac:dyDescent="0.25">
      <c r="A67" s="136" t="s">
        <v>155</v>
      </c>
      <c r="B67" s="136" t="s">
        <v>52</v>
      </c>
      <c r="C67" s="136" t="s">
        <v>104</v>
      </c>
      <c r="D67" s="136" t="s">
        <v>196</v>
      </c>
      <c r="E67" s="137">
        <v>14067.102898550727</v>
      </c>
      <c r="F67" s="137">
        <v>0</v>
      </c>
      <c r="G67" s="138">
        <v>0</v>
      </c>
      <c r="H67" s="137">
        <v>0</v>
      </c>
      <c r="I67" s="138">
        <v>0</v>
      </c>
      <c r="J67" s="137">
        <v>0</v>
      </c>
      <c r="K67" s="138">
        <v>0</v>
      </c>
      <c r="L67" s="137">
        <v>0</v>
      </c>
      <c r="M67" s="139" t="s">
        <v>201</v>
      </c>
    </row>
    <row r="68" spans="1:13" x14ac:dyDescent="0.25">
      <c r="A68" s="136" t="s">
        <v>155</v>
      </c>
      <c r="B68" s="136" t="s">
        <v>52</v>
      </c>
      <c r="C68" s="136" t="s">
        <v>123</v>
      </c>
      <c r="D68" s="136" t="s">
        <v>78</v>
      </c>
      <c r="E68" s="137">
        <v>50017.495009090911</v>
      </c>
      <c r="F68" s="137">
        <v>0</v>
      </c>
      <c r="G68" s="138">
        <v>0</v>
      </c>
      <c r="H68" s="137">
        <v>0</v>
      </c>
      <c r="I68" s="138">
        <v>0</v>
      </c>
      <c r="J68" s="137">
        <v>0</v>
      </c>
      <c r="K68" s="138">
        <v>0</v>
      </c>
      <c r="L68" s="137">
        <v>0</v>
      </c>
      <c r="M68" s="139" t="s">
        <v>201</v>
      </c>
    </row>
    <row r="69" spans="1:13" x14ac:dyDescent="0.25">
      <c r="A69" s="136" t="s">
        <v>155</v>
      </c>
      <c r="B69" s="136" t="s">
        <v>52</v>
      </c>
      <c r="C69" s="136" t="s">
        <v>123</v>
      </c>
      <c r="D69" s="136" t="s">
        <v>89</v>
      </c>
      <c r="E69" s="137">
        <v>2778.7497227272729</v>
      </c>
      <c r="F69" s="137">
        <v>0</v>
      </c>
      <c r="G69" s="138">
        <v>0</v>
      </c>
      <c r="H69" s="137">
        <v>0</v>
      </c>
      <c r="I69" s="138">
        <v>0</v>
      </c>
      <c r="J69" s="137">
        <v>0</v>
      </c>
      <c r="K69" s="138">
        <v>0</v>
      </c>
      <c r="L69" s="137">
        <v>0</v>
      </c>
      <c r="M69" s="139" t="s">
        <v>201</v>
      </c>
    </row>
    <row r="70" spans="1:13" x14ac:dyDescent="0.25">
      <c r="A70" s="136" t="s">
        <v>155</v>
      </c>
      <c r="B70" s="136" t="s">
        <v>52</v>
      </c>
      <c r="C70" s="136" t="s">
        <v>123</v>
      </c>
      <c r="D70" s="136" t="s">
        <v>43</v>
      </c>
      <c r="E70" s="137">
        <v>8336.2491681818192</v>
      </c>
      <c r="F70" s="137">
        <v>0</v>
      </c>
      <c r="G70" s="138">
        <v>0</v>
      </c>
      <c r="H70" s="137">
        <v>0</v>
      </c>
      <c r="I70" s="138">
        <v>0</v>
      </c>
      <c r="J70" s="137">
        <v>0</v>
      </c>
      <c r="K70" s="138">
        <v>0</v>
      </c>
      <c r="L70" s="137">
        <v>0</v>
      </c>
      <c r="M70" s="139" t="s">
        <v>201</v>
      </c>
    </row>
    <row r="71" spans="1:13" x14ac:dyDescent="0.25">
      <c r="A71" s="136" t="s">
        <v>155</v>
      </c>
      <c r="B71" s="136" t="s">
        <v>52</v>
      </c>
      <c r="C71" s="136" t="s">
        <v>126</v>
      </c>
      <c r="D71" s="136" t="s">
        <v>78</v>
      </c>
      <c r="E71" s="137">
        <v>7858.6046125000021</v>
      </c>
      <c r="F71" s="137">
        <v>0</v>
      </c>
      <c r="G71" s="138">
        <v>0</v>
      </c>
      <c r="H71" s="137">
        <v>0</v>
      </c>
      <c r="I71" s="138">
        <v>0</v>
      </c>
      <c r="J71" s="137">
        <v>0</v>
      </c>
      <c r="K71" s="138">
        <v>0</v>
      </c>
      <c r="L71" s="137">
        <v>0</v>
      </c>
      <c r="M71" s="139" t="s">
        <v>201</v>
      </c>
    </row>
    <row r="72" spans="1:13" x14ac:dyDescent="0.25">
      <c r="A72" s="136" t="s">
        <v>155</v>
      </c>
      <c r="B72" s="136" t="s">
        <v>52</v>
      </c>
      <c r="C72" s="136" t="s">
        <v>126</v>
      </c>
      <c r="D72" s="136" t="s">
        <v>79</v>
      </c>
      <c r="E72" s="137">
        <v>55010.232287500017</v>
      </c>
      <c r="F72" s="137">
        <v>0</v>
      </c>
      <c r="G72" s="138">
        <v>0</v>
      </c>
      <c r="H72" s="137">
        <v>0</v>
      </c>
      <c r="I72" s="138">
        <v>0</v>
      </c>
      <c r="J72" s="137">
        <v>0</v>
      </c>
      <c r="K72" s="138">
        <v>0</v>
      </c>
      <c r="L72" s="137">
        <v>0</v>
      </c>
      <c r="M72" s="139" t="s">
        <v>201</v>
      </c>
    </row>
    <row r="73" spans="1:13" x14ac:dyDescent="0.25">
      <c r="A73" s="136" t="s">
        <v>155</v>
      </c>
      <c r="B73" s="136" t="s">
        <v>52</v>
      </c>
      <c r="C73" s="136" t="s">
        <v>131</v>
      </c>
      <c r="D73" s="136" t="s">
        <v>77</v>
      </c>
      <c r="E73" s="137">
        <v>2134.1211111111111</v>
      </c>
      <c r="F73" s="137">
        <v>0</v>
      </c>
      <c r="G73" s="138">
        <v>0</v>
      </c>
      <c r="H73" s="137">
        <v>0</v>
      </c>
      <c r="I73" s="138">
        <v>0</v>
      </c>
      <c r="J73" s="137">
        <v>0</v>
      </c>
      <c r="K73" s="138">
        <v>0</v>
      </c>
      <c r="L73" s="137">
        <v>0</v>
      </c>
      <c r="M73" s="139" t="s">
        <v>201</v>
      </c>
    </row>
    <row r="74" spans="1:13" x14ac:dyDescent="0.25">
      <c r="A74" s="136" t="s">
        <v>155</v>
      </c>
      <c r="B74" s="136" t="s">
        <v>52</v>
      </c>
      <c r="C74" s="136" t="s">
        <v>131</v>
      </c>
      <c r="D74" s="136" t="s">
        <v>78</v>
      </c>
      <c r="E74" s="137">
        <v>14938.847777777777</v>
      </c>
      <c r="F74" s="137">
        <v>0</v>
      </c>
      <c r="G74" s="138">
        <v>0</v>
      </c>
      <c r="H74" s="137">
        <v>0</v>
      </c>
      <c r="I74" s="138">
        <v>0</v>
      </c>
      <c r="J74" s="137">
        <v>0</v>
      </c>
      <c r="K74" s="138">
        <v>0</v>
      </c>
      <c r="L74" s="137">
        <v>0</v>
      </c>
      <c r="M74" s="139" t="s">
        <v>201</v>
      </c>
    </row>
    <row r="75" spans="1:13" x14ac:dyDescent="0.25">
      <c r="A75" s="136" t="s">
        <v>155</v>
      </c>
      <c r="B75" s="136" t="s">
        <v>52</v>
      </c>
      <c r="C75" s="136" t="s">
        <v>131</v>
      </c>
      <c r="D75" s="136" t="s">
        <v>79</v>
      </c>
      <c r="E75" s="137">
        <v>55487.148888888885</v>
      </c>
      <c r="F75" s="137">
        <v>0</v>
      </c>
      <c r="G75" s="138">
        <v>0</v>
      </c>
      <c r="H75" s="137">
        <v>0</v>
      </c>
      <c r="I75" s="138">
        <v>0</v>
      </c>
      <c r="J75" s="137">
        <v>0</v>
      </c>
      <c r="K75" s="138">
        <v>0</v>
      </c>
      <c r="L75" s="137">
        <v>0</v>
      </c>
      <c r="M75" s="139" t="s">
        <v>201</v>
      </c>
    </row>
    <row r="76" spans="1:13" ht="30" x14ac:dyDescent="0.25">
      <c r="A76" s="136" t="s">
        <v>155</v>
      </c>
      <c r="B76" s="136" t="s">
        <v>52</v>
      </c>
      <c r="C76" s="136" t="s">
        <v>191</v>
      </c>
      <c r="D76" s="136" t="s">
        <v>84</v>
      </c>
      <c r="E76" s="137">
        <v>162000</v>
      </c>
      <c r="F76" s="140"/>
      <c r="G76" s="140"/>
      <c r="H76" s="140"/>
      <c r="I76" s="140"/>
      <c r="J76" s="140"/>
      <c r="K76" s="140"/>
      <c r="L76" s="137">
        <v>0</v>
      </c>
      <c r="M76" s="139" t="s">
        <v>201</v>
      </c>
    </row>
    <row r="77" spans="1:13" ht="30" x14ac:dyDescent="0.25">
      <c r="A77" s="136" t="s">
        <v>155</v>
      </c>
      <c r="B77" s="136" t="s">
        <v>52</v>
      </c>
      <c r="C77" s="136" t="s">
        <v>188</v>
      </c>
      <c r="D77" s="136" t="s">
        <v>84</v>
      </c>
      <c r="E77" s="137">
        <v>3138.4894594594598</v>
      </c>
      <c r="F77" s="140"/>
      <c r="G77" s="140"/>
      <c r="H77" s="140"/>
      <c r="I77" s="140"/>
      <c r="J77" s="140"/>
      <c r="K77" s="140"/>
      <c r="L77" s="137">
        <v>0</v>
      </c>
      <c r="M77" s="139" t="s">
        <v>201</v>
      </c>
    </row>
    <row r="78" spans="1:13" ht="30" x14ac:dyDescent="0.25">
      <c r="A78" s="136" t="s">
        <v>155</v>
      </c>
      <c r="B78" s="136" t="s">
        <v>52</v>
      </c>
      <c r="C78" s="136" t="s">
        <v>188</v>
      </c>
      <c r="D78" s="136" t="s">
        <v>150</v>
      </c>
      <c r="E78" s="137">
        <v>553.85108108108113</v>
      </c>
      <c r="F78" s="140"/>
      <c r="G78" s="140"/>
      <c r="H78" s="140"/>
      <c r="I78" s="140"/>
      <c r="J78" s="140"/>
      <c r="K78" s="140"/>
      <c r="L78" s="137">
        <v>0</v>
      </c>
      <c r="M78" s="139" t="s">
        <v>201</v>
      </c>
    </row>
    <row r="79" spans="1:13" ht="30" x14ac:dyDescent="0.25">
      <c r="A79" s="136" t="s">
        <v>155</v>
      </c>
      <c r="B79" s="136" t="s">
        <v>52</v>
      </c>
      <c r="C79" s="136" t="s">
        <v>188</v>
      </c>
      <c r="D79" s="136" t="s">
        <v>151</v>
      </c>
      <c r="E79" s="137">
        <v>3138.4894594594598</v>
      </c>
      <c r="F79" s="140"/>
      <c r="G79" s="140"/>
      <c r="H79" s="140"/>
      <c r="I79" s="140"/>
      <c r="J79" s="140"/>
      <c r="K79" s="140"/>
      <c r="L79" s="137">
        <v>0</v>
      </c>
      <c r="M79" s="139" t="s">
        <v>201</v>
      </c>
    </row>
    <row r="80" spans="1:13" ht="30" x14ac:dyDescent="0.25">
      <c r="A80" s="139" t="s">
        <v>170</v>
      </c>
      <c r="B80" s="139" t="s">
        <v>170</v>
      </c>
      <c r="C80" s="139" t="s">
        <v>170</v>
      </c>
      <c r="D80" s="139" t="s">
        <v>170</v>
      </c>
      <c r="E80" s="139" t="s">
        <v>243</v>
      </c>
      <c r="F80" s="139" t="s">
        <v>239</v>
      </c>
      <c r="G80" s="139" t="s">
        <v>170</v>
      </c>
      <c r="H80" s="139" t="s">
        <v>240</v>
      </c>
      <c r="I80" s="139" t="s">
        <v>170</v>
      </c>
      <c r="J80" s="139" t="s">
        <v>241</v>
      </c>
      <c r="K80" s="139" t="s">
        <v>170</v>
      </c>
      <c r="L80" s="139" t="s">
        <v>242</v>
      </c>
      <c r="M80" s="139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2EF7D-B632-46E7-B306-AB77BE348008}">
  <dimension ref="A1:M78"/>
  <sheetViews>
    <sheetView topLeftCell="A57" workbookViewId="0">
      <selection activeCell="A2" sqref="A2:M79"/>
    </sheetView>
  </sheetViews>
  <sheetFormatPr defaultRowHeight="15" x14ac:dyDescent="0.25"/>
  <sheetData>
    <row r="1" spans="1:13" x14ac:dyDescent="0.25">
      <c r="A1" s="123" t="s">
        <v>192</v>
      </c>
      <c r="B1" s="123" t="s">
        <v>156</v>
      </c>
      <c r="C1" s="123" t="s">
        <v>193</v>
      </c>
      <c r="D1" s="123" t="s">
        <v>158</v>
      </c>
      <c r="E1" s="123" t="s">
        <v>198</v>
      </c>
      <c r="F1" s="123" t="s">
        <v>160</v>
      </c>
      <c r="G1" s="123" t="s">
        <v>161</v>
      </c>
      <c r="H1" s="123" t="s">
        <v>162</v>
      </c>
      <c r="I1" s="123" t="s">
        <v>186</v>
      </c>
      <c r="J1" s="123" t="s">
        <v>164</v>
      </c>
      <c r="K1" s="123" t="s">
        <v>187</v>
      </c>
      <c r="L1" s="123" t="s">
        <v>199</v>
      </c>
      <c r="M1" s="123" t="s">
        <v>200</v>
      </c>
    </row>
    <row r="2" spans="1:13" x14ac:dyDescent="0.25">
      <c r="A2" s="124" t="s">
        <v>155</v>
      </c>
      <c r="B2" s="124" t="s">
        <v>52</v>
      </c>
      <c r="C2" s="124" t="s">
        <v>100</v>
      </c>
      <c r="D2" s="124" t="s">
        <v>101</v>
      </c>
      <c r="E2" s="125">
        <v>41032.262933333332</v>
      </c>
      <c r="F2" s="125">
        <v>0</v>
      </c>
      <c r="G2" s="126">
        <v>0</v>
      </c>
      <c r="H2" s="125">
        <v>0</v>
      </c>
      <c r="I2" s="126">
        <v>0</v>
      </c>
      <c r="J2" s="125">
        <v>0</v>
      </c>
      <c r="K2" s="126">
        <v>0</v>
      </c>
      <c r="L2" s="125">
        <v>0</v>
      </c>
      <c r="M2" s="127" t="s">
        <v>201</v>
      </c>
    </row>
    <row r="3" spans="1:13" x14ac:dyDescent="0.25">
      <c r="A3" s="124" t="s">
        <v>155</v>
      </c>
      <c r="B3" s="124" t="s">
        <v>52</v>
      </c>
      <c r="C3" s="124" t="s">
        <v>100</v>
      </c>
      <c r="D3" s="124" t="s">
        <v>102</v>
      </c>
      <c r="E3" s="125">
        <v>20516.131466666666</v>
      </c>
      <c r="F3" s="125">
        <v>0</v>
      </c>
      <c r="G3" s="126">
        <v>0</v>
      </c>
      <c r="H3" s="125">
        <v>0</v>
      </c>
      <c r="I3" s="126">
        <v>0</v>
      </c>
      <c r="J3" s="125">
        <v>0</v>
      </c>
      <c r="K3" s="126">
        <v>0</v>
      </c>
      <c r="L3" s="125">
        <v>0</v>
      </c>
      <c r="M3" s="127" t="s">
        <v>201</v>
      </c>
    </row>
    <row r="4" spans="1:13" x14ac:dyDescent="0.25">
      <c r="A4" s="124" t="s">
        <v>155</v>
      </c>
      <c r="B4" s="124" t="s">
        <v>52</v>
      </c>
      <c r="C4" s="124" t="s">
        <v>103</v>
      </c>
      <c r="D4" s="124" t="s">
        <v>101</v>
      </c>
      <c r="E4" s="125">
        <v>41032.23626666666</v>
      </c>
      <c r="F4" s="125">
        <v>0</v>
      </c>
      <c r="G4" s="126">
        <v>0</v>
      </c>
      <c r="H4" s="125">
        <v>0</v>
      </c>
      <c r="I4" s="126">
        <v>0</v>
      </c>
      <c r="J4" s="125">
        <v>0</v>
      </c>
      <c r="K4" s="126">
        <v>0</v>
      </c>
      <c r="L4" s="125">
        <v>0</v>
      </c>
      <c r="M4" s="127" t="s">
        <v>201</v>
      </c>
    </row>
    <row r="5" spans="1:13" x14ac:dyDescent="0.25">
      <c r="A5" s="124" t="s">
        <v>155</v>
      </c>
      <c r="B5" s="124" t="s">
        <v>52</v>
      </c>
      <c r="C5" s="124" t="s">
        <v>103</v>
      </c>
      <c r="D5" s="124" t="s">
        <v>102</v>
      </c>
      <c r="E5" s="125">
        <v>20516.11813333333</v>
      </c>
      <c r="F5" s="125">
        <v>0</v>
      </c>
      <c r="G5" s="126">
        <v>0</v>
      </c>
      <c r="H5" s="125">
        <v>0</v>
      </c>
      <c r="I5" s="126">
        <v>0</v>
      </c>
      <c r="J5" s="125">
        <v>0</v>
      </c>
      <c r="K5" s="126">
        <v>0</v>
      </c>
      <c r="L5" s="125">
        <v>0</v>
      </c>
      <c r="M5" s="127" t="s">
        <v>201</v>
      </c>
    </row>
    <row r="6" spans="1:13" x14ac:dyDescent="0.25">
      <c r="A6" s="124" t="s">
        <v>155</v>
      </c>
      <c r="B6" s="124" t="s">
        <v>52</v>
      </c>
      <c r="C6" s="124" t="s">
        <v>135</v>
      </c>
      <c r="D6" s="124" t="s">
        <v>136</v>
      </c>
      <c r="E6" s="125">
        <v>116529.73999999999</v>
      </c>
      <c r="F6" s="125">
        <v>0</v>
      </c>
      <c r="G6" s="126">
        <v>0</v>
      </c>
      <c r="H6" s="125">
        <v>0</v>
      </c>
      <c r="I6" s="126">
        <v>0</v>
      </c>
      <c r="J6" s="125">
        <v>0</v>
      </c>
      <c r="K6" s="126">
        <v>0</v>
      </c>
      <c r="L6" s="125">
        <v>0</v>
      </c>
      <c r="M6" s="127" t="s">
        <v>201</v>
      </c>
    </row>
    <row r="7" spans="1:13" x14ac:dyDescent="0.25">
      <c r="A7" s="124" t="s">
        <v>155</v>
      </c>
      <c r="B7" s="124" t="s">
        <v>52</v>
      </c>
      <c r="C7" s="124" t="s">
        <v>92</v>
      </c>
      <c r="D7" s="124" t="s">
        <v>93</v>
      </c>
      <c r="E7" s="125">
        <v>3632.6453241000008</v>
      </c>
      <c r="F7" s="125">
        <v>3632.6453241000008</v>
      </c>
      <c r="G7" s="126">
        <v>1</v>
      </c>
      <c r="H7" s="125">
        <v>3632.6453241000008</v>
      </c>
      <c r="I7" s="126">
        <v>1</v>
      </c>
      <c r="J7" s="125">
        <v>3632.6453241000008</v>
      </c>
      <c r="K7" s="126">
        <v>1</v>
      </c>
      <c r="L7" s="125">
        <v>3632.6453241000008</v>
      </c>
      <c r="M7" s="127" t="s">
        <v>202</v>
      </c>
    </row>
    <row r="8" spans="1:13" ht="30" x14ac:dyDescent="0.25">
      <c r="A8" s="124" t="s">
        <v>155</v>
      </c>
      <c r="B8" s="124" t="s">
        <v>52</v>
      </c>
      <c r="C8" s="124" t="s">
        <v>94</v>
      </c>
      <c r="D8" s="124" t="s">
        <v>51</v>
      </c>
      <c r="E8" s="125">
        <v>66526.931673225001</v>
      </c>
      <c r="F8" s="125">
        <v>66526.931673225001</v>
      </c>
      <c r="G8" s="126">
        <v>1</v>
      </c>
      <c r="H8" s="125">
        <v>66526.931673225001</v>
      </c>
      <c r="I8" s="126">
        <v>1</v>
      </c>
      <c r="J8" s="125">
        <v>66526.931673225001</v>
      </c>
      <c r="K8" s="126">
        <v>1</v>
      </c>
      <c r="L8" s="125">
        <v>66526.931673225001</v>
      </c>
      <c r="M8" s="127" t="s">
        <v>202</v>
      </c>
    </row>
    <row r="9" spans="1:13" ht="30" x14ac:dyDescent="0.25">
      <c r="A9" s="124" t="s">
        <v>155</v>
      </c>
      <c r="B9" s="124" t="s">
        <v>52</v>
      </c>
      <c r="C9" s="124" t="s">
        <v>95</v>
      </c>
      <c r="D9" s="124" t="s">
        <v>168</v>
      </c>
      <c r="E9" s="125">
        <v>27322.570000000007</v>
      </c>
      <c r="F9" s="125">
        <v>27322.570000000007</v>
      </c>
      <c r="G9" s="126">
        <v>1</v>
      </c>
      <c r="H9" s="125">
        <v>27322.570000000007</v>
      </c>
      <c r="I9" s="126">
        <v>1</v>
      </c>
      <c r="J9" s="125">
        <v>27322.570000000007</v>
      </c>
      <c r="K9" s="126">
        <v>1</v>
      </c>
      <c r="L9" s="125">
        <v>27322.570000000007</v>
      </c>
      <c r="M9" s="127" t="s">
        <v>202</v>
      </c>
    </row>
    <row r="10" spans="1:13" ht="30" x14ac:dyDescent="0.25">
      <c r="A10" s="124" t="s">
        <v>155</v>
      </c>
      <c r="B10" s="124" t="s">
        <v>52</v>
      </c>
      <c r="C10" s="124" t="s">
        <v>127</v>
      </c>
      <c r="D10" s="124" t="s">
        <v>74</v>
      </c>
      <c r="E10" s="125">
        <v>4422.2285714285708</v>
      </c>
      <c r="F10" s="125">
        <v>1105.5571428571427</v>
      </c>
      <c r="G10" s="126">
        <v>0.25</v>
      </c>
      <c r="H10" s="125">
        <v>0</v>
      </c>
      <c r="I10" s="126">
        <v>0</v>
      </c>
      <c r="J10" s="125">
        <v>0</v>
      </c>
      <c r="K10" s="126">
        <v>0</v>
      </c>
      <c r="L10" s="125">
        <v>0</v>
      </c>
      <c r="M10" s="127" t="s">
        <v>201</v>
      </c>
    </row>
    <row r="11" spans="1:13" ht="30" x14ac:dyDescent="0.25">
      <c r="A11" s="124" t="s">
        <v>155</v>
      </c>
      <c r="B11" s="124" t="s">
        <v>52</v>
      </c>
      <c r="C11" s="124" t="s">
        <v>127</v>
      </c>
      <c r="D11" s="124" t="s">
        <v>46</v>
      </c>
      <c r="E11" s="125">
        <v>3316.6714285714279</v>
      </c>
      <c r="F11" s="125">
        <v>0</v>
      </c>
      <c r="G11" s="126">
        <v>0</v>
      </c>
      <c r="H11" s="125">
        <v>0</v>
      </c>
      <c r="I11" s="126">
        <v>0</v>
      </c>
      <c r="J11" s="125">
        <v>0</v>
      </c>
      <c r="K11" s="126">
        <v>0</v>
      </c>
      <c r="L11" s="125">
        <v>0</v>
      </c>
      <c r="M11" s="127" t="s">
        <v>201</v>
      </c>
    </row>
    <row r="12" spans="1:13" ht="30" x14ac:dyDescent="0.25">
      <c r="A12" s="124" t="s">
        <v>155</v>
      </c>
      <c r="B12" s="124" t="s">
        <v>52</v>
      </c>
      <c r="C12" s="124" t="s">
        <v>129</v>
      </c>
      <c r="D12" s="124" t="s">
        <v>74</v>
      </c>
      <c r="E12" s="125">
        <v>12606.699999999999</v>
      </c>
      <c r="F12" s="125">
        <v>12606.699999999999</v>
      </c>
      <c r="G12" s="126">
        <v>1</v>
      </c>
      <c r="H12" s="125">
        <v>12606.699999999999</v>
      </c>
      <c r="I12" s="126">
        <v>1</v>
      </c>
      <c r="J12" s="125">
        <v>12606.699999999999</v>
      </c>
      <c r="K12" s="126">
        <v>1</v>
      </c>
      <c r="L12" s="125">
        <v>12606.699999999999</v>
      </c>
      <c r="M12" s="127" t="s">
        <v>202</v>
      </c>
    </row>
    <row r="13" spans="1:13" ht="30" x14ac:dyDescent="0.25">
      <c r="A13" s="124" t="s">
        <v>155</v>
      </c>
      <c r="B13" s="124" t="s">
        <v>52</v>
      </c>
      <c r="C13" s="124" t="s">
        <v>212</v>
      </c>
      <c r="D13" s="124" t="s">
        <v>213</v>
      </c>
      <c r="E13" s="125">
        <v>437.82982499999997</v>
      </c>
      <c r="F13" s="125">
        <v>437.82982499999997</v>
      </c>
      <c r="G13" s="126">
        <v>1</v>
      </c>
      <c r="H13" s="125">
        <v>437.82982499999997</v>
      </c>
      <c r="I13" s="126">
        <v>1</v>
      </c>
      <c r="J13" s="125">
        <v>437.82982499999997</v>
      </c>
      <c r="K13" s="126">
        <v>1</v>
      </c>
      <c r="L13" s="125">
        <v>437.82982499999997</v>
      </c>
      <c r="M13" s="127" t="s">
        <v>202</v>
      </c>
    </row>
    <row r="14" spans="1:13" ht="30" x14ac:dyDescent="0.25">
      <c r="A14" s="124" t="s">
        <v>155</v>
      </c>
      <c r="B14" s="124" t="s">
        <v>52</v>
      </c>
      <c r="C14" s="124" t="s">
        <v>124</v>
      </c>
      <c r="D14" s="124" t="s">
        <v>74</v>
      </c>
      <c r="E14" s="125">
        <v>11821.4</v>
      </c>
      <c r="F14" s="125">
        <v>11821.4</v>
      </c>
      <c r="G14" s="126">
        <v>1</v>
      </c>
      <c r="H14" s="125">
        <v>11821.4</v>
      </c>
      <c r="I14" s="126">
        <v>1</v>
      </c>
      <c r="J14" s="125">
        <v>11821.4</v>
      </c>
      <c r="K14" s="126">
        <v>1</v>
      </c>
      <c r="L14" s="125">
        <v>11821.4</v>
      </c>
      <c r="M14" s="127" t="s">
        <v>202</v>
      </c>
    </row>
    <row r="15" spans="1:13" ht="30" x14ac:dyDescent="0.25">
      <c r="A15" s="124" t="s">
        <v>155</v>
      </c>
      <c r="B15" s="124" t="s">
        <v>52</v>
      </c>
      <c r="C15" s="124" t="s">
        <v>167</v>
      </c>
      <c r="D15" s="124" t="s">
        <v>74</v>
      </c>
      <c r="E15" s="125">
        <v>13649.199999999997</v>
      </c>
      <c r="F15" s="125">
        <v>13649.199999999997</v>
      </c>
      <c r="G15" s="126">
        <v>1</v>
      </c>
      <c r="H15" s="125">
        <v>13649.199999999997</v>
      </c>
      <c r="I15" s="126">
        <v>1</v>
      </c>
      <c r="J15" s="125">
        <v>13649.199999999997</v>
      </c>
      <c r="K15" s="126">
        <v>1</v>
      </c>
      <c r="L15" s="125">
        <v>13649.199999999997</v>
      </c>
      <c r="M15" s="127" t="s">
        <v>202</v>
      </c>
    </row>
    <row r="16" spans="1:13" ht="30" x14ac:dyDescent="0.25">
      <c r="A16" s="124" t="s">
        <v>155</v>
      </c>
      <c r="B16" s="124" t="s">
        <v>52</v>
      </c>
      <c r="C16" s="124" t="s">
        <v>73</v>
      </c>
      <c r="D16" s="124" t="s">
        <v>74</v>
      </c>
      <c r="E16" s="125">
        <v>18010.695291250006</v>
      </c>
      <c r="F16" s="125">
        <v>12607.486703875004</v>
      </c>
      <c r="G16" s="126">
        <v>0.7</v>
      </c>
      <c r="H16" s="125">
        <v>0</v>
      </c>
      <c r="I16" s="126">
        <v>0</v>
      </c>
      <c r="J16" s="125">
        <v>0</v>
      </c>
      <c r="K16" s="126">
        <v>0</v>
      </c>
      <c r="L16" s="125">
        <v>0</v>
      </c>
      <c r="M16" s="127" t="s">
        <v>201</v>
      </c>
    </row>
    <row r="17" spans="1:13" ht="30" x14ac:dyDescent="0.25">
      <c r="A17" s="124" t="s">
        <v>155</v>
      </c>
      <c r="B17" s="124" t="s">
        <v>52</v>
      </c>
      <c r="C17" s="124" t="s">
        <v>90</v>
      </c>
      <c r="D17" s="124" t="s">
        <v>74</v>
      </c>
      <c r="E17" s="125">
        <v>14499.954724850006</v>
      </c>
      <c r="F17" s="125">
        <v>14499.954724850006</v>
      </c>
      <c r="G17" s="126">
        <v>1</v>
      </c>
      <c r="H17" s="125">
        <v>14499.954724850006</v>
      </c>
      <c r="I17" s="126">
        <v>1</v>
      </c>
      <c r="J17" s="125">
        <v>14499.954724850006</v>
      </c>
      <c r="K17" s="126">
        <v>1</v>
      </c>
      <c r="L17" s="125">
        <v>14499.954724850006</v>
      </c>
      <c r="M17" s="127" t="s">
        <v>202</v>
      </c>
    </row>
    <row r="18" spans="1:13" x14ac:dyDescent="0.25">
      <c r="A18" s="124" t="s">
        <v>155</v>
      </c>
      <c r="B18" s="124" t="s">
        <v>105</v>
      </c>
      <c r="C18" s="124" t="s">
        <v>173</v>
      </c>
      <c r="D18" s="124" t="s">
        <v>107</v>
      </c>
      <c r="E18" s="125">
        <v>1420480</v>
      </c>
      <c r="F18" s="128"/>
      <c r="G18" s="128"/>
      <c r="H18" s="128"/>
      <c r="I18" s="128"/>
      <c r="J18" s="128"/>
      <c r="K18" s="128"/>
      <c r="L18" s="125">
        <v>0</v>
      </c>
      <c r="M18" s="127" t="s">
        <v>201</v>
      </c>
    </row>
    <row r="19" spans="1:13" x14ac:dyDescent="0.25">
      <c r="A19" s="124" t="s">
        <v>155</v>
      </c>
      <c r="B19" s="124" t="s">
        <v>105</v>
      </c>
      <c r="C19" s="124" t="s">
        <v>174</v>
      </c>
      <c r="D19" s="124" t="s">
        <v>107</v>
      </c>
      <c r="E19" s="125">
        <v>352478.99232000008</v>
      </c>
      <c r="F19" s="128"/>
      <c r="G19" s="128"/>
      <c r="H19" s="128"/>
      <c r="I19" s="128"/>
      <c r="J19" s="128"/>
      <c r="K19" s="128"/>
      <c r="L19" s="125">
        <v>0</v>
      </c>
      <c r="M19" s="127" t="s">
        <v>201</v>
      </c>
    </row>
    <row r="20" spans="1:13" x14ac:dyDescent="0.25">
      <c r="A20" s="124" t="s">
        <v>155</v>
      </c>
      <c r="B20" s="124" t="s">
        <v>105</v>
      </c>
      <c r="C20" s="124" t="s">
        <v>41</v>
      </c>
      <c r="D20" s="124" t="s">
        <v>107</v>
      </c>
      <c r="E20" s="125">
        <v>250809.98000000007</v>
      </c>
      <c r="F20" s="128"/>
      <c r="G20" s="128"/>
      <c r="H20" s="128"/>
      <c r="I20" s="128"/>
      <c r="J20" s="128"/>
      <c r="K20" s="128"/>
      <c r="L20" s="125">
        <v>0</v>
      </c>
      <c r="M20" s="127" t="s">
        <v>201</v>
      </c>
    </row>
    <row r="21" spans="1:13" x14ac:dyDescent="0.25">
      <c r="A21" s="124" t="s">
        <v>155</v>
      </c>
      <c r="B21" s="124" t="s">
        <v>105</v>
      </c>
      <c r="C21" s="124" t="s">
        <v>175</v>
      </c>
      <c r="D21" s="124" t="s">
        <v>107</v>
      </c>
      <c r="E21" s="125">
        <v>1244360</v>
      </c>
      <c r="F21" s="128"/>
      <c r="G21" s="128"/>
      <c r="H21" s="128"/>
      <c r="I21" s="128"/>
      <c r="J21" s="128"/>
      <c r="K21" s="128"/>
      <c r="L21" s="125">
        <v>0</v>
      </c>
      <c r="M21" s="127" t="s">
        <v>201</v>
      </c>
    </row>
    <row r="22" spans="1:13" x14ac:dyDescent="0.25">
      <c r="A22" s="124" t="s">
        <v>155</v>
      </c>
      <c r="B22" s="124" t="s">
        <v>105</v>
      </c>
      <c r="C22" s="124" t="s">
        <v>176</v>
      </c>
      <c r="D22" s="124" t="s">
        <v>107</v>
      </c>
      <c r="E22" s="125">
        <v>1216020</v>
      </c>
      <c r="F22" s="128"/>
      <c r="G22" s="128"/>
      <c r="H22" s="128"/>
      <c r="I22" s="128"/>
      <c r="J22" s="128"/>
      <c r="K22" s="128"/>
      <c r="L22" s="125">
        <v>0</v>
      </c>
      <c r="M22" s="127" t="s">
        <v>201</v>
      </c>
    </row>
    <row r="23" spans="1:13" x14ac:dyDescent="0.25">
      <c r="A23" s="124" t="s">
        <v>155</v>
      </c>
      <c r="B23" s="124" t="s">
        <v>105</v>
      </c>
      <c r="C23" s="124" t="s">
        <v>177</v>
      </c>
      <c r="D23" s="124" t="s">
        <v>107</v>
      </c>
      <c r="E23" s="125">
        <v>1165700</v>
      </c>
      <c r="F23" s="128"/>
      <c r="G23" s="128"/>
      <c r="H23" s="128"/>
      <c r="I23" s="128"/>
      <c r="J23" s="128"/>
      <c r="K23" s="128"/>
      <c r="L23" s="125">
        <v>0</v>
      </c>
      <c r="M23" s="127" t="s">
        <v>201</v>
      </c>
    </row>
    <row r="24" spans="1:13" x14ac:dyDescent="0.25">
      <c r="A24" s="124" t="s">
        <v>155</v>
      </c>
      <c r="B24" s="124" t="s">
        <v>105</v>
      </c>
      <c r="C24" s="124" t="s">
        <v>178</v>
      </c>
      <c r="D24" s="124" t="s">
        <v>107</v>
      </c>
      <c r="E24" s="125">
        <v>1049600</v>
      </c>
      <c r="F24" s="128"/>
      <c r="G24" s="128"/>
      <c r="H24" s="128"/>
      <c r="I24" s="128"/>
      <c r="J24" s="128"/>
      <c r="K24" s="128"/>
      <c r="L24" s="125">
        <v>0</v>
      </c>
      <c r="M24" s="127" t="s">
        <v>201</v>
      </c>
    </row>
    <row r="25" spans="1:13" x14ac:dyDescent="0.25">
      <c r="A25" s="124" t="s">
        <v>155</v>
      </c>
      <c r="B25" s="124" t="s">
        <v>105</v>
      </c>
      <c r="C25" s="124" t="s">
        <v>146</v>
      </c>
      <c r="D25" s="124" t="s">
        <v>107</v>
      </c>
      <c r="E25" s="125">
        <v>909930</v>
      </c>
      <c r="F25" s="125">
        <v>661767.27272727271</v>
      </c>
      <c r="G25" s="126">
        <v>0.72727272727272729</v>
      </c>
      <c r="H25" s="125">
        <v>661767.27272727271</v>
      </c>
      <c r="I25" s="126">
        <v>0.72727272727272729</v>
      </c>
      <c r="J25" s="125">
        <v>661767.27272727271</v>
      </c>
      <c r="K25" s="126">
        <v>0.72727272727272729</v>
      </c>
      <c r="L25" s="125">
        <v>0</v>
      </c>
      <c r="M25" s="127" t="s">
        <v>201</v>
      </c>
    </row>
    <row r="26" spans="1:13" x14ac:dyDescent="0.25">
      <c r="A26" s="124" t="s">
        <v>155</v>
      </c>
      <c r="B26" s="124" t="s">
        <v>105</v>
      </c>
      <c r="C26" s="124" t="s">
        <v>172</v>
      </c>
      <c r="D26" s="124" t="s">
        <v>107</v>
      </c>
      <c r="E26" s="125">
        <v>1424750</v>
      </c>
      <c r="F26" s="128"/>
      <c r="G26" s="128"/>
      <c r="H26" s="128"/>
      <c r="I26" s="128"/>
      <c r="J26" s="128"/>
      <c r="K26" s="128"/>
      <c r="L26" s="125">
        <v>0</v>
      </c>
      <c r="M26" s="127" t="s">
        <v>201</v>
      </c>
    </row>
    <row r="27" spans="1:13" x14ac:dyDescent="0.25">
      <c r="A27" s="124" t="s">
        <v>155</v>
      </c>
      <c r="B27" s="124" t="s">
        <v>190</v>
      </c>
      <c r="C27" s="124" t="s">
        <v>172</v>
      </c>
      <c r="D27" s="124" t="s">
        <v>184</v>
      </c>
      <c r="E27" s="125">
        <v>1105480</v>
      </c>
      <c r="F27" s="128"/>
      <c r="G27" s="128"/>
      <c r="H27" s="128"/>
      <c r="I27" s="128"/>
      <c r="J27" s="128"/>
      <c r="K27" s="128"/>
      <c r="L27" s="125">
        <v>0</v>
      </c>
      <c r="M27" s="127" t="s">
        <v>201</v>
      </c>
    </row>
    <row r="28" spans="1:13" x14ac:dyDescent="0.25">
      <c r="A28" s="124" t="s">
        <v>155</v>
      </c>
      <c r="B28" s="124" t="s">
        <v>105</v>
      </c>
      <c r="C28" s="124" t="s">
        <v>147</v>
      </c>
      <c r="D28" s="124" t="s">
        <v>107</v>
      </c>
      <c r="E28" s="125">
        <v>949100</v>
      </c>
      <c r="F28" s="125">
        <v>690254.54545454553</v>
      </c>
      <c r="G28" s="126">
        <v>0.7272727272727274</v>
      </c>
      <c r="H28" s="125">
        <v>690254.54545454553</v>
      </c>
      <c r="I28" s="126">
        <v>0.7272727272727274</v>
      </c>
      <c r="J28" s="125">
        <v>517690.90909090906</v>
      </c>
      <c r="K28" s="126">
        <v>0.54545454545454541</v>
      </c>
      <c r="L28" s="125">
        <v>0</v>
      </c>
      <c r="M28" s="127" t="s">
        <v>201</v>
      </c>
    </row>
    <row r="29" spans="1:13" x14ac:dyDescent="0.25">
      <c r="A29" s="124" t="s">
        <v>155</v>
      </c>
      <c r="B29" s="124" t="s">
        <v>105</v>
      </c>
      <c r="C29" s="124" t="s">
        <v>47</v>
      </c>
      <c r="D29" s="124" t="s">
        <v>107</v>
      </c>
      <c r="E29" s="125">
        <v>398423.89138000004</v>
      </c>
      <c r="F29" s="128"/>
      <c r="G29" s="128"/>
      <c r="H29" s="128"/>
      <c r="I29" s="128"/>
      <c r="J29" s="128"/>
      <c r="K29" s="128"/>
      <c r="L29" s="125">
        <v>0</v>
      </c>
      <c r="M29" s="127" t="s">
        <v>201</v>
      </c>
    </row>
    <row r="30" spans="1:13" x14ac:dyDescent="0.25">
      <c r="A30" s="124" t="s">
        <v>155</v>
      </c>
      <c r="B30" s="124" t="s">
        <v>47</v>
      </c>
      <c r="C30" s="124" t="s">
        <v>48</v>
      </c>
      <c r="D30" s="124" t="s">
        <v>168</v>
      </c>
      <c r="E30" s="125">
        <v>14356.644800000009</v>
      </c>
      <c r="F30" s="125">
        <v>14356.644800000009</v>
      </c>
      <c r="G30" s="126">
        <v>1</v>
      </c>
      <c r="H30" s="125">
        <v>14356.644800000009</v>
      </c>
      <c r="I30" s="126">
        <v>1</v>
      </c>
      <c r="J30" s="125">
        <v>14356.644800000009</v>
      </c>
      <c r="K30" s="126">
        <v>1</v>
      </c>
      <c r="L30" s="125">
        <v>14356.644800000009</v>
      </c>
      <c r="M30" s="127" t="s">
        <v>202</v>
      </c>
    </row>
    <row r="31" spans="1:13" x14ac:dyDescent="0.25">
      <c r="A31" s="124" t="s">
        <v>155</v>
      </c>
      <c r="B31" s="124" t="s">
        <v>47</v>
      </c>
      <c r="C31" s="124" t="s">
        <v>48</v>
      </c>
      <c r="D31" s="124" t="s">
        <v>49</v>
      </c>
      <c r="E31" s="125">
        <v>24226.838100000015</v>
      </c>
      <c r="F31" s="125">
        <v>24226.838100000015</v>
      </c>
      <c r="G31" s="126">
        <v>1</v>
      </c>
      <c r="H31" s="125">
        <v>24226.838100000015</v>
      </c>
      <c r="I31" s="126">
        <v>1</v>
      </c>
      <c r="J31" s="125">
        <v>24226.838100000015</v>
      </c>
      <c r="K31" s="126">
        <v>1</v>
      </c>
      <c r="L31" s="125">
        <v>24226.838100000015</v>
      </c>
      <c r="M31" s="127" t="s">
        <v>202</v>
      </c>
    </row>
    <row r="32" spans="1:13" x14ac:dyDescent="0.25">
      <c r="A32" s="124" t="s">
        <v>155</v>
      </c>
      <c r="B32" s="124" t="s">
        <v>105</v>
      </c>
      <c r="C32" s="124" t="s">
        <v>179</v>
      </c>
      <c r="D32" s="124" t="s">
        <v>107</v>
      </c>
      <c r="E32" s="125">
        <v>270673.31</v>
      </c>
      <c r="F32" s="125">
        <v>146614.70958333332</v>
      </c>
      <c r="G32" s="126">
        <v>0.54166666666666663</v>
      </c>
      <c r="H32" s="125">
        <v>135336.655</v>
      </c>
      <c r="I32" s="126">
        <v>0.5</v>
      </c>
      <c r="J32" s="125">
        <v>135336.655</v>
      </c>
      <c r="K32" s="126">
        <v>0.5</v>
      </c>
      <c r="L32" s="125">
        <v>0</v>
      </c>
      <c r="M32" s="127" t="s">
        <v>201</v>
      </c>
    </row>
    <row r="33" spans="1:13" x14ac:dyDescent="0.25">
      <c r="A33" s="124" t="s">
        <v>155</v>
      </c>
      <c r="B33" s="124" t="s">
        <v>105</v>
      </c>
      <c r="C33" s="124" t="s">
        <v>180</v>
      </c>
      <c r="D33" s="124" t="s">
        <v>107</v>
      </c>
      <c r="E33" s="125">
        <v>1586230</v>
      </c>
      <c r="F33" s="125">
        <v>859207.91666666663</v>
      </c>
      <c r="G33" s="126">
        <v>0.54166666666666663</v>
      </c>
      <c r="H33" s="125">
        <v>793115</v>
      </c>
      <c r="I33" s="126">
        <v>0.5</v>
      </c>
      <c r="J33" s="125">
        <v>793115</v>
      </c>
      <c r="K33" s="126">
        <v>0.5</v>
      </c>
      <c r="L33" s="125">
        <v>0</v>
      </c>
      <c r="M33" s="127" t="s">
        <v>201</v>
      </c>
    </row>
    <row r="34" spans="1:13" x14ac:dyDescent="0.25">
      <c r="A34" s="124" t="s">
        <v>155</v>
      </c>
      <c r="B34" s="124" t="s">
        <v>105</v>
      </c>
      <c r="C34" s="124" t="s">
        <v>181</v>
      </c>
      <c r="D34" s="124" t="s">
        <v>107</v>
      </c>
      <c r="E34" s="125">
        <v>231366.76</v>
      </c>
      <c r="F34" s="125">
        <v>168266.73454545456</v>
      </c>
      <c r="G34" s="126">
        <v>0.72727272727272729</v>
      </c>
      <c r="H34" s="125">
        <v>168266.73454545456</v>
      </c>
      <c r="I34" s="126">
        <v>0.72727272727272729</v>
      </c>
      <c r="J34" s="125">
        <v>168266.73454545456</v>
      </c>
      <c r="K34" s="126">
        <v>0.72727272727272729</v>
      </c>
      <c r="L34" s="125">
        <v>0</v>
      </c>
      <c r="M34" s="127" t="s">
        <v>201</v>
      </c>
    </row>
    <row r="35" spans="1:13" x14ac:dyDescent="0.25">
      <c r="A35" s="124" t="s">
        <v>155</v>
      </c>
      <c r="B35" s="124" t="s">
        <v>105</v>
      </c>
      <c r="C35" s="124" t="s">
        <v>182</v>
      </c>
      <c r="D35" s="124" t="s">
        <v>107</v>
      </c>
      <c r="E35" s="125">
        <v>1407060</v>
      </c>
      <c r="F35" s="128"/>
      <c r="G35" s="128"/>
      <c r="H35" s="128"/>
      <c r="I35" s="128"/>
      <c r="J35" s="128"/>
      <c r="K35" s="128"/>
      <c r="L35" s="125">
        <v>0</v>
      </c>
      <c r="M35" s="127" t="s">
        <v>201</v>
      </c>
    </row>
    <row r="36" spans="1:13" x14ac:dyDescent="0.25">
      <c r="A36" s="124" t="s">
        <v>155</v>
      </c>
      <c r="B36" s="124" t="s">
        <v>105</v>
      </c>
      <c r="C36" s="124" t="s">
        <v>183</v>
      </c>
      <c r="D36" s="124" t="s">
        <v>107</v>
      </c>
      <c r="E36" s="125">
        <v>1425220</v>
      </c>
      <c r="F36" s="128"/>
      <c r="G36" s="128"/>
      <c r="H36" s="128"/>
      <c r="I36" s="128"/>
      <c r="J36" s="128"/>
      <c r="K36" s="128"/>
      <c r="L36" s="125">
        <v>0</v>
      </c>
      <c r="M36" s="127" t="s">
        <v>201</v>
      </c>
    </row>
    <row r="37" spans="1:13" x14ac:dyDescent="0.25">
      <c r="A37" s="124" t="s">
        <v>155</v>
      </c>
      <c r="B37" s="124" t="s">
        <v>44</v>
      </c>
      <c r="C37" s="124" t="s">
        <v>169</v>
      </c>
      <c r="D37" s="124" t="s">
        <v>46</v>
      </c>
      <c r="E37" s="125">
        <v>111189.83999999997</v>
      </c>
      <c r="F37" s="125">
        <v>0</v>
      </c>
      <c r="G37" s="126">
        <v>0</v>
      </c>
      <c r="H37" s="125">
        <v>0</v>
      </c>
      <c r="I37" s="126">
        <v>0</v>
      </c>
      <c r="J37" s="125">
        <v>0</v>
      </c>
      <c r="K37" s="126">
        <v>0</v>
      </c>
      <c r="L37" s="125">
        <v>0</v>
      </c>
      <c r="M37" s="127" t="s">
        <v>201</v>
      </c>
    </row>
    <row r="38" spans="1:13" x14ac:dyDescent="0.25">
      <c r="A38" s="124" t="s">
        <v>155</v>
      </c>
      <c r="B38" s="124" t="s">
        <v>44</v>
      </c>
      <c r="C38" s="124" t="s">
        <v>85</v>
      </c>
      <c r="D38" s="124" t="s">
        <v>46</v>
      </c>
      <c r="E38" s="125">
        <v>112594.33999999989</v>
      </c>
      <c r="F38" s="125">
        <v>0</v>
      </c>
      <c r="G38" s="126">
        <v>0</v>
      </c>
      <c r="H38" s="125">
        <v>0</v>
      </c>
      <c r="I38" s="126">
        <v>0</v>
      </c>
      <c r="J38" s="125">
        <v>0</v>
      </c>
      <c r="K38" s="126">
        <v>0</v>
      </c>
      <c r="L38" s="125">
        <v>0</v>
      </c>
      <c r="M38" s="127" t="s">
        <v>201</v>
      </c>
    </row>
    <row r="39" spans="1:13" x14ac:dyDescent="0.25">
      <c r="A39" s="124" t="s">
        <v>155</v>
      </c>
      <c r="B39" s="124" t="s">
        <v>44</v>
      </c>
      <c r="C39" s="124" t="s">
        <v>82</v>
      </c>
      <c r="D39" s="124" t="s">
        <v>46</v>
      </c>
      <c r="E39" s="125">
        <v>103605.23999999985</v>
      </c>
      <c r="F39" s="125">
        <v>0</v>
      </c>
      <c r="G39" s="126">
        <v>0</v>
      </c>
      <c r="H39" s="125">
        <v>0</v>
      </c>
      <c r="I39" s="126">
        <v>0</v>
      </c>
      <c r="J39" s="125">
        <v>0</v>
      </c>
      <c r="K39" s="126">
        <v>0</v>
      </c>
      <c r="L39" s="125">
        <v>0</v>
      </c>
      <c r="M39" s="127" t="s">
        <v>201</v>
      </c>
    </row>
    <row r="40" spans="1:13" x14ac:dyDescent="0.25">
      <c r="A40" s="124" t="s">
        <v>155</v>
      </c>
      <c r="B40" s="124" t="s">
        <v>44</v>
      </c>
      <c r="C40" s="124" t="s">
        <v>81</v>
      </c>
      <c r="D40" s="124" t="s">
        <v>46</v>
      </c>
      <c r="E40" s="125">
        <v>95925.059999999983</v>
      </c>
      <c r="F40" s="125">
        <v>95925.059999999983</v>
      </c>
      <c r="G40" s="126">
        <v>1</v>
      </c>
      <c r="H40" s="125">
        <v>95925.059999999983</v>
      </c>
      <c r="I40" s="126">
        <v>1</v>
      </c>
      <c r="J40" s="125">
        <v>95925.059999999983</v>
      </c>
      <c r="K40" s="126">
        <v>1</v>
      </c>
      <c r="L40" s="125">
        <v>95925.059999999983</v>
      </c>
      <c r="M40" s="127" t="s">
        <v>202</v>
      </c>
    </row>
    <row r="41" spans="1:13" x14ac:dyDescent="0.25">
      <c r="A41" s="124" t="s">
        <v>155</v>
      </c>
      <c r="B41" s="124" t="s">
        <v>44</v>
      </c>
      <c r="C41" s="124" t="s">
        <v>75</v>
      </c>
      <c r="D41" s="124" t="s">
        <v>46</v>
      </c>
      <c r="E41" s="125">
        <v>95809.140000000101</v>
      </c>
      <c r="F41" s="125">
        <v>95809.140000000101</v>
      </c>
      <c r="G41" s="126">
        <v>1</v>
      </c>
      <c r="H41" s="125">
        <v>95809.140000000101</v>
      </c>
      <c r="I41" s="126">
        <v>1</v>
      </c>
      <c r="J41" s="125">
        <v>95809.140000000101</v>
      </c>
      <c r="K41" s="126">
        <v>1</v>
      </c>
      <c r="L41" s="125">
        <v>95809.140000000101</v>
      </c>
      <c r="M41" s="127" t="s">
        <v>202</v>
      </c>
    </row>
    <row r="42" spans="1:13" x14ac:dyDescent="0.25">
      <c r="A42" s="124" t="s">
        <v>155</v>
      </c>
      <c r="B42" s="124" t="s">
        <v>44</v>
      </c>
      <c r="C42" s="124" t="s">
        <v>72</v>
      </c>
      <c r="D42" s="124" t="s">
        <v>46</v>
      </c>
      <c r="E42" s="125">
        <v>95330.38367840006</v>
      </c>
      <c r="F42" s="125">
        <v>95330.38367840006</v>
      </c>
      <c r="G42" s="126">
        <v>1</v>
      </c>
      <c r="H42" s="125">
        <v>95330.38367840006</v>
      </c>
      <c r="I42" s="126">
        <v>1</v>
      </c>
      <c r="J42" s="125">
        <v>95330.38367840006</v>
      </c>
      <c r="K42" s="126">
        <v>1</v>
      </c>
      <c r="L42" s="125">
        <v>95330.38367840006</v>
      </c>
      <c r="M42" s="127" t="s">
        <v>202</v>
      </c>
    </row>
    <row r="43" spans="1:13" x14ac:dyDescent="0.25">
      <c r="A43" s="124" t="s">
        <v>155</v>
      </c>
      <c r="B43" s="124" t="s">
        <v>44</v>
      </c>
      <c r="C43" s="124" t="s">
        <v>71</v>
      </c>
      <c r="D43" s="124" t="s">
        <v>46</v>
      </c>
      <c r="E43" s="125">
        <v>134751.15000000011</v>
      </c>
      <c r="F43" s="125">
        <v>134751.15000000011</v>
      </c>
      <c r="G43" s="126">
        <v>1</v>
      </c>
      <c r="H43" s="125">
        <v>134751.15000000011</v>
      </c>
      <c r="I43" s="126">
        <v>1</v>
      </c>
      <c r="J43" s="125">
        <v>134751.15000000011</v>
      </c>
      <c r="K43" s="126">
        <v>1</v>
      </c>
      <c r="L43" s="125">
        <v>134751.15000000011</v>
      </c>
      <c r="M43" s="127" t="s">
        <v>202</v>
      </c>
    </row>
    <row r="44" spans="1:13" x14ac:dyDescent="0.25">
      <c r="A44" s="124" t="s">
        <v>155</v>
      </c>
      <c r="B44" s="124" t="s">
        <v>44</v>
      </c>
      <c r="C44" s="124" t="s">
        <v>45</v>
      </c>
      <c r="D44" s="124" t="s">
        <v>46</v>
      </c>
      <c r="E44" s="125">
        <v>68960.59000000004</v>
      </c>
      <c r="F44" s="125">
        <v>68960.59000000004</v>
      </c>
      <c r="G44" s="126">
        <v>1</v>
      </c>
      <c r="H44" s="125">
        <v>68960.59000000004</v>
      </c>
      <c r="I44" s="126">
        <v>1</v>
      </c>
      <c r="J44" s="125">
        <v>68960.59000000004</v>
      </c>
      <c r="K44" s="126">
        <v>1</v>
      </c>
      <c r="L44" s="125">
        <v>68960.59000000004</v>
      </c>
      <c r="M44" s="127" t="s">
        <v>202</v>
      </c>
    </row>
    <row r="45" spans="1:13" x14ac:dyDescent="0.25">
      <c r="A45" s="124" t="s">
        <v>155</v>
      </c>
      <c r="B45" s="124" t="s">
        <v>52</v>
      </c>
      <c r="C45" s="124" t="s">
        <v>76</v>
      </c>
      <c r="D45" s="124" t="s">
        <v>77</v>
      </c>
      <c r="E45" s="125">
        <v>7944.0538461538436</v>
      </c>
      <c r="F45" s="125">
        <v>0</v>
      </c>
      <c r="G45" s="126">
        <v>0</v>
      </c>
      <c r="H45" s="125">
        <v>0</v>
      </c>
      <c r="I45" s="126">
        <v>0</v>
      </c>
      <c r="J45" s="125">
        <v>0</v>
      </c>
      <c r="K45" s="126">
        <v>0</v>
      </c>
      <c r="L45" s="125">
        <v>0</v>
      </c>
      <c r="M45" s="127" t="s">
        <v>201</v>
      </c>
    </row>
    <row r="46" spans="1:13" x14ac:dyDescent="0.25">
      <c r="A46" s="124" t="s">
        <v>155</v>
      </c>
      <c r="B46" s="124" t="s">
        <v>52</v>
      </c>
      <c r="C46" s="124" t="s">
        <v>76</v>
      </c>
      <c r="D46" s="124" t="s">
        <v>78</v>
      </c>
      <c r="E46" s="125">
        <v>81029.349230769207</v>
      </c>
      <c r="F46" s="125">
        <v>0</v>
      </c>
      <c r="G46" s="126">
        <v>0</v>
      </c>
      <c r="H46" s="125">
        <v>0</v>
      </c>
      <c r="I46" s="126">
        <v>0</v>
      </c>
      <c r="J46" s="125">
        <v>0</v>
      </c>
      <c r="K46" s="126">
        <v>0</v>
      </c>
      <c r="L46" s="125">
        <v>0</v>
      </c>
      <c r="M46" s="127" t="s">
        <v>201</v>
      </c>
    </row>
    <row r="47" spans="1:13" x14ac:dyDescent="0.25">
      <c r="A47" s="124" t="s">
        <v>155</v>
      </c>
      <c r="B47" s="124" t="s">
        <v>52</v>
      </c>
      <c r="C47" s="124" t="s">
        <v>76</v>
      </c>
      <c r="D47" s="124" t="s">
        <v>43</v>
      </c>
      <c r="E47" s="125">
        <v>14299.296923076919</v>
      </c>
      <c r="F47" s="125">
        <v>0</v>
      </c>
      <c r="G47" s="126">
        <v>0</v>
      </c>
      <c r="H47" s="125">
        <v>0</v>
      </c>
      <c r="I47" s="126">
        <v>0</v>
      </c>
      <c r="J47" s="125">
        <v>0</v>
      </c>
      <c r="K47" s="126">
        <v>0</v>
      </c>
      <c r="L47" s="125">
        <v>0</v>
      </c>
      <c r="M47" s="127" t="s">
        <v>201</v>
      </c>
    </row>
    <row r="48" spans="1:13" x14ac:dyDescent="0.25">
      <c r="A48" s="124" t="s">
        <v>155</v>
      </c>
      <c r="B48" s="124" t="s">
        <v>52</v>
      </c>
      <c r="C48" s="124" t="s">
        <v>80</v>
      </c>
      <c r="D48" s="124" t="s">
        <v>77</v>
      </c>
      <c r="E48" s="125">
        <v>1403.721935483871</v>
      </c>
      <c r="F48" s="125">
        <v>0</v>
      </c>
      <c r="G48" s="126">
        <v>0</v>
      </c>
      <c r="H48" s="125">
        <v>0</v>
      </c>
      <c r="I48" s="126">
        <v>0</v>
      </c>
      <c r="J48" s="125">
        <v>0</v>
      </c>
      <c r="K48" s="126">
        <v>0</v>
      </c>
      <c r="L48" s="125">
        <v>0</v>
      </c>
      <c r="M48" s="127" t="s">
        <v>201</v>
      </c>
    </row>
    <row r="49" spans="1:13" x14ac:dyDescent="0.25">
      <c r="A49" s="124" t="s">
        <v>155</v>
      </c>
      <c r="B49" s="124" t="s">
        <v>52</v>
      </c>
      <c r="C49" s="124" t="s">
        <v>80</v>
      </c>
      <c r="D49" s="124" t="s">
        <v>78</v>
      </c>
      <c r="E49" s="125">
        <v>50533.989677419355</v>
      </c>
      <c r="F49" s="125">
        <v>30881.882580645164</v>
      </c>
      <c r="G49" s="126">
        <v>0.61111111111111116</v>
      </c>
      <c r="H49" s="125">
        <v>26670.716774193548</v>
      </c>
      <c r="I49" s="126">
        <v>0.52777777777777779</v>
      </c>
      <c r="J49" s="125">
        <v>12633.497419354839</v>
      </c>
      <c r="K49" s="126">
        <v>0.25</v>
      </c>
      <c r="L49" s="125">
        <v>0</v>
      </c>
      <c r="M49" s="127" t="s">
        <v>201</v>
      </c>
    </row>
    <row r="50" spans="1:13" x14ac:dyDescent="0.25">
      <c r="A50" s="124" t="s">
        <v>155</v>
      </c>
      <c r="B50" s="124" t="s">
        <v>52</v>
      </c>
      <c r="C50" s="124" t="s">
        <v>80</v>
      </c>
      <c r="D50" s="124" t="s">
        <v>79</v>
      </c>
      <c r="E50" s="125">
        <v>33689.326451612906</v>
      </c>
      <c r="F50" s="125">
        <v>12633.497419354841</v>
      </c>
      <c r="G50" s="126">
        <v>0.375</v>
      </c>
      <c r="H50" s="125">
        <v>12633.497419354841</v>
      </c>
      <c r="I50" s="126">
        <v>0.375</v>
      </c>
      <c r="J50" s="125">
        <v>4211.1658064516132</v>
      </c>
      <c r="K50" s="126">
        <v>0.125</v>
      </c>
      <c r="L50" s="125">
        <v>0</v>
      </c>
      <c r="M50" s="127" t="s">
        <v>201</v>
      </c>
    </row>
    <row r="51" spans="1:13" ht="45" x14ac:dyDescent="0.25">
      <c r="A51" s="124" t="s">
        <v>155</v>
      </c>
      <c r="B51" s="124" t="s">
        <v>52</v>
      </c>
      <c r="C51" s="124" t="s">
        <v>80</v>
      </c>
      <c r="D51" s="124" t="s">
        <v>196</v>
      </c>
      <c r="E51" s="125">
        <v>1403.721935483871</v>
      </c>
      <c r="F51" s="125">
        <v>0</v>
      </c>
      <c r="G51" s="126">
        <v>0</v>
      </c>
      <c r="H51" s="125">
        <v>0</v>
      </c>
      <c r="I51" s="126">
        <v>0</v>
      </c>
      <c r="J51" s="125">
        <v>0</v>
      </c>
      <c r="K51" s="126">
        <v>0</v>
      </c>
      <c r="L51" s="125">
        <v>0</v>
      </c>
      <c r="M51" s="127" t="s">
        <v>201</v>
      </c>
    </row>
    <row r="52" spans="1:13" x14ac:dyDescent="0.25">
      <c r="A52" s="124" t="s">
        <v>155</v>
      </c>
      <c r="B52" s="124" t="s">
        <v>52</v>
      </c>
      <c r="C52" s="124" t="s">
        <v>83</v>
      </c>
      <c r="D52" s="124" t="s">
        <v>78</v>
      </c>
      <c r="E52" s="125">
        <v>55105.791044776124</v>
      </c>
      <c r="F52" s="125">
        <v>18368.597014925374</v>
      </c>
      <c r="G52" s="126">
        <v>0.33333333333333331</v>
      </c>
      <c r="H52" s="125">
        <v>7347.4388059701496</v>
      </c>
      <c r="I52" s="126">
        <v>0.13333333333333333</v>
      </c>
      <c r="J52" s="125">
        <v>0</v>
      </c>
      <c r="K52" s="126">
        <v>0</v>
      </c>
      <c r="L52" s="125">
        <v>0</v>
      </c>
      <c r="M52" s="127" t="s">
        <v>201</v>
      </c>
    </row>
    <row r="53" spans="1:13" ht="45" x14ac:dyDescent="0.25">
      <c r="A53" s="124" t="s">
        <v>155</v>
      </c>
      <c r="B53" s="124" t="s">
        <v>52</v>
      </c>
      <c r="C53" s="124" t="s">
        <v>83</v>
      </c>
      <c r="D53" s="124" t="s">
        <v>196</v>
      </c>
      <c r="E53" s="125">
        <v>22042.31641791045</v>
      </c>
      <c r="F53" s="125">
        <v>0</v>
      </c>
      <c r="G53" s="126">
        <v>0</v>
      </c>
      <c r="H53" s="125">
        <v>0</v>
      </c>
      <c r="I53" s="126">
        <v>0</v>
      </c>
      <c r="J53" s="125">
        <v>0</v>
      </c>
      <c r="K53" s="126">
        <v>0</v>
      </c>
      <c r="L53" s="125">
        <v>0</v>
      </c>
      <c r="M53" s="127" t="s">
        <v>201</v>
      </c>
    </row>
    <row r="54" spans="1:13" x14ac:dyDescent="0.25">
      <c r="A54" s="124" t="s">
        <v>155</v>
      </c>
      <c r="B54" s="124" t="s">
        <v>52</v>
      </c>
      <c r="C54" s="124" t="s">
        <v>83</v>
      </c>
      <c r="D54" s="124" t="s">
        <v>89</v>
      </c>
      <c r="E54" s="125">
        <v>4898.2925373134331</v>
      </c>
      <c r="F54" s="125">
        <v>0</v>
      </c>
      <c r="G54" s="126">
        <v>0</v>
      </c>
      <c r="H54" s="125">
        <v>0</v>
      </c>
      <c r="I54" s="126">
        <v>0</v>
      </c>
      <c r="J54" s="125">
        <v>0</v>
      </c>
      <c r="K54" s="126">
        <v>0</v>
      </c>
      <c r="L54" s="125">
        <v>0</v>
      </c>
      <c r="M54" s="127" t="s">
        <v>201</v>
      </c>
    </row>
    <row r="55" spans="1:13" x14ac:dyDescent="0.25">
      <c r="A55" s="124" t="s">
        <v>155</v>
      </c>
      <c r="B55" s="124" t="s">
        <v>52</v>
      </c>
      <c r="C55" s="124" t="s">
        <v>86</v>
      </c>
      <c r="D55" s="124" t="s">
        <v>78</v>
      </c>
      <c r="E55" s="125">
        <v>42616.143529411762</v>
      </c>
      <c r="F55" s="125">
        <v>0</v>
      </c>
      <c r="G55" s="126">
        <v>0</v>
      </c>
      <c r="H55" s="125">
        <v>0</v>
      </c>
      <c r="I55" s="126">
        <v>0</v>
      </c>
      <c r="J55" s="125">
        <v>0</v>
      </c>
      <c r="K55" s="126">
        <v>0</v>
      </c>
      <c r="L55" s="125">
        <v>0</v>
      </c>
      <c r="M55" s="127" t="s">
        <v>201</v>
      </c>
    </row>
    <row r="56" spans="1:13" ht="45" x14ac:dyDescent="0.25">
      <c r="A56" s="124" t="s">
        <v>155</v>
      </c>
      <c r="B56" s="124" t="s">
        <v>52</v>
      </c>
      <c r="C56" s="124" t="s">
        <v>86</v>
      </c>
      <c r="D56" s="124" t="s">
        <v>197</v>
      </c>
      <c r="E56" s="125">
        <v>17756.726470588233</v>
      </c>
      <c r="F56" s="125">
        <v>0</v>
      </c>
      <c r="G56" s="126">
        <v>0</v>
      </c>
      <c r="H56" s="125">
        <v>0</v>
      </c>
      <c r="I56" s="126">
        <v>0</v>
      </c>
      <c r="J56" s="125">
        <v>0</v>
      </c>
      <c r="K56" s="126">
        <v>0</v>
      </c>
      <c r="L56" s="125">
        <v>0</v>
      </c>
      <c r="M56" s="127" t="s">
        <v>201</v>
      </c>
    </row>
    <row r="57" spans="1:13" ht="45" x14ac:dyDescent="0.25">
      <c r="A57" s="124" t="s">
        <v>155</v>
      </c>
      <c r="B57" s="124" t="s">
        <v>52</v>
      </c>
      <c r="C57" s="124" t="s">
        <v>86</v>
      </c>
      <c r="D57" s="124" t="s">
        <v>196</v>
      </c>
      <c r="E57" s="125">
        <v>20124.29</v>
      </c>
      <c r="F57" s="125">
        <v>0</v>
      </c>
      <c r="G57" s="126">
        <v>0</v>
      </c>
      <c r="H57" s="125">
        <v>0</v>
      </c>
      <c r="I57" s="126">
        <v>0</v>
      </c>
      <c r="J57" s="125">
        <v>0</v>
      </c>
      <c r="K57" s="126">
        <v>0</v>
      </c>
      <c r="L57" s="125">
        <v>0</v>
      </c>
      <c r="M57" s="127" t="s">
        <v>201</v>
      </c>
    </row>
    <row r="58" spans="1:13" x14ac:dyDescent="0.25">
      <c r="A58" s="124" t="s">
        <v>155</v>
      </c>
      <c r="B58" s="124" t="s">
        <v>52</v>
      </c>
      <c r="C58" s="124" t="s">
        <v>96</v>
      </c>
      <c r="D58" s="124" t="s">
        <v>78</v>
      </c>
      <c r="E58" s="125">
        <v>55990.299677419353</v>
      </c>
      <c r="F58" s="125">
        <v>0</v>
      </c>
      <c r="G58" s="126">
        <v>0</v>
      </c>
      <c r="H58" s="125">
        <v>0</v>
      </c>
      <c r="I58" s="126">
        <v>0</v>
      </c>
      <c r="J58" s="125">
        <v>0</v>
      </c>
      <c r="K58" s="126">
        <v>0</v>
      </c>
      <c r="L58" s="125">
        <v>0</v>
      </c>
      <c r="M58" s="127" t="s">
        <v>201</v>
      </c>
    </row>
    <row r="59" spans="1:13" ht="45" x14ac:dyDescent="0.25">
      <c r="A59" s="124" t="s">
        <v>155</v>
      </c>
      <c r="B59" s="124" t="s">
        <v>52</v>
      </c>
      <c r="C59" s="124" t="s">
        <v>96</v>
      </c>
      <c r="D59" s="124" t="s">
        <v>197</v>
      </c>
      <c r="E59" s="125">
        <v>7178.2435483870959</v>
      </c>
      <c r="F59" s="125">
        <v>0</v>
      </c>
      <c r="G59" s="126">
        <v>0</v>
      </c>
      <c r="H59" s="125">
        <v>0</v>
      </c>
      <c r="I59" s="126">
        <v>0</v>
      </c>
      <c r="J59" s="125">
        <v>0</v>
      </c>
      <c r="K59" s="126">
        <v>0</v>
      </c>
      <c r="L59" s="125">
        <v>0</v>
      </c>
      <c r="M59" s="127" t="s">
        <v>201</v>
      </c>
    </row>
    <row r="60" spans="1:13" ht="45" x14ac:dyDescent="0.25">
      <c r="A60" s="124" t="s">
        <v>155</v>
      </c>
      <c r="B60" s="124" t="s">
        <v>52</v>
      </c>
      <c r="C60" s="124" t="s">
        <v>96</v>
      </c>
      <c r="D60" s="124" t="s">
        <v>196</v>
      </c>
      <c r="E60" s="125">
        <v>10049.540967741934</v>
      </c>
      <c r="F60" s="125">
        <v>2871.297419354838</v>
      </c>
      <c r="G60" s="126">
        <v>0.2857142857142857</v>
      </c>
      <c r="H60" s="125">
        <v>0</v>
      </c>
      <c r="I60" s="126">
        <v>0</v>
      </c>
      <c r="J60" s="125">
        <v>0</v>
      </c>
      <c r="K60" s="126">
        <v>0</v>
      </c>
      <c r="L60" s="125">
        <v>0</v>
      </c>
      <c r="M60" s="127" t="s">
        <v>201</v>
      </c>
    </row>
    <row r="61" spans="1:13" x14ac:dyDescent="0.25">
      <c r="A61" s="124" t="s">
        <v>155</v>
      </c>
      <c r="B61" s="124" t="s">
        <v>52</v>
      </c>
      <c r="C61" s="124" t="s">
        <v>96</v>
      </c>
      <c r="D61" s="124" t="s">
        <v>89</v>
      </c>
      <c r="E61" s="125">
        <v>4306.9461290322579</v>
      </c>
      <c r="F61" s="125">
        <v>0</v>
      </c>
      <c r="G61" s="126">
        <v>0</v>
      </c>
      <c r="H61" s="125">
        <v>0</v>
      </c>
      <c r="I61" s="126">
        <v>0</v>
      </c>
      <c r="J61" s="125">
        <v>0</v>
      </c>
      <c r="K61" s="126">
        <v>0</v>
      </c>
      <c r="L61" s="125">
        <v>0</v>
      </c>
      <c r="M61" s="127" t="s">
        <v>201</v>
      </c>
    </row>
    <row r="62" spans="1:13" x14ac:dyDescent="0.25">
      <c r="A62" s="124" t="s">
        <v>155</v>
      </c>
      <c r="B62" s="124" t="s">
        <v>52</v>
      </c>
      <c r="C62" s="124" t="s">
        <v>96</v>
      </c>
      <c r="D62" s="124" t="s">
        <v>43</v>
      </c>
      <c r="E62" s="125">
        <v>11485.189677419354</v>
      </c>
      <c r="F62" s="125">
        <v>0</v>
      </c>
      <c r="G62" s="126">
        <v>0</v>
      </c>
      <c r="H62" s="125">
        <v>0</v>
      </c>
      <c r="I62" s="126">
        <v>0</v>
      </c>
      <c r="J62" s="125">
        <v>0</v>
      </c>
      <c r="K62" s="126">
        <v>0</v>
      </c>
      <c r="L62" s="125">
        <v>0</v>
      </c>
      <c r="M62" s="127" t="s">
        <v>201</v>
      </c>
    </row>
    <row r="63" spans="1:13" x14ac:dyDescent="0.25">
      <c r="A63" s="124" t="s">
        <v>155</v>
      </c>
      <c r="B63" s="124" t="s">
        <v>52</v>
      </c>
      <c r="C63" s="124" t="s">
        <v>104</v>
      </c>
      <c r="D63" s="124" t="s">
        <v>78</v>
      </c>
      <c r="E63" s="125">
        <v>57547.239130434791</v>
      </c>
      <c r="F63" s="125">
        <v>0</v>
      </c>
      <c r="G63" s="126">
        <v>0</v>
      </c>
      <c r="H63" s="125">
        <v>0</v>
      </c>
      <c r="I63" s="126">
        <v>0</v>
      </c>
      <c r="J63" s="125">
        <v>0</v>
      </c>
      <c r="K63" s="126">
        <v>0</v>
      </c>
      <c r="L63" s="125">
        <v>0</v>
      </c>
      <c r="M63" s="127" t="s">
        <v>201</v>
      </c>
    </row>
    <row r="64" spans="1:13" ht="45" x14ac:dyDescent="0.25">
      <c r="A64" s="124" t="s">
        <v>155</v>
      </c>
      <c r="B64" s="124" t="s">
        <v>52</v>
      </c>
      <c r="C64" s="124" t="s">
        <v>104</v>
      </c>
      <c r="D64" s="124" t="s">
        <v>197</v>
      </c>
      <c r="E64" s="125">
        <v>16624.757971014496</v>
      </c>
      <c r="F64" s="125">
        <v>0</v>
      </c>
      <c r="G64" s="126">
        <v>0</v>
      </c>
      <c r="H64" s="125">
        <v>0</v>
      </c>
      <c r="I64" s="126">
        <v>0</v>
      </c>
      <c r="J64" s="125">
        <v>0</v>
      </c>
      <c r="K64" s="126">
        <v>0</v>
      </c>
      <c r="L64" s="125">
        <v>0</v>
      </c>
      <c r="M64" s="127" t="s">
        <v>201</v>
      </c>
    </row>
    <row r="65" spans="1:13" ht="45" x14ac:dyDescent="0.25">
      <c r="A65" s="124" t="s">
        <v>155</v>
      </c>
      <c r="B65" s="124" t="s">
        <v>52</v>
      </c>
      <c r="C65" s="124" t="s">
        <v>104</v>
      </c>
      <c r="D65" s="124" t="s">
        <v>196</v>
      </c>
      <c r="E65" s="125">
        <v>14067.102898550727</v>
      </c>
      <c r="F65" s="125">
        <v>0</v>
      </c>
      <c r="G65" s="126">
        <v>0</v>
      </c>
      <c r="H65" s="125">
        <v>0</v>
      </c>
      <c r="I65" s="126">
        <v>0</v>
      </c>
      <c r="J65" s="125">
        <v>0</v>
      </c>
      <c r="K65" s="126">
        <v>0</v>
      </c>
      <c r="L65" s="125">
        <v>0</v>
      </c>
      <c r="M65" s="127" t="s">
        <v>201</v>
      </c>
    </row>
    <row r="66" spans="1:13" x14ac:dyDescent="0.25">
      <c r="A66" s="124" t="s">
        <v>155</v>
      </c>
      <c r="B66" s="124" t="s">
        <v>52</v>
      </c>
      <c r="C66" s="124" t="s">
        <v>123</v>
      </c>
      <c r="D66" s="124" t="s">
        <v>78</v>
      </c>
      <c r="E66" s="125">
        <v>50017.495009090911</v>
      </c>
      <c r="F66" s="125">
        <v>0</v>
      </c>
      <c r="G66" s="126">
        <v>0</v>
      </c>
      <c r="H66" s="125">
        <v>0</v>
      </c>
      <c r="I66" s="126">
        <v>0</v>
      </c>
      <c r="J66" s="125">
        <v>0</v>
      </c>
      <c r="K66" s="126">
        <v>0</v>
      </c>
      <c r="L66" s="125">
        <v>0</v>
      </c>
      <c r="M66" s="127" t="s">
        <v>201</v>
      </c>
    </row>
    <row r="67" spans="1:13" x14ac:dyDescent="0.25">
      <c r="A67" s="124" t="s">
        <v>155</v>
      </c>
      <c r="B67" s="124" t="s">
        <v>52</v>
      </c>
      <c r="C67" s="124" t="s">
        <v>123</v>
      </c>
      <c r="D67" s="124" t="s">
        <v>89</v>
      </c>
      <c r="E67" s="125">
        <v>2778.7497227272729</v>
      </c>
      <c r="F67" s="125">
        <v>0</v>
      </c>
      <c r="G67" s="126">
        <v>0</v>
      </c>
      <c r="H67" s="125">
        <v>0</v>
      </c>
      <c r="I67" s="126">
        <v>0</v>
      </c>
      <c r="J67" s="125">
        <v>0</v>
      </c>
      <c r="K67" s="126">
        <v>0</v>
      </c>
      <c r="L67" s="125">
        <v>0</v>
      </c>
      <c r="M67" s="127" t="s">
        <v>201</v>
      </c>
    </row>
    <row r="68" spans="1:13" x14ac:dyDescent="0.25">
      <c r="A68" s="124" t="s">
        <v>155</v>
      </c>
      <c r="B68" s="124" t="s">
        <v>52</v>
      </c>
      <c r="C68" s="124" t="s">
        <v>123</v>
      </c>
      <c r="D68" s="124" t="s">
        <v>43</v>
      </c>
      <c r="E68" s="125">
        <v>8336.2491681818192</v>
      </c>
      <c r="F68" s="125">
        <v>0</v>
      </c>
      <c r="G68" s="126">
        <v>0</v>
      </c>
      <c r="H68" s="125">
        <v>0</v>
      </c>
      <c r="I68" s="126">
        <v>0</v>
      </c>
      <c r="J68" s="125">
        <v>0</v>
      </c>
      <c r="K68" s="126">
        <v>0</v>
      </c>
      <c r="L68" s="125">
        <v>0</v>
      </c>
      <c r="M68" s="127" t="s">
        <v>201</v>
      </c>
    </row>
    <row r="69" spans="1:13" x14ac:dyDescent="0.25">
      <c r="A69" s="124" t="s">
        <v>155</v>
      </c>
      <c r="B69" s="124" t="s">
        <v>52</v>
      </c>
      <c r="C69" s="124" t="s">
        <v>126</v>
      </c>
      <c r="D69" s="124" t="s">
        <v>78</v>
      </c>
      <c r="E69" s="125">
        <v>7858.6046125000021</v>
      </c>
      <c r="F69" s="125">
        <v>0</v>
      </c>
      <c r="G69" s="126">
        <v>0</v>
      </c>
      <c r="H69" s="125">
        <v>0</v>
      </c>
      <c r="I69" s="126">
        <v>0</v>
      </c>
      <c r="J69" s="125">
        <v>0</v>
      </c>
      <c r="K69" s="126">
        <v>0</v>
      </c>
      <c r="L69" s="125">
        <v>0</v>
      </c>
      <c r="M69" s="127" t="s">
        <v>201</v>
      </c>
    </row>
    <row r="70" spans="1:13" x14ac:dyDescent="0.25">
      <c r="A70" s="124" t="s">
        <v>155</v>
      </c>
      <c r="B70" s="124" t="s">
        <v>52</v>
      </c>
      <c r="C70" s="124" t="s">
        <v>126</v>
      </c>
      <c r="D70" s="124" t="s">
        <v>79</v>
      </c>
      <c r="E70" s="125">
        <v>55010.232287500017</v>
      </c>
      <c r="F70" s="125">
        <v>0</v>
      </c>
      <c r="G70" s="126">
        <v>0</v>
      </c>
      <c r="H70" s="125">
        <v>0</v>
      </c>
      <c r="I70" s="126">
        <v>0</v>
      </c>
      <c r="J70" s="125">
        <v>0</v>
      </c>
      <c r="K70" s="126">
        <v>0</v>
      </c>
      <c r="L70" s="125">
        <v>0</v>
      </c>
      <c r="M70" s="127" t="s">
        <v>201</v>
      </c>
    </row>
    <row r="71" spans="1:13" x14ac:dyDescent="0.25">
      <c r="A71" s="124" t="s">
        <v>155</v>
      </c>
      <c r="B71" s="124" t="s">
        <v>52</v>
      </c>
      <c r="C71" s="124" t="s">
        <v>131</v>
      </c>
      <c r="D71" s="124" t="s">
        <v>77</v>
      </c>
      <c r="E71" s="125">
        <v>2134.1211111111111</v>
      </c>
      <c r="F71" s="125">
        <v>0</v>
      </c>
      <c r="G71" s="126">
        <v>0</v>
      </c>
      <c r="H71" s="125">
        <v>0</v>
      </c>
      <c r="I71" s="126">
        <v>0</v>
      </c>
      <c r="J71" s="125">
        <v>0</v>
      </c>
      <c r="K71" s="126">
        <v>0</v>
      </c>
      <c r="L71" s="125">
        <v>0</v>
      </c>
      <c r="M71" s="127" t="s">
        <v>201</v>
      </c>
    </row>
    <row r="72" spans="1:13" x14ac:dyDescent="0.25">
      <c r="A72" s="124" t="s">
        <v>155</v>
      </c>
      <c r="B72" s="124" t="s">
        <v>52</v>
      </c>
      <c r="C72" s="124" t="s">
        <v>131</v>
      </c>
      <c r="D72" s="124" t="s">
        <v>78</v>
      </c>
      <c r="E72" s="125">
        <v>14938.847777777777</v>
      </c>
      <c r="F72" s="125">
        <v>0</v>
      </c>
      <c r="G72" s="126">
        <v>0</v>
      </c>
      <c r="H72" s="125">
        <v>0</v>
      </c>
      <c r="I72" s="126">
        <v>0</v>
      </c>
      <c r="J72" s="125">
        <v>0</v>
      </c>
      <c r="K72" s="126">
        <v>0</v>
      </c>
      <c r="L72" s="125">
        <v>0</v>
      </c>
      <c r="M72" s="127" t="s">
        <v>201</v>
      </c>
    </row>
    <row r="73" spans="1:13" x14ac:dyDescent="0.25">
      <c r="A73" s="124" t="s">
        <v>155</v>
      </c>
      <c r="B73" s="124" t="s">
        <v>52</v>
      </c>
      <c r="C73" s="124" t="s">
        <v>131</v>
      </c>
      <c r="D73" s="124" t="s">
        <v>79</v>
      </c>
      <c r="E73" s="125">
        <v>55487.148888888885</v>
      </c>
      <c r="F73" s="125">
        <v>0</v>
      </c>
      <c r="G73" s="126">
        <v>0</v>
      </c>
      <c r="H73" s="125">
        <v>0</v>
      </c>
      <c r="I73" s="126">
        <v>0</v>
      </c>
      <c r="J73" s="125">
        <v>0</v>
      </c>
      <c r="K73" s="126">
        <v>0</v>
      </c>
      <c r="L73" s="125">
        <v>0</v>
      </c>
      <c r="M73" s="127" t="s">
        <v>201</v>
      </c>
    </row>
    <row r="74" spans="1:13" ht="30" x14ac:dyDescent="0.25">
      <c r="A74" s="124" t="s">
        <v>155</v>
      </c>
      <c r="B74" s="124" t="s">
        <v>52</v>
      </c>
      <c r="C74" s="124" t="s">
        <v>191</v>
      </c>
      <c r="D74" s="124" t="s">
        <v>84</v>
      </c>
      <c r="E74" s="125">
        <v>162000</v>
      </c>
      <c r="F74" s="128"/>
      <c r="G74" s="128"/>
      <c r="H74" s="128"/>
      <c r="I74" s="128"/>
      <c r="J74" s="128"/>
      <c r="K74" s="128"/>
      <c r="L74" s="125">
        <v>0</v>
      </c>
      <c r="M74" s="127" t="s">
        <v>201</v>
      </c>
    </row>
    <row r="75" spans="1:13" ht="30" x14ac:dyDescent="0.25">
      <c r="A75" s="124" t="s">
        <v>155</v>
      </c>
      <c r="B75" s="124" t="s">
        <v>52</v>
      </c>
      <c r="C75" s="124" t="s">
        <v>188</v>
      </c>
      <c r="D75" s="124" t="s">
        <v>84</v>
      </c>
      <c r="E75" s="125">
        <v>3138.4894594594598</v>
      </c>
      <c r="F75" s="128"/>
      <c r="G75" s="128"/>
      <c r="H75" s="128"/>
      <c r="I75" s="128"/>
      <c r="J75" s="128"/>
      <c r="K75" s="128"/>
      <c r="L75" s="125">
        <v>0</v>
      </c>
      <c r="M75" s="127" t="s">
        <v>201</v>
      </c>
    </row>
    <row r="76" spans="1:13" ht="30" x14ac:dyDescent="0.25">
      <c r="A76" s="124" t="s">
        <v>155</v>
      </c>
      <c r="B76" s="124" t="s">
        <v>52</v>
      </c>
      <c r="C76" s="124" t="s">
        <v>188</v>
      </c>
      <c r="D76" s="124" t="s">
        <v>150</v>
      </c>
      <c r="E76" s="125">
        <v>553.85108108108113</v>
      </c>
      <c r="F76" s="128"/>
      <c r="G76" s="128"/>
      <c r="H76" s="128"/>
      <c r="I76" s="128"/>
      <c r="J76" s="128"/>
      <c r="K76" s="128"/>
      <c r="L76" s="125">
        <v>0</v>
      </c>
      <c r="M76" s="127" t="s">
        <v>201</v>
      </c>
    </row>
    <row r="77" spans="1:13" ht="30" x14ac:dyDescent="0.25">
      <c r="A77" s="124" t="s">
        <v>155</v>
      </c>
      <c r="B77" s="124" t="s">
        <v>52</v>
      </c>
      <c r="C77" s="124" t="s">
        <v>188</v>
      </c>
      <c r="D77" s="124" t="s">
        <v>151</v>
      </c>
      <c r="E77" s="125">
        <v>3138.4894594594598</v>
      </c>
      <c r="F77" s="128"/>
      <c r="G77" s="128"/>
      <c r="H77" s="128"/>
      <c r="I77" s="128"/>
      <c r="J77" s="128"/>
      <c r="K77" s="128"/>
      <c r="L77" s="125">
        <v>0</v>
      </c>
      <c r="M77" s="127" t="s">
        <v>201</v>
      </c>
    </row>
    <row r="78" spans="1:13" ht="30" x14ac:dyDescent="0.25">
      <c r="A78" s="127" t="s">
        <v>170</v>
      </c>
      <c r="B78" s="127" t="s">
        <v>170</v>
      </c>
      <c r="C78" s="127" t="s">
        <v>170</v>
      </c>
      <c r="D78" s="127" t="s">
        <v>170</v>
      </c>
      <c r="E78" s="127" t="s">
        <v>238</v>
      </c>
      <c r="F78" s="127" t="s">
        <v>239</v>
      </c>
      <c r="G78" s="127" t="s">
        <v>170</v>
      </c>
      <c r="H78" s="127" t="s">
        <v>240</v>
      </c>
      <c r="I78" s="127" t="s">
        <v>170</v>
      </c>
      <c r="J78" s="127" t="s">
        <v>241</v>
      </c>
      <c r="K78" s="127" t="s">
        <v>170</v>
      </c>
      <c r="L78" s="127" t="s">
        <v>242</v>
      </c>
      <c r="M78" s="127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2ACDF-946D-481E-BFFE-1EEE329E2A9D}">
  <dimension ref="A1:M80"/>
  <sheetViews>
    <sheetView topLeftCell="A63" workbookViewId="0">
      <selection activeCell="A2" sqref="A2:M79"/>
    </sheetView>
  </sheetViews>
  <sheetFormatPr defaultRowHeight="15" x14ac:dyDescent="0.25"/>
  <sheetData>
    <row r="1" spans="1:13" x14ac:dyDescent="0.25">
      <c r="A1" s="129" t="s">
        <v>192</v>
      </c>
      <c r="B1" s="129" t="s">
        <v>156</v>
      </c>
      <c r="C1" s="129" t="s">
        <v>193</v>
      </c>
      <c r="D1" s="129" t="s">
        <v>158</v>
      </c>
      <c r="E1" s="129" t="s">
        <v>198</v>
      </c>
      <c r="F1" s="129" t="s">
        <v>160</v>
      </c>
      <c r="G1" s="129" t="s">
        <v>161</v>
      </c>
      <c r="H1" s="129" t="s">
        <v>162</v>
      </c>
      <c r="I1" s="129" t="s">
        <v>186</v>
      </c>
      <c r="J1" s="129" t="s">
        <v>164</v>
      </c>
      <c r="K1" s="129" t="s">
        <v>187</v>
      </c>
      <c r="L1" s="129" t="s">
        <v>199</v>
      </c>
      <c r="M1" s="129" t="s">
        <v>200</v>
      </c>
    </row>
    <row r="2" spans="1:13" x14ac:dyDescent="0.25">
      <c r="A2" s="130" t="s">
        <v>155</v>
      </c>
      <c r="B2" s="130" t="s">
        <v>52</v>
      </c>
      <c r="C2" s="130" t="s">
        <v>100</v>
      </c>
      <c r="D2" s="130" t="s">
        <v>101</v>
      </c>
      <c r="E2" s="131">
        <v>41032.262933333332</v>
      </c>
      <c r="F2" s="131">
        <v>0</v>
      </c>
      <c r="G2" s="132">
        <v>0</v>
      </c>
      <c r="H2" s="131">
        <v>0</v>
      </c>
      <c r="I2" s="132">
        <v>0</v>
      </c>
      <c r="J2" s="131">
        <v>0</v>
      </c>
      <c r="K2" s="132">
        <v>0</v>
      </c>
      <c r="L2" s="131">
        <v>0</v>
      </c>
      <c r="M2" s="133" t="s">
        <v>201</v>
      </c>
    </row>
    <row r="3" spans="1:13" x14ac:dyDescent="0.25">
      <c r="A3" s="130" t="s">
        <v>155</v>
      </c>
      <c r="B3" s="130" t="s">
        <v>52</v>
      </c>
      <c r="C3" s="130" t="s">
        <v>100</v>
      </c>
      <c r="D3" s="130" t="s">
        <v>102</v>
      </c>
      <c r="E3" s="131">
        <v>20516.131466666666</v>
      </c>
      <c r="F3" s="131">
        <v>0</v>
      </c>
      <c r="G3" s="132">
        <v>0</v>
      </c>
      <c r="H3" s="131">
        <v>0</v>
      </c>
      <c r="I3" s="132">
        <v>0</v>
      </c>
      <c r="J3" s="131">
        <v>0</v>
      </c>
      <c r="K3" s="132">
        <v>0</v>
      </c>
      <c r="L3" s="131">
        <v>0</v>
      </c>
      <c r="M3" s="133" t="s">
        <v>201</v>
      </c>
    </row>
    <row r="4" spans="1:13" x14ac:dyDescent="0.25">
      <c r="A4" s="130" t="s">
        <v>155</v>
      </c>
      <c r="B4" s="130" t="s">
        <v>52</v>
      </c>
      <c r="C4" s="130" t="s">
        <v>103</v>
      </c>
      <c r="D4" s="130" t="s">
        <v>101</v>
      </c>
      <c r="E4" s="131">
        <v>41032.23626666666</v>
      </c>
      <c r="F4" s="131">
        <v>0</v>
      </c>
      <c r="G4" s="132">
        <v>0</v>
      </c>
      <c r="H4" s="131">
        <v>0</v>
      </c>
      <c r="I4" s="132">
        <v>0</v>
      </c>
      <c r="J4" s="131">
        <v>0</v>
      </c>
      <c r="K4" s="132">
        <v>0</v>
      </c>
      <c r="L4" s="131">
        <v>0</v>
      </c>
      <c r="M4" s="133" t="s">
        <v>201</v>
      </c>
    </row>
    <row r="5" spans="1:13" x14ac:dyDescent="0.25">
      <c r="A5" s="130" t="s">
        <v>155</v>
      </c>
      <c r="B5" s="130" t="s">
        <v>52</v>
      </c>
      <c r="C5" s="130" t="s">
        <v>103</v>
      </c>
      <c r="D5" s="130" t="s">
        <v>102</v>
      </c>
      <c r="E5" s="131">
        <v>20516.11813333333</v>
      </c>
      <c r="F5" s="131">
        <v>0</v>
      </c>
      <c r="G5" s="132">
        <v>0</v>
      </c>
      <c r="H5" s="131">
        <v>0</v>
      </c>
      <c r="I5" s="132">
        <v>0</v>
      </c>
      <c r="J5" s="131">
        <v>0</v>
      </c>
      <c r="K5" s="132">
        <v>0</v>
      </c>
      <c r="L5" s="131">
        <v>0</v>
      </c>
      <c r="M5" s="133" t="s">
        <v>201</v>
      </c>
    </row>
    <row r="6" spans="1:13" x14ac:dyDescent="0.25">
      <c r="A6" s="130" t="s">
        <v>155</v>
      </c>
      <c r="B6" s="130" t="s">
        <v>52</v>
      </c>
      <c r="C6" s="130" t="s">
        <v>135</v>
      </c>
      <c r="D6" s="130" t="s">
        <v>136</v>
      </c>
      <c r="E6" s="131">
        <v>116529.73999999999</v>
      </c>
      <c r="F6" s="131">
        <v>0</v>
      </c>
      <c r="G6" s="132">
        <v>0</v>
      </c>
      <c r="H6" s="131">
        <v>0</v>
      </c>
      <c r="I6" s="132">
        <v>0</v>
      </c>
      <c r="J6" s="131">
        <v>0</v>
      </c>
      <c r="K6" s="132">
        <v>0</v>
      </c>
      <c r="L6" s="131">
        <v>0</v>
      </c>
      <c r="M6" s="133" t="s">
        <v>201</v>
      </c>
    </row>
    <row r="7" spans="1:13" x14ac:dyDescent="0.25">
      <c r="A7" s="130" t="s">
        <v>155</v>
      </c>
      <c r="B7" s="130" t="s">
        <v>52</v>
      </c>
      <c r="C7" s="130" t="s">
        <v>92</v>
      </c>
      <c r="D7" s="130" t="s">
        <v>93</v>
      </c>
      <c r="E7" s="131">
        <v>3632.6453241000008</v>
      </c>
      <c r="F7" s="131">
        <v>3632.6453241000008</v>
      </c>
      <c r="G7" s="132">
        <v>1</v>
      </c>
      <c r="H7" s="131">
        <v>3632.6453241000008</v>
      </c>
      <c r="I7" s="132">
        <v>1</v>
      </c>
      <c r="J7" s="131">
        <v>3632.6453241000008</v>
      </c>
      <c r="K7" s="132">
        <v>1</v>
      </c>
      <c r="L7" s="131">
        <v>3632.6453241000008</v>
      </c>
      <c r="M7" s="133" t="s">
        <v>202</v>
      </c>
    </row>
    <row r="8" spans="1:13" ht="30" x14ac:dyDescent="0.25">
      <c r="A8" s="130" t="s">
        <v>155</v>
      </c>
      <c r="B8" s="130" t="s">
        <v>52</v>
      </c>
      <c r="C8" s="130" t="s">
        <v>94</v>
      </c>
      <c r="D8" s="130" t="s">
        <v>51</v>
      </c>
      <c r="E8" s="131">
        <v>66526.931673225001</v>
      </c>
      <c r="F8" s="131">
        <v>66526.931673225001</v>
      </c>
      <c r="G8" s="132">
        <v>1</v>
      </c>
      <c r="H8" s="131">
        <v>66526.931673225001</v>
      </c>
      <c r="I8" s="132">
        <v>1</v>
      </c>
      <c r="J8" s="131">
        <v>66526.931673225001</v>
      </c>
      <c r="K8" s="132">
        <v>1</v>
      </c>
      <c r="L8" s="131">
        <v>66526.931673225001</v>
      </c>
      <c r="M8" s="133" t="s">
        <v>202</v>
      </c>
    </row>
    <row r="9" spans="1:13" ht="30" x14ac:dyDescent="0.25">
      <c r="A9" s="130" t="s">
        <v>155</v>
      </c>
      <c r="B9" s="130" t="s">
        <v>52</v>
      </c>
      <c r="C9" s="130" t="s">
        <v>95</v>
      </c>
      <c r="D9" s="130" t="s">
        <v>168</v>
      </c>
      <c r="E9" s="131">
        <v>27322.570000000007</v>
      </c>
      <c r="F9" s="131">
        <v>27322.570000000007</v>
      </c>
      <c r="G9" s="132">
        <v>1</v>
      </c>
      <c r="H9" s="131">
        <v>27322.570000000007</v>
      </c>
      <c r="I9" s="132">
        <v>1</v>
      </c>
      <c r="J9" s="131">
        <v>27322.570000000007</v>
      </c>
      <c r="K9" s="132">
        <v>1</v>
      </c>
      <c r="L9" s="131">
        <v>27322.570000000007</v>
      </c>
      <c r="M9" s="133" t="s">
        <v>202</v>
      </c>
    </row>
    <row r="10" spans="1:13" ht="30" x14ac:dyDescent="0.25">
      <c r="A10" s="130" t="s">
        <v>155</v>
      </c>
      <c r="B10" s="130" t="s">
        <v>52</v>
      </c>
      <c r="C10" s="130" t="s">
        <v>127</v>
      </c>
      <c r="D10" s="130" t="s">
        <v>74</v>
      </c>
      <c r="E10" s="131">
        <v>4422.2285714285708</v>
      </c>
      <c r="F10" s="131">
        <v>1105.5571428571427</v>
      </c>
      <c r="G10" s="132">
        <v>0.25</v>
      </c>
      <c r="H10" s="131">
        <v>0</v>
      </c>
      <c r="I10" s="132">
        <v>0</v>
      </c>
      <c r="J10" s="131">
        <v>0</v>
      </c>
      <c r="K10" s="132">
        <v>0</v>
      </c>
      <c r="L10" s="131">
        <v>0</v>
      </c>
      <c r="M10" s="133" t="s">
        <v>201</v>
      </c>
    </row>
    <row r="11" spans="1:13" ht="30" x14ac:dyDescent="0.25">
      <c r="A11" s="130" t="s">
        <v>155</v>
      </c>
      <c r="B11" s="130" t="s">
        <v>52</v>
      </c>
      <c r="C11" s="130" t="s">
        <v>127</v>
      </c>
      <c r="D11" s="130" t="s">
        <v>46</v>
      </c>
      <c r="E11" s="131">
        <v>3316.6714285714279</v>
      </c>
      <c r="F11" s="131">
        <v>0</v>
      </c>
      <c r="G11" s="132">
        <v>0</v>
      </c>
      <c r="H11" s="131">
        <v>0</v>
      </c>
      <c r="I11" s="132">
        <v>0</v>
      </c>
      <c r="J11" s="131">
        <v>0</v>
      </c>
      <c r="K11" s="132">
        <v>0</v>
      </c>
      <c r="L11" s="131">
        <v>0</v>
      </c>
      <c r="M11" s="133" t="s">
        <v>201</v>
      </c>
    </row>
    <row r="12" spans="1:13" ht="30" x14ac:dyDescent="0.25">
      <c r="A12" s="130" t="s">
        <v>155</v>
      </c>
      <c r="B12" s="130" t="s">
        <v>52</v>
      </c>
      <c r="C12" s="130" t="s">
        <v>129</v>
      </c>
      <c r="D12" s="130" t="s">
        <v>74</v>
      </c>
      <c r="E12" s="131">
        <v>12606.699999999999</v>
      </c>
      <c r="F12" s="131">
        <v>12606.699999999999</v>
      </c>
      <c r="G12" s="132">
        <v>1</v>
      </c>
      <c r="H12" s="131">
        <v>12606.699999999999</v>
      </c>
      <c r="I12" s="132">
        <v>1</v>
      </c>
      <c r="J12" s="131">
        <v>12606.699999999999</v>
      </c>
      <c r="K12" s="132">
        <v>1</v>
      </c>
      <c r="L12" s="131">
        <v>12606.699999999999</v>
      </c>
      <c r="M12" s="133" t="s">
        <v>202</v>
      </c>
    </row>
    <row r="13" spans="1:13" ht="30" x14ac:dyDescent="0.25">
      <c r="A13" s="130" t="s">
        <v>155</v>
      </c>
      <c r="B13" s="130" t="s">
        <v>52</v>
      </c>
      <c r="C13" s="130" t="s">
        <v>212</v>
      </c>
      <c r="D13" s="130" t="s">
        <v>213</v>
      </c>
      <c r="E13" s="131">
        <v>437.82982499999997</v>
      </c>
      <c r="F13" s="131">
        <v>437.82982499999997</v>
      </c>
      <c r="G13" s="132">
        <v>1</v>
      </c>
      <c r="H13" s="131">
        <v>437.82982499999997</v>
      </c>
      <c r="I13" s="132">
        <v>1</v>
      </c>
      <c r="J13" s="131">
        <v>437.82982499999997</v>
      </c>
      <c r="K13" s="132">
        <v>1</v>
      </c>
      <c r="L13" s="131">
        <v>437.82982499999997</v>
      </c>
      <c r="M13" s="133" t="s">
        <v>202</v>
      </c>
    </row>
    <row r="14" spans="1:13" ht="30" x14ac:dyDescent="0.25">
      <c r="A14" s="130" t="s">
        <v>155</v>
      </c>
      <c r="B14" s="130" t="s">
        <v>52</v>
      </c>
      <c r="C14" s="130" t="s">
        <v>124</v>
      </c>
      <c r="D14" s="130" t="s">
        <v>74</v>
      </c>
      <c r="E14" s="131">
        <v>11821.4</v>
      </c>
      <c r="F14" s="131">
        <v>11821.4</v>
      </c>
      <c r="G14" s="132">
        <v>1</v>
      </c>
      <c r="H14" s="131">
        <v>11821.4</v>
      </c>
      <c r="I14" s="132">
        <v>1</v>
      </c>
      <c r="J14" s="131">
        <v>11821.4</v>
      </c>
      <c r="K14" s="132">
        <v>1</v>
      </c>
      <c r="L14" s="131">
        <v>11821.4</v>
      </c>
      <c r="M14" s="133" t="s">
        <v>202</v>
      </c>
    </row>
    <row r="15" spans="1:13" ht="30" x14ac:dyDescent="0.25">
      <c r="A15" s="130" t="s">
        <v>155</v>
      </c>
      <c r="B15" s="130" t="s">
        <v>52</v>
      </c>
      <c r="C15" s="130" t="s">
        <v>167</v>
      </c>
      <c r="D15" s="130" t="s">
        <v>74</v>
      </c>
      <c r="E15" s="131">
        <v>13649.199999999997</v>
      </c>
      <c r="F15" s="131">
        <v>13649.199999999997</v>
      </c>
      <c r="G15" s="132">
        <v>1</v>
      </c>
      <c r="H15" s="131">
        <v>13649.199999999997</v>
      </c>
      <c r="I15" s="132">
        <v>1</v>
      </c>
      <c r="J15" s="131">
        <v>13649.199999999997</v>
      </c>
      <c r="K15" s="132">
        <v>1</v>
      </c>
      <c r="L15" s="131">
        <v>13649.199999999997</v>
      </c>
      <c r="M15" s="133" t="s">
        <v>202</v>
      </c>
    </row>
    <row r="16" spans="1:13" ht="30" x14ac:dyDescent="0.25">
      <c r="A16" s="130" t="s">
        <v>155</v>
      </c>
      <c r="B16" s="130" t="s">
        <v>52</v>
      </c>
      <c r="C16" s="130" t="s">
        <v>73</v>
      </c>
      <c r="D16" s="130" t="s">
        <v>74</v>
      </c>
      <c r="E16" s="131">
        <v>18010.695291250006</v>
      </c>
      <c r="F16" s="131">
        <v>12607.486703875004</v>
      </c>
      <c r="G16" s="132">
        <v>0.7</v>
      </c>
      <c r="H16" s="131">
        <v>0</v>
      </c>
      <c r="I16" s="132">
        <v>0</v>
      </c>
      <c r="J16" s="131">
        <v>0</v>
      </c>
      <c r="K16" s="132">
        <v>0</v>
      </c>
      <c r="L16" s="131">
        <v>0</v>
      </c>
      <c r="M16" s="133" t="s">
        <v>201</v>
      </c>
    </row>
    <row r="17" spans="1:13" ht="30" x14ac:dyDescent="0.25">
      <c r="A17" s="130" t="s">
        <v>155</v>
      </c>
      <c r="B17" s="130" t="s">
        <v>52</v>
      </c>
      <c r="C17" s="130" t="s">
        <v>90</v>
      </c>
      <c r="D17" s="130" t="s">
        <v>74</v>
      </c>
      <c r="E17" s="131">
        <v>14499.954724850006</v>
      </c>
      <c r="F17" s="131">
        <v>14499.954724850006</v>
      </c>
      <c r="G17" s="132">
        <v>1</v>
      </c>
      <c r="H17" s="131">
        <v>14499.954724850006</v>
      </c>
      <c r="I17" s="132">
        <v>1</v>
      </c>
      <c r="J17" s="131">
        <v>14499.954724850006</v>
      </c>
      <c r="K17" s="132">
        <v>1</v>
      </c>
      <c r="L17" s="131">
        <v>14499.954724850006</v>
      </c>
      <c r="M17" s="133" t="s">
        <v>202</v>
      </c>
    </row>
    <row r="18" spans="1:13" x14ac:dyDescent="0.25">
      <c r="A18" s="130" t="s">
        <v>155</v>
      </c>
      <c r="B18" s="130" t="s">
        <v>105</v>
      </c>
      <c r="C18" s="130" t="s">
        <v>173</v>
      </c>
      <c r="D18" s="130" t="s">
        <v>107</v>
      </c>
      <c r="E18" s="131">
        <v>1420480</v>
      </c>
      <c r="F18" s="134"/>
      <c r="G18" s="134"/>
      <c r="H18" s="134"/>
      <c r="I18" s="134"/>
      <c r="J18" s="134"/>
      <c r="K18" s="134"/>
      <c r="L18" s="131">
        <v>0</v>
      </c>
      <c r="M18" s="133" t="s">
        <v>201</v>
      </c>
    </row>
    <row r="19" spans="1:13" x14ac:dyDescent="0.25">
      <c r="A19" s="130" t="s">
        <v>155</v>
      </c>
      <c r="B19" s="130" t="s">
        <v>105</v>
      </c>
      <c r="C19" s="130" t="s">
        <v>174</v>
      </c>
      <c r="D19" s="130" t="s">
        <v>107</v>
      </c>
      <c r="E19" s="131">
        <v>352478.99232000008</v>
      </c>
      <c r="F19" s="134"/>
      <c r="G19" s="134"/>
      <c r="H19" s="134"/>
      <c r="I19" s="134"/>
      <c r="J19" s="134"/>
      <c r="K19" s="134"/>
      <c r="L19" s="131">
        <v>0</v>
      </c>
      <c r="M19" s="133" t="s">
        <v>201</v>
      </c>
    </row>
    <row r="20" spans="1:13" x14ac:dyDescent="0.25">
      <c r="A20" s="130" t="s">
        <v>155</v>
      </c>
      <c r="B20" s="130" t="s">
        <v>105</v>
      </c>
      <c r="C20" s="130" t="s">
        <v>41</v>
      </c>
      <c r="D20" s="130" t="s">
        <v>107</v>
      </c>
      <c r="E20" s="131">
        <v>250809.98000000007</v>
      </c>
      <c r="F20" s="134"/>
      <c r="G20" s="134"/>
      <c r="H20" s="134"/>
      <c r="I20" s="134"/>
      <c r="J20" s="134"/>
      <c r="K20" s="134"/>
      <c r="L20" s="131">
        <v>0</v>
      </c>
      <c r="M20" s="133" t="s">
        <v>201</v>
      </c>
    </row>
    <row r="21" spans="1:13" x14ac:dyDescent="0.25">
      <c r="A21" s="130" t="s">
        <v>155</v>
      </c>
      <c r="B21" s="130" t="s">
        <v>105</v>
      </c>
      <c r="C21" s="130" t="s">
        <v>175</v>
      </c>
      <c r="D21" s="130" t="s">
        <v>107</v>
      </c>
      <c r="E21" s="131">
        <v>1244360</v>
      </c>
      <c r="F21" s="134"/>
      <c r="G21" s="134"/>
      <c r="H21" s="134"/>
      <c r="I21" s="134"/>
      <c r="J21" s="134"/>
      <c r="K21" s="134"/>
      <c r="L21" s="131">
        <v>0</v>
      </c>
      <c r="M21" s="133" t="s">
        <v>201</v>
      </c>
    </row>
    <row r="22" spans="1:13" x14ac:dyDescent="0.25">
      <c r="A22" s="130" t="s">
        <v>155</v>
      </c>
      <c r="B22" s="130" t="s">
        <v>105</v>
      </c>
      <c r="C22" s="130" t="s">
        <v>176</v>
      </c>
      <c r="D22" s="130" t="s">
        <v>107</v>
      </c>
      <c r="E22" s="131">
        <v>1216020</v>
      </c>
      <c r="F22" s="134"/>
      <c r="G22" s="134"/>
      <c r="H22" s="134"/>
      <c r="I22" s="134"/>
      <c r="J22" s="134"/>
      <c r="K22" s="134"/>
      <c r="L22" s="131">
        <v>0</v>
      </c>
      <c r="M22" s="133" t="s">
        <v>201</v>
      </c>
    </row>
    <row r="23" spans="1:13" x14ac:dyDescent="0.25">
      <c r="A23" s="130" t="s">
        <v>155</v>
      </c>
      <c r="B23" s="130" t="s">
        <v>105</v>
      </c>
      <c r="C23" s="130" t="s">
        <v>177</v>
      </c>
      <c r="D23" s="130" t="s">
        <v>107</v>
      </c>
      <c r="E23" s="131">
        <v>1165700</v>
      </c>
      <c r="F23" s="134"/>
      <c r="G23" s="134"/>
      <c r="H23" s="134"/>
      <c r="I23" s="134"/>
      <c r="J23" s="134"/>
      <c r="K23" s="134"/>
      <c r="L23" s="131">
        <v>0</v>
      </c>
      <c r="M23" s="133" t="s">
        <v>201</v>
      </c>
    </row>
    <row r="24" spans="1:13" x14ac:dyDescent="0.25">
      <c r="A24" s="130" t="s">
        <v>155</v>
      </c>
      <c r="B24" s="130" t="s">
        <v>105</v>
      </c>
      <c r="C24" s="130" t="s">
        <v>178</v>
      </c>
      <c r="D24" s="130" t="s">
        <v>107</v>
      </c>
      <c r="E24" s="131">
        <v>1049600</v>
      </c>
      <c r="F24" s="134"/>
      <c r="G24" s="134"/>
      <c r="H24" s="134"/>
      <c r="I24" s="134"/>
      <c r="J24" s="134"/>
      <c r="K24" s="134"/>
      <c r="L24" s="131">
        <v>0</v>
      </c>
      <c r="M24" s="133" t="s">
        <v>201</v>
      </c>
    </row>
    <row r="25" spans="1:13" x14ac:dyDescent="0.25">
      <c r="A25" s="130" t="s">
        <v>155</v>
      </c>
      <c r="B25" s="130" t="s">
        <v>105</v>
      </c>
      <c r="C25" s="130" t="s">
        <v>146</v>
      </c>
      <c r="D25" s="130" t="s">
        <v>107</v>
      </c>
      <c r="E25" s="131">
        <v>909930</v>
      </c>
      <c r="F25" s="131">
        <v>661767.27272727271</v>
      </c>
      <c r="G25" s="132">
        <v>0.72727272727272729</v>
      </c>
      <c r="H25" s="131">
        <v>661767.27272727271</v>
      </c>
      <c r="I25" s="132">
        <v>0.72727272727272729</v>
      </c>
      <c r="J25" s="131">
        <v>661767.27272727271</v>
      </c>
      <c r="K25" s="132">
        <v>0.72727272727272729</v>
      </c>
      <c r="L25" s="131">
        <v>0</v>
      </c>
      <c r="M25" s="133" t="s">
        <v>201</v>
      </c>
    </row>
    <row r="26" spans="1:13" x14ac:dyDescent="0.25">
      <c r="A26" s="130" t="s">
        <v>155</v>
      </c>
      <c r="B26" s="130" t="s">
        <v>105</v>
      </c>
      <c r="C26" s="130" t="s">
        <v>172</v>
      </c>
      <c r="D26" s="130" t="s">
        <v>107</v>
      </c>
      <c r="E26" s="131">
        <v>1424750</v>
      </c>
      <c r="F26" s="134"/>
      <c r="G26" s="134"/>
      <c r="H26" s="134"/>
      <c r="I26" s="134"/>
      <c r="J26" s="134"/>
      <c r="K26" s="134"/>
      <c r="L26" s="131">
        <v>0</v>
      </c>
      <c r="M26" s="133" t="s">
        <v>201</v>
      </c>
    </row>
    <row r="27" spans="1:13" x14ac:dyDescent="0.25">
      <c r="A27" s="130" t="s">
        <v>155</v>
      </c>
      <c r="B27" s="130" t="s">
        <v>190</v>
      </c>
      <c r="C27" s="130" t="s">
        <v>172</v>
      </c>
      <c r="D27" s="130" t="s">
        <v>184</v>
      </c>
      <c r="E27" s="131">
        <v>1105480</v>
      </c>
      <c r="F27" s="134"/>
      <c r="G27" s="134"/>
      <c r="H27" s="134"/>
      <c r="I27" s="134"/>
      <c r="J27" s="134"/>
      <c r="K27" s="134"/>
      <c r="L27" s="131">
        <v>0</v>
      </c>
      <c r="M27" s="133" t="s">
        <v>201</v>
      </c>
    </row>
    <row r="28" spans="1:13" x14ac:dyDescent="0.25">
      <c r="A28" s="130" t="s">
        <v>155</v>
      </c>
      <c r="B28" s="130" t="s">
        <v>105</v>
      </c>
      <c r="C28" s="130" t="s">
        <v>147</v>
      </c>
      <c r="D28" s="130" t="s">
        <v>107</v>
      </c>
      <c r="E28" s="131">
        <v>949100</v>
      </c>
      <c r="F28" s="131">
        <v>690254.54545454553</v>
      </c>
      <c r="G28" s="132">
        <v>0.7272727272727274</v>
      </c>
      <c r="H28" s="131">
        <v>690254.54545454553</v>
      </c>
      <c r="I28" s="132">
        <v>0.7272727272727274</v>
      </c>
      <c r="J28" s="131">
        <v>517690.90909090906</v>
      </c>
      <c r="K28" s="132">
        <v>0.54545454545454541</v>
      </c>
      <c r="L28" s="131">
        <v>0</v>
      </c>
      <c r="M28" s="133" t="s">
        <v>201</v>
      </c>
    </row>
    <row r="29" spans="1:13" x14ac:dyDescent="0.25">
      <c r="A29" s="130" t="s">
        <v>155</v>
      </c>
      <c r="B29" s="130" t="s">
        <v>105</v>
      </c>
      <c r="C29" s="130" t="s">
        <v>47</v>
      </c>
      <c r="D29" s="130" t="s">
        <v>107</v>
      </c>
      <c r="E29" s="131">
        <v>398423.89138000004</v>
      </c>
      <c r="F29" s="134"/>
      <c r="G29" s="134"/>
      <c r="H29" s="134"/>
      <c r="I29" s="134"/>
      <c r="J29" s="134"/>
      <c r="K29" s="134"/>
      <c r="L29" s="131">
        <v>0</v>
      </c>
      <c r="M29" s="133" t="s">
        <v>201</v>
      </c>
    </row>
    <row r="30" spans="1:13" x14ac:dyDescent="0.25">
      <c r="A30" s="130" t="s">
        <v>155</v>
      </c>
      <c r="B30" s="130" t="s">
        <v>47</v>
      </c>
      <c r="C30" s="130" t="s">
        <v>48</v>
      </c>
      <c r="D30" s="130" t="s">
        <v>168</v>
      </c>
      <c r="E30" s="131">
        <v>14356.644800000009</v>
      </c>
      <c r="F30" s="131">
        <v>14356.644800000009</v>
      </c>
      <c r="G30" s="132">
        <v>1</v>
      </c>
      <c r="H30" s="131">
        <v>14356.644800000009</v>
      </c>
      <c r="I30" s="132">
        <v>1</v>
      </c>
      <c r="J30" s="131">
        <v>14356.644800000009</v>
      </c>
      <c r="K30" s="132">
        <v>1</v>
      </c>
      <c r="L30" s="131">
        <v>14356.644800000009</v>
      </c>
      <c r="M30" s="133" t="s">
        <v>202</v>
      </c>
    </row>
    <row r="31" spans="1:13" x14ac:dyDescent="0.25">
      <c r="A31" s="130" t="s">
        <v>155</v>
      </c>
      <c r="B31" s="130" t="s">
        <v>47</v>
      </c>
      <c r="C31" s="130" t="s">
        <v>48</v>
      </c>
      <c r="D31" s="130" t="s">
        <v>49</v>
      </c>
      <c r="E31" s="131">
        <v>24226.838100000015</v>
      </c>
      <c r="F31" s="131">
        <v>24226.838100000015</v>
      </c>
      <c r="G31" s="132">
        <v>1</v>
      </c>
      <c r="H31" s="131">
        <v>24226.838100000015</v>
      </c>
      <c r="I31" s="132">
        <v>1</v>
      </c>
      <c r="J31" s="131">
        <v>24226.838100000015</v>
      </c>
      <c r="K31" s="132">
        <v>1</v>
      </c>
      <c r="L31" s="131">
        <v>24226.838100000015</v>
      </c>
      <c r="M31" s="133" t="s">
        <v>202</v>
      </c>
    </row>
    <row r="32" spans="1:13" x14ac:dyDescent="0.25">
      <c r="A32" s="130" t="s">
        <v>155</v>
      </c>
      <c r="B32" s="130" t="s">
        <v>105</v>
      </c>
      <c r="C32" s="130" t="s">
        <v>179</v>
      </c>
      <c r="D32" s="130" t="s">
        <v>107</v>
      </c>
      <c r="E32" s="131">
        <v>270673.31</v>
      </c>
      <c r="F32" s="131">
        <v>146614.70958333332</v>
      </c>
      <c r="G32" s="132">
        <v>0.54166666666666663</v>
      </c>
      <c r="H32" s="131">
        <v>135336.655</v>
      </c>
      <c r="I32" s="132">
        <v>0.5</v>
      </c>
      <c r="J32" s="131">
        <v>135336.655</v>
      </c>
      <c r="K32" s="132">
        <v>0.5</v>
      </c>
      <c r="L32" s="131">
        <v>0</v>
      </c>
      <c r="M32" s="133" t="s">
        <v>201</v>
      </c>
    </row>
    <row r="33" spans="1:13" x14ac:dyDescent="0.25">
      <c r="A33" s="130" t="s">
        <v>155</v>
      </c>
      <c r="B33" s="130" t="s">
        <v>105</v>
      </c>
      <c r="C33" s="130" t="s">
        <v>180</v>
      </c>
      <c r="D33" s="130" t="s">
        <v>107</v>
      </c>
      <c r="E33" s="131">
        <v>1586230</v>
      </c>
      <c r="F33" s="131">
        <v>859207.91666666663</v>
      </c>
      <c r="G33" s="132">
        <v>0.54166666666666663</v>
      </c>
      <c r="H33" s="131">
        <v>793115</v>
      </c>
      <c r="I33" s="132">
        <v>0.5</v>
      </c>
      <c r="J33" s="131">
        <v>793115</v>
      </c>
      <c r="K33" s="132">
        <v>0.5</v>
      </c>
      <c r="L33" s="131">
        <v>0</v>
      </c>
      <c r="M33" s="133" t="s">
        <v>201</v>
      </c>
    </row>
    <row r="34" spans="1:13" x14ac:dyDescent="0.25">
      <c r="A34" s="130" t="s">
        <v>155</v>
      </c>
      <c r="B34" s="130" t="s">
        <v>105</v>
      </c>
      <c r="C34" s="130" t="s">
        <v>181</v>
      </c>
      <c r="D34" s="130" t="s">
        <v>107</v>
      </c>
      <c r="E34" s="131">
        <v>231366.76</v>
      </c>
      <c r="F34" s="131">
        <v>168266.73454545456</v>
      </c>
      <c r="G34" s="132">
        <v>0.72727272727272729</v>
      </c>
      <c r="H34" s="131">
        <v>168266.73454545456</v>
      </c>
      <c r="I34" s="132">
        <v>0.72727272727272729</v>
      </c>
      <c r="J34" s="131">
        <v>168266.73454545456</v>
      </c>
      <c r="K34" s="132">
        <v>0.72727272727272729</v>
      </c>
      <c r="L34" s="131">
        <v>0</v>
      </c>
      <c r="M34" s="133" t="s">
        <v>201</v>
      </c>
    </row>
    <row r="35" spans="1:13" x14ac:dyDescent="0.25">
      <c r="A35" s="130" t="s">
        <v>155</v>
      </c>
      <c r="B35" s="130" t="s">
        <v>105</v>
      </c>
      <c r="C35" s="130" t="s">
        <v>182</v>
      </c>
      <c r="D35" s="130" t="s">
        <v>107</v>
      </c>
      <c r="E35" s="131">
        <v>1407060</v>
      </c>
      <c r="F35" s="134"/>
      <c r="G35" s="134"/>
      <c r="H35" s="134"/>
      <c r="I35" s="134"/>
      <c r="J35" s="134"/>
      <c r="K35" s="134"/>
      <c r="L35" s="131">
        <v>0</v>
      </c>
      <c r="M35" s="133" t="s">
        <v>201</v>
      </c>
    </row>
    <row r="36" spans="1:13" x14ac:dyDescent="0.25">
      <c r="A36" s="130" t="s">
        <v>155</v>
      </c>
      <c r="B36" s="130" t="s">
        <v>105</v>
      </c>
      <c r="C36" s="130" t="s">
        <v>183</v>
      </c>
      <c r="D36" s="130" t="s">
        <v>107</v>
      </c>
      <c r="E36" s="131">
        <v>1425220</v>
      </c>
      <c r="F36" s="134"/>
      <c r="G36" s="134"/>
      <c r="H36" s="134"/>
      <c r="I36" s="134"/>
      <c r="J36" s="134"/>
      <c r="K36" s="134"/>
      <c r="L36" s="131">
        <v>0</v>
      </c>
      <c r="M36" s="133" t="s">
        <v>201</v>
      </c>
    </row>
    <row r="37" spans="1:13" x14ac:dyDescent="0.25">
      <c r="A37" s="130" t="s">
        <v>155</v>
      </c>
      <c r="B37" s="130" t="s">
        <v>44</v>
      </c>
      <c r="C37" s="130" t="s">
        <v>169</v>
      </c>
      <c r="D37" s="130" t="s">
        <v>46</v>
      </c>
      <c r="E37" s="131">
        <v>111189.83999999997</v>
      </c>
      <c r="F37" s="131">
        <v>0</v>
      </c>
      <c r="G37" s="132">
        <v>0</v>
      </c>
      <c r="H37" s="131">
        <v>0</v>
      </c>
      <c r="I37" s="132">
        <v>0</v>
      </c>
      <c r="J37" s="131">
        <v>0</v>
      </c>
      <c r="K37" s="132">
        <v>0</v>
      </c>
      <c r="L37" s="131">
        <v>0</v>
      </c>
      <c r="M37" s="133" t="s">
        <v>201</v>
      </c>
    </row>
    <row r="38" spans="1:13" x14ac:dyDescent="0.25">
      <c r="A38" s="130" t="s">
        <v>155</v>
      </c>
      <c r="B38" s="130" t="s">
        <v>44</v>
      </c>
      <c r="C38" s="130" t="s">
        <v>85</v>
      </c>
      <c r="D38" s="130" t="s">
        <v>46</v>
      </c>
      <c r="E38" s="131">
        <v>112594.33999999989</v>
      </c>
      <c r="F38" s="131">
        <v>0</v>
      </c>
      <c r="G38" s="132">
        <v>0</v>
      </c>
      <c r="H38" s="131">
        <v>0</v>
      </c>
      <c r="I38" s="132">
        <v>0</v>
      </c>
      <c r="J38" s="131">
        <v>0</v>
      </c>
      <c r="K38" s="132">
        <v>0</v>
      </c>
      <c r="L38" s="131">
        <v>0</v>
      </c>
      <c r="M38" s="133" t="s">
        <v>201</v>
      </c>
    </row>
    <row r="39" spans="1:13" x14ac:dyDescent="0.25">
      <c r="A39" s="130" t="s">
        <v>155</v>
      </c>
      <c r="B39" s="130" t="s">
        <v>44</v>
      </c>
      <c r="C39" s="130" t="s">
        <v>82</v>
      </c>
      <c r="D39" s="130" t="s">
        <v>46</v>
      </c>
      <c r="E39" s="131">
        <v>103605.23999999985</v>
      </c>
      <c r="F39" s="131">
        <v>0</v>
      </c>
      <c r="G39" s="132">
        <v>0</v>
      </c>
      <c r="H39" s="131">
        <v>0</v>
      </c>
      <c r="I39" s="132">
        <v>0</v>
      </c>
      <c r="J39" s="131">
        <v>0</v>
      </c>
      <c r="K39" s="132">
        <v>0</v>
      </c>
      <c r="L39" s="131">
        <v>0</v>
      </c>
      <c r="M39" s="133" t="s">
        <v>201</v>
      </c>
    </row>
    <row r="40" spans="1:13" x14ac:dyDescent="0.25">
      <c r="A40" s="130" t="s">
        <v>155</v>
      </c>
      <c r="B40" s="130" t="s">
        <v>44</v>
      </c>
      <c r="C40" s="130" t="s">
        <v>81</v>
      </c>
      <c r="D40" s="130" t="s">
        <v>46</v>
      </c>
      <c r="E40" s="131">
        <v>95925.059999999983</v>
      </c>
      <c r="F40" s="131">
        <v>95925.059999999983</v>
      </c>
      <c r="G40" s="132">
        <v>1</v>
      </c>
      <c r="H40" s="131">
        <v>95925.059999999983</v>
      </c>
      <c r="I40" s="132">
        <v>1</v>
      </c>
      <c r="J40" s="131">
        <v>95925.059999999983</v>
      </c>
      <c r="K40" s="132">
        <v>1</v>
      </c>
      <c r="L40" s="131">
        <v>95925.059999999983</v>
      </c>
      <c r="M40" s="133" t="s">
        <v>202</v>
      </c>
    </row>
    <row r="41" spans="1:13" x14ac:dyDescent="0.25">
      <c r="A41" s="130" t="s">
        <v>155</v>
      </c>
      <c r="B41" s="130" t="s">
        <v>44</v>
      </c>
      <c r="C41" s="130" t="s">
        <v>75</v>
      </c>
      <c r="D41" s="130" t="s">
        <v>46</v>
      </c>
      <c r="E41" s="131">
        <v>95809.140000000101</v>
      </c>
      <c r="F41" s="131">
        <v>95809.140000000101</v>
      </c>
      <c r="G41" s="132">
        <v>1</v>
      </c>
      <c r="H41" s="131">
        <v>95809.140000000101</v>
      </c>
      <c r="I41" s="132">
        <v>1</v>
      </c>
      <c r="J41" s="131">
        <v>95809.140000000101</v>
      </c>
      <c r="K41" s="132">
        <v>1</v>
      </c>
      <c r="L41" s="131">
        <v>95809.140000000101</v>
      </c>
      <c r="M41" s="133" t="s">
        <v>202</v>
      </c>
    </row>
    <row r="42" spans="1:13" x14ac:dyDescent="0.25">
      <c r="A42" s="130" t="s">
        <v>155</v>
      </c>
      <c r="B42" s="130" t="s">
        <v>44</v>
      </c>
      <c r="C42" s="130" t="s">
        <v>72</v>
      </c>
      <c r="D42" s="130" t="s">
        <v>46</v>
      </c>
      <c r="E42" s="131">
        <v>95330.38367840006</v>
      </c>
      <c r="F42" s="131">
        <v>95330.38367840006</v>
      </c>
      <c r="G42" s="132">
        <v>1</v>
      </c>
      <c r="H42" s="131">
        <v>95330.38367840006</v>
      </c>
      <c r="I42" s="132">
        <v>1</v>
      </c>
      <c r="J42" s="131">
        <v>95330.38367840006</v>
      </c>
      <c r="K42" s="132">
        <v>1</v>
      </c>
      <c r="L42" s="131">
        <v>95330.38367840006</v>
      </c>
      <c r="M42" s="133" t="s">
        <v>202</v>
      </c>
    </row>
    <row r="43" spans="1:13" x14ac:dyDescent="0.25">
      <c r="A43" s="130" t="s">
        <v>155</v>
      </c>
      <c r="B43" s="130" t="s">
        <v>44</v>
      </c>
      <c r="C43" s="130" t="s">
        <v>71</v>
      </c>
      <c r="D43" s="130" t="s">
        <v>46</v>
      </c>
      <c r="E43" s="131">
        <v>134751.15000000011</v>
      </c>
      <c r="F43" s="131">
        <v>134751.15000000011</v>
      </c>
      <c r="G43" s="132">
        <v>1</v>
      </c>
      <c r="H43" s="131">
        <v>134751.15000000011</v>
      </c>
      <c r="I43" s="132">
        <v>1</v>
      </c>
      <c r="J43" s="131">
        <v>134751.15000000011</v>
      </c>
      <c r="K43" s="132">
        <v>1</v>
      </c>
      <c r="L43" s="131">
        <v>134751.15000000011</v>
      </c>
      <c r="M43" s="133" t="s">
        <v>202</v>
      </c>
    </row>
    <row r="44" spans="1:13" x14ac:dyDescent="0.25">
      <c r="A44" s="130" t="s">
        <v>155</v>
      </c>
      <c r="B44" s="130" t="s">
        <v>44</v>
      </c>
      <c r="C44" s="130" t="s">
        <v>45</v>
      </c>
      <c r="D44" s="130" t="s">
        <v>46</v>
      </c>
      <c r="E44" s="131">
        <v>68960.59000000004</v>
      </c>
      <c r="F44" s="131">
        <v>68960.59000000004</v>
      </c>
      <c r="G44" s="132">
        <v>1</v>
      </c>
      <c r="H44" s="131">
        <v>68960.59000000004</v>
      </c>
      <c r="I44" s="132">
        <v>1</v>
      </c>
      <c r="J44" s="131">
        <v>68960.59000000004</v>
      </c>
      <c r="K44" s="132">
        <v>1</v>
      </c>
      <c r="L44" s="131">
        <v>68960.59000000004</v>
      </c>
      <c r="M44" s="133" t="s">
        <v>202</v>
      </c>
    </row>
    <row r="45" spans="1:13" x14ac:dyDescent="0.25">
      <c r="A45" s="130" t="s">
        <v>155</v>
      </c>
      <c r="B45" s="130" t="s">
        <v>52</v>
      </c>
      <c r="C45" s="130" t="s">
        <v>76</v>
      </c>
      <c r="D45" s="130" t="s">
        <v>77</v>
      </c>
      <c r="E45" s="131">
        <v>7256.1148648648632</v>
      </c>
      <c r="F45" s="131">
        <v>0</v>
      </c>
      <c r="G45" s="132">
        <v>0</v>
      </c>
      <c r="H45" s="131">
        <v>0</v>
      </c>
      <c r="I45" s="132">
        <v>0</v>
      </c>
      <c r="J45" s="131">
        <v>0</v>
      </c>
      <c r="K45" s="132">
        <v>0</v>
      </c>
      <c r="L45" s="131">
        <v>0</v>
      </c>
      <c r="M45" s="133" t="s">
        <v>201</v>
      </c>
    </row>
    <row r="46" spans="1:13" x14ac:dyDescent="0.25">
      <c r="A46" s="130" t="s">
        <v>155</v>
      </c>
      <c r="B46" s="130" t="s">
        <v>52</v>
      </c>
      <c r="C46" s="130" t="s">
        <v>76</v>
      </c>
      <c r="D46" s="130" t="s">
        <v>78</v>
      </c>
      <c r="E46" s="131">
        <v>75463.594594594586</v>
      </c>
      <c r="F46" s="131">
        <v>0</v>
      </c>
      <c r="G46" s="132">
        <v>0</v>
      </c>
      <c r="H46" s="131">
        <v>0</v>
      </c>
      <c r="I46" s="132">
        <v>0</v>
      </c>
      <c r="J46" s="131">
        <v>0</v>
      </c>
      <c r="K46" s="132">
        <v>0</v>
      </c>
      <c r="L46" s="131">
        <v>0</v>
      </c>
      <c r="M46" s="133" t="s">
        <v>201</v>
      </c>
    </row>
    <row r="47" spans="1:13" ht="45" x14ac:dyDescent="0.25">
      <c r="A47" s="130" t="s">
        <v>155</v>
      </c>
      <c r="B47" s="130" t="s">
        <v>52</v>
      </c>
      <c r="C47" s="130" t="s">
        <v>76</v>
      </c>
      <c r="D47" s="130" t="s">
        <v>197</v>
      </c>
      <c r="E47" s="131">
        <v>5804.8918918918907</v>
      </c>
      <c r="F47" s="131">
        <v>0</v>
      </c>
      <c r="G47" s="132">
        <v>0</v>
      </c>
      <c r="H47" s="131">
        <v>0</v>
      </c>
      <c r="I47" s="132">
        <v>0</v>
      </c>
      <c r="J47" s="131">
        <v>0</v>
      </c>
      <c r="K47" s="132">
        <v>0</v>
      </c>
      <c r="L47" s="131">
        <v>0</v>
      </c>
      <c r="M47" s="133" t="s">
        <v>201</v>
      </c>
    </row>
    <row r="48" spans="1:13" ht="45" x14ac:dyDescent="0.25">
      <c r="A48" s="130" t="s">
        <v>155</v>
      </c>
      <c r="B48" s="130" t="s">
        <v>52</v>
      </c>
      <c r="C48" s="130" t="s">
        <v>76</v>
      </c>
      <c r="D48" s="130" t="s">
        <v>196</v>
      </c>
      <c r="E48" s="131">
        <v>5804.8918918918907</v>
      </c>
      <c r="F48" s="131">
        <v>0</v>
      </c>
      <c r="G48" s="132">
        <v>0</v>
      </c>
      <c r="H48" s="131">
        <v>0</v>
      </c>
      <c r="I48" s="132">
        <v>0</v>
      </c>
      <c r="J48" s="131">
        <v>0</v>
      </c>
      <c r="K48" s="132">
        <v>0</v>
      </c>
      <c r="L48" s="131">
        <v>0</v>
      </c>
      <c r="M48" s="133" t="s">
        <v>201</v>
      </c>
    </row>
    <row r="49" spans="1:13" x14ac:dyDescent="0.25">
      <c r="A49" s="130" t="s">
        <v>155</v>
      </c>
      <c r="B49" s="130" t="s">
        <v>52</v>
      </c>
      <c r="C49" s="130" t="s">
        <v>76</v>
      </c>
      <c r="D49" s="130" t="s">
        <v>43</v>
      </c>
      <c r="E49" s="131">
        <v>13061.006756756755</v>
      </c>
      <c r="F49" s="131">
        <v>0</v>
      </c>
      <c r="G49" s="132">
        <v>0</v>
      </c>
      <c r="H49" s="131">
        <v>0</v>
      </c>
      <c r="I49" s="132">
        <v>0</v>
      </c>
      <c r="J49" s="131">
        <v>0</v>
      </c>
      <c r="K49" s="132">
        <v>0</v>
      </c>
      <c r="L49" s="131">
        <v>0</v>
      </c>
      <c r="M49" s="133" t="s">
        <v>201</v>
      </c>
    </row>
    <row r="50" spans="1:13" x14ac:dyDescent="0.25">
      <c r="A50" s="130" t="s">
        <v>155</v>
      </c>
      <c r="B50" s="130" t="s">
        <v>52</v>
      </c>
      <c r="C50" s="130" t="s">
        <v>80</v>
      </c>
      <c r="D50" s="130" t="s">
        <v>77</v>
      </c>
      <c r="E50" s="131">
        <v>1403.721935483871</v>
      </c>
      <c r="F50" s="131">
        <v>0</v>
      </c>
      <c r="G50" s="132">
        <v>0</v>
      </c>
      <c r="H50" s="131">
        <v>0</v>
      </c>
      <c r="I50" s="132">
        <v>0</v>
      </c>
      <c r="J50" s="131">
        <v>0</v>
      </c>
      <c r="K50" s="132">
        <v>0</v>
      </c>
      <c r="L50" s="131">
        <v>0</v>
      </c>
      <c r="M50" s="133" t="s">
        <v>201</v>
      </c>
    </row>
    <row r="51" spans="1:13" x14ac:dyDescent="0.25">
      <c r="A51" s="130" t="s">
        <v>155</v>
      </c>
      <c r="B51" s="130" t="s">
        <v>52</v>
      </c>
      <c r="C51" s="130" t="s">
        <v>80</v>
      </c>
      <c r="D51" s="130" t="s">
        <v>78</v>
      </c>
      <c r="E51" s="131">
        <v>50533.989677419355</v>
      </c>
      <c r="F51" s="131">
        <v>30881.882580645164</v>
      </c>
      <c r="G51" s="132">
        <v>0.61111111111111116</v>
      </c>
      <c r="H51" s="131">
        <v>26670.716774193548</v>
      </c>
      <c r="I51" s="132">
        <v>0.52777777777777779</v>
      </c>
      <c r="J51" s="131">
        <v>12633.497419354839</v>
      </c>
      <c r="K51" s="132">
        <v>0.25</v>
      </c>
      <c r="L51" s="131">
        <v>0</v>
      </c>
      <c r="M51" s="133" t="s">
        <v>201</v>
      </c>
    </row>
    <row r="52" spans="1:13" x14ac:dyDescent="0.25">
      <c r="A52" s="130" t="s">
        <v>155</v>
      </c>
      <c r="B52" s="130" t="s">
        <v>52</v>
      </c>
      <c r="C52" s="130" t="s">
        <v>80</v>
      </c>
      <c r="D52" s="130" t="s">
        <v>79</v>
      </c>
      <c r="E52" s="131">
        <v>33689.326451612906</v>
      </c>
      <c r="F52" s="131">
        <v>12633.497419354841</v>
      </c>
      <c r="G52" s="132">
        <v>0.375</v>
      </c>
      <c r="H52" s="131">
        <v>12633.497419354841</v>
      </c>
      <c r="I52" s="132">
        <v>0.375</v>
      </c>
      <c r="J52" s="131">
        <v>4211.1658064516132</v>
      </c>
      <c r="K52" s="132">
        <v>0.125</v>
      </c>
      <c r="L52" s="131">
        <v>0</v>
      </c>
      <c r="M52" s="133" t="s">
        <v>201</v>
      </c>
    </row>
    <row r="53" spans="1:13" ht="45" x14ac:dyDescent="0.25">
      <c r="A53" s="130" t="s">
        <v>155</v>
      </c>
      <c r="B53" s="130" t="s">
        <v>52</v>
      </c>
      <c r="C53" s="130" t="s">
        <v>80</v>
      </c>
      <c r="D53" s="130" t="s">
        <v>196</v>
      </c>
      <c r="E53" s="131">
        <v>1403.721935483871</v>
      </c>
      <c r="F53" s="131">
        <v>0</v>
      </c>
      <c r="G53" s="132">
        <v>0</v>
      </c>
      <c r="H53" s="131">
        <v>0</v>
      </c>
      <c r="I53" s="132">
        <v>0</v>
      </c>
      <c r="J53" s="131">
        <v>0</v>
      </c>
      <c r="K53" s="132">
        <v>0</v>
      </c>
      <c r="L53" s="131">
        <v>0</v>
      </c>
      <c r="M53" s="133" t="s">
        <v>201</v>
      </c>
    </row>
    <row r="54" spans="1:13" x14ac:dyDescent="0.25">
      <c r="A54" s="130" t="s">
        <v>155</v>
      </c>
      <c r="B54" s="130" t="s">
        <v>52</v>
      </c>
      <c r="C54" s="130" t="s">
        <v>83</v>
      </c>
      <c r="D54" s="130" t="s">
        <v>78</v>
      </c>
      <c r="E54" s="131">
        <v>55105.791044776124</v>
      </c>
      <c r="F54" s="131">
        <v>18368.597014925374</v>
      </c>
      <c r="G54" s="132">
        <v>0.33333333333333331</v>
      </c>
      <c r="H54" s="131">
        <v>7347.4388059701496</v>
      </c>
      <c r="I54" s="132">
        <v>0.13333333333333333</v>
      </c>
      <c r="J54" s="131">
        <v>0</v>
      </c>
      <c r="K54" s="132">
        <v>0</v>
      </c>
      <c r="L54" s="131">
        <v>0</v>
      </c>
      <c r="M54" s="133" t="s">
        <v>201</v>
      </c>
    </row>
    <row r="55" spans="1:13" ht="45" x14ac:dyDescent="0.25">
      <c r="A55" s="130" t="s">
        <v>155</v>
      </c>
      <c r="B55" s="130" t="s">
        <v>52</v>
      </c>
      <c r="C55" s="130" t="s">
        <v>83</v>
      </c>
      <c r="D55" s="130" t="s">
        <v>196</v>
      </c>
      <c r="E55" s="131">
        <v>22042.31641791045</v>
      </c>
      <c r="F55" s="131">
        <v>0</v>
      </c>
      <c r="G55" s="132">
        <v>0</v>
      </c>
      <c r="H55" s="131">
        <v>0</v>
      </c>
      <c r="I55" s="132">
        <v>0</v>
      </c>
      <c r="J55" s="131">
        <v>0</v>
      </c>
      <c r="K55" s="132">
        <v>0</v>
      </c>
      <c r="L55" s="131">
        <v>0</v>
      </c>
      <c r="M55" s="133" t="s">
        <v>201</v>
      </c>
    </row>
    <row r="56" spans="1:13" x14ac:dyDescent="0.25">
      <c r="A56" s="130" t="s">
        <v>155</v>
      </c>
      <c r="B56" s="130" t="s">
        <v>52</v>
      </c>
      <c r="C56" s="130" t="s">
        <v>83</v>
      </c>
      <c r="D56" s="130" t="s">
        <v>89</v>
      </c>
      <c r="E56" s="131">
        <v>4898.2925373134331</v>
      </c>
      <c r="F56" s="131">
        <v>0</v>
      </c>
      <c r="G56" s="132">
        <v>0</v>
      </c>
      <c r="H56" s="131">
        <v>0</v>
      </c>
      <c r="I56" s="132">
        <v>0</v>
      </c>
      <c r="J56" s="131">
        <v>0</v>
      </c>
      <c r="K56" s="132">
        <v>0</v>
      </c>
      <c r="L56" s="131">
        <v>0</v>
      </c>
      <c r="M56" s="133" t="s">
        <v>201</v>
      </c>
    </row>
    <row r="57" spans="1:13" x14ac:dyDescent="0.25">
      <c r="A57" s="130" t="s">
        <v>155</v>
      </c>
      <c r="B57" s="130" t="s">
        <v>52</v>
      </c>
      <c r="C57" s="130" t="s">
        <v>86</v>
      </c>
      <c r="D57" s="130" t="s">
        <v>78</v>
      </c>
      <c r="E57" s="131">
        <v>42616.143529411762</v>
      </c>
      <c r="F57" s="131">
        <v>0</v>
      </c>
      <c r="G57" s="132">
        <v>0</v>
      </c>
      <c r="H57" s="131">
        <v>0</v>
      </c>
      <c r="I57" s="132">
        <v>0</v>
      </c>
      <c r="J57" s="131">
        <v>0</v>
      </c>
      <c r="K57" s="132">
        <v>0</v>
      </c>
      <c r="L57" s="131">
        <v>0</v>
      </c>
      <c r="M57" s="133" t="s">
        <v>201</v>
      </c>
    </row>
    <row r="58" spans="1:13" ht="45" x14ac:dyDescent="0.25">
      <c r="A58" s="130" t="s">
        <v>155</v>
      </c>
      <c r="B58" s="130" t="s">
        <v>52</v>
      </c>
      <c r="C58" s="130" t="s">
        <v>86</v>
      </c>
      <c r="D58" s="130" t="s">
        <v>197</v>
      </c>
      <c r="E58" s="131">
        <v>17756.726470588233</v>
      </c>
      <c r="F58" s="131">
        <v>0</v>
      </c>
      <c r="G58" s="132">
        <v>0</v>
      </c>
      <c r="H58" s="131">
        <v>0</v>
      </c>
      <c r="I58" s="132">
        <v>0</v>
      </c>
      <c r="J58" s="131">
        <v>0</v>
      </c>
      <c r="K58" s="132">
        <v>0</v>
      </c>
      <c r="L58" s="131">
        <v>0</v>
      </c>
      <c r="M58" s="133" t="s">
        <v>201</v>
      </c>
    </row>
    <row r="59" spans="1:13" ht="45" x14ac:dyDescent="0.25">
      <c r="A59" s="130" t="s">
        <v>155</v>
      </c>
      <c r="B59" s="130" t="s">
        <v>52</v>
      </c>
      <c r="C59" s="130" t="s">
        <v>86</v>
      </c>
      <c r="D59" s="130" t="s">
        <v>196</v>
      </c>
      <c r="E59" s="131">
        <v>20124.29</v>
      </c>
      <c r="F59" s="131">
        <v>0</v>
      </c>
      <c r="G59" s="132">
        <v>0</v>
      </c>
      <c r="H59" s="131">
        <v>0</v>
      </c>
      <c r="I59" s="132">
        <v>0</v>
      </c>
      <c r="J59" s="131">
        <v>0</v>
      </c>
      <c r="K59" s="132">
        <v>0</v>
      </c>
      <c r="L59" s="131">
        <v>0</v>
      </c>
      <c r="M59" s="133" t="s">
        <v>201</v>
      </c>
    </row>
    <row r="60" spans="1:13" x14ac:dyDescent="0.25">
      <c r="A60" s="130" t="s">
        <v>155</v>
      </c>
      <c r="B60" s="130" t="s">
        <v>52</v>
      </c>
      <c r="C60" s="130" t="s">
        <v>96</v>
      </c>
      <c r="D60" s="130" t="s">
        <v>78</v>
      </c>
      <c r="E60" s="131">
        <v>55990.299677419353</v>
      </c>
      <c r="F60" s="131">
        <v>0</v>
      </c>
      <c r="G60" s="132">
        <v>0</v>
      </c>
      <c r="H60" s="131">
        <v>0</v>
      </c>
      <c r="I60" s="132">
        <v>0</v>
      </c>
      <c r="J60" s="131">
        <v>0</v>
      </c>
      <c r="K60" s="132">
        <v>0</v>
      </c>
      <c r="L60" s="131">
        <v>0</v>
      </c>
      <c r="M60" s="133" t="s">
        <v>201</v>
      </c>
    </row>
    <row r="61" spans="1:13" ht="45" x14ac:dyDescent="0.25">
      <c r="A61" s="130" t="s">
        <v>155</v>
      </c>
      <c r="B61" s="130" t="s">
        <v>52</v>
      </c>
      <c r="C61" s="130" t="s">
        <v>96</v>
      </c>
      <c r="D61" s="130" t="s">
        <v>197</v>
      </c>
      <c r="E61" s="131">
        <v>7178.2435483870959</v>
      </c>
      <c r="F61" s="131">
        <v>0</v>
      </c>
      <c r="G61" s="132">
        <v>0</v>
      </c>
      <c r="H61" s="131">
        <v>0</v>
      </c>
      <c r="I61" s="132">
        <v>0</v>
      </c>
      <c r="J61" s="131">
        <v>0</v>
      </c>
      <c r="K61" s="132">
        <v>0</v>
      </c>
      <c r="L61" s="131">
        <v>0</v>
      </c>
      <c r="M61" s="133" t="s">
        <v>201</v>
      </c>
    </row>
    <row r="62" spans="1:13" ht="45" x14ac:dyDescent="0.25">
      <c r="A62" s="130" t="s">
        <v>155</v>
      </c>
      <c r="B62" s="130" t="s">
        <v>52</v>
      </c>
      <c r="C62" s="130" t="s">
        <v>96</v>
      </c>
      <c r="D62" s="130" t="s">
        <v>196</v>
      </c>
      <c r="E62" s="131">
        <v>10049.540967741934</v>
      </c>
      <c r="F62" s="131">
        <v>2871.297419354838</v>
      </c>
      <c r="G62" s="132">
        <v>0.2857142857142857</v>
      </c>
      <c r="H62" s="131">
        <v>0</v>
      </c>
      <c r="I62" s="132">
        <v>0</v>
      </c>
      <c r="J62" s="131">
        <v>0</v>
      </c>
      <c r="K62" s="132">
        <v>0</v>
      </c>
      <c r="L62" s="131">
        <v>0</v>
      </c>
      <c r="M62" s="133" t="s">
        <v>201</v>
      </c>
    </row>
    <row r="63" spans="1:13" x14ac:dyDescent="0.25">
      <c r="A63" s="130" t="s">
        <v>155</v>
      </c>
      <c r="B63" s="130" t="s">
        <v>52</v>
      </c>
      <c r="C63" s="130" t="s">
        <v>96</v>
      </c>
      <c r="D63" s="130" t="s">
        <v>89</v>
      </c>
      <c r="E63" s="131">
        <v>4306.9461290322579</v>
      </c>
      <c r="F63" s="131">
        <v>0</v>
      </c>
      <c r="G63" s="132">
        <v>0</v>
      </c>
      <c r="H63" s="131">
        <v>0</v>
      </c>
      <c r="I63" s="132">
        <v>0</v>
      </c>
      <c r="J63" s="131">
        <v>0</v>
      </c>
      <c r="K63" s="132">
        <v>0</v>
      </c>
      <c r="L63" s="131">
        <v>0</v>
      </c>
      <c r="M63" s="133" t="s">
        <v>201</v>
      </c>
    </row>
    <row r="64" spans="1:13" x14ac:dyDescent="0.25">
      <c r="A64" s="130" t="s">
        <v>155</v>
      </c>
      <c r="B64" s="130" t="s">
        <v>52</v>
      </c>
      <c r="C64" s="130" t="s">
        <v>96</v>
      </c>
      <c r="D64" s="130" t="s">
        <v>43</v>
      </c>
      <c r="E64" s="131">
        <v>11485.189677419354</v>
      </c>
      <c r="F64" s="131">
        <v>0</v>
      </c>
      <c r="G64" s="132">
        <v>0</v>
      </c>
      <c r="H64" s="131">
        <v>0</v>
      </c>
      <c r="I64" s="132">
        <v>0</v>
      </c>
      <c r="J64" s="131">
        <v>0</v>
      </c>
      <c r="K64" s="132">
        <v>0</v>
      </c>
      <c r="L64" s="131">
        <v>0</v>
      </c>
      <c r="M64" s="133" t="s">
        <v>201</v>
      </c>
    </row>
    <row r="65" spans="1:13" x14ac:dyDescent="0.25">
      <c r="A65" s="130" t="s">
        <v>155</v>
      </c>
      <c r="B65" s="130" t="s">
        <v>52</v>
      </c>
      <c r="C65" s="130" t="s">
        <v>104</v>
      </c>
      <c r="D65" s="130" t="s">
        <v>78</v>
      </c>
      <c r="E65" s="131">
        <v>57547.239130434791</v>
      </c>
      <c r="F65" s="131">
        <v>0</v>
      </c>
      <c r="G65" s="132">
        <v>0</v>
      </c>
      <c r="H65" s="131">
        <v>0</v>
      </c>
      <c r="I65" s="132">
        <v>0</v>
      </c>
      <c r="J65" s="131">
        <v>0</v>
      </c>
      <c r="K65" s="132">
        <v>0</v>
      </c>
      <c r="L65" s="131">
        <v>0</v>
      </c>
      <c r="M65" s="133" t="s">
        <v>201</v>
      </c>
    </row>
    <row r="66" spans="1:13" ht="45" x14ac:dyDescent="0.25">
      <c r="A66" s="130" t="s">
        <v>155</v>
      </c>
      <c r="B66" s="130" t="s">
        <v>52</v>
      </c>
      <c r="C66" s="130" t="s">
        <v>104</v>
      </c>
      <c r="D66" s="130" t="s">
        <v>197</v>
      </c>
      <c r="E66" s="131">
        <v>16624.757971014496</v>
      </c>
      <c r="F66" s="131">
        <v>0</v>
      </c>
      <c r="G66" s="132">
        <v>0</v>
      </c>
      <c r="H66" s="131">
        <v>0</v>
      </c>
      <c r="I66" s="132">
        <v>0</v>
      </c>
      <c r="J66" s="131">
        <v>0</v>
      </c>
      <c r="K66" s="132">
        <v>0</v>
      </c>
      <c r="L66" s="131">
        <v>0</v>
      </c>
      <c r="M66" s="133" t="s">
        <v>201</v>
      </c>
    </row>
    <row r="67" spans="1:13" ht="45" x14ac:dyDescent="0.25">
      <c r="A67" s="130" t="s">
        <v>155</v>
      </c>
      <c r="B67" s="130" t="s">
        <v>52</v>
      </c>
      <c r="C67" s="130" t="s">
        <v>104</v>
      </c>
      <c r="D67" s="130" t="s">
        <v>196</v>
      </c>
      <c r="E67" s="131">
        <v>14067.102898550727</v>
      </c>
      <c r="F67" s="131">
        <v>0</v>
      </c>
      <c r="G67" s="132">
        <v>0</v>
      </c>
      <c r="H67" s="131">
        <v>0</v>
      </c>
      <c r="I67" s="132">
        <v>0</v>
      </c>
      <c r="J67" s="131">
        <v>0</v>
      </c>
      <c r="K67" s="132">
        <v>0</v>
      </c>
      <c r="L67" s="131">
        <v>0</v>
      </c>
      <c r="M67" s="133" t="s">
        <v>201</v>
      </c>
    </row>
    <row r="68" spans="1:13" x14ac:dyDescent="0.25">
      <c r="A68" s="130" t="s">
        <v>155</v>
      </c>
      <c r="B68" s="130" t="s">
        <v>52</v>
      </c>
      <c r="C68" s="130" t="s">
        <v>123</v>
      </c>
      <c r="D68" s="130" t="s">
        <v>78</v>
      </c>
      <c r="E68" s="131">
        <v>50017.495009090911</v>
      </c>
      <c r="F68" s="131">
        <v>0</v>
      </c>
      <c r="G68" s="132">
        <v>0</v>
      </c>
      <c r="H68" s="131">
        <v>0</v>
      </c>
      <c r="I68" s="132">
        <v>0</v>
      </c>
      <c r="J68" s="131">
        <v>0</v>
      </c>
      <c r="K68" s="132">
        <v>0</v>
      </c>
      <c r="L68" s="131">
        <v>0</v>
      </c>
      <c r="M68" s="133" t="s">
        <v>201</v>
      </c>
    </row>
    <row r="69" spans="1:13" x14ac:dyDescent="0.25">
      <c r="A69" s="130" t="s">
        <v>155</v>
      </c>
      <c r="B69" s="130" t="s">
        <v>52</v>
      </c>
      <c r="C69" s="130" t="s">
        <v>123</v>
      </c>
      <c r="D69" s="130" t="s">
        <v>89</v>
      </c>
      <c r="E69" s="131">
        <v>2778.7497227272729</v>
      </c>
      <c r="F69" s="131">
        <v>0</v>
      </c>
      <c r="G69" s="132">
        <v>0</v>
      </c>
      <c r="H69" s="131">
        <v>0</v>
      </c>
      <c r="I69" s="132">
        <v>0</v>
      </c>
      <c r="J69" s="131">
        <v>0</v>
      </c>
      <c r="K69" s="132">
        <v>0</v>
      </c>
      <c r="L69" s="131">
        <v>0</v>
      </c>
      <c r="M69" s="133" t="s">
        <v>201</v>
      </c>
    </row>
    <row r="70" spans="1:13" x14ac:dyDescent="0.25">
      <c r="A70" s="130" t="s">
        <v>155</v>
      </c>
      <c r="B70" s="130" t="s">
        <v>52</v>
      </c>
      <c r="C70" s="130" t="s">
        <v>123</v>
      </c>
      <c r="D70" s="130" t="s">
        <v>43</v>
      </c>
      <c r="E70" s="131">
        <v>8336.2491681818192</v>
      </c>
      <c r="F70" s="131">
        <v>0</v>
      </c>
      <c r="G70" s="132">
        <v>0</v>
      </c>
      <c r="H70" s="131">
        <v>0</v>
      </c>
      <c r="I70" s="132">
        <v>0</v>
      </c>
      <c r="J70" s="131">
        <v>0</v>
      </c>
      <c r="K70" s="132">
        <v>0</v>
      </c>
      <c r="L70" s="131">
        <v>0</v>
      </c>
      <c r="M70" s="133" t="s">
        <v>201</v>
      </c>
    </row>
    <row r="71" spans="1:13" x14ac:dyDescent="0.25">
      <c r="A71" s="130" t="s">
        <v>155</v>
      </c>
      <c r="B71" s="130" t="s">
        <v>52</v>
      </c>
      <c r="C71" s="130" t="s">
        <v>126</v>
      </c>
      <c r="D71" s="130" t="s">
        <v>78</v>
      </c>
      <c r="E71" s="131">
        <v>7858.6046125000021</v>
      </c>
      <c r="F71" s="131">
        <v>0</v>
      </c>
      <c r="G71" s="132">
        <v>0</v>
      </c>
      <c r="H71" s="131">
        <v>0</v>
      </c>
      <c r="I71" s="132">
        <v>0</v>
      </c>
      <c r="J71" s="131">
        <v>0</v>
      </c>
      <c r="K71" s="132">
        <v>0</v>
      </c>
      <c r="L71" s="131">
        <v>0</v>
      </c>
      <c r="M71" s="133" t="s">
        <v>201</v>
      </c>
    </row>
    <row r="72" spans="1:13" x14ac:dyDescent="0.25">
      <c r="A72" s="130" t="s">
        <v>155</v>
      </c>
      <c r="B72" s="130" t="s">
        <v>52</v>
      </c>
      <c r="C72" s="130" t="s">
        <v>126</v>
      </c>
      <c r="D72" s="130" t="s">
        <v>79</v>
      </c>
      <c r="E72" s="131">
        <v>55010.232287500017</v>
      </c>
      <c r="F72" s="131">
        <v>0</v>
      </c>
      <c r="G72" s="132">
        <v>0</v>
      </c>
      <c r="H72" s="131">
        <v>0</v>
      </c>
      <c r="I72" s="132">
        <v>0</v>
      </c>
      <c r="J72" s="131">
        <v>0</v>
      </c>
      <c r="K72" s="132">
        <v>0</v>
      </c>
      <c r="L72" s="131">
        <v>0</v>
      </c>
      <c r="M72" s="133" t="s">
        <v>201</v>
      </c>
    </row>
    <row r="73" spans="1:13" x14ac:dyDescent="0.25">
      <c r="A73" s="130" t="s">
        <v>155</v>
      </c>
      <c r="B73" s="130" t="s">
        <v>52</v>
      </c>
      <c r="C73" s="130" t="s">
        <v>131</v>
      </c>
      <c r="D73" s="130" t="s">
        <v>77</v>
      </c>
      <c r="E73" s="131">
        <v>2134.1211111111111</v>
      </c>
      <c r="F73" s="131">
        <v>0</v>
      </c>
      <c r="G73" s="132">
        <v>0</v>
      </c>
      <c r="H73" s="131">
        <v>0</v>
      </c>
      <c r="I73" s="132">
        <v>0</v>
      </c>
      <c r="J73" s="131">
        <v>0</v>
      </c>
      <c r="K73" s="132">
        <v>0</v>
      </c>
      <c r="L73" s="131">
        <v>0</v>
      </c>
      <c r="M73" s="133" t="s">
        <v>201</v>
      </c>
    </row>
    <row r="74" spans="1:13" x14ac:dyDescent="0.25">
      <c r="A74" s="130" t="s">
        <v>155</v>
      </c>
      <c r="B74" s="130" t="s">
        <v>52</v>
      </c>
      <c r="C74" s="130" t="s">
        <v>131</v>
      </c>
      <c r="D74" s="130" t="s">
        <v>78</v>
      </c>
      <c r="E74" s="131">
        <v>14938.847777777777</v>
      </c>
      <c r="F74" s="131">
        <v>0</v>
      </c>
      <c r="G74" s="132">
        <v>0</v>
      </c>
      <c r="H74" s="131">
        <v>0</v>
      </c>
      <c r="I74" s="132">
        <v>0</v>
      </c>
      <c r="J74" s="131">
        <v>0</v>
      </c>
      <c r="K74" s="132">
        <v>0</v>
      </c>
      <c r="L74" s="131">
        <v>0</v>
      </c>
      <c r="M74" s="133" t="s">
        <v>201</v>
      </c>
    </row>
    <row r="75" spans="1:13" x14ac:dyDescent="0.25">
      <c r="A75" s="130" t="s">
        <v>155</v>
      </c>
      <c r="B75" s="130" t="s">
        <v>52</v>
      </c>
      <c r="C75" s="130" t="s">
        <v>131</v>
      </c>
      <c r="D75" s="130" t="s">
        <v>79</v>
      </c>
      <c r="E75" s="131">
        <v>55487.148888888885</v>
      </c>
      <c r="F75" s="131">
        <v>0</v>
      </c>
      <c r="G75" s="132">
        <v>0</v>
      </c>
      <c r="H75" s="131">
        <v>0</v>
      </c>
      <c r="I75" s="132">
        <v>0</v>
      </c>
      <c r="J75" s="131">
        <v>0</v>
      </c>
      <c r="K75" s="132">
        <v>0</v>
      </c>
      <c r="L75" s="131">
        <v>0</v>
      </c>
      <c r="M75" s="133" t="s">
        <v>201</v>
      </c>
    </row>
    <row r="76" spans="1:13" ht="30" x14ac:dyDescent="0.25">
      <c r="A76" s="130" t="s">
        <v>155</v>
      </c>
      <c r="B76" s="130" t="s">
        <v>52</v>
      </c>
      <c r="C76" s="130" t="s">
        <v>191</v>
      </c>
      <c r="D76" s="130" t="s">
        <v>84</v>
      </c>
      <c r="E76" s="131">
        <v>162000</v>
      </c>
      <c r="F76" s="134"/>
      <c r="G76" s="134"/>
      <c r="H76" s="134"/>
      <c r="I76" s="134"/>
      <c r="J76" s="134"/>
      <c r="K76" s="134"/>
      <c r="L76" s="131">
        <v>0</v>
      </c>
      <c r="M76" s="133" t="s">
        <v>201</v>
      </c>
    </row>
    <row r="77" spans="1:13" ht="30" x14ac:dyDescent="0.25">
      <c r="A77" s="130" t="s">
        <v>155</v>
      </c>
      <c r="B77" s="130" t="s">
        <v>52</v>
      </c>
      <c r="C77" s="130" t="s">
        <v>188</v>
      </c>
      <c r="D77" s="130" t="s">
        <v>84</v>
      </c>
      <c r="E77" s="131">
        <v>3138.4894594594598</v>
      </c>
      <c r="F77" s="134"/>
      <c r="G77" s="134"/>
      <c r="H77" s="134"/>
      <c r="I77" s="134"/>
      <c r="J77" s="134"/>
      <c r="K77" s="134"/>
      <c r="L77" s="131">
        <v>0</v>
      </c>
      <c r="M77" s="133" t="s">
        <v>201</v>
      </c>
    </row>
    <row r="78" spans="1:13" ht="30" x14ac:dyDescent="0.25">
      <c r="A78" s="130" t="s">
        <v>155</v>
      </c>
      <c r="B78" s="130" t="s">
        <v>52</v>
      </c>
      <c r="C78" s="130" t="s">
        <v>188</v>
      </c>
      <c r="D78" s="130" t="s">
        <v>150</v>
      </c>
      <c r="E78" s="131">
        <v>553.85108108108113</v>
      </c>
      <c r="F78" s="134"/>
      <c r="G78" s="134"/>
      <c r="H78" s="134"/>
      <c r="I78" s="134"/>
      <c r="J78" s="134"/>
      <c r="K78" s="134"/>
      <c r="L78" s="131">
        <v>0</v>
      </c>
      <c r="M78" s="133" t="s">
        <v>201</v>
      </c>
    </row>
    <row r="79" spans="1:13" ht="30" x14ac:dyDescent="0.25">
      <c r="A79" s="130" t="s">
        <v>155</v>
      </c>
      <c r="B79" s="130" t="s">
        <v>52</v>
      </c>
      <c r="C79" s="130" t="s">
        <v>188</v>
      </c>
      <c r="D79" s="130" t="s">
        <v>151</v>
      </c>
      <c r="E79" s="131">
        <v>3138.4894594594598</v>
      </c>
      <c r="F79" s="134"/>
      <c r="G79" s="134"/>
      <c r="H79" s="134"/>
      <c r="I79" s="134"/>
      <c r="J79" s="134"/>
      <c r="K79" s="134"/>
      <c r="L79" s="131">
        <v>0</v>
      </c>
      <c r="M79" s="133" t="s">
        <v>201</v>
      </c>
    </row>
    <row r="80" spans="1:13" ht="30" x14ac:dyDescent="0.25">
      <c r="A80" s="133" t="s">
        <v>170</v>
      </c>
      <c r="B80" s="133" t="s">
        <v>170</v>
      </c>
      <c r="C80" s="133" t="s">
        <v>170</v>
      </c>
      <c r="D80" s="133" t="s">
        <v>170</v>
      </c>
      <c r="E80" s="133" t="s">
        <v>243</v>
      </c>
      <c r="F80" s="133" t="s">
        <v>239</v>
      </c>
      <c r="G80" s="133" t="s">
        <v>170</v>
      </c>
      <c r="H80" s="133" t="s">
        <v>240</v>
      </c>
      <c r="I80" s="133" t="s">
        <v>170</v>
      </c>
      <c r="J80" s="133" t="s">
        <v>241</v>
      </c>
      <c r="K80" s="133" t="s">
        <v>170</v>
      </c>
      <c r="L80" s="133" t="s">
        <v>242</v>
      </c>
      <c r="M80" s="133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490EA-9783-44A2-8907-A7BE7F1E14F2}">
  <dimension ref="A1:M78"/>
  <sheetViews>
    <sheetView topLeftCell="A57" workbookViewId="0">
      <selection activeCell="A2" sqref="A2:M77"/>
    </sheetView>
  </sheetViews>
  <sheetFormatPr defaultRowHeight="15" x14ac:dyDescent="0.25"/>
  <sheetData>
    <row r="1" spans="1:13" x14ac:dyDescent="0.25">
      <c r="A1" s="117" t="s">
        <v>192</v>
      </c>
      <c r="B1" s="117" t="s">
        <v>156</v>
      </c>
      <c r="C1" s="117" t="s">
        <v>193</v>
      </c>
      <c r="D1" s="117" t="s">
        <v>158</v>
      </c>
      <c r="E1" s="117" t="s">
        <v>198</v>
      </c>
      <c r="F1" s="117" t="s">
        <v>160</v>
      </c>
      <c r="G1" s="117" t="s">
        <v>161</v>
      </c>
      <c r="H1" s="117" t="s">
        <v>162</v>
      </c>
      <c r="I1" s="117" t="s">
        <v>186</v>
      </c>
      <c r="J1" s="117" t="s">
        <v>164</v>
      </c>
      <c r="K1" s="117" t="s">
        <v>187</v>
      </c>
      <c r="L1" s="117" t="s">
        <v>199</v>
      </c>
      <c r="M1" s="117" t="s">
        <v>200</v>
      </c>
    </row>
    <row r="2" spans="1:13" x14ac:dyDescent="0.25">
      <c r="A2" s="118" t="s">
        <v>155</v>
      </c>
      <c r="B2" s="118" t="s">
        <v>52</v>
      </c>
      <c r="C2" s="118" t="s">
        <v>100</v>
      </c>
      <c r="D2" s="118" t="s">
        <v>101</v>
      </c>
      <c r="E2" s="119">
        <v>41032.262933333332</v>
      </c>
      <c r="F2" s="119">
        <v>0</v>
      </c>
      <c r="G2" s="120">
        <v>0</v>
      </c>
      <c r="H2" s="119">
        <v>0</v>
      </c>
      <c r="I2" s="120">
        <v>0</v>
      </c>
      <c r="J2" s="119">
        <v>0</v>
      </c>
      <c r="K2" s="120">
        <v>0</v>
      </c>
      <c r="L2" s="119">
        <v>0</v>
      </c>
      <c r="M2" s="121" t="s">
        <v>201</v>
      </c>
    </row>
    <row r="3" spans="1:13" x14ac:dyDescent="0.25">
      <c r="A3" s="118" t="s">
        <v>155</v>
      </c>
      <c r="B3" s="118" t="s">
        <v>52</v>
      </c>
      <c r="C3" s="118" t="s">
        <v>100</v>
      </c>
      <c r="D3" s="118" t="s">
        <v>102</v>
      </c>
      <c r="E3" s="119">
        <v>20516.131466666666</v>
      </c>
      <c r="F3" s="119">
        <v>0</v>
      </c>
      <c r="G3" s="120">
        <v>0</v>
      </c>
      <c r="H3" s="119">
        <v>0</v>
      </c>
      <c r="I3" s="120">
        <v>0</v>
      </c>
      <c r="J3" s="119">
        <v>0</v>
      </c>
      <c r="K3" s="120">
        <v>0</v>
      </c>
      <c r="L3" s="119">
        <v>0</v>
      </c>
      <c r="M3" s="121" t="s">
        <v>201</v>
      </c>
    </row>
    <row r="4" spans="1:13" x14ac:dyDescent="0.25">
      <c r="A4" s="118" t="s">
        <v>155</v>
      </c>
      <c r="B4" s="118" t="s">
        <v>52</v>
      </c>
      <c r="C4" s="118" t="s">
        <v>103</v>
      </c>
      <c r="D4" s="118" t="s">
        <v>101</v>
      </c>
      <c r="E4" s="119">
        <v>41032.23626666666</v>
      </c>
      <c r="F4" s="119">
        <v>0</v>
      </c>
      <c r="G4" s="120">
        <v>0</v>
      </c>
      <c r="H4" s="119">
        <v>0</v>
      </c>
      <c r="I4" s="120">
        <v>0</v>
      </c>
      <c r="J4" s="119">
        <v>0</v>
      </c>
      <c r="K4" s="120">
        <v>0</v>
      </c>
      <c r="L4" s="119">
        <v>0</v>
      </c>
      <c r="M4" s="121" t="s">
        <v>201</v>
      </c>
    </row>
    <row r="5" spans="1:13" x14ac:dyDescent="0.25">
      <c r="A5" s="118" t="s">
        <v>155</v>
      </c>
      <c r="B5" s="118" t="s">
        <v>52</v>
      </c>
      <c r="C5" s="118" t="s">
        <v>103</v>
      </c>
      <c r="D5" s="118" t="s">
        <v>102</v>
      </c>
      <c r="E5" s="119">
        <v>20516.11813333333</v>
      </c>
      <c r="F5" s="119">
        <v>0</v>
      </c>
      <c r="G5" s="120">
        <v>0</v>
      </c>
      <c r="H5" s="119">
        <v>0</v>
      </c>
      <c r="I5" s="120">
        <v>0</v>
      </c>
      <c r="J5" s="119">
        <v>0</v>
      </c>
      <c r="K5" s="120">
        <v>0</v>
      </c>
      <c r="L5" s="119">
        <v>0</v>
      </c>
      <c r="M5" s="121" t="s">
        <v>201</v>
      </c>
    </row>
    <row r="6" spans="1:13" x14ac:dyDescent="0.25">
      <c r="A6" s="118" t="s">
        <v>155</v>
      </c>
      <c r="B6" s="118" t="s">
        <v>52</v>
      </c>
      <c r="C6" s="118" t="s">
        <v>135</v>
      </c>
      <c r="D6" s="118" t="s">
        <v>136</v>
      </c>
      <c r="E6" s="119">
        <v>116529.73999999999</v>
      </c>
      <c r="F6" s="119">
        <v>0</v>
      </c>
      <c r="G6" s="120">
        <v>0</v>
      </c>
      <c r="H6" s="119">
        <v>0</v>
      </c>
      <c r="I6" s="120">
        <v>0</v>
      </c>
      <c r="J6" s="119">
        <v>0</v>
      </c>
      <c r="K6" s="120">
        <v>0</v>
      </c>
      <c r="L6" s="119">
        <v>0</v>
      </c>
      <c r="M6" s="121" t="s">
        <v>201</v>
      </c>
    </row>
    <row r="7" spans="1:13" x14ac:dyDescent="0.25">
      <c r="A7" s="118" t="s">
        <v>155</v>
      </c>
      <c r="B7" s="118" t="s">
        <v>52</v>
      </c>
      <c r="C7" s="118" t="s">
        <v>92</v>
      </c>
      <c r="D7" s="118" t="s">
        <v>93</v>
      </c>
      <c r="E7" s="119">
        <v>3632.6453241000008</v>
      </c>
      <c r="F7" s="119">
        <v>3632.6453241000008</v>
      </c>
      <c r="G7" s="120">
        <v>1</v>
      </c>
      <c r="H7" s="119">
        <v>3632.6453241000008</v>
      </c>
      <c r="I7" s="120">
        <v>1</v>
      </c>
      <c r="J7" s="119">
        <v>3632.6453241000008</v>
      </c>
      <c r="K7" s="120">
        <v>1</v>
      </c>
      <c r="L7" s="119">
        <v>3632.6453241000008</v>
      </c>
      <c r="M7" s="121" t="s">
        <v>202</v>
      </c>
    </row>
    <row r="8" spans="1:13" ht="30" x14ac:dyDescent="0.25">
      <c r="A8" s="118" t="s">
        <v>155</v>
      </c>
      <c r="B8" s="118" t="s">
        <v>52</v>
      </c>
      <c r="C8" s="118" t="s">
        <v>94</v>
      </c>
      <c r="D8" s="118" t="s">
        <v>51</v>
      </c>
      <c r="E8" s="119">
        <v>66526.931673225001</v>
      </c>
      <c r="F8" s="119">
        <v>66526.931673225001</v>
      </c>
      <c r="G8" s="120">
        <v>1</v>
      </c>
      <c r="H8" s="119">
        <v>66526.931673225001</v>
      </c>
      <c r="I8" s="120">
        <v>1</v>
      </c>
      <c r="J8" s="119">
        <v>66526.931673225001</v>
      </c>
      <c r="K8" s="120">
        <v>1</v>
      </c>
      <c r="L8" s="119">
        <v>66526.931673225001</v>
      </c>
      <c r="M8" s="121" t="s">
        <v>202</v>
      </c>
    </row>
    <row r="9" spans="1:13" ht="30" x14ac:dyDescent="0.25">
      <c r="A9" s="118" t="s">
        <v>155</v>
      </c>
      <c r="B9" s="118" t="s">
        <v>52</v>
      </c>
      <c r="C9" s="118" t="s">
        <v>95</v>
      </c>
      <c r="D9" s="118" t="s">
        <v>168</v>
      </c>
      <c r="E9" s="119">
        <v>27322.570000000007</v>
      </c>
      <c r="F9" s="119">
        <v>27322.570000000007</v>
      </c>
      <c r="G9" s="120">
        <v>1</v>
      </c>
      <c r="H9" s="119">
        <v>27322.570000000007</v>
      </c>
      <c r="I9" s="120">
        <v>1</v>
      </c>
      <c r="J9" s="119">
        <v>27322.570000000007</v>
      </c>
      <c r="K9" s="120">
        <v>1</v>
      </c>
      <c r="L9" s="119">
        <v>27322.570000000007</v>
      </c>
      <c r="M9" s="121" t="s">
        <v>202</v>
      </c>
    </row>
    <row r="10" spans="1:13" ht="30" x14ac:dyDescent="0.25">
      <c r="A10" s="118" t="s">
        <v>155</v>
      </c>
      <c r="B10" s="118" t="s">
        <v>52</v>
      </c>
      <c r="C10" s="118" t="s">
        <v>127</v>
      </c>
      <c r="D10" s="118" t="s">
        <v>74</v>
      </c>
      <c r="E10" s="119">
        <v>4422.2285714285708</v>
      </c>
      <c r="F10" s="119">
        <v>1105.5571428571427</v>
      </c>
      <c r="G10" s="120">
        <v>0.25</v>
      </c>
      <c r="H10" s="119">
        <v>0</v>
      </c>
      <c r="I10" s="120">
        <v>0</v>
      </c>
      <c r="J10" s="119">
        <v>0</v>
      </c>
      <c r="K10" s="120">
        <v>0</v>
      </c>
      <c r="L10" s="119">
        <v>0</v>
      </c>
      <c r="M10" s="121" t="s">
        <v>201</v>
      </c>
    </row>
    <row r="11" spans="1:13" ht="30" x14ac:dyDescent="0.25">
      <c r="A11" s="118" t="s">
        <v>155</v>
      </c>
      <c r="B11" s="118" t="s">
        <v>52</v>
      </c>
      <c r="C11" s="118" t="s">
        <v>127</v>
      </c>
      <c r="D11" s="118" t="s">
        <v>46</v>
      </c>
      <c r="E11" s="119">
        <v>3316.6714285714279</v>
      </c>
      <c r="F11" s="119">
        <v>0</v>
      </c>
      <c r="G11" s="120">
        <v>0</v>
      </c>
      <c r="H11" s="119">
        <v>0</v>
      </c>
      <c r="I11" s="120">
        <v>0</v>
      </c>
      <c r="J11" s="119">
        <v>0</v>
      </c>
      <c r="K11" s="120">
        <v>0</v>
      </c>
      <c r="L11" s="119">
        <v>0</v>
      </c>
      <c r="M11" s="121" t="s">
        <v>201</v>
      </c>
    </row>
    <row r="12" spans="1:13" ht="30" x14ac:dyDescent="0.25">
      <c r="A12" s="118" t="s">
        <v>155</v>
      </c>
      <c r="B12" s="118" t="s">
        <v>52</v>
      </c>
      <c r="C12" s="118" t="s">
        <v>129</v>
      </c>
      <c r="D12" s="118" t="s">
        <v>74</v>
      </c>
      <c r="E12" s="119">
        <v>12606.699999999999</v>
      </c>
      <c r="F12" s="119">
        <v>12606.699999999999</v>
      </c>
      <c r="G12" s="120">
        <v>1</v>
      </c>
      <c r="H12" s="119">
        <v>12606.699999999999</v>
      </c>
      <c r="I12" s="120">
        <v>1</v>
      </c>
      <c r="J12" s="119">
        <v>12606.699999999999</v>
      </c>
      <c r="K12" s="120">
        <v>1</v>
      </c>
      <c r="L12" s="119">
        <v>12606.699999999999</v>
      </c>
      <c r="M12" s="121" t="s">
        <v>202</v>
      </c>
    </row>
    <row r="13" spans="1:13" ht="30" x14ac:dyDescent="0.25">
      <c r="A13" s="118" t="s">
        <v>155</v>
      </c>
      <c r="B13" s="118" t="s">
        <v>52</v>
      </c>
      <c r="C13" s="118" t="s">
        <v>212</v>
      </c>
      <c r="D13" s="118" t="s">
        <v>213</v>
      </c>
      <c r="E13" s="119">
        <v>437.82982499999997</v>
      </c>
      <c r="F13" s="119">
        <v>437.82982499999997</v>
      </c>
      <c r="G13" s="120">
        <v>1</v>
      </c>
      <c r="H13" s="119">
        <v>437.82982499999997</v>
      </c>
      <c r="I13" s="120">
        <v>1</v>
      </c>
      <c r="J13" s="119">
        <v>437.82982499999997</v>
      </c>
      <c r="K13" s="120">
        <v>1</v>
      </c>
      <c r="L13" s="119">
        <v>437.82982499999997</v>
      </c>
      <c r="M13" s="121" t="s">
        <v>202</v>
      </c>
    </row>
    <row r="14" spans="1:13" ht="30" x14ac:dyDescent="0.25">
      <c r="A14" s="118" t="s">
        <v>155</v>
      </c>
      <c r="B14" s="118" t="s">
        <v>52</v>
      </c>
      <c r="C14" s="118" t="s">
        <v>124</v>
      </c>
      <c r="D14" s="118" t="s">
        <v>74</v>
      </c>
      <c r="E14" s="119">
        <v>11821.4</v>
      </c>
      <c r="F14" s="119">
        <v>11821.4</v>
      </c>
      <c r="G14" s="120">
        <v>1</v>
      </c>
      <c r="H14" s="119">
        <v>11821.4</v>
      </c>
      <c r="I14" s="120">
        <v>1</v>
      </c>
      <c r="J14" s="119">
        <v>11821.4</v>
      </c>
      <c r="K14" s="120">
        <v>1</v>
      </c>
      <c r="L14" s="119">
        <v>11821.4</v>
      </c>
      <c r="M14" s="121" t="s">
        <v>202</v>
      </c>
    </row>
    <row r="15" spans="1:13" ht="30" x14ac:dyDescent="0.25">
      <c r="A15" s="118" t="s">
        <v>155</v>
      </c>
      <c r="B15" s="118" t="s">
        <v>52</v>
      </c>
      <c r="C15" s="118" t="s">
        <v>167</v>
      </c>
      <c r="D15" s="118" t="s">
        <v>74</v>
      </c>
      <c r="E15" s="119">
        <v>13649.199999999997</v>
      </c>
      <c r="F15" s="119">
        <v>13649.199999999997</v>
      </c>
      <c r="G15" s="120">
        <v>1</v>
      </c>
      <c r="H15" s="119">
        <v>13649.199999999997</v>
      </c>
      <c r="I15" s="120">
        <v>1</v>
      </c>
      <c r="J15" s="119">
        <v>13649.199999999997</v>
      </c>
      <c r="K15" s="120">
        <v>1</v>
      </c>
      <c r="L15" s="119">
        <v>13649.199999999997</v>
      </c>
      <c r="M15" s="121" t="s">
        <v>202</v>
      </c>
    </row>
    <row r="16" spans="1:13" ht="30" x14ac:dyDescent="0.25">
      <c r="A16" s="118" t="s">
        <v>155</v>
      </c>
      <c r="B16" s="118" t="s">
        <v>52</v>
      </c>
      <c r="C16" s="118" t="s">
        <v>73</v>
      </c>
      <c r="D16" s="118" t="s">
        <v>74</v>
      </c>
      <c r="E16" s="119">
        <v>18010.695291250006</v>
      </c>
      <c r="F16" s="119">
        <v>12607.486703875004</v>
      </c>
      <c r="G16" s="120">
        <v>0.7</v>
      </c>
      <c r="H16" s="119">
        <v>0</v>
      </c>
      <c r="I16" s="120">
        <v>0</v>
      </c>
      <c r="J16" s="119">
        <v>0</v>
      </c>
      <c r="K16" s="120">
        <v>0</v>
      </c>
      <c r="L16" s="119">
        <v>0</v>
      </c>
      <c r="M16" s="121" t="s">
        <v>201</v>
      </c>
    </row>
    <row r="17" spans="1:13" ht="30" x14ac:dyDescent="0.25">
      <c r="A17" s="118" t="s">
        <v>155</v>
      </c>
      <c r="B17" s="118" t="s">
        <v>52</v>
      </c>
      <c r="C17" s="118" t="s">
        <v>90</v>
      </c>
      <c r="D17" s="118" t="s">
        <v>74</v>
      </c>
      <c r="E17" s="119">
        <v>14499.954724850006</v>
      </c>
      <c r="F17" s="119">
        <v>14499.954724850006</v>
      </c>
      <c r="G17" s="120">
        <v>1</v>
      </c>
      <c r="H17" s="119">
        <v>14499.954724850006</v>
      </c>
      <c r="I17" s="120">
        <v>1</v>
      </c>
      <c r="J17" s="119">
        <v>14499.954724850006</v>
      </c>
      <c r="K17" s="120">
        <v>1</v>
      </c>
      <c r="L17" s="119">
        <v>14499.954724850006</v>
      </c>
      <c r="M17" s="121" t="s">
        <v>202</v>
      </c>
    </row>
    <row r="18" spans="1:13" x14ac:dyDescent="0.25">
      <c r="A18" s="118" t="s">
        <v>155</v>
      </c>
      <c r="B18" s="118" t="s">
        <v>105</v>
      </c>
      <c r="C18" s="118" t="s">
        <v>173</v>
      </c>
      <c r="D18" s="118" t="s">
        <v>107</v>
      </c>
      <c r="E18" s="119">
        <v>1420480</v>
      </c>
      <c r="F18" s="122"/>
      <c r="G18" s="122"/>
      <c r="H18" s="122"/>
      <c r="I18" s="122"/>
      <c r="J18" s="122"/>
      <c r="K18" s="122"/>
      <c r="L18" s="119">
        <v>0</v>
      </c>
      <c r="M18" s="121" t="s">
        <v>201</v>
      </c>
    </row>
    <row r="19" spans="1:13" x14ac:dyDescent="0.25">
      <c r="A19" s="118" t="s">
        <v>155</v>
      </c>
      <c r="B19" s="118" t="s">
        <v>105</v>
      </c>
      <c r="C19" s="118" t="s">
        <v>174</v>
      </c>
      <c r="D19" s="118" t="s">
        <v>107</v>
      </c>
      <c r="E19" s="119">
        <v>352478.99232000008</v>
      </c>
      <c r="F19" s="122"/>
      <c r="G19" s="122"/>
      <c r="H19" s="122"/>
      <c r="I19" s="122"/>
      <c r="J19" s="122"/>
      <c r="K19" s="122"/>
      <c r="L19" s="119">
        <v>0</v>
      </c>
      <c r="M19" s="121" t="s">
        <v>201</v>
      </c>
    </row>
    <row r="20" spans="1:13" x14ac:dyDescent="0.25">
      <c r="A20" s="118" t="s">
        <v>155</v>
      </c>
      <c r="B20" s="118" t="s">
        <v>105</v>
      </c>
      <c r="C20" s="118" t="s">
        <v>41</v>
      </c>
      <c r="D20" s="118" t="s">
        <v>107</v>
      </c>
      <c r="E20" s="119">
        <v>250809.98000000007</v>
      </c>
      <c r="F20" s="122"/>
      <c r="G20" s="122"/>
      <c r="H20" s="122"/>
      <c r="I20" s="122"/>
      <c r="J20" s="122"/>
      <c r="K20" s="122"/>
      <c r="L20" s="119">
        <v>0</v>
      </c>
      <c r="M20" s="121" t="s">
        <v>201</v>
      </c>
    </row>
    <row r="21" spans="1:13" x14ac:dyDescent="0.25">
      <c r="A21" s="118" t="s">
        <v>155</v>
      </c>
      <c r="B21" s="118" t="s">
        <v>105</v>
      </c>
      <c r="C21" s="118" t="s">
        <v>175</v>
      </c>
      <c r="D21" s="118" t="s">
        <v>107</v>
      </c>
      <c r="E21" s="119">
        <v>1244360</v>
      </c>
      <c r="F21" s="122"/>
      <c r="G21" s="122"/>
      <c r="H21" s="122"/>
      <c r="I21" s="122"/>
      <c r="J21" s="122"/>
      <c r="K21" s="122"/>
      <c r="L21" s="119">
        <v>0</v>
      </c>
      <c r="M21" s="121" t="s">
        <v>201</v>
      </c>
    </row>
    <row r="22" spans="1:13" x14ac:dyDescent="0.25">
      <c r="A22" s="118" t="s">
        <v>155</v>
      </c>
      <c r="B22" s="118" t="s">
        <v>105</v>
      </c>
      <c r="C22" s="118" t="s">
        <v>176</v>
      </c>
      <c r="D22" s="118" t="s">
        <v>107</v>
      </c>
      <c r="E22" s="119">
        <v>1216020</v>
      </c>
      <c r="F22" s="122"/>
      <c r="G22" s="122"/>
      <c r="H22" s="122"/>
      <c r="I22" s="122"/>
      <c r="J22" s="122"/>
      <c r="K22" s="122"/>
      <c r="L22" s="119">
        <v>0</v>
      </c>
      <c r="M22" s="121" t="s">
        <v>201</v>
      </c>
    </row>
    <row r="23" spans="1:13" x14ac:dyDescent="0.25">
      <c r="A23" s="118" t="s">
        <v>155</v>
      </c>
      <c r="B23" s="118" t="s">
        <v>105</v>
      </c>
      <c r="C23" s="118" t="s">
        <v>177</v>
      </c>
      <c r="D23" s="118" t="s">
        <v>107</v>
      </c>
      <c r="E23" s="119">
        <v>1165700</v>
      </c>
      <c r="F23" s="122"/>
      <c r="G23" s="122"/>
      <c r="H23" s="122"/>
      <c r="I23" s="122"/>
      <c r="J23" s="122"/>
      <c r="K23" s="122"/>
      <c r="L23" s="119">
        <v>0</v>
      </c>
      <c r="M23" s="121" t="s">
        <v>201</v>
      </c>
    </row>
    <row r="24" spans="1:13" x14ac:dyDescent="0.25">
      <c r="A24" s="118" t="s">
        <v>155</v>
      </c>
      <c r="B24" s="118" t="s">
        <v>105</v>
      </c>
      <c r="C24" s="118" t="s">
        <v>178</v>
      </c>
      <c r="D24" s="118" t="s">
        <v>107</v>
      </c>
      <c r="E24" s="119">
        <v>1049600</v>
      </c>
      <c r="F24" s="122"/>
      <c r="G24" s="122"/>
      <c r="H24" s="122"/>
      <c r="I24" s="122"/>
      <c r="J24" s="122"/>
      <c r="K24" s="122"/>
      <c r="L24" s="119">
        <v>0</v>
      </c>
      <c r="M24" s="121" t="s">
        <v>201</v>
      </c>
    </row>
    <row r="25" spans="1:13" x14ac:dyDescent="0.25">
      <c r="A25" s="118" t="s">
        <v>155</v>
      </c>
      <c r="B25" s="118" t="s">
        <v>105</v>
      </c>
      <c r="C25" s="118" t="s">
        <v>146</v>
      </c>
      <c r="D25" s="118" t="s">
        <v>107</v>
      </c>
      <c r="E25" s="119">
        <v>909930</v>
      </c>
      <c r="F25" s="119">
        <v>661767.27272727271</v>
      </c>
      <c r="G25" s="120">
        <v>0.72727272727272729</v>
      </c>
      <c r="H25" s="119">
        <v>661767.27272727271</v>
      </c>
      <c r="I25" s="120">
        <v>0.72727272727272729</v>
      </c>
      <c r="J25" s="119">
        <v>661767.27272727271</v>
      </c>
      <c r="K25" s="120">
        <v>0.72727272727272729</v>
      </c>
      <c r="L25" s="119">
        <v>0</v>
      </c>
      <c r="M25" s="121" t="s">
        <v>201</v>
      </c>
    </row>
    <row r="26" spans="1:13" x14ac:dyDescent="0.25">
      <c r="A26" s="118" t="s">
        <v>155</v>
      </c>
      <c r="B26" s="118" t="s">
        <v>105</v>
      </c>
      <c r="C26" s="118" t="s">
        <v>172</v>
      </c>
      <c r="D26" s="118" t="s">
        <v>107</v>
      </c>
      <c r="E26" s="119">
        <v>1424750</v>
      </c>
      <c r="F26" s="122"/>
      <c r="G26" s="122"/>
      <c r="H26" s="122"/>
      <c r="I26" s="122"/>
      <c r="J26" s="122"/>
      <c r="K26" s="122"/>
      <c r="L26" s="119">
        <v>0</v>
      </c>
      <c r="M26" s="121" t="s">
        <v>201</v>
      </c>
    </row>
    <row r="27" spans="1:13" x14ac:dyDescent="0.25">
      <c r="A27" s="118" t="s">
        <v>155</v>
      </c>
      <c r="B27" s="118" t="s">
        <v>190</v>
      </c>
      <c r="C27" s="118" t="s">
        <v>172</v>
      </c>
      <c r="D27" s="118" t="s">
        <v>184</v>
      </c>
      <c r="E27" s="119">
        <v>1105480</v>
      </c>
      <c r="F27" s="122"/>
      <c r="G27" s="122"/>
      <c r="H27" s="122"/>
      <c r="I27" s="122"/>
      <c r="J27" s="122"/>
      <c r="K27" s="122"/>
      <c r="L27" s="119">
        <v>0</v>
      </c>
      <c r="M27" s="121" t="s">
        <v>201</v>
      </c>
    </row>
    <row r="28" spans="1:13" x14ac:dyDescent="0.25">
      <c r="A28" s="118" t="s">
        <v>155</v>
      </c>
      <c r="B28" s="118" t="s">
        <v>105</v>
      </c>
      <c r="C28" s="118" t="s">
        <v>147</v>
      </c>
      <c r="D28" s="118" t="s">
        <v>107</v>
      </c>
      <c r="E28" s="119">
        <v>949100</v>
      </c>
      <c r="F28" s="119">
        <v>690254.54545454553</v>
      </c>
      <c r="G28" s="120">
        <v>0.7272727272727274</v>
      </c>
      <c r="H28" s="119">
        <v>690254.54545454553</v>
      </c>
      <c r="I28" s="120">
        <v>0.7272727272727274</v>
      </c>
      <c r="J28" s="119">
        <v>517690.90909090906</v>
      </c>
      <c r="K28" s="120">
        <v>0.54545454545454541</v>
      </c>
      <c r="L28" s="119">
        <v>0</v>
      </c>
      <c r="M28" s="121" t="s">
        <v>201</v>
      </c>
    </row>
    <row r="29" spans="1:13" x14ac:dyDescent="0.25">
      <c r="A29" s="118" t="s">
        <v>155</v>
      </c>
      <c r="B29" s="118" t="s">
        <v>105</v>
      </c>
      <c r="C29" s="118" t="s">
        <v>47</v>
      </c>
      <c r="D29" s="118" t="s">
        <v>107</v>
      </c>
      <c r="E29" s="119">
        <v>398423.89138000004</v>
      </c>
      <c r="F29" s="122"/>
      <c r="G29" s="122"/>
      <c r="H29" s="122"/>
      <c r="I29" s="122"/>
      <c r="J29" s="122"/>
      <c r="K29" s="122"/>
      <c r="L29" s="119">
        <v>0</v>
      </c>
      <c r="M29" s="121" t="s">
        <v>201</v>
      </c>
    </row>
    <row r="30" spans="1:13" x14ac:dyDescent="0.25">
      <c r="A30" s="118" t="s">
        <v>155</v>
      </c>
      <c r="B30" s="118" t="s">
        <v>47</v>
      </c>
      <c r="C30" s="118" t="s">
        <v>48</v>
      </c>
      <c r="D30" s="118" t="s">
        <v>168</v>
      </c>
      <c r="E30" s="119">
        <v>14356.644800000009</v>
      </c>
      <c r="F30" s="119">
        <v>14356.644800000009</v>
      </c>
      <c r="G30" s="120">
        <v>1</v>
      </c>
      <c r="H30" s="119">
        <v>14356.644800000009</v>
      </c>
      <c r="I30" s="120">
        <v>1</v>
      </c>
      <c r="J30" s="119">
        <v>14356.644800000009</v>
      </c>
      <c r="K30" s="120">
        <v>1</v>
      </c>
      <c r="L30" s="119">
        <v>14356.644800000009</v>
      </c>
      <c r="M30" s="121" t="s">
        <v>202</v>
      </c>
    </row>
    <row r="31" spans="1:13" x14ac:dyDescent="0.25">
      <c r="A31" s="118" t="s">
        <v>155</v>
      </c>
      <c r="B31" s="118" t="s">
        <v>47</v>
      </c>
      <c r="C31" s="118" t="s">
        <v>48</v>
      </c>
      <c r="D31" s="118" t="s">
        <v>49</v>
      </c>
      <c r="E31" s="119">
        <v>24226.838100000015</v>
      </c>
      <c r="F31" s="119">
        <v>24226.838100000015</v>
      </c>
      <c r="G31" s="120">
        <v>1</v>
      </c>
      <c r="H31" s="119">
        <v>24226.838100000015</v>
      </c>
      <c r="I31" s="120">
        <v>1</v>
      </c>
      <c r="J31" s="119">
        <v>24226.838100000015</v>
      </c>
      <c r="K31" s="120">
        <v>1</v>
      </c>
      <c r="L31" s="119">
        <v>24226.838100000015</v>
      </c>
      <c r="M31" s="121" t="s">
        <v>202</v>
      </c>
    </row>
    <row r="32" spans="1:13" x14ac:dyDescent="0.25">
      <c r="A32" s="118" t="s">
        <v>155</v>
      </c>
      <c r="B32" s="118" t="s">
        <v>105</v>
      </c>
      <c r="C32" s="118" t="s">
        <v>179</v>
      </c>
      <c r="D32" s="118" t="s">
        <v>107</v>
      </c>
      <c r="E32" s="119">
        <v>270673.31</v>
      </c>
      <c r="F32" s="119">
        <v>146614.70958333332</v>
      </c>
      <c r="G32" s="120">
        <v>0.54166666666666663</v>
      </c>
      <c r="H32" s="119">
        <v>135336.655</v>
      </c>
      <c r="I32" s="120">
        <v>0.5</v>
      </c>
      <c r="J32" s="119">
        <v>135336.655</v>
      </c>
      <c r="K32" s="120">
        <v>0.5</v>
      </c>
      <c r="L32" s="119">
        <v>0</v>
      </c>
      <c r="M32" s="121" t="s">
        <v>201</v>
      </c>
    </row>
    <row r="33" spans="1:13" x14ac:dyDescent="0.25">
      <c r="A33" s="118" t="s">
        <v>155</v>
      </c>
      <c r="B33" s="118" t="s">
        <v>105</v>
      </c>
      <c r="C33" s="118" t="s">
        <v>180</v>
      </c>
      <c r="D33" s="118" t="s">
        <v>107</v>
      </c>
      <c r="E33" s="119">
        <v>1586230</v>
      </c>
      <c r="F33" s="119">
        <v>859207.91666666663</v>
      </c>
      <c r="G33" s="120">
        <v>0.54166666666666663</v>
      </c>
      <c r="H33" s="119">
        <v>793115</v>
      </c>
      <c r="I33" s="120">
        <v>0.5</v>
      </c>
      <c r="J33" s="119">
        <v>793115</v>
      </c>
      <c r="K33" s="120">
        <v>0.5</v>
      </c>
      <c r="L33" s="119">
        <v>0</v>
      </c>
      <c r="M33" s="121" t="s">
        <v>201</v>
      </c>
    </row>
    <row r="34" spans="1:13" x14ac:dyDescent="0.25">
      <c r="A34" s="118" t="s">
        <v>155</v>
      </c>
      <c r="B34" s="118" t="s">
        <v>105</v>
      </c>
      <c r="C34" s="118" t="s">
        <v>181</v>
      </c>
      <c r="D34" s="118" t="s">
        <v>107</v>
      </c>
      <c r="E34" s="119">
        <v>231366.76</v>
      </c>
      <c r="F34" s="119">
        <v>168266.73454545456</v>
      </c>
      <c r="G34" s="120">
        <v>0.72727272727272729</v>
      </c>
      <c r="H34" s="119">
        <v>168266.73454545456</v>
      </c>
      <c r="I34" s="120">
        <v>0.72727272727272729</v>
      </c>
      <c r="J34" s="119">
        <v>168266.73454545456</v>
      </c>
      <c r="K34" s="120">
        <v>0.72727272727272729</v>
      </c>
      <c r="L34" s="119">
        <v>0</v>
      </c>
      <c r="M34" s="121" t="s">
        <v>201</v>
      </c>
    </row>
    <row r="35" spans="1:13" x14ac:dyDescent="0.25">
      <c r="A35" s="118" t="s">
        <v>155</v>
      </c>
      <c r="B35" s="118" t="s">
        <v>105</v>
      </c>
      <c r="C35" s="118" t="s">
        <v>182</v>
      </c>
      <c r="D35" s="118" t="s">
        <v>107</v>
      </c>
      <c r="E35" s="119">
        <v>1407060</v>
      </c>
      <c r="F35" s="122"/>
      <c r="G35" s="122"/>
      <c r="H35" s="122"/>
      <c r="I35" s="122"/>
      <c r="J35" s="122"/>
      <c r="K35" s="122"/>
      <c r="L35" s="119">
        <v>0</v>
      </c>
      <c r="M35" s="121" t="s">
        <v>201</v>
      </c>
    </row>
    <row r="36" spans="1:13" x14ac:dyDescent="0.25">
      <c r="A36" s="118" t="s">
        <v>155</v>
      </c>
      <c r="B36" s="118" t="s">
        <v>105</v>
      </c>
      <c r="C36" s="118" t="s">
        <v>183</v>
      </c>
      <c r="D36" s="118" t="s">
        <v>107</v>
      </c>
      <c r="E36" s="119">
        <v>1425220</v>
      </c>
      <c r="F36" s="122"/>
      <c r="G36" s="122"/>
      <c r="H36" s="122"/>
      <c r="I36" s="122"/>
      <c r="J36" s="122"/>
      <c r="K36" s="122"/>
      <c r="L36" s="119">
        <v>0</v>
      </c>
      <c r="M36" s="121" t="s">
        <v>201</v>
      </c>
    </row>
    <row r="37" spans="1:13" x14ac:dyDescent="0.25">
      <c r="A37" s="118" t="s">
        <v>155</v>
      </c>
      <c r="B37" s="118" t="s">
        <v>44</v>
      </c>
      <c r="C37" s="118" t="s">
        <v>169</v>
      </c>
      <c r="D37" s="118" t="s">
        <v>46</v>
      </c>
      <c r="E37" s="119">
        <v>111189.83999999997</v>
      </c>
      <c r="F37" s="119">
        <v>0</v>
      </c>
      <c r="G37" s="120">
        <v>0</v>
      </c>
      <c r="H37" s="119">
        <v>0</v>
      </c>
      <c r="I37" s="120">
        <v>0</v>
      </c>
      <c r="J37" s="119">
        <v>0</v>
      </c>
      <c r="K37" s="120">
        <v>0</v>
      </c>
      <c r="L37" s="119">
        <v>0</v>
      </c>
      <c r="M37" s="121" t="s">
        <v>201</v>
      </c>
    </row>
    <row r="38" spans="1:13" x14ac:dyDescent="0.25">
      <c r="A38" s="118" t="s">
        <v>155</v>
      </c>
      <c r="B38" s="118" t="s">
        <v>44</v>
      </c>
      <c r="C38" s="118" t="s">
        <v>85</v>
      </c>
      <c r="D38" s="118" t="s">
        <v>46</v>
      </c>
      <c r="E38" s="119">
        <v>112594.33999999989</v>
      </c>
      <c r="F38" s="119">
        <v>0</v>
      </c>
      <c r="G38" s="120">
        <v>0</v>
      </c>
      <c r="H38" s="119">
        <v>0</v>
      </c>
      <c r="I38" s="120">
        <v>0</v>
      </c>
      <c r="J38" s="119">
        <v>0</v>
      </c>
      <c r="K38" s="120">
        <v>0</v>
      </c>
      <c r="L38" s="119">
        <v>0</v>
      </c>
      <c r="M38" s="121" t="s">
        <v>201</v>
      </c>
    </row>
    <row r="39" spans="1:13" x14ac:dyDescent="0.25">
      <c r="A39" s="118" t="s">
        <v>155</v>
      </c>
      <c r="B39" s="118" t="s">
        <v>44</v>
      </c>
      <c r="C39" s="118" t="s">
        <v>82</v>
      </c>
      <c r="D39" s="118" t="s">
        <v>46</v>
      </c>
      <c r="E39" s="119">
        <v>103605.23999999985</v>
      </c>
      <c r="F39" s="119">
        <v>0</v>
      </c>
      <c r="G39" s="120">
        <v>0</v>
      </c>
      <c r="H39" s="119">
        <v>0</v>
      </c>
      <c r="I39" s="120">
        <v>0</v>
      </c>
      <c r="J39" s="119">
        <v>0</v>
      </c>
      <c r="K39" s="120">
        <v>0</v>
      </c>
      <c r="L39" s="119">
        <v>0</v>
      </c>
      <c r="M39" s="121" t="s">
        <v>201</v>
      </c>
    </row>
    <row r="40" spans="1:13" x14ac:dyDescent="0.25">
      <c r="A40" s="118" t="s">
        <v>155</v>
      </c>
      <c r="B40" s="118" t="s">
        <v>44</v>
      </c>
      <c r="C40" s="118" t="s">
        <v>81</v>
      </c>
      <c r="D40" s="118" t="s">
        <v>46</v>
      </c>
      <c r="E40" s="119">
        <v>95925.059999999983</v>
      </c>
      <c r="F40" s="119">
        <v>95925.059999999983</v>
      </c>
      <c r="G40" s="120">
        <v>1</v>
      </c>
      <c r="H40" s="119">
        <v>95925.059999999983</v>
      </c>
      <c r="I40" s="120">
        <v>1</v>
      </c>
      <c r="J40" s="119">
        <v>95925.059999999983</v>
      </c>
      <c r="K40" s="120">
        <v>1</v>
      </c>
      <c r="L40" s="119">
        <v>95925.059999999983</v>
      </c>
      <c r="M40" s="121" t="s">
        <v>202</v>
      </c>
    </row>
    <row r="41" spans="1:13" x14ac:dyDescent="0.25">
      <c r="A41" s="118" t="s">
        <v>155</v>
      </c>
      <c r="B41" s="118" t="s">
        <v>44</v>
      </c>
      <c r="C41" s="118" t="s">
        <v>75</v>
      </c>
      <c r="D41" s="118" t="s">
        <v>46</v>
      </c>
      <c r="E41" s="119">
        <v>95809.140000000101</v>
      </c>
      <c r="F41" s="119">
        <v>95809.140000000101</v>
      </c>
      <c r="G41" s="120">
        <v>1</v>
      </c>
      <c r="H41" s="119">
        <v>95809.140000000101</v>
      </c>
      <c r="I41" s="120">
        <v>1</v>
      </c>
      <c r="J41" s="119">
        <v>95809.140000000101</v>
      </c>
      <c r="K41" s="120">
        <v>1</v>
      </c>
      <c r="L41" s="119">
        <v>95809.140000000101</v>
      </c>
      <c r="M41" s="121" t="s">
        <v>202</v>
      </c>
    </row>
    <row r="42" spans="1:13" x14ac:dyDescent="0.25">
      <c r="A42" s="118" t="s">
        <v>155</v>
      </c>
      <c r="B42" s="118" t="s">
        <v>44</v>
      </c>
      <c r="C42" s="118" t="s">
        <v>72</v>
      </c>
      <c r="D42" s="118" t="s">
        <v>46</v>
      </c>
      <c r="E42" s="119">
        <v>95330.38367840006</v>
      </c>
      <c r="F42" s="119">
        <v>95330.38367840006</v>
      </c>
      <c r="G42" s="120">
        <v>1</v>
      </c>
      <c r="H42" s="119">
        <v>95330.38367840006</v>
      </c>
      <c r="I42" s="120">
        <v>1</v>
      </c>
      <c r="J42" s="119">
        <v>95330.38367840006</v>
      </c>
      <c r="K42" s="120">
        <v>1</v>
      </c>
      <c r="L42" s="119">
        <v>95330.38367840006</v>
      </c>
      <c r="M42" s="121" t="s">
        <v>202</v>
      </c>
    </row>
    <row r="43" spans="1:13" x14ac:dyDescent="0.25">
      <c r="A43" s="118" t="s">
        <v>155</v>
      </c>
      <c r="B43" s="118" t="s">
        <v>44</v>
      </c>
      <c r="C43" s="118" t="s">
        <v>71</v>
      </c>
      <c r="D43" s="118" t="s">
        <v>46</v>
      </c>
      <c r="E43" s="119">
        <v>134751.15000000011</v>
      </c>
      <c r="F43" s="119">
        <v>134751.15000000011</v>
      </c>
      <c r="G43" s="120">
        <v>1</v>
      </c>
      <c r="H43" s="119">
        <v>134751.15000000011</v>
      </c>
      <c r="I43" s="120">
        <v>1</v>
      </c>
      <c r="J43" s="119">
        <v>134751.15000000011</v>
      </c>
      <c r="K43" s="120">
        <v>1</v>
      </c>
      <c r="L43" s="119">
        <v>134751.15000000011</v>
      </c>
      <c r="M43" s="121" t="s">
        <v>202</v>
      </c>
    </row>
    <row r="44" spans="1:13" x14ac:dyDescent="0.25">
      <c r="A44" s="118" t="s">
        <v>155</v>
      </c>
      <c r="B44" s="118" t="s">
        <v>44</v>
      </c>
      <c r="C44" s="118" t="s">
        <v>45</v>
      </c>
      <c r="D44" s="118" t="s">
        <v>46</v>
      </c>
      <c r="E44" s="119">
        <v>68960.59000000004</v>
      </c>
      <c r="F44" s="119">
        <v>68960.59000000004</v>
      </c>
      <c r="G44" s="120">
        <v>1</v>
      </c>
      <c r="H44" s="119">
        <v>68960.59000000004</v>
      </c>
      <c r="I44" s="120">
        <v>1</v>
      </c>
      <c r="J44" s="119">
        <v>68960.59000000004</v>
      </c>
      <c r="K44" s="120">
        <v>1</v>
      </c>
      <c r="L44" s="119">
        <v>68960.59000000004</v>
      </c>
      <c r="M44" s="121" t="s">
        <v>202</v>
      </c>
    </row>
    <row r="45" spans="1:13" x14ac:dyDescent="0.25">
      <c r="A45" s="118" t="s">
        <v>155</v>
      </c>
      <c r="B45" s="118" t="s">
        <v>52</v>
      </c>
      <c r="C45" s="118" t="s">
        <v>76</v>
      </c>
      <c r="D45" s="118" t="s">
        <v>77</v>
      </c>
      <c r="E45" s="119">
        <v>7944.0538461538436</v>
      </c>
      <c r="F45" s="119">
        <v>0</v>
      </c>
      <c r="G45" s="120">
        <v>0</v>
      </c>
      <c r="H45" s="119">
        <v>0</v>
      </c>
      <c r="I45" s="120">
        <v>0</v>
      </c>
      <c r="J45" s="119">
        <v>0</v>
      </c>
      <c r="K45" s="120">
        <v>0</v>
      </c>
      <c r="L45" s="119">
        <v>0</v>
      </c>
      <c r="M45" s="121" t="s">
        <v>201</v>
      </c>
    </row>
    <row r="46" spans="1:13" x14ac:dyDescent="0.25">
      <c r="A46" s="118" t="s">
        <v>155</v>
      </c>
      <c r="B46" s="118" t="s">
        <v>52</v>
      </c>
      <c r="C46" s="118" t="s">
        <v>76</v>
      </c>
      <c r="D46" s="118" t="s">
        <v>78</v>
      </c>
      <c r="E46" s="119">
        <v>81029.349230769207</v>
      </c>
      <c r="F46" s="119">
        <v>0</v>
      </c>
      <c r="G46" s="120">
        <v>0</v>
      </c>
      <c r="H46" s="119">
        <v>0</v>
      </c>
      <c r="I46" s="120">
        <v>0</v>
      </c>
      <c r="J46" s="119">
        <v>0</v>
      </c>
      <c r="K46" s="120">
        <v>0</v>
      </c>
      <c r="L46" s="119">
        <v>0</v>
      </c>
      <c r="M46" s="121" t="s">
        <v>201</v>
      </c>
    </row>
    <row r="47" spans="1:13" x14ac:dyDescent="0.25">
      <c r="A47" s="118" t="s">
        <v>155</v>
      </c>
      <c r="B47" s="118" t="s">
        <v>52</v>
      </c>
      <c r="C47" s="118" t="s">
        <v>76</v>
      </c>
      <c r="D47" s="118" t="s">
        <v>43</v>
      </c>
      <c r="E47" s="119">
        <v>14299.296923076919</v>
      </c>
      <c r="F47" s="119">
        <v>0</v>
      </c>
      <c r="G47" s="120">
        <v>0</v>
      </c>
      <c r="H47" s="119">
        <v>0</v>
      </c>
      <c r="I47" s="120">
        <v>0</v>
      </c>
      <c r="J47" s="119">
        <v>0</v>
      </c>
      <c r="K47" s="120">
        <v>0</v>
      </c>
      <c r="L47" s="119">
        <v>0</v>
      </c>
      <c r="M47" s="121" t="s">
        <v>201</v>
      </c>
    </row>
    <row r="48" spans="1:13" x14ac:dyDescent="0.25">
      <c r="A48" s="118" t="s">
        <v>155</v>
      </c>
      <c r="B48" s="118" t="s">
        <v>52</v>
      </c>
      <c r="C48" s="118" t="s">
        <v>80</v>
      </c>
      <c r="D48" s="118" t="s">
        <v>77</v>
      </c>
      <c r="E48" s="119">
        <v>1403.721935483871</v>
      </c>
      <c r="F48" s="119">
        <v>0</v>
      </c>
      <c r="G48" s="120">
        <v>0</v>
      </c>
      <c r="H48" s="119">
        <v>0</v>
      </c>
      <c r="I48" s="120">
        <v>0</v>
      </c>
      <c r="J48" s="119">
        <v>0</v>
      </c>
      <c r="K48" s="120">
        <v>0</v>
      </c>
      <c r="L48" s="119">
        <v>0</v>
      </c>
      <c r="M48" s="121" t="s">
        <v>201</v>
      </c>
    </row>
    <row r="49" spans="1:13" x14ac:dyDescent="0.25">
      <c r="A49" s="118" t="s">
        <v>155</v>
      </c>
      <c r="B49" s="118" t="s">
        <v>52</v>
      </c>
      <c r="C49" s="118" t="s">
        <v>80</v>
      </c>
      <c r="D49" s="118" t="s">
        <v>78</v>
      </c>
      <c r="E49" s="119">
        <v>50533.989677419355</v>
      </c>
      <c r="F49" s="119">
        <v>30881.882580645164</v>
      </c>
      <c r="G49" s="120">
        <v>0.61111111111111116</v>
      </c>
      <c r="H49" s="119">
        <v>26670.716774193548</v>
      </c>
      <c r="I49" s="120">
        <v>0.52777777777777779</v>
      </c>
      <c r="J49" s="119">
        <v>12633.497419354839</v>
      </c>
      <c r="K49" s="120">
        <v>0.25</v>
      </c>
      <c r="L49" s="119">
        <v>0</v>
      </c>
      <c r="M49" s="121" t="s">
        <v>201</v>
      </c>
    </row>
    <row r="50" spans="1:13" x14ac:dyDescent="0.25">
      <c r="A50" s="118" t="s">
        <v>155</v>
      </c>
      <c r="B50" s="118" t="s">
        <v>52</v>
      </c>
      <c r="C50" s="118" t="s">
        <v>80</v>
      </c>
      <c r="D50" s="118" t="s">
        <v>79</v>
      </c>
      <c r="E50" s="119">
        <v>33689.326451612906</v>
      </c>
      <c r="F50" s="119">
        <v>12633.497419354841</v>
      </c>
      <c r="G50" s="120">
        <v>0.375</v>
      </c>
      <c r="H50" s="119">
        <v>12633.497419354841</v>
      </c>
      <c r="I50" s="120">
        <v>0.375</v>
      </c>
      <c r="J50" s="119">
        <v>4211.1658064516132</v>
      </c>
      <c r="K50" s="120">
        <v>0.125</v>
      </c>
      <c r="L50" s="119">
        <v>0</v>
      </c>
      <c r="M50" s="121" t="s">
        <v>201</v>
      </c>
    </row>
    <row r="51" spans="1:13" ht="45" x14ac:dyDescent="0.25">
      <c r="A51" s="118" t="s">
        <v>155</v>
      </c>
      <c r="B51" s="118" t="s">
        <v>52</v>
      </c>
      <c r="C51" s="118" t="s">
        <v>80</v>
      </c>
      <c r="D51" s="118" t="s">
        <v>196</v>
      </c>
      <c r="E51" s="119">
        <v>1403.721935483871</v>
      </c>
      <c r="F51" s="119">
        <v>0</v>
      </c>
      <c r="G51" s="120">
        <v>0</v>
      </c>
      <c r="H51" s="119">
        <v>0</v>
      </c>
      <c r="I51" s="120">
        <v>0</v>
      </c>
      <c r="J51" s="119">
        <v>0</v>
      </c>
      <c r="K51" s="120">
        <v>0</v>
      </c>
      <c r="L51" s="119">
        <v>0</v>
      </c>
      <c r="M51" s="121" t="s">
        <v>201</v>
      </c>
    </row>
    <row r="52" spans="1:13" x14ac:dyDescent="0.25">
      <c r="A52" s="118" t="s">
        <v>155</v>
      </c>
      <c r="B52" s="118" t="s">
        <v>52</v>
      </c>
      <c r="C52" s="118" t="s">
        <v>83</v>
      </c>
      <c r="D52" s="118" t="s">
        <v>78</v>
      </c>
      <c r="E52" s="119">
        <v>55105.791044776124</v>
      </c>
      <c r="F52" s="119">
        <v>18368.597014925374</v>
      </c>
      <c r="G52" s="120">
        <v>0.33333333333333331</v>
      </c>
      <c r="H52" s="119">
        <v>7347.4388059701496</v>
      </c>
      <c r="I52" s="120">
        <v>0.13333333333333333</v>
      </c>
      <c r="J52" s="119">
        <v>0</v>
      </c>
      <c r="K52" s="120">
        <v>0</v>
      </c>
      <c r="L52" s="119">
        <v>0</v>
      </c>
      <c r="M52" s="121" t="s">
        <v>201</v>
      </c>
    </row>
    <row r="53" spans="1:13" ht="45" x14ac:dyDescent="0.25">
      <c r="A53" s="118" t="s">
        <v>155</v>
      </c>
      <c r="B53" s="118" t="s">
        <v>52</v>
      </c>
      <c r="C53" s="118" t="s">
        <v>83</v>
      </c>
      <c r="D53" s="118" t="s">
        <v>196</v>
      </c>
      <c r="E53" s="119">
        <v>22042.31641791045</v>
      </c>
      <c r="F53" s="119">
        <v>0</v>
      </c>
      <c r="G53" s="120">
        <v>0</v>
      </c>
      <c r="H53" s="119">
        <v>0</v>
      </c>
      <c r="I53" s="120">
        <v>0</v>
      </c>
      <c r="J53" s="119">
        <v>0</v>
      </c>
      <c r="K53" s="120">
        <v>0</v>
      </c>
      <c r="L53" s="119">
        <v>0</v>
      </c>
      <c r="M53" s="121" t="s">
        <v>201</v>
      </c>
    </row>
    <row r="54" spans="1:13" x14ac:dyDescent="0.25">
      <c r="A54" s="118" t="s">
        <v>155</v>
      </c>
      <c r="B54" s="118" t="s">
        <v>52</v>
      </c>
      <c r="C54" s="118" t="s">
        <v>83</v>
      </c>
      <c r="D54" s="118" t="s">
        <v>89</v>
      </c>
      <c r="E54" s="119">
        <v>4898.2925373134331</v>
      </c>
      <c r="F54" s="119">
        <v>0</v>
      </c>
      <c r="G54" s="120">
        <v>0</v>
      </c>
      <c r="H54" s="119">
        <v>0</v>
      </c>
      <c r="I54" s="120">
        <v>0</v>
      </c>
      <c r="J54" s="119">
        <v>0</v>
      </c>
      <c r="K54" s="120">
        <v>0</v>
      </c>
      <c r="L54" s="119">
        <v>0</v>
      </c>
      <c r="M54" s="121" t="s">
        <v>201</v>
      </c>
    </row>
    <row r="55" spans="1:13" x14ac:dyDescent="0.25">
      <c r="A55" s="118" t="s">
        <v>155</v>
      </c>
      <c r="B55" s="118" t="s">
        <v>52</v>
      </c>
      <c r="C55" s="118" t="s">
        <v>86</v>
      </c>
      <c r="D55" s="118" t="s">
        <v>78</v>
      </c>
      <c r="E55" s="119">
        <v>42616.143529411762</v>
      </c>
      <c r="F55" s="119">
        <v>0</v>
      </c>
      <c r="G55" s="120">
        <v>0</v>
      </c>
      <c r="H55" s="119">
        <v>0</v>
      </c>
      <c r="I55" s="120">
        <v>0</v>
      </c>
      <c r="J55" s="119">
        <v>0</v>
      </c>
      <c r="K55" s="120">
        <v>0</v>
      </c>
      <c r="L55" s="119">
        <v>0</v>
      </c>
      <c r="M55" s="121" t="s">
        <v>201</v>
      </c>
    </row>
    <row r="56" spans="1:13" ht="45" x14ac:dyDescent="0.25">
      <c r="A56" s="118" t="s">
        <v>155</v>
      </c>
      <c r="B56" s="118" t="s">
        <v>52</v>
      </c>
      <c r="C56" s="118" t="s">
        <v>86</v>
      </c>
      <c r="D56" s="118" t="s">
        <v>197</v>
      </c>
      <c r="E56" s="119">
        <v>17756.726470588233</v>
      </c>
      <c r="F56" s="119">
        <v>0</v>
      </c>
      <c r="G56" s="120">
        <v>0</v>
      </c>
      <c r="H56" s="119">
        <v>0</v>
      </c>
      <c r="I56" s="120">
        <v>0</v>
      </c>
      <c r="J56" s="119">
        <v>0</v>
      </c>
      <c r="K56" s="120">
        <v>0</v>
      </c>
      <c r="L56" s="119">
        <v>0</v>
      </c>
      <c r="M56" s="121" t="s">
        <v>201</v>
      </c>
    </row>
    <row r="57" spans="1:13" ht="45" x14ac:dyDescent="0.25">
      <c r="A57" s="118" t="s">
        <v>155</v>
      </c>
      <c r="B57" s="118" t="s">
        <v>52</v>
      </c>
      <c r="C57" s="118" t="s">
        <v>86</v>
      </c>
      <c r="D57" s="118" t="s">
        <v>196</v>
      </c>
      <c r="E57" s="119">
        <v>20124.29</v>
      </c>
      <c r="F57" s="119">
        <v>0</v>
      </c>
      <c r="G57" s="120">
        <v>0</v>
      </c>
      <c r="H57" s="119">
        <v>0</v>
      </c>
      <c r="I57" s="120">
        <v>0</v>
      </c>
      <c r="J57" s="119">
        <v>0</v>
      </c>
      <c r="K57" s="120">
        <v>0</v>
      </c>
      <c r="L57" s="119">
        <v>0</v>
      </c>
      <c r="M57" s="121" t="s">
        <v>201</v>
      </c>
    </row>
    <row r="58" spans="1:13" x14ac:dyDescent="0.25">
      <c r="A58" s="118" t="s">
        <v>155</v>
      </c>
      <c r="B58" s="118" t="s">
        <v>52</v>
      </c>
      <c r="C58" s="118" t="s">
        <v>96</v>
      </c>
      <c r="D58" s="118" t="s">
        <v>78</v>
      </c>
      <c r="E58" s="119">
        <v>55990.299677419353</v>
      </c>
      <c r="F58" s="119">
        <v>0</v>
      </c>
      <c r="G58" s="120">
        <v>0</v>
      </c>
      <c r="H58" s="119">
        <v>0</v>
      </c>
      <c r="I58" s="120">
        <v>0</v>
      </c>
      <c r="J58" s="119">
        <v>0</v>
      </c>
      <c r="K58" s="120">
        <v>0</v>
      </c>
      <c r="L58" s="119">
        <v>0</v>
      </c>
      <c r="M58" s="121" t="s">
        <v>201</v>
      </c>
    </row>
    <row r="59" spans="1:13" ht="45" x14ac:dyDescent="0.25">
      <c r="A59" s="118" t="s">
        <v>155</v>
      </c>
      <c r="B59" s="118" t="s">
        <v>52</v>
      </c>
      <c r="C59" s="118" t="s">
        <v>96</v>
      </c>
      <c r="D59" s="118" t="s">
        <v>197</v>
      </c>
      <c r="E59" s="119">
        <v>7178.2435483870959</v>
      </c>
      <c r="F59" s="119">
        <v>0</v>
      </c>
      <c r="G59" s="120">
        <v>0</v>
      </c>
      <c r="H59" s="119">
        <v>0</v>
      </c>
      <c r="I59" s="120">
        <v>0</v>
      </c>
      <c r="J59" s="119">
        <v>0</v>
      </c>
      <c r="K59" s="120">
        <v>0</v>
      </c>
      <c r="L59" s="119">
        <v>0</v>
      </c>
      <c r="M59" s="121" t="s">
        <v>201</v>
      </c>
    </row>
    <row r="60" spans="1:13" ht="45" x14ac:dyDescent="0.25">
      <c r="A60" s="118" t="s">
        <v>155</v>
      </c>
      <c r="B60" s="118" t="s">
        <v>52</v>
      </c>
      <c r="C60" s="118" t="s">
        <v>96</v>
      </c>
      <c r="D60" s="118" t="s">
        <v>196</v>
      </c>
      <c r="E60" s="119">
        <v>10049.540967741934</v>
      </c>
      <c r="F60" s="119">
        <v>2871.297419354838</v>
      </c>
      <c r="G60" s="120">
        <v>0.2857142857142857</v>
      </c>
      <c r="H60" s="119">
        <v>0</v>
      </c>
      <c r="I60" s="120">
        <v>0</v>
      </c>
      <c r="J60" s="119">
        <v>0</v>
      </c>
      <c r="K60" s="120">
        <v>0</v>
      </c>
      <c r="L60" s="119">
        <v>0</v>
      </c>
      <c r="M60" s="121" t="s">
        <v>201</v>
      </c>
    </row>
    <row r="61" spans="1:13" x14ac:dyDescent="0.25">
      <c r="A61" s="118" t="s">
        <v>155</v>
      </c>
      <c r="B61" s="118" t="s">
        <v>52</v>
      </c>
      <c r="C61" s="118" t="s">
        <v>96</v>
      </c>
      <c r="D61" s="118" t="s">
        <v>89</v>
      </c>
      <c r="E61" s="119">
        <v>4306.9461290322579</v>
      </c>
      <c r="F61" s="119">
        <v>0</v>
      </c>
      <c r="G61" s="120">
        <v>0</v>
      </c>
      <c r="H61" s="119">
        <v>0</v>
      </c>
      <c r="I61" s="120">
        <v>0</v>
      </c>
      <c r="J61" s="119">
        <v>0</v>
      </c>
      <c r="K61" s="120">
        <v>0</v>
      </c>
      <c r="L61" s="119">
        <v>0</v>
      </c>
      <c r="M61" s="121" t="s">
        <v>201</v>
      </c>
    </row>
    <row r="62" spans="1:13" x14ac:dyDescent="0.25">
      <c r="A62" s="118" t="s">
        <v>155</v>
      </c>
      <c r="B62" s="118" t="s">
        <v>52</v>
      </c>
      <c r="C62" s="118" t="s">
        <v>96</v>
      </c>
      <c r="D62" s="118" t="s">
        <v>43</v>
      </c>
      <c r="E62" s="119">
        <v>11485.189677419354</v>
      </c>
      <c r="F62" s="119">
        <v>0</v>
      </c>
      <c r="G62" s="120">
        <v>0</v>
      </c>
      <c r="H62" s="119">
        <v>0</v>
      </c>
      <c r="I62" s="120">
        <v>0</v>
      </c>
      <c r="J62" s="119">
        <v>0</v>
      </c>
      <c r="K62" s="120">
        <v>0</v>
      </c>
      <c r="L62" s="119">
        <v>0</v>
      </c>
      <c r="M62" s="121" t="s">
        <v>201</v>
      </c>
    </row>
    <row r="63" spans="1:13" x14ac:dyDescent="0.25">
      <c r="A63" s="118" t="s">
        <v>155</v>
      </c>
      <c r="B63" s="118" t="s">
        <v>52</v>
      </c>
      <c r="C63" s="118" t="s">
        <v>104</v>
      </c>
      <c r="D63" s="118" t="s">
        <v>78</v>
      </c>
      <c r="E63" s="119">
        <v>57547.239130434791</v>
      </c>
      <c r="F63" s="119">
        <v>0</v>
      </c>
      <c r="G63" s="120">
        <v>0</v>
      </c>
      <c r="H63" s="119">
        <v>0</v>
      </c>
      <c r="I63" s="120">
        <v>0</v>
      </c>
      <c r="J63" s="119">
        <v>0</v>
      </c>
      <c r="K63" s="120">
        <v>0</v>
      </c>
      <c r="L63" s="119">
        <v>0</v>
      </c>
      <c r="M63" s="121" t="s">
        <v>201</v>
      </c>
    </row>
    <row r="64" spans="1:13" ht="45" x14ac:dyDescent="0.25">
      <c r="A64" s="118" t="s">
        <v>155</v>
      </c>
      <c r="B64" s="118" t="s">
        <v>52</v>
      </c>
      <c r="C64" s="118" t="s">
        <v>104</v>
      </c>
      <c r="D64" s="118" t="s">
        <v>197</v>
      </c>
      <c r="E64" s="119">
        <v>16624.757971014496</v>
      </c>
      <c r="F64" s="119">
        <v>0</v>
      </c>
      <c r="G64" s="120">
        <v>0</v>
      </c>
      <c r="H64" s="119">
        <v>0</v>
      </c>
      <c r="I64" s="120">
        <v>0</v>
      </c>
      <c r="J64" s="119">
        <v>0</v>
      </c>
      <c r="K64" s="120">
        <v>0</v>
      </c>
      <c r="L64" s="119">
        <v>0</v>
      </c>
      <c r="M64" s="121" t="s">
        <v>201</v>
      </c>
    </row>
    <row r="65" spans="1:13" ht="45" x14ac:dyDescent="0.25">
      <c r="A65" s="118" t="s">
        <v>155</v>
      </c>
      <c r="B65" s="118" t="s">
        <v>52</v>
      </c>
      <c r="C65" s="118" t="s">
        <v>104</v>
      </c>
      <c r="D65" s="118" t="s">
        <v>196</v>
      </c>
      <c r="E65" s="119">
        <v>14067.102898550727</v>
      </c>
      <c r="F65" s="119">
        <v>0</v>
      </c>
      <c r="G65" s="120">
        <v>0</v>
      </c>
      <c r="H65" s="119">
        <v>0</v>
      </c>
      <c r="I65" s="120">
        <v>0</v>
      </c>
      <c r="J65" s="119">
        <v>0</v>
      </c>
      <c r="K65" s="120">
        <v>0</v>
      </c>
      <c r="L65" s="119">
        <v>0</v>
      </c>
      <c r="M65" s="121" t="s">
        <v>201</v>
      </c>
    </row>
    <row r="66" spans="1:13" x14ac:dyDescent="0.25">
      <c r="A66" s="118" t="s">
        <v>155</v>
      </c>
      <c r="B66" s="118" t="s">
        <v>52</v>
      </c>
      <c r="C66" s="118" t="s">
        <v>123</v>
      </c>
      <c r="D66" s="118" t="s">
        <v>78</v>
      </c>
      <c r="E66" s="119">
        <v>50017.495009090911</v>
      </c>
      <c r="F66" s="119">
        <v>0</v>
      </c>
      <c r="G66" s="120">
        <v>0</v>
      </c>
      <c r="H66" s="119">
        <v>0</v>
      </c>
      <c r="I66" s="120">
        <v>0</v>
      </c>
      <c r="J66" s="119">
        <v>0</v>
      </c>
      <c r="K66" s="120">
        <v>0</v>
      </c>
      <c r="L66" s="119">
        <v>0</v>
      </c>
      <c r="M66" s="121" t="s">
        <v>201</v>
      </c>
    </row>
    <row r="67" spans="1:13" x14ac:dyDescent="0.25">
      <c r="A67" s="118" t="s">
        <v>155</v>
      </c>
      <c r="B67" s="118" t="s">
        <v>52</v>
      </c>
      <c r="C67" s="118" t="s">
        <v>123</v>
      </c>
      <c r="D67" s="118" t="s">
        <v>89</v>
      </c>
      <c r="E67" s="119">
        <v>2778.7497227272729</v>
      </c>
      <c r="F67" s="119">
        <v>0</v>
      </c>
      <c r="G67" s="120">
        <v>0</v>
      </c>
      <c r="H67" s="119">
        <v>0</v>
      </c>
      <c r="I67" s="120">
        <v>0</v>
      </c>
      <c r="J67" s="119">
        <v>0</v>
      </c>
      <c r="K67" s="120">
        <v>0</v>
      </c>
      <c r="L67" s="119">
        <v>0</v>
      </c>
      <c r="M67" s="121" t="s">
        <v>201</v>
      </c>
    </row>
    <row r="68" spans="1:13" x14ac:dyDescent="0.25">
      <c r="A68" s="118" t="s">
        <v>155</v>
      </c>
      <c r="B68" s="118" t="s">
        <v>52</v>
      </c>
      <c r="C68" s="118" t="s">
        <v>123</v>
      </c>
      <c r="D68" s="118" t="s">
        <v>43</v>
      </c>
      <c r="E68" s="119">
        <v>8336.2491681818192</v>
      </c>
      <c r="F68" s="119">
        <v>0</v>
      </c>
      <c r="G68" s="120">
        <v>0</v>
      </c>
      <c r="H68" s="119">
        <v>0</v>
      </c>
      <c r="I68" s="120">
        <v>0</v>
      </c>
      <c r="J68" s="119">
        <v>0</v>
      </c>
      <c r="K68" s="120">
        <v>0</v>
      </c>
      <c r="L68" s="119">
        <v>0</v>
      </c>
      <c r="M68" s="121" t="s">
        <v>201</v>
      </c>
    </row>
    <row r="69" spans="1:13" x14ac:dyDescent="0.25">
      <c r="A69" s="118" t="s">
        <v>155</v>
      </c>
      <c r="B69" s="118" t="s">
        <v>52</v>
      </c>
      <c r="C69" s="118" t="s">
        <v>126</v>
      </c>
      <c r="D69" s="118" t="s">
        <v>78</v>
      </c>
      <c r="E69" s="119">
        <v>7858.6046125000021</v>
      </c>
      <c r="F69" s="119">
        <v>0</v>
      </c>
      <c r="G69" s="120">
        <v>0</v>
      </c>
      <c r="H69" s="119">
        <v>0</v>
      </c>
      <c r="I69" s="120">
        <v>0</v>
      </c>
      <c r="J69" s="119">
        <v>0</v>
      </c>
      <c r="K69" s="120">
        <v>0</v>
      </c>
      <c r="L69" s="119">
        <v>0</v>
      </c>
      <c r="M69" s="121" t="s">
        <v>201</v>
      </c>
    </row>
    <row r="70" spans="1:13" x14ac:dyDescent="0.25">
      <c r="A70" s="118" t="s">
        <v>155</v>
      </c>
      <c r="B70" s="118" t="s">
        <v>52</v>
      </c>
      <c r="C70" s="118" t="s">
        <v>126</v>
      </c>
      <c r="D70" s="118" t="s">
        <v>79</v>
      </c>
      <c r="E70" s="119">
        <v>55010.232287500017</v>
      </c>
      <c r="F70" s="119">
        <v>0</v>
      </c>
      <c r="G70" s="120">
        <v>0</v>
      </c>
      <c r="H70" s="119">
        <v>0</v>
      </c>
      <c r="I70" s="120">
        <v>0</v>
      </c>
      <c r="J70" s="119">
        <v>0</v>
      </c>
      <c r="K70" s="120">
        <v>0</v>
      </c>
      <c r="L70" s="119">
        <v>0</v>
      </c>
      <c r="M70" s="121" t="s">
        <v>201</v>
      </c>
    </row>
    <row r="71" spans="1:13" x14ac:dyDescent="0.25">
      <c r="A71" s="118" t="s">
        <v>155</v>
      </c>
      <c r="B71" s="118" t="s">
        <v>52</v>
      </c>
      <c r="C71" s="118" t="s">
        <v>131</v>
      </c>
      <c r="D71" s="118" t="s">
        <v>77</v>
      </c>
      <c r="E71" s="119">
        <v>2134.1211111111111</v>
      </c>
      <c r="F71" s="119">
        <v>0</v>
      </c>
      <c r="G71" s="120">
        <v>0</v>
      </c>
      <c r="H71" s="119">
        <v>0</v>
      </c>
      <c r="I71" s="120">
        <v>0</v>
      </c>
      <c r="J71" s="119">
        <v>0</v>
      </c>
      <c r="K71" s="120">
        <v>0</v>
      </c>
      <c r="L71" s="119">
        <v>0</v>
      </c>
      <c r="M71" s="121" t="s">
        <v>201</v>
      </c>
    </row>
    <row r="72" spans="1:13" x14ac:dyDescent="0.25">
      <c r="A72" s="118" t="s">
        <v>155</v>
      </c>
      <c r="B72" s="118" t="s">
        <v>52</v>
      </c>
      <c r="C72" s="118" t="s">
        <v>131</v>
      </c>
      <c r="D72" s="118" t="s">
        <v>78</v>
      </c>
      <c r="E72" s="119">
        <v>14938.847777777777</v>
      </c>
      <c r="F72" s="119">
        <v>0</v>
      </c>
      <c r="G72" s="120">
        <v>0</v>
      </c>
      <c r="H72" s="119">
        <v>0</v>
      </c>
      <c r="I72" s="120">
        <v>0</v>
      </c>
      <c r="J72" s="119">
        <v>0</v>
      </c>
      <c r="K72" s="120">
        <v>0</v>
      </c>
      <c r="L72" s="119">
        <v>0</v>
      </c>
      <c r="M72" s="121" t="s">
        <v>201</v>
      </c>
    </row>
    <row r="73" spans="1:13" x14ac:dyDescent="0.25">
      <c r="A73" s="118" t="s">
        <v>155</v>
      </c>
      <c r="B73" s="118" t="s">
        <v>52</v>
      </c>
      <c r="C73" s="118" t="s">
        <v>131</v>
      </c>
      <c r="D73" s="118" t="s">
        <v>79</v>
      </c>
      <c r="E73" s="119">
        <v>55487.148888888885</v>
      </c>
      <c r="F73" s="119">
        <v>0</v>
      </c>
      <c r="G73" s="120">
        <v>0</v>
      </c>
      <c r="H73" s="119">
        <v>0</v>
      </c>
      <c r="I73" s="120">
        <v>0</v>
      </c>
      <c r="J73" s="119">
        <v>0</v>
      </c>
      <c r="K73" s="120">
        <v>0</v>
      </c>
      <c r="L73" s="119">
        <v>0</v>
      </c>
      <c r="M73" s="121" t="s">
        <v>201</v>
      </c>
    </row>
    <row r="74" spans="1:13" ht="30" x14ac:dyDescent="0.25">
      <c r="A74" s="118" t="s">
        <v>155</v>
      </c>
      <c r="B74" s="118" t="s">
        <v>52</v>
      </c>
      <c r="C74" s="118" t="s">
        <v>191</v>
      </c>
      <c r="D74" s="118" t="s">
        <v>84</v>
      </c>
      <c r="E74" s="119">
        <v>162000</v>
      </c>
      <c r="F74" s="122"/>
      <c r="G74" s="122"/>
      <c r="H74" s="122"/>
      <c r="I74" s="122"/>
      <c r="J74" s="122"/>
      <c r="K74" s="122"/>
      <c r="L74" s="119">
        <v>0</v>
      </c>
      <c r="M74" s="121" t="s">
        <v>201</v>
      </c>
    </row>
    <row r="75" spans="1:13" ht="30" x14ac:dyDescent="0.25">
      <c r="A75" s="118" t="s">
        <v>155</v>
      </c>
      <c r="B75" s="118" t="s">
        <v>52</v>
      </c>
      <c r="C75" s="118" t="s">
        <v>188</v>
      </c>
      <c r="D75" s="118" t="s">
        <v>84</v>
      </c>
      <c r="E75" s="119">
        <v>3138.4894594594598</v>
      </c>
      <c r="F75" s="122"/>
      <c r="G75" s="122"/>
      <c r="H75" s="122"/>
      <c r="I75" s="122"/>
      <c r="J75" s="122"/>
      <c r="K75" s="122"/>
      <c r="L75" s="119">
        <v>0</v>
      </c>
      <c r="M75" s="121" t="s">
        <v>201</v>
      </c>
    </row>
    <row r="76" spans="1:13" ht="30" x14ac:dyDescent="0.25">
      <c r="A76" s="118" t="s">
        <v>155</v>
      </c>
      <c r="B76" s="118" t="s">
        <v>52</v>
      </c>
      <c r="C76" s="118" t="s">
        <v>188</v>
      </c>
      <c r="D76" s="118" t="s">
        <v>150</v>
      </c>
      <c r="E76" s="119">
        <v>553.85108108108113</v>
      </c>
      <c r="F76" s="122"/>
      <c r="G76" s="122"/>
      <c r="H76" s="122"/>
      <c r="I76" s="122"/>
      <c r="J76" s="122"/>
      <c r="K76" s="122"/>
      <c r="L76" s="119">
        <v>0</v>
      </c>
      <c r="M76" s="121" t="s">
        <v>201</v>
      </c>
    </row>
    <row r="77" spans="1:13" ht="30" x14ac:dyDescent="0.25">
      <c r="A77" s="118" t="s">
        <v>155</v>
      </c>
      <c r="B77" s="118" t="s">
        <v>52</v>
      </c>
      <c r="C77" s="118" t="s">
        <v>188</v>
      </c>
      <c r="D77" s="118" t="s">
        <v>151</v>
      </c>
      <c r="E77" s="119">
        <v>3138.4894594594598</v>
      </c>
      <c r="F77" s="122"/>
      <c r="G77" s="122"/>
      <c r="H77" s="122"/>
      <c r="I77" s="122"/>
      <c r="J77" s="122"/>
      <c r="K77" s="122"/>
      <c r="L77" s="119">
        <v>0</v>
      </c>
      <c r="M77" s="121" t="s">
        <v>201</v>
      </c>
    </row>
    <row r="78" spans="1:13" ht="30" x14ac:dyDescent="0.25">
      <c r="A78" s="121" t="s">
        <v>170</v>
      </c>
      <c r="B78" s="121" t="s">
        <v>170</v>
      </c>
      <c r="C78" s="121" t="s">
        <v>170</v>
      </c>
      <c r="D78" s="121" t="s">
        <v>170</v>
      </c>
      <c r="E78" s="121" t="s">
        <v>238</v>
      </c>
      <c r="F78" s="121" t="s">
        <v>239</v>
      </c>
      <c r="G78" s="121" t="s">
        <v>170</v>
      </c>
      <c r="H78" s="121" t="s">
        <v>240</v>
      </c>
      <c r="I78" s="121" t="s">
        <v>170</v>
      </c>
      <c r="J78" s="121" t="s">
        <v>241</v>
      </c>
      <c r="K78" s="121" t="s">
        <v>170</v>
      </c>
      <c r="L78" s="121" t="s">
        <v>242</v>
      </c>
      <c r="M78" s="121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86060-EDAA-4020-A075-B0B89D862261}">
  <dimension ref="A1:M78"/>
  <sheetViews>
    <sheetView topLeftCell="A58" workbookViewId="0">
      <selection activeCell="A2" sqref="A2:M77"/>
    </sheetView>
  </sheetViews>
  <sheetFormatPr defaultRowHeight="15" x14ac:dyDescent="0.25"/>
  <sheetData>
    <row r="1" spans="1:13" x14ac:dyDescent="0.25">
      <c r="A1" s="111" t="s">
        <v>192</v>
      </c>
      <c r="B1" s="111" t="s">
        <v>156</v>
      </c>
      <c r="C1" s="111" t="s">
        <v>193</v>
      </c>
      <c r="D1" s="111" t="s">
        <v>158</v>
      </c>
      <c r="E1" s="111" t="s">
        <v>198</v>
      </c>
      <c r="F1" s="111" t="s">
        <v>160</v>
      </c>
      <c r="G1" s="111" t="s">
        <v>161</v>
      </c>
      <c r="H1" s="111" t="s">
        <v>162</v>
      </c>
      <c r="I1" s="111" t="s">
        <v>186</v>
      </c>
      <c r="J1" s="111" t="s">
        <v>164</v>
      </c>
      <c r="K1" s="111" t="s">
        <v>187</v>
      </c>
      <c r="L1" s="111" t="s">
        <v>199</v>
      </c>
      <c r="M1" s="111" t="s">
        <v>200</v>
      </c>
    </row>
    <row r="2" spans="1:13" x14ac:dyDescent="0.25">
      <c r="A2" s="112" t="s">
        <v>155</v>
      </c>
      <c r="B2" s="112" t="s">
        <v>52</v>
      </c>
      <c r="C2" s="112" t="s">
        <v>100</v>
      </c>
      <c r="D2" s="112" t="s">
        <v>101</v>
      </c>
      <c r="E2" s="113">
        <v>41032.235999999997</v>
      </c>
      <c r="F2" s="113">
        <v>0</v>
      </c>
      <c r="G2" s="114">
        <v>0</v>
      </c>
      <c r="H2" s="113">
        <v>0</v>
      </c>
      <c r="I2" s="114">
        <v>0</v>
      </c>
      <c r="J2" s="113">
        <v>0</v>
      </c>
      <c r="K2" s="114">
        <v>0</v>
      </c>
      <c r="L2" s="113">
        <v>0</v>
      </c>
      <c r="M2" s="115" t="s">
        <v>201</v>
      </c>
    </row>
    <row r="3" spans="1:13" x14ac:dyDescent="0.25">
      <c r="A3" s="112" t="s">
        <v>155</v>
      </c>
      <c r="B3" s="112" t="s">
        <v>52</v>
      </c>
      <c r="C3" s="112" t="s">
        <v>100</v>
      </c>
      <c r="D3" s="112" t="s">
        <v>102</v>
      </c>
      <c r="E3" s="113">
        <v>20516.117999999999</v>
      </c>
      <c r="F3" s="113">
        <v>0</v>
      </c>
      <c r="G3" s="114">
        <v>0</v>
      </c>
      <c r="H3" s="113">
        <v>0</v>
      </c>
      <c r="I3" s="114">
        <v>0</v>
      </c>
      <c r="J3" s="113">
        <v>0</v>
      </c>
      <c r="K3" s="114">
        <v>0</v>
      </c>
      <c r="L3" s="113">
        <v>0</v>
      </c>
      <c r="M3" s="115" t="s">
        <v>201</v>
      </c>
    </row>
    <row r="4" spans="1:13" x14ac:dyDescent="0.25">
      <c r="A4" s="112" t="s">
        <v>155</v>
      </c>
      <c r="B4" s="112" t="s">
        <v>52</v>
      </c>
      <c r="C4" s="112" t="s">
        <v>103</v>
      </c>
      <c r="D4" s="112" t="s">
        <v>101</v>
      </c>
      <c r="E4" s="113">
        <v>41032.23626666666</v>
      </c>
      <c r="F4" s="113">
        <v>0</v>
      </c>
      <c r="G4" s="114">
        <v>0</v>
      </c>
      <c r="H4" s="113">
        <v>0</v>
      </c>
      <c r="I4" s="114">
        <v>0</v>
      </c>
      <c r="J4" s="113">
        <v>0</v>
      </c>
      <c r="K4" s="114">
        <v>0</v>
      </c>
      <c r="L4" s="113">
        <v>0</v>
      </c>
      <c r="M4" s="115" t="s">
        <v>201</v>
      </c>
    </row>
    <row r="5" spans="1:13" x14ac:dyDescent="0.25">
      <c r="A5" s="112" t="s">
        <v>155</v>
      </c>
      <c r="B5" s="112" t="s">
        <v>52</v>
      </c>
      <c r="C5" s="112" t="s">
        <v>103</v>
      </c>
      <c r="D5" s="112" t="s">
        <v>102</v>
      </c>
      <c r="E5" s="113">
        <v>20516.11813333333</v>
      </c>
      <c r="F5" s="113">
        <v>0</v>
      </c>
      <c r="G5" s="114">
        <v>0</v>
      </c>
      <c r="H5" s="113">
        <v>0</v>
      </c>
      <c r="I5" s="114">
        <v>0</v>
      </c>
      <c r="J5" s="113">
        <v>0</v>
      </c>
      <c r="K5" s="114">
        <v>0</v>
      </c>
      <c r="L5" s="113">
        <v>0</v>
      </c>
      <c r="M5" s="115" t="s">
        <v>201</v>
      </c>
    </row>
    <row r="6" spans="1:13" x14ac:dyDescent="0.25">
      <c r="A6" s="112" t="s">
        <v>155</v>
      </c>
      <c r="B6" s="112" t="s">
        <v>52</v>
      </c>
      <c r="C6" s="112" t="s">
        <v>135</v>
      </c>
      <c r="D6" s="112" t="s">
        <v>136</v>
      </c>
      <c r="E6" s="113">
        <v>116529.73999999999</v>
      </c>
      <c r="F6" s="113">
        <v>0</v>
      </c>
      <c r="G6" s="114">
        <v>0</v>
      </c>
      <c r="H6" s="113">
        <v>0</v>
      </c>
      <c r="I6" s="114">
        <v>0</v>
      </c>
      <c r="J6" s="113">
        <v>0</v>
      </c>
      <c r="K6" s="114">
        <v>0</v>
      </c>
      <c r="L6" s="113">
        <v>0</v>
      </c>
      <c r="M6" s="115" t="s">
        <v>201</v>
      </c>
    </row>
    <row r="7" spans="1:13" x14ac:dyDescent="0.25">
      <c r="A7" s="112" t="s">
        <v>155</v>
      </c>
      <c r="B7" s="112" t="s">
        <v>52</v>
      </c>
      <c r="C7" s="112" t="s">
        <v>92</v>
      </c>
      <c r="D7" s="112" t="s">
        <v>93</v>
      </c>
      <c r="E7" s="113">
        <v>3632.6453241000008</v>
      </c>
      <c r="F7" s="113">
        <v>3632.6453241000008</v>
      </c>
      <c r="G7" s="114">
        <v>1</v>
      </c>
      <c r="H7" s="113">
        <v>3632.6453241000008</v>
      </c>
      <c r="I7" s="114">
        <v>1</v>
      </c>
      <c r="J7" s="113">
        <v>3632.6453241000008</v>
      </c>
      <c r="K7" s="114">
        <v>1</v>
      </c>
      <c r="L7" s="113">
        <v>3632.6453241000008</v>
      </c>
      <c r="M7" s="115" t="s">
        <v>202</v>
      </c>
    </row>
    <row r="8" spans="1:13" ht="30" x14ac:dyDescent="0.25">
      <c r="A8" s="112" t="s">
        <v>155</v>
      </c>
      <c r="B8" s="112" t="s">
        <v>52</v>
      </c>
      <c r="C8" s="112" t="s">
        <v>94</v>
      </c>
      <c r="D8" s="112" t="s">
        <v>51</v>
      </c>
      <c r="E8" s="113">
        <v>66526.931673225001</v>
      </c>
      <c r="F8" s="113">
        <v>66526.931673225001</v>
      </c>
      <c r="G8" s="114">
        <v>1</v>
      </c>
      <c r="H8" s="113">
        <v>66526.931673225001</v>
      </c>
      <c r="I8" s="114">
        <v>1</v>
      </c>
      <c r="J8" s="113">
        <v>66526.931673225001</v>
      </c>
      <c r="K8" s="114">
        <v>1</v>
      </c>
      <c r="L8" s="113">
        <v>66526.931673225001</v>
      </c>
      <c r="M8" s="115" t="s">
        <v>202</v>
      </c>
    </row>
    <row r="9" spans="1:13" ht="30" x14ac:dyDescent="0.25">
      <c r="A9" s="112" t="s">
        <v>155</v>
      </c>
      <c r="B9" s="112" t="s">
        <v>52</v>
      </c>
      <c r="C9" s="112" t="s">
        <v>95</v>
      </c>
      <c r="D9" s="112" t="s">
        <v>168</v>
      </c>
      <c r="E9" s="113">
        <v>27322.570000000007</v>
      </c>
      <c r="F9" s="113">
        <v>27322.570000000007</v>
      </c>
      <c r="G9" s="114">
        <v>1</v>
      </c>
      <c r="H9" s="113">
        <v>27322.570000000007</v>
      </c>
      <c r="I9" s="114">
        <v>1</v>
      </c>
      <c r="J9" s="113">
        <v>27322.570000000007</v>
      </c>
      <c r="K9" s="114">
        <v>1</v>
      </c>
      <c r="L9" s="113">
        <v>27322.570000000007</v>
      </c>
      <c r="M9" s="115" t="s">
        <v>202</v>
      </c>
    </row>
    <row r="10" spans="1:13" ht="30" x14ac:dyDescent="0.25">
      <c r="A10" s="112" t="s">
        <v>155</v>
      </c>
      <c r="B10" s="112" t="s">
        <v>52</v>
      </c>
      <c r="C10" s="112" t="s">
        <v>127</v>
      </c>
      <c r="D10" s="112" t="s">
        <v>74</v>
      </c>
      <c r="E10" s="113">
        <v>4422.2285714285708</v>
      </c>
      <c r="F10" s="113">
        <v>1105.5571428571427</v>
      </c>
      <c r="G10" s="114">
        <v>0.25</v>
      </c>
      <c r="H10" s="113">
        <v>0</v>
      </c>
      <c r="I10" s="114">
        <v>0</v>
      </c>
      <c r="J10" s="113">
        <v>0</v>
      </c>
      <c r="K10" s="114">
        <v>0</v>
      </c>
      <c r="L10" s="113">
        <v>0</v>
      </c>
      <c r="M10" s="115" t="s">
        <v>201</v>
      </c>
    </row>
    <row r="11" spans="1:13" ht="30" x14ac:dyDescent="0.25">
      <c r="A11" s="112" t="s">
        <v>155</v>
      </c>
      <c r="B11" s="112" t="s">
        <v>52</v>
      </c>
      <c r="C11" s="112" t="s">
        <v>127</v>
      </c>
      <c r="D11" s="112" t="s">
        <v>46</v>
      </c>
      <c r="E11" s="113">
        <v>3316.6714285714279</v>
      </c>
      <c r="F11" s="113">
        <v>0</v>
      </c>
      <c r="G11" s="114">
        <v>0</v>
      </c>
      <c r="H11" s="113">
        <v>0</v>
      </c>
      <c r="I11" s="114">
        <v>0</v>
      </c>
      <c r="J11" s="113">
        <v>0</v>
      </c>
      <c r="K11" s="114">
        <v>0</v>
      </c>
      <c r="L11" s="113">
        <v>0</v>
      </c>
      <c r="M11" s="115" t="s">
        <v>201</v>
      </c>
    </row>
    <row r="12" spans="1:13" ht="30" x14ac:dyDescent="0.25">
      <c r="A12" s="112" t="s">
        <v>155</v>
      </c>
      <c r="B12" s="112" t="s">
        <v>52</v>
      </c>
      <c r="C12" s="112" t="s">
        <v>129</v>
      </c>
      <c r="D12" s="112" t="s">
        <v>74</v>
      </c>
      <c r="E12" s="113">
        <v>12606.699999999999</v>
      </c>
      <c r="F12" s="113">
        <v>12606.699999999999</v>
      </c>
      <c r="G12" s="114">
        <v>1</v>
      </c>
      <c r="H12" s="113">
        <v>12606.699999999999</v>
      </c>
      <c r="I12" s="114">
        <v>1</v>
      </c>
      <c r="J12" s="113">
        <v>12606.699999999999</v>
      </c>
      <c r="K12" s="114">
        <v>1</v>
      </c>
      <c r="L12" s="113">
        <v>12606.699999999999</v>
      </c>
      <c r="M12" s="115" t="s">
        <v>202</v>
      </c>
    </row>
    <row r="13" spans="1:13" ht="30" x14ac:dyDescent="0.25">
      <c r="A13" s="112" t="s">
        <v>155</v>
      </c>
      <c r="B13" s="112" t="s">
        <v>52</v>
      </c>
      <c r="C13" s="112" t="s">
        <v>212</v>
      </c>
      <c r="D13" s="112" t="s">
        <v>213</v>
      </c>
      <c r="E13" s="113">
        <v>437.82982499999997</v>
      </c>
      <c r="F13" s="113">
        <v>344.00914821428569</v>
      </c>
      <c r="G13" s="114">
        <v>0.7857142857142857</v>
      </c>
      <c r="H13" s="113">
        <v>344.00914821428569</v>
      </c>
      <c r="I13" s="114">
        <v>0.7857142857142857</v>
      </c>
      <c r="J13" s="113">
        <v>344.00914821428569</v>
      </c>
      <c r="K13" s="114">
        <v>0.7857142857142857</v>
      </c>
      <c r="L13" s="113">
        <v>0</v>
      </c>
      <c r="M13" s="115" t="s">
        <v>201</v>
      </c>
    </row>
    <row r="14" spans="1:13" ht="30" x14ac:dyDescent="0.25">
      <c r="A14" s="112" t="s">
        <v>155</v>
      </c>
      <c r="B14" s="112" t="s">
        <v>52</v>
      </c>
      <c r="C14" s="112" t="s">
        <v>124</v>
      </c>
      <c r="D14" s="112" t="s">
        <v>74</v>
      </c>
      <c r="E14" s="113">
        <v>11821.4</v>
      </c>
      <c r="F14" s="113">
        <v>11821.4</v>
      </c>
      <c r="G14" s="114">
        <v>1</v>
      </c>
      <c r="H14" s="113">
        <v>11821.4</v>
      </c>
      <c r="I14" s="114">
        <v>1</v>
      </c>
      <c r="J14" s="113">
        <v>11821.4</v>
      </c>
      <c r="K14" s="114">
        <v>1</v>
      </c>
      <c r="L14" s="113">
        <v>11821.4</v>
      </c>
      <c r="M14" s="115" t="s">
        <v>202</v>
      </c>
    </row>
    <row r="15" spans="1:13" ht="30" x14ac:dyDescent="0.25">
      <c r="A15" s="112" t="s">
        <v>155</v>
      </c>
      <c r="B15" s="112" t="s">
        <v>52</v>
      </c>
      <c r="C15" s="112" t="s">
        <v>167</v>
      </c>
      <c r="D15" s="112" t="s">
        <v>74</v>
      </c>
      <c r="E15" s="113">
        <v>13649.199999999997</v>
      </c>
      <c r="F15" s="113">
        <v>13649.199999999997</v>
      </c>
      <c r="G15" s="114">
        <v>1</v>
      </c>
      <c r="H15" s="113">
        <v>13649.199999999997</v>
      </c>
      <c r="I15" s="114">
        <v>1</v>
      </c>
      <c r="J15" s="113">
        <v>13649.199999999997</v>
      </c>
      <c r="K15" s="114">
        <v>1</v>
      </c>
      <c r="L15" s="113">
        <v>13649.199999999997</v>
      </c>
      <c r="M15" s="115" t="s">
        <v>202</v>
      </c>
    </row>
    <row r="16" spans="1:13" ht="30" x14ac:dyDescent="0.25">
      <c r="A16" s="112" t="s">
        <v>155</v>
      </c>
      <c r="B16" s="112" t="s">
        <v>52</v>
      </c>
      <c r="C16" s="112" t="s">
        <v>73</v>
      </c>
      <c r="D16" s="112" t="s">
        <v>74</v>
      </c>
      <c r="E16" s="113">
        <v>18010.695291250006</v>
      </c>
      <c r="F16" s="113">
        <v>12607.486703875004</v>
      </c>
      <c r="G16" s="114">
        <v>0.7</v>
      </c>
      <c r="H16" s="113">
        <v>0</v>
      </c>
      <c r="I16" s="114">
        <v>0</v>
      </c>
      <c r="J16" s="113">
        <v>0</v>
      </c>
      <c r="K16" s="114">
        <v>0</v>
      </c>
      <c r="L16" s="113">
        <v>0</v>
      </c>
      <c r="M16" s="115" t="s">
        <v>201</v>
      </c>
    </row>
    <row r="17" spans="1:13" ht="30" x14ac:dyDescent="0.25">
      <c r="A17" s="112" t="s">
        <v>155</v>
      </c>
      <c r="B17" s="112" t="s">
        <v>52</v>
      </c>
      <c r="C17" s="112" t="s">
        <v>90</v>
      </c>
      <c r="D17" s="112" t="s">
        <v>74</v>
      </c>
      <c r="E17" s="113">
        <v>14499.954724850006</v>
      </c>
      <c r="F17" s="113">
        <v>14499.954724850006</v>
      </c>
      <c r="G17" s="114">
        <v>1</v>
      </c>
      <c r="H17" s="113">
        <v>14499.954724850006</v>
      </c>
      <c r="I17" s="114">
        <v>1</v>
      </c>
      <c r="J17" s="113">
        <v>14499.954724850006</v>
      </c>
      <c r="K17" s="114">
        <v>1</v>
      </c>
      <c r="L17" s="113">
        <v>14499.954724850006</v>
      </c>
      <c r="M17" s="115" t="s">
        <v>202</v>
      </c>
    </row>
    <row r="18" spans="1:13" x14ac:dyDescent="0.25">
      <c r="A18" s="112" t="s">
        <v>155</v>
      </c>
      <c r="B18" s="112" t="s">
        <v>105</v>
      </c>
      <c r="C18" s="112" t="s">
        <v>173</v>
      </c>
      <c r="D18" s="112" t="s">
        <v>107</v>
      </c>
      <c r="E18" s="113">
        <v>1420480</v>
      </c>
      <c r="F18" s="116"/>
      <c r="G18" s="116"/>
      <c r="H18" s="116"/>
      <c r="I18" s="116"/>
      <c r="J18" s="116"/>
      <c r="K18" s="116"/>
      <c r="L18" s="113">
        <v>0</v>
      </c>
      <c r="M18" s="115" t="s">
        <v>201</v>
      </c>
    </row>
    <row r="19" spans="1:13" x14ac:dyDescent="0.25">
      <c r="A19" s="112" t="s">
        <v>155</v>
      </c>
      <c r="B19" s="112" t="s">
        <v>105</v>
      </c>
      <c r="C19" s="112" t="s">
        <v>174</v>
      </c>
      <c r="D19" s="112" t="s">
        <v>107</v>
      </c>
      <c r="E19" s="113">
        <v>352478.99232000008</v>
      </c>
      <c r="F19" s="116"/>
      <c r="G19" s="116"/>
      <c r="H19" s="116"/>
      <c r="I19" s="116"/>
      <c r="J19" s="116"/>
      <c r="K19" s="116"/>
      <c r="L19" s="113">
        <v>0</v>
      </c>
      <c r="M19" s="115" t="s">
        <v>201</v>
      </c>
    </row>
    <row r="20" spans="1:13" x14ac:dyDescent="0.25">
      <c r="A20" s="112" t="s">
        <v>155</v>
      </c>
      <c r="B20" s="112" t="s">
        <v>105</v>
      </c>
      <c r="C20" s="112" t="s">
        <v>41</v>
      </c>
      <c r="D20" s="112" t="s">
        <v>107</v>
      </c>
      <c r="E20" s="113">
        <v>250809.98000000007</v>
      </c>
      <c r="F20" s="116"/>
      <c r="G20" s="116"/>
      <c r="H20" s="116"/>
      <c r="I20" s="116"/>
      <c r="J20" s="116"/>
      <c r="K20" s="116"/>
      <c r="L20" s="113">
        <v>0</v>
      </c>
      <c r="M20" s="115" t="s">
        <v>201</v>
      </c>
    </row>
    <row r="21" spans="1:13" x14ac:dyDescent="0.25">
      <c r="A21" s="112" t="s">
        <v>155</v>
      </c>
      <c r="B21" s="112" t="s">
        <v>105</v>
      </c>
      <c r="C21" s="112" t="s">
        <v>175</v>
      </c>
      <c r="D21" s="112" t="s">
        <v>107</v>
      </c>
      <c r="E21" s="113">
        <v>1244360</v>
      </c>
      <c r="F21" s="116"/>
      <c r="G21" s="116"/>
      <c r="H21" s="116"/>
      <c r="I21" s="116"/>
      <c r="J21" s="116"/>
      <c r="K21" s="116"/>
      <c r="L21" s="113">
        <v>0</v>
      </c>
      <c r="M21" s="115" t="s">
        <v>201</v>
      </c>
    </row>
    <row r="22" spans="1:13" x14ac:dyDescent="0.25">
      <c r="A22" s="112" t="s">
        <v>155</v>
      </c>
      <c r="B22" s="112" t="s">
        <v>105</v>
      </c>
      <c r="C22" s="112" t="s">
        <v>176</v>
      </c>
      <c r="D22" s="112" t="s">
        <v>107</v>
      </c>
      <c r="E22" s="113">
        <v>1216020</v>
      </c>
      <c r="F22" s="116"/>
      <c r="G22" s="116"/>
      <c r="H22" s="116"/>
      <c r="I22" s="116"/>
      <c r="J22" s="116"/>
      <c r="K22" s="116"/>
      <c r="L22" s="113">
        <v>0</v>
      </c>
      <c r="M22" s="115" t="s">
        <v>201</v>
      </c>
    </row>
    <row r="23" spans="1:13" x14ac:dyDescent="0.25">
      <c r="A23" s="112" t="s">
        <v>155</v>
      </c>
      <c r="B23" s="112" t="s">
        <v>105</v>
      </c>
      <c r="C23" s="112" t="s">
        <v>177</v>
      </c>
      <c r="D23" s="112" t="s">
        <v>107</v>
      </c>
      <c r="E23" s="113">
        <v>1165700</v>
      </c>
      <c r="F23" s="116"/>
      <c r="G23" s="116"/>
      <c r="H23" s="116"/>
      <c r="I23" s="116"/>
      <c r="J23" s="116"/>
      <c r="K23" s="116"/>
      <c r="L23" s="113">
        <v>0</v>
      </c>
      <c r="M23" s="115" t="s">
        <v>201</v>
      </c>
    </row>
    <row r="24" spans="1:13" x14ac:dyDescent="0.25">
      <c r="A24" s="112" t="s">
        <v>155</v>
      </c>
      <c r="B24" s="112" t="s">
        <v>105</v>
      </c>
      <c r="C24" s="112" t="s">
        <v>178</v>
      </c>
      <c r="D24" s="112" t="s">
        <v>107</v>
      </c>
      <c r="E24" s="113">
        <v>1049600</v>
      </c>
      <c r="F24" s="116"/>
      <c r="G24" s="116"/>
      <c r="H24" s="116"/>
      <c r="I24" s="116"/>
      <c r="J24" s="116"/>
      <c r="K24" s="116"/>
      <c r="L24" s="113">
        <v>0</v>
      </c>
      <c r="M24" s="115" t="s">
        <v>201</v>
      </c>
    </row>
    <row r="25" spans="1:13" x14ac:dyDescent="0.25">
      <c r="A25" s="112" t="s">
        <v>155</v>
      </c>
      <c r="B25" s="112" t="s">
        <v>105</v>
      </c>
      <c r="C25" s="112" t="s">
        <v>146</v>
      </c>
      <c r="D25" s="112" t="s">
        <v>107</v>
      </c>
      <c r="E25" s="113">
        <v>909930</v>
      </c>
      <c r="F25" s="113">
        <v>661767.27272727271</v>
      </c>
      <c r="G25" s="114">
        <v>0.72727272727272729</v>
      </c>
      <c r="H25" s="113">
        <v>661767.27272727271</v>
      </c>
      <c r="I25" s="114">
        <v>0.72727272727272729</v>
      </c>
      <c r="J25" s="113">
        <v>661767.27272727271</v>
      </c>
      <c r="K25" s="114">
        <v>0.72727272727272729</v>
      </c>
      <c r="L25" s="113">
        <v>0</v>
      </c>
      <c r="M25" s="115" t="s">
        <v>201</v>
      </c>
    </row>
    <row r="26" spans="1:13" x14ac:dyDescent="0.25">
      <c r="A26" s="112" t="s">
        <v>155</v>
      </c>
      <c r="B26" s="112" t="s">
        <v>105</v>
      </c>
      <c r="C26" s="112" t="s">
        <v>172</v>
      </c>
      <c r="D26" s="112" t="s">
        <v>107</v>
      </c>
      <c r="E26" s="113">
        <v>1424750</v>
      </c>
      <c r="F26" s="116"/>
      <c r="G26" s="116"/>
      <c r="H26" s="116"/>
      <c r="I26" s="116"/>
      <c r="J26" s="116"/>
      <c r="K26" s="116"/>
      <c r="L26" s="113">
        <v>0</v>
      </c>
      <c r="M26" s="115" t="s">
        <v>201</v>
      </c>
    </row>
    <row r="27" spans="1:13" x14ac:dyDescent="0.25">
      <c r="A27" s="112" t="s">
        <v>155</v>
      </c>
      <c r="B27" s="112" t="s">
        <v>190</v>
      </c>
      <c r="C27" s="112" t="s">
        <v>172</v>
      </c>
      <c r="D27" s="112" t="s">
        <v>184</v>
      </c>
      <c r="E27" s="113">
        <v>1105480</v>
      </c>
      <c r="F27" s="116"/>
      <c r="G27" s="116"/>
      <c r="H27" s="116"/>
      <c r="I27" s="116"/>
      <c r="J27" s="116"/>
      <c r="K27" s="116"/>
      <c r="L27" s="113">
        <v>0</v>
      </c>
      <c r="M27" s="115" t="s">
        <v>201</v>
      </c>
    </row>
    <row r="28" spans="1:13" x14ac:dyDescent="0.25">
      <c r="A28" s="112" t="s">
        <v>155</v>
      </c>
      <c r="B28" s="112" t="s">
        <v>105</v>
      </c>
      <c r="C28" s="112" t="s">
        <v>147</v>
      </c>
      <c r="D28" s="112" t="s">
        <v>107</v>
      </c>
      <c r="E28" s="113">
        <v>949100</v>
      </c>
      <c r="F28" s="113">
        <v>690254.54545454553</v>
      </c>
      <c r="G28" s="114">
        <v>0.7272727272727274</v>
      </c>
      <c r="H28" s="113">
        <v>690254.54545454553</v>
      </c>
      <c r="I28" s="114">
        <v>0.7272727272727274</v>
      </c>
      <c r="J28" s="113">
        <v>517690.90909090906</v>
      </c>
      <c r="K28" s="114">
        <v>0.54545454545454541</v>
      </c>
      <c r="L28" s="113">
        <v>0</v>
      </c>
      <c r="M28" s="115" t="s">
        <v>201</v>
      </c>
    </row>
    <row r="29" spans="1:13" x14ac:dyDescent="0.25">
      <c r="A29" s="112" t="s">
        <v>155</v>
      </c>
      <c r="B29" s="112" t="s">
        <v>105</v>
      </c>
      <c r="C29" s="112" t="s">
        <v>47</v>
      </c>
      <c r="D29" s="112" t="s">
        <v>107</v>
      </c>
      <c r="E29" s="113">
        <v>398423.89138000004</v>
      </c>
      <c r="F29" s="116"/>
      <c r="G29" s="116"/>
      <c r="H29" s="116"/>
      <c r="I29" s="116"/>
      <c r="J29" s="116"/>
      <c r="K29" s="116"/>
      <c r="L29" s="113">
        <v>0</v>
      </c>
      <c r="M29" s="115" t="s">
        <v>201</v>
      </c>
    </row>
    <row r="30" spans="1:13" x14ac:dyDescent="0.25">
      <c r="A30" s="112" t="s">
        <v>155</v>
      </c>
      <c r="B30" s="112" t="s">
        <v>47</v>
      </c>
      <c r="C30" s="112" t="s">
        <v>48</v>
      </c>
      <c r="D30" s="112" t="s">
        <v>168</v>
      </c>
      <c r="E30" s="113">
        <v>14356.644800000009</v>
      </c>
      <c r="F30" s="113">
        <v>14356.644800000009</v>
      </c>
      <c r="G30" s="114">
        <v>1</v>
      </c>
      <c r="H30" s="113">
        <v>14356.644800000009</v>
      </c>
      <c r="I30" s="114">
        <v>1</v>
      </c>
      <c r="J30" s="113">
        <v>14356.644800000009</v>
      </c>
      <c r="K30" s="114">
        <v>1</v>
      </c>
      <c r="L30" s="113">
        <v>14356.644800000009</v>
      </c>
      <c r="M30" s="115" t="s">
        <v>202</v>
      </c>
    </row>
    <row r="31" spans="1:13" x14ac:dyDescent="0.25">
      <c r="A31" s="112" t="s">
        <v>155</v>
      </c>
      <c r="B31" s="112" t="s">
        <v>47</v>
      </c>
      <c r="C31" s="112" t="s">
        <v>48</v>
      </c>
      <c r="D31" s="112" t="s">
        <v>49</v>
      </c>
      <c r="E31" s="113">
        <v>24226.838100000015</v>
      </c>
      <c r="F31" s="113">
        <v>24226.838100000015</v>
      </c>
      <c r="G31" s="114">
        <v>1</v>
      </c>
      <c r="H31" s="113">
        <v>24226.838100000015</v>
      </c>
      <c r="I31" s="114">
        <v>1</v>
      </c>
      <c r="J31" s="113">
        <v>24226.838100000015</v>
      </c>
      <c r="K31" s="114">
        <v>1</v>
      </c>
      <c r="L31" s="113">
        <v>24226.838100000015</v>
      </c>
      <c r="M31" s="115" t="s">
        <v>202</v>
      </c>
    </row>
    <row r="32" spans="1:13" x14ac:dyDescent="0.25">
      <c r="A32" s="112" t="s">
        <v>155</v>
      </c>
      <c r="B32" s="112" t="s">
        <v>105</v>
      </c>
      <c r="C32" s="112" t="s">
        <v>179</v>
      </c>
      <c r="D32" s="112" t="s">
        <v>107</v>
      </c>
      <c r="E32" s="113">
        <v>270673.31</v>
      </c>
      <c r="F32" s="113">
        <v>146614.70958333332</v>
      </c>
      <c r="G32" s="114">
        <v>0.54166666666666663</v>
      </c>
      <c r="H32" s="113">
        <v>135336.655</v>
      </c>
      <c r="I32" s="114">
        <v>0.5</v>
      </c>
      <c r="J32" s="113">
        <v>135336.655</v>
      </c>
      <c r="K32" s="114">
        <v>0.5</v>
      </c>
      <c r="L32" s="113">
        <v>0</v>
      </c>
      <c r="M32" s="115" t="s">
        <v>201</v>
      </c>
    </row>
    <row r="33" spans="1:13" x14ac:dyDescent="0.25">
      <c r="A33" s="112" t="s">
        <v>155</v>
      </c>
      <c r="B33" s="112" t="s">
        <v>105</v>
      </c>
      <c r="C33" s="112" t="s">
        <v>180</v>
      </c>
      <c r="D33" s="112" t="s">
        <v>107</v>
      </c>
      <c r="E33" s="113">
        <v>1586230</v>
      </c>
      <c r="F33" s="113">
        <v>859207.91666666663</v>
      </c>
      <c r="G33" s="114">
        <v>0.54166666666666663</v>
      </c>
      <c r="H33" s="113">
        <v>793115</v>
      </c>
      <c r="I33" s="114">
        <v>0.5</v>
      </c>
      <c r="J33" s="113">
        <v>793115</v>
      </c>
      <c r="K33" s="114">
        <v>0.5</v>
      </c>
      <c r="L33" s="113">
        <v>0</v>
      </c>
      <c r="M33" s="115" t="s">
        <v>201</v>
      </c>
    </row>
    <row r="34" spans="1:13" x14ac:dyDescent="0.25">
      <c r="A34" s="112" t="s">
        <v>155</v>
      </c>
      <c r="B34" s="112" t="s">
        <v>105</v>
      </c>
      <c r="C34" s="112" t="s">
        <v>181</v>
      </c>
      <c r="D34" s="112" t="s">
        <v>107</v>
      </c>
      <c r="E34" s="113">
        <v>231366.76</v>
      </c>
      <c r="F34" s="113">
        <v>168266.73454545456</v>
      </c>
      <c r="G34" s="114">
        <v>0.72727272727272729</v>
      </c>
      <c r="H34" s="113">
        <v>168266.73454545456</v>
      </c>
      <c r="I34" s="114">
        <v>0.72727272727272729</v>
      </c>
      <c r="J34" s="113">
        <v>168266.73454545456</v>
      </c>
      <c r="K34" s="114">
        <v>0.72727272727272729</v>
      </c>
      <c r="L34" s="113">
        <v>0</v>
      </c>
      <c r="M34" s="115" t="s">
        <v>201</v>
      </c>
    </row>
    <row r="35" spans="1:13" x14ac:dyDescent="0.25">
      <c r="A35" s="112" t="s">
        <v>155</v>
      </c>
      <c r="B35" s="112" t="s">
        <v>105</v>
      </c>
      <c r="C35" s="112" t="s">
        <v>182</v>
      </c>
      <c r="D35" s="112" t="s">
        <v>107</v>
      </c>
      <c r="E35" s="113">
        <v>1407060</v>
      </c>
      <c r="F35" s="116"/>
      <c r="G35" s="116"/>
      <c r="H35" s="116"/>
      <c r="I35" s="116"/>
      <c r="J35" s="116"/>
      <c r="K35" s="116"/>
      <c r="L35" s="113">
        <v>0</v>
      </c>
      <c r="M35" s="115" t="s">
        <v>201</v>
      </c>
    </row>
    <row r="36" spans="1:13" x14ac:dyDescent="0.25">
      <c r="A36" s="112" t="s">
        <v>155</v>
      </c>
      <c r="B36" s="112" t="s">
        <v>105</v>
      </c>
      <c r="C36" s="112" t="s">
        <v>183</v>
      </c>
      <c r="D36" s="112" t="s">
        <v>107</v>
      </c>
      <c r="E36" s="113">
        <v>1425220</v>
      </c>
      <c r="F36" s="116"/>
      <c r="G36" s="116"/>
      <c r="H36" s="116"/>
      <c r="I36" s="116"/>
      <c r="J36" s="116"/>
      <c r="K36" s="116"/>
      <c r="L36" s="113">
        <v>0</v>
      </c>
      <c r="M36" s="115" t="s">
        <v>201</v>
      </c>
    </row>
    <row r="37" spans="1:13" x14ac:dyDescent="0.25">
      <c r="A37" s="112" t="s">
        <v>155</v>
      </c>
      <c r="B37" s="112" t="s">
        <v>44</v>
      </c>
      <c r="C37" s="112" t="s">
        <v>169</v>
      </c>
      <c r="D37" s="112" t="s">
        <v>46</v>
      </c>
      <c r="E37" s="113">
        <v>111189.83999999997</v>
      </c>
      <c r="F37" s="113">
        <v>0</v>
      </c>
      <c r="G37" s="114">
        <v>0</v>
      </c>
      <c r="H37" s="113">
        <v>0</v>
      </c>
      <c r="I37" s="114">
        <v>0</v>
      </c>
      <c r="J37" s="113">
        <v>0</v>
      </c>
      <c r="K37" s="114">
        <v>0</v>
      </c>
      <c r="L37" s="113">
        <v>0</v>
      </c>
      <c r="M37" s="115" t="s">
        <v>201</v>
      </c>
    </row>
    <row r="38" spans="1:13" x14ac:dyDescent="0.25">
      <c r="A38" s="112" t="s">
        <v>155</v>
      </c>
      <c r="B38" s="112" t="s">
        <v>44</v>
      </c>
      <c r="C38" s="112" t="s">
        <v>85</v>
      </c>
      <c r="D38" s="112" t="s">
        <v>46</v>
      </c>
      <c r="E38" s="113">
        <v>112594.33999999989</v>
      </c>
      <c r="F38" s="113">
        <v>0</v>
      </c>
      <c r="G38" s="114">
        <v>0</v>
      </c>
      <c r="H38" s="113">
        <v>0</v>
      </c>
      <c r="I38" s="114">
        <v>0</v>
      </c>
      <c r="J38" s="113">
        <v>0</v>
      </c>
      <c r="K38" s="114">
        <v>0</v>
      </c>
      <c r="L38" s="113">
        <v>0</v>
      </c>
      <c r="M38" s="115" t="s">
        <v>201</v>
      </c>
    </row>
    <row r="39" spans="1:13" x14ac:dyDescent="0.25">
      <c r="A39" s="112" t="s">
        <v>155</v>
      </c>
      <c r="B39" s="112" t="s">
        <v>44</v>
      </c>
      <c r="C39" s="112" t="s">
        <v>82</v>
      </c>
      <c r="D39" s="112" t="s">
        <v>46</v>
      </c>
      <c r="E39" s="113">
        <v>103605.23999999985</v>
      </c>
      <c r="F39" s="113">
        <v>0</v>
      </c>
      <c r="G39" s="114">
        <v>0</v>
      </c>
      <c r="H39" s="113">
        <v>0</v>
      </c>
      <c r="I39" s="114">
        <v>0</v>
      </c>
      <c r="J39" s="113">
        <v>0</v>
      </c>
      <c r="K39" s="114">
        <v>0</v>
      </c>
      <c r="L39" s="113">
        <v>0</v>
      </c>
      <c r="M39" s="115" t="s">
        <v>201</v>
      </c>
    </row>
    <row r="40" spans="1:13" x14ac:dyDescent="0.25">
      <c r="A40" s="112" t="s">
        <v>155</v>
      </c>
      <c r="B40" s="112" t="s">
        <v>44</v>
      </c>
      <c r="C40" s="112" t="s">
        <v>81</v>
      </c>
      <c r="D40" s="112" t="s">
        <v>46</v>
      </c>
      <c r="E40" s="113">
        <v>95925.059999999983</v>
      </c>
      <c r="F40" s="113">
        <v>95925.059999999983</v>
      </c>
      <c r="G40" s="114">
        <v>1</v>
      </c>
      <c r="H40" s="113">
        <v>95925.059999999983</v>
      </c>
      <c r="I40" s="114">
        <v>1</v>
      </c>
      <c r="J40" s="113">
        <v>95925.059999999983</v>
      </c>
      <c r="K40" s="114">
        <v>1</v>
      </c>
      <c r="L40" s="113">
        <v>95925.059999999983</v>
      </c>
      <c r="M40" s="115" t="s">
        <v>202</v>
      </c>
    </row>
    <row r="41" spans="1:13" x14ac:dyDescent="0.25">
      <c r="A41" s="112" t="s">
        <v>155</v>
      </c>
      <c r="B41" s="112" t="s">
        <v>44</v>
      </c>
      <c r="C41" s="112" t="s">
        <v>75</v>
      </c>
      <c r="D41" s="112" t="s">
        <v>46</v>
      </c>
      <c r="E41" s="113">
        <v>95809.140000000101</v>
      </c>
      <c r="F41" s="113">
        <v>95809.140000000101</v>
      </c>
      <c r="G41" s="114">
        <v>1</v>
      </c>
      <c r="H41" s="113">
        <v>95809.140000000101</v>
      </c>
      <c r="I41" s="114">
        <v>1</v>
      </c>
      <c r="J41" s="113">
        <v>95809.140000000101</v>
      </c>
      <c r="K41" s="114">
        <v>1</v>
      </c>
      <c r="L41" s="113">
        <v>95809.140000000101</v>
      </c>
      <c r="M41" s="115" t="s">
        <v>202</v>
      </c>
    </row>
    <row r="42" spans="1:13" x14ac:dyDescent="0.25">
      <c r="A42" s="112" t="s">
        <v>155</v>
      </c>
      <c r="B42" s="112" t="s">
        <v>44</v>
      </c>
      <c r="C42" s="112" t="s">
        <v>72</v>
      </c>
      <c r="D42" s="112" t="s">
        <v>46</v>
      </c>
      <c r="E42" s="113">
        <v>95330.38367840006</v>
      </c>
      <c r="F42" s="113">
        <v>95330.38367840006</v>
      </c>
      <c r="G42" s="114">
        <v>1</v>
      </c>
      <c r="H42" s="113">
        <v>95330.38367840006</v>
      </c>
      <c r="I42" s="114">
        <v>1</v>
      </c>
      <c r="J42" s="113">
        <v>95330.38367840006</v>
      </c>
      <c r="K42" s="114">
        <v>1</v>
      </c>
      <c r="L42" s="113">
        <v>95330.38367840006</v>
      </c>
      <c r="M42" s="115" t="s">
        <v>202</v>
      </c>
    </row>
    <row r="43" spans="1:13" x14ac:dyDescent="0.25">
      <c r="A43" s="112" t="s">
        <v>155</v>
      </c>
      <c r="B43" s="112" t="s">
        <v>44</v>
      </c>
      <c r="C43" s="112" t="s">
        <v>71</v>
      </c>
      <c r="D43" s="112" t="s">
        <v>46</v>
      </c>
      <c r="E43" s="113">
        <v>134751.15000000011</v>
      </c>
      <c r="F43" s="113">
        <v>134751.15000000011</v>
      </c>
      <c r="G43" s="114">
        <v>1</v>
      </c>
      <c r="H43" s="113">
        <v>134751.15000000011</v>
      </c>
      <c r="I43" s="114">
        <v>1</v>
      </c>
      <c r="J43" s="113">
        <v>134751.15000000011</v>
      </c>
      <c r="K43" s="114">
        <v>1</v>
      </c>
      <c r="L43" s="113">
        <v>134751.15000000011</v>
      </c>
      <c r="M43" s="115" t="s">
        <v>202</v>
      </c>
    </row>
    <row r="44" spans="1:13" x14ac:dyDescent="0.25">
      <c r="A44" s="112" t="s">
        <v>155</v>
      </c>
      <c r="B44" s="112" t="s">
        <v>44</v>
      </c>
      <c r="C44" s="112" t="s">
        <v>45</v>
      </c>
      <c r="D44" s="112" t="s">
        <v>46</v>
      </c>
      <c r="E44" s="113">
        <v>68960.59000000004</v>
      </c>
      <c r="F44" s="113">
        <v>68960.59000000004</v>
      </c>
      <c r="G44" s="114">
        <v>1</v>
      </c>
      <c r="H44" s="113">
        <v>68960.59000000004</v>
      </c>
      <c r="I44" s="114">
        <v>1</v>
      </c>
      <c r="J44" s="113">
        <v>68960.59000000004</v>
      </c>
      <c r="K44" s="114">
        <v>1</v>
      </c>
      <c r="L44" s="113">
        <v>68960.59000000004</v>
      </c>
      <c r="M44" s="115" t="s">
        <v>202</v>
      </c>
    </row>
    <row r="45" spans="1:13" x14ac:dyDescent="0.25">
      <c r="A45" s="112" t="s">
        <v>155</v>
      </c>
      <c r="B45" s="112" t="s">
        <v>52</v>
      </c>
      <c r="C45" s="112" t="s">
        <v>76</v>
      </c>
      <c r="D45" s="112" t="s">
        <v>77</v>
      </c>
      <c r="E45" s="113">
        <v>7944.0538461538436</v>
      </c>
      <c r="F45" s="113">
        <v>0</v>
      </c>
      <c r="G45" s="114">
        <v>0</v>
      </c>
      <c r="H45" s="113">
        <v>0</v>
      </c>
      <c r="I45" s="114">
        <v>0</v>
      </c>
      <c r="J45" s="113">
        <v>0</v>
      </c>
      <c r="K45" s="114">
        <v>0</v>
      </c>
      <c r="L45" s="113">
        <v>0</v>
      </c>
      <c r="M45" s="115" t="s">
        <v>201</v>
      </c>
    </row>
    <row r="46" spans="1:13" x14ac:dyDescent="0.25">
      <c r="A46" s="112" t="s">
        <v>155</v>
      </c>
      <c r="B46" s="112" t="s">
        <v>52</v>
      </c>
      <c r="C46" s="112" t="s">
        <v>76</v>
      </c>
      <c r="D46" s="112" t="s">
        <v>78</v>
      </c>
      <c r="E46" s="113">
        <v>81029.349230769207</v>
      </c>
      <c r="F46" s="113">
        <v>0</v>
      </c>
      <c r="G46" s="114">
        <v>0</v>
      </c>
      <c r="H46" s="113">
        <v>0</v>
      </c>
      <c r="I46" s="114">
        <v>0</v>
      </c>
      <c r="J46" s="113">
        <v>0</v>
      </c>
      <c r="K46" s="114">
        <v>0</v>
      </c>
      <c r="L46" s="113">
        <v>0</v>
      </c>
      <c r="M46" s="115" t="s">
        <v>201</v>
      </c>
    </row>
    <row r="47" spans="1:13" x14ac:dyDescent="0.25">
      <c r="A47" s="112" t="s">
        <v>155</v>
      </c>
      <c r="B47" s="112" t="s">
        <v>52</v>
      </c>
      <c r="C47" s="112" t="s">
        <v>76</v>
      </c>
      <c r="D47" s="112" t="s">
        <v>43</v>
      </c>
      <c r="E47" s="113">
        <v>14299.296923076919</v>
      </c>
      <c r="F47" s="113">
        <v>0</v>
      </c>
      <c r="G47" s="114">
        <v>0</v>
      </c>
      <c r="H47" s="113">
        <v>0</v>
      </c>
      <c r="I47" s="114">
        <v>0</v>
      </c>
      <c r="J47" s="113">
        <v>0</v>
      </c>
      <c r="K47" s="114">
        <v>0</v>
      </c>
      <c r="L47" s="113">
        <v>0</v>
      </c>
      <c r="M47" s="115" t="s">
        <v>201</v>
      </c>
    </row>
    <row r="48" spans="1:13" x14ac:dyDescent="0.25">
      <c r="A48" s="112" t="s">
        <v>155</v>
      </c>
      <c r="B48" s="112" t="s">
        <v>52</v>
      </c>
      <c r="C48" s="112" t="s">
        <v>80</v>
      </c>
      <c r="D48" s="112" t="s">
        <v>77</v>
      </c>
      <c r="E48" s="113">
        <v>1403.721935483871</v>
      </c>
      <c r="F48" s="113">
        <v>0</v>
      </c>
      <c r="G48" s="114">
        <v>0</v>
      </c>
      <c r="H48" s="113">
        <v>0</v>
      </c>
      <c r="I48" s="114">
        <v>0</v>
      </c>
      <c r="J48" s="113">
        <v>0</v>
      </c>
      <c r="K48" s="114">
        <v>0</v>
      </c>
      <c r="L48" s="113">
        <v>0</v>
      </c>
      <c r="M48" s="115" t="s">
        <v>201</v>
      </c>
    </row>
    <row r="49" spans="1:13" x14ac:dyDescent="0.25">
      <c r="A49" s="112" t="s">
        <v>155</v>
      </c>
      <c r="B49" s="112" t="s">
        <v>52</v>
      </c>
      <c r="C49" s="112" t="s">
        <v>80</v>
      </c>
      <c r="D49" s="112" t="s">
        <v>78</v>
      </c>
      <c r="E49" s="113">
        <v>50533.989677419355</v>
      </c>
      <c r="F49" s="113">
        <v>30881.882580645164</v>
      </c>
      <c r="G49" s="114">
        <v>0.61111111111111116</v>
      </c>
      <c r="H49" s="113">
        <v>26670.716774193548</v>
      </c>
      <c r="I49" s="114">
        <v>0.52777777777777779</v>
      </c>
      <c r="J49" s="113">
        <v>12633.497419354839</v>
      </c>
      <c r="K49" s="114">
        <v>0.25</v>
      </c>
      <c r="L49" s="113">
        <v>0</v>
      </c>
      <c r="M49" s="115" t="s">
        <v>201</v>
      </c>
    </row>
    <row r="50" spans="1:13" x14ac:dyDescent="0.25">
      <c r="A50" s="112" t="s">
        <v>155</v>
      </c>
      <c r="B50" s="112" t="s">
        <v>52</v>
      </c>
      <c r="C50" s="112" t="s">
        <v>80</v>
      </c>
      <c r="D50" s="112" t="s">
        <v>79</v>
      </c>
      <c r="E50" s="113">
        <v>33689.326451612906</v>
      </c>
      <c r="F50" s="113">
        <v>12633.497419354841</v>
      </c>
      <c r="G50" s="114">
        <v>0.375</v>
      </c>
      <c r="H50" s="113">
        <v>12633.497419354841</v>
      </c>
      <c r="I50" s="114">
        <v>0.375</v>
      </c>
      <c r="J50" s="113">
        <v>4211.1658064516132</v>
      </c>
      <c r="K50" s="114">
        <v>0.125</v>
      </c>
      <c r="L50" s="113">
        <v>0</v>
      </c>
      <c r="M50" s="115" t="s">
        <v>201</v>
      </c>
    </row>
    <row r="51" spans="1:13" ht="45" x14ac:dyDescent="0.25">
      <c r="A51" s="112" t="s">
        <v>155</v>
      </c>
      <c r="B51" s="112" t="s">
        <v>52</v>
      </c>
      <c r="C51" s="112" t="s">
        <v>80</v>
      </c>
      <c r="D51" s="112" t="s">
        <v>196</v>
      </c>
      <c r="E51" s="113">
        <v>1403.721935483871</v>
      </c>
      <c r="F51" s="113">
        <v>0</v>
      </c>
      <c r="G51" s="114">
        <v>0</v>
      </c>
      <c r="H51" s="113">
        <v>0</v>
      </c>
      <c r="I51" s="114">
        <v>0</v>
      </c>
      <c r="J51" s="113">
        <v>0</v>
      </c>
      <c r="K51" s="114">
        <v>0</v>
      </c>
      <c r="L51" s="113">
        <v>0</v>
      </c>
      <c r="M51" s="115" t="s">
        <v>201</v>
      </c>
    </row>
    <row r="52" spans="1:13" x14ac:dyDescent="0.25">
      <c r="A52" s="112" t="s">
        <v>155</v>
      </c>
      <c r="B52" s="112" t="s">
        <v>52</v>
      </c>
      <c r="C52" s="112" t="s">
        <v>83</v>
      </c>
      <c r="D52" s="112" t="s">
        <v>78</v>
      </c>
      <c r="E52" s="113">
        <v>55105.791044776124</v>
      </c>
      <c r="F52" s="113">
        <v>18368.597014925374</v>
      </c>
      <c r="G52" s="114">
        <v>0.33333333333333331</v>
      </c>
      <c r="H52" s="113">
        <v>7347.4388059701496</v>
      </c>
      <c r="I52" s="114">
        <v>0.13333333333333333</v>
      </c>
      <c r="J52" s="113">
        <v>0</v>
      </c>
      <c r="K52" s="114">
        <v>0</v>
      </c>
      <c r="L52" s="113">
        <v>0</v>
      </c>
      <c r="M52" s="115" t="s">
        <v>201</v>
      </c>
    </row>
    <row r="53" spans="1:13" ht="45" x14ac:dyDescent="0.25">
      <c r="A53" s="112" t="s">
        <v>155</v>
      </c>
      <c r="B53" s="112" t="s">
        <v>52</v>
      </c>
      <c r="C53" s="112" t="s">
        <v>83</v>
      </c>
      <c r="D53" s="112" t="s">
        <v>196</v>
      </c>
      <c r="E53" s="113">
        <v>22042.31641791045</v>
      </c>
      <c r="F53" s="113">
        <v>0</v>
      </c>
      <c r="G53" s="114">
        <v>0</v>
      </c>
      <c r="H53" s="113">
        <v>0</v>
      </c>
      <c r="I53" s="114">
        <v>0</v>
      </c>
      <c r="J53" s="113">
        <v>0</v>
      </c>
      <c r="K53" s="114">
        <v>0</v>
      </c>
      <c r="L53" s="113">
        <v>0</v>
      </c>
      <c r="M53" s="115" t="s">
        <v>201</v>
      </c>
    </row>
    <row r="54" spans="1:13" x14ac:dyDescent="0.25">
      <c r="A54" s="112" t="s">
        <v>155</v>
      </c>
      <c r="B54" s="112" t="s">
        <v>52</v>
      </c>
      <c r="C54" s="112" t="s">
        <v>83</v>
      </c>
      <c r="D54" s="112" t="s">
        <v>89</v>
      </c>
      <c r="E54" s="113">
        <v>4898.2925373134331</v>
      </c>
      <c r="F54" s="113">
        <v>0</v>
      </c>
      <c r="G54" s="114">
        <v>0</v>
      </c>
      <c r="H54" s="113">
        <v>0</v>
      </c>
      <c r="I54" s="114">
        <v>0</v>
      </c>
      <c r="J54" s="113">
        <v>0</v>
      </c>
      <c r="K54" s="114">
        <v>0</v>
      </c>
      <c r="L54" s="113">
        <v>0</v>
      </c>
      <c r="M54" s="115" t="s">
        <v>201</v>
      </c>
    </row>
    <row r="55" spans="1:13" x14ac:dyDescent="0.25">
      <c r="A55" s="112" t="s">
        <v>155</v>
      </c>
      <c r="B55" s="112" t="s">
        <v>52</v>
      </c>
      <c r="C55" s="112" t="s">
        <v>86</v>
      </c>
      <c r="D55" s="112" t="s">
        <v>78</v>
      </c>
      <c r="E55" s="113">
        <v>42616.143529411762</v>
      </c>
      <c r="F55" s="113">
        <v>0</v>
      </c>
      <c r="G55" s="114">
        <v>0</v>
      </c>
      <c r="H55" s="113">
        <v>0</v>
      </c>
      <c r="I55" s="114">
        <v>0</v>
      </c>
      <c r="J55" s="113">
        <v>0</v>
      </c>
      <c r="K55" s="114">
        <v>0</v>
      </c>
      <c r="L55" s="113">
        <v>0</v>
      </c>
      <c r="M55" s="115" t="s">
        <v>201</v>
      </c>
    </row>
    <row r="56" spans="1:13" ht="45" x14ac:dyDescent="0.25">
      <c r="A56" s="112" t="s">
        <v>155</v>
      </c>
      <c r="B56" s="112" t="s">
        <v>52</v>
      </c>
      <c r="C56" s="112" t="s">
        <v>86</v>
      </c>
      <c r="D56" s="112" t="s">
        <v>197</v>
      </c>
      <c r="E56" s="113">
        <v>17756.726470588233</v>
      </c>
      <c r="F56" s="113">
        <v>0</v>
      </c>
      <c r="G56" s="114">
        <v>0</v>
      </c>
      <c r="H56" s="113">
        <v>0</v>
      </c>
      <c r="I56" s="114">
        <v>0</v>
      </c>
      <c r="J56" s="113">
        <v>0</v>
      </c>
      <c r="K56" s="114">
        <v>0</v>
      </c>
      <c r="L56" s="113">
        <v>0</v>
      </c>
      <c r="M56" s="115" t="s">
        <v>201</v>
      </c>
    </row>
    <row r="57" spans="1:13" ht="45" x14ac:dyDescent="0.25">
      <c r="A57" s="112" t="s">
        <v>155</v>
      </c>
      <c r="B57" s="112" t="s">
        <v>52</v>
      </c>
      <c r="C57" s="112" t="s">
        <v>86</v>
      </c>
      <c r="D57" s="112" t="s">
        <v>196</v>
      </c>
      <c r="E57" s="113">
        <v>20124.29</v>
      </c>
      <c r="F57" s="113">
        <v>0</v>
      </c>
      <c r="G57" s="114">
        <v>0</v>
      </c>
      <c r="H57" s="113">
        <v>0</v>
      </c>
      <c r="I57" s="114">
        <v>0</v>
      </c>
      <c r="J57" s="113">
        <v>0</v>
      </c>
      <c r="K57" s="114">
        <v>0</v>
      </c>
      <c r="L57" s="113">
        <v>0</v>
      </c>
      <c r="M57" s="115" t="s">
        <v>201</v>
      </c>
    </row>
    <row r="58" spans="1:13" x14ac:dyDescent="0.25">
      <c r="A58" s="112" t="s">
        <v>155</v>
      </c>
      <c r="B58" s="112" t="s">
        <v>52</v>
      </c>
      <c r="C58" s="112" t="s">
        <v>96</v>
      </c>
      <c r="D58" s="112" t="s">
        <v>78</v>
      </c>
      <c r="E58" s="113">
        <v>55990.299677419353</v>
      </c>
      <c r="F58" s="113">
        <v>0</v>
      </c>
      <c r="G58" s="114">
        <v>0</v>
      </c>
      <c r="H58" s="113">
        <v>0</v>
      </c>
      <c r="I58" s="114">
        <v>0</v>
      </c>
      <c r="J58" s="113">
        <v>0</v>
      </c>
      <c r="K58" s="114">
        <v>0</v>
      </c>
      <c r="L58" s="113">
        <v>0</v>
      </c>
      <c r="M58" s="115" t="s">
        <v>201</v>
      </c>
    </row>
    <row r="59" spans="1:13" ht="45" x14ac:dyDescent="0.25">
      <c r="A59" s="112" t="s">
        <v>155</v>
      </c>
      <c r="B59" s="112" t="s">
        <v>52</v>
      </c>
      <c r="C59" s="112" t="s">
        <v>96</v>
      </c>
      <c r="D59" s="112" t="s">
        <v>197</v>
      </c>
      <c r="E59" s="113">
        <v>7178.2435483870959</v>
      </c>
      <c r="F59" s="113">
        <v>0</v>
      </c>
      <c r="G59" s="114">
        <v>0</v>
      </c>
      <c r="H59" s="113">
        <v>0</v>
      </c>
      <c r="I59" s="114">
        <v>0</v>
      </c>
      <c r="J59" s="113">
        <v>0</v>
      </c>
      <c r="K59" s="114">
        <v>0</v>
      </c>
      <c r="L59" s="113">
        <v>0</v>
      </c>
      <c r="M59" s="115" t="s">
        <v>201</v>
      </c>
    </row>
    <row r="60" spans="1:13" ht="45" x14ac:dyDescent="0.25">
      <c r="A60" s="112" t="s">
        <v>155</v>
      </c>
      <c r="B60" s="112" t="s">
        <v>52</v>
      </c>
      <c r="C60" s="112" t="s">
        <v>96</v>
      </c>
      <c r="D60" s="112" t="s">
        <v>196</v>
      </c>
      <c r="E60" s="113">
        <v>10049.540967741934</v>
      </c>
      <c r="F60" s="113">
        <v>2871.297419354838</v>
      </c>
      <c r="G60" s="114">
        <v>0.2857142857142857</v>
      </c>
      <c r="H60" s="113">
        <v>0</v>
      </c>
      <c r="I60" s="114">
        <v>0</v>
      </c>
      <c r="J60" s="113">
        <v>0</v>
      </c>
      <c r="K60" s="114">
        <v>0</v>
      </c>
      <c r="L60" s="113">
        <v>0</v>
      </c>
      <c r="M60" s="115" t="s">
        <v>201</v>
      </c>
    </row>
    <row r="61" spans="1:13" x14ac:dyDescent="0.25">
      <c r="A61" s="112" t="s">
        <v>155</v>
      </c>
      <c r="B61" s="112" t="s">
        <v>52</v>
      </c>
      <c r="C61" s="112" t="s">
        <v>96</v>
      </c>
      <c r="D61" s="112" t="s">
        <v>89</v>
      </c>
      <c r="E61" s="113">
        <v>4306.9461290322579</v>
      </c>
      <c r="F61" s="113">
        <v>0</v>
      </c>
      <c r="G61" s="114">
        <v>0</v>
      </c>
      <c r="H61" s="113">
        <v>0</v>
      </c>
      <c r="I61" s="114">
        <v>0</v>
      </c>
      <c r="J61" s="113">
        <v>0</v>
      </c>
      <c r="K61" s="114">
        <v>0</v>
      </c>
      <c r="L61" s="113">
        <v>0</v>
      </c>
      <c r="M61" s="115" t="s">
        <v>201</v>
      </c>
    </row>
    <row r="62" spans="1:13" x14ac:dyDescent="0.25">
      <c r="A62" s="112" t="s">
        <v>155</v>
      </c>
      <c r="B62" s="112" t="s">
        <v>52</v>
      </c>
      <c r="C62" s="112" t="s">
        <v>96</v>
      </c>
      <c r="D62" s="112" t="s">
        <v>43</v>
      </c>
      <c r="E62" s="113">
        <v>11485.189677419354</v>
      </c>
      <c r="F62" s="113">
        <v>0</v>
      </c>
      <c r="G62" s="114">
        <v>0</v>
      </c>
      <c r="H62" s="113">
        <v>0</v>
      </c>
      <c r="I62" s="114">
        <v>0</v>
      </c>
      <c r="J62" s="113">
        <v>0</v>
      </c>
      <c r="K62" s="114">
        <v>0</v>
      </c>
      <c r="L62" s="113">
        <v>0</v>
      </c>
      <c r="M62" s="115" t="s">
        <v>201</v>
      </c>
    </row>
    <row r="63" spans="1:13" x14ac:dyDescent="0.25">
      <c r="A63" s="112" t="s">
        <v>155</v>
      </c>
      <c r="B63" s="112" t="s">
        <v>52</v>
      </c>
      <c r="C63" s="112" t="s">
        <v>104</v>
      </c>
      <c r="D63" s="112" t="s">
        <v>78</v>
      </c>
      <c r="E63" s="113">
        <v>57547.239130434791</v>
      </c>
      <c r="F63" s="113">
        <v>0</v>
      </c>
      <c r="G63" s="114">
        <v>0</v>
      </c>
      <c r="H63" s="113">
        <v>0</v>
      </c>
      <c r="I63" s="114">
        <v>0</v>
      </c>
      <c r="J63" s="113">
        <v>0</v>
      </c>
      <c r="K63" s="114">
        <v>0</v>
      </c>
      <c r="L63" s="113">
        <v>0</v>
      </c>
      <c r="M63" s="115" t="s">
        <v>201</v>
      </c>
    </row>
    <row r="64" spans="1:13" ht="45" x14ac:dyDescent="0.25">
      <c r="A64" s="112" t="s">
        <v>155</v>
      </c>
      <c r="B64" s="112" t="s">
        <v>52</v>
      </c>
      <c r="C64" s="112" t="s">
        <v>104</v>
      </c>
      <c r="D64" s="112" t="s">
        <v>197</v>
      </c>
      <c r="E64" s="113">
        <v>16624.757971014496</v>
      </c>
      <c r="F64" s="113">
        <v>0</v>
      </c>
      <c r="G64" s="114">
        <v>0</v>
      </c>
      <c r="H64" s="113">
        <v>0</v>
      </c>
      <c r="I64" s="114">
        <v>0</v>
      </c>
      <c r="J64" s="113">
        <v>0</v>
      </c>
      <c r="K64" s="114">
        <v>0</v>
      </c>
      <c r="L64" s="113">
        <v>0</v>
      </c>
      <c r="M64" s="115" t="s">
        <v>201</v>
      </c>
    </row>
    <row r="65" spans="1:13" ht="45" x14ac:dyDescent="0.25">
      <c r="A65" s="112" t="s">
        <v>155</v>
      </c>
      <c r="B65" s="112" t="s">
        <v>52</v>
      </c>
      <c r="C65" s="112" t="s">
        <v>104</v>
      </c>
      <c r="D65" s="112" t="s">
        <v>196</v>
      </c>
      <c r="E65" s="113">
        <v>14067.102898550727</v>
      </c>
      <c r="F65" s="113">
        <v>0</v>
      </c>
      <c r="G65" s="114">
        <v>0</v>
      </c>
      <c r="H65" s="113">
        <v>0</v>
      </c>
      <c r="I65" s="114">
        <v>0</v>
      </c>
      <c r="J65" s="113">
        <v>0</v>
      </c>
      <c r="K65" s="114">
        <v>0</v>
      </c>
      <c r="L65" s="113">
        <v>0</v>
      </c>
      <c r="M65" s="115" t="s">
        <v>201</v>
      </c>
    </row>
    <row r="66" spans="1:13" x14ac:dyDescent="0.25">
      <c r="A66" s="112" t="s">
        <v>155</v>
      </c>
      <c r="B66" s="112" t="s">
        <v>52</v>
      </c>
      <c r="C66" s="112" t="s">
        <v>123</v>
      </c>
      <c r="D66" s="112" t="s">
        <v>78</v>
      </c>
      <c r="E66" s="113">
        <v>50017.495009090911</v>
      </c>
      <c r="F66" s="113">
        <v>0</v>
      </c>
      <c r="G66" s="114">
        <v>0</v>
      </c>
      <c r="H66" s="113">
        <v>0</v>
      </c>
      <c r="I66" s="114">
        <v>0</v>
      </c>
      <c r="J66" s="113">
        <v>0</v>
      </c>
      <c r="K66" s="114">
        <v>0</v>
      </c>
      <c r="L66" s="113">
        <v>0</v>
      </c>
      <c r="M66" s="115" t="s">
        <v>201</v>
      </c>
    </row>
    <row r="67" spans="1:13" x14ac:dyDescent="0.25">
      <c r="A67" s="112" t="s">
        <v>155</v>
      </c>
      <c r="B67" s="112" t="s">
        <v>52</v>
      </c>
      <c r="C67" s="112" t="s">
        <v>123</v>
      </c>
      <c r="D67" s="112" t="s">
        <v>89</v>
      </c>
      <c r="E67" s="113">
        <v>2778.7497227272729</v>
      </c>
      <c r="F67" s="113">
        <v>0</v>
      </c>
      <c r="G67" s="114">
        <v>0</v>
      </c>
      <c r="H67" s="113">
        <v>0</v>
      </c>
      <c r="I67" s="114">
        <v>0</v>
      </c>
      <c r="J67" s="113">
        <v>0</v>
      </c>
      <c r="K67" s="114">
        <v>0</v>
      </c>
      <c r="L67" s="113">
        <v>0</v>
      </c>
      <c r="M67" s="115" t="s">
        <v>201</v>
      </c>
    </row>
    <row r="68" spans="1:13" x14ac:dyDescent="0.25">
      <c r="A68" s="112" t="s">
        <v>155</v>
      </c>
      <c r="B68" s="112" t="s">
        <v>52</v>
      </c>
      <c r="C68" s="112" t="s">
        <v>123</v>
      </c>
      <c r="D68" s="112" t="s">
        <v>43</v>
      </c>
      <c r="E68" s="113">
        <v>8336.2491681818192</v>
      </c>
      <c r="F68" s="113">
        <v>0</v>
      </c>
      <c r="G68" s="114">
        <v>0</v>
      </c>
      <c r="H68" s="113">
        <v>0</v>
      </c>
      <c r="I68" s="114">
        <v>0</v>
      </c>
      <c r="J68" s="113">
        <v>0</v>
      </c>
      <c r="K68" s="114">
        <v>0</v>
      </c>
      <c r="L68" s="113">
        <v>0</v>
      </c>
      <c r="M68" s="115" t="s">
        <v>201</v>
      </c>
    </row>
    <row r="69" spans="1:13" x14ac:dyDescent="0.25">
      <c r="A69" s="112" t="s">
        <v>155</v>
      </c>
      <c r="B69" s="112" t="s">
        <v>52</v>
      </c>
      <c r="C69" s="112" t="s">
        <v>126</v>
      </c>
      <c r="D69" s="112" t="s">
        <v>78</v>
      </c>
      <c r="E69" s="113">
        <v>7858.6046125000021</v>
      </c>
      <c r="F69" s="113">
        <v>0</v>
      </c>
      <c r="G69" s="114">
        <v>0</v>
      </c>
      <c r="H69" s="113">
        <v>0</v>
      </c>
      <c r="I69" s="114">
        <v>0</v>
      </c>
      <c r="J69" s="113">
        <v>0</v>
      </c>
      <c r="K69" s="114">
        <v>0</v>
      </c>
      <c r="L69" s="113">
        <v>0</v>
      </c>
      <c r="M69" s="115" t="s">
        <v>201</v>
      </c>
    </row>
    <row r="70" spans="1:13" x14ac:dyDescent="0.25">
      <c r="A70" s="112" t="s">
        <v>155</v>
      </c>
      <c r="B70" s="112" t="s">
        <v>52</v>
      </c>
      <c r="C70" s="112" t="s">
        <v>126</v>
      </c>
      <c r="D70" s="112" t="s">
        <v>79</v>
      </c>
      <c r="E70" s="113">
        <v>55010.232287500017</v>
      </c>
      <c r="F70" s="113">
        <v>0</v>
      </c>
      <c r="G70" s="114">
        <v>0</v>
      </c>
      <c r="H70" s="113">
        <v>0</v>
      </c>
      <c r="I70" s="114">
        <v>0</v>
      </c>
      <c r="J70" s="113">
        <v>0</v>
      </c>
      <c r="K70" s="114">
        <v>0</v>
      </c>
      <c r="L70" s="113">
        <v>0</v>
      </c>
      <c r="M70" s="115" t="s">
        <v>201</v>
      </c>
    </row>
    <row r="71" spans="1:13" x14ac:dyDescent="0.25">
      <c r="A71" s="112" t="s">
        <v>155</v>
      </c>
      <c r="B71" s="112" t="s">
        <v>52</v>
      </c>
      <c r="C71" s="112" t="s">
        <v>131</v>
      </c>
      <c r="D71" s="112" t="s">
        <v>77</v>
      </c>
      <c r="E71" s="113">
        <v>2134.1211111111111</v>
      </c>
      <c r="F71" s="113">
        <v>0</v>
      </c>
      <c r="G71" s="114">
        <v>0</v>
      </c>
      <c r="H71" s="113">
        <v>0</v>
      </c>
      <c r="I71" s="114">
        <v>0</v>
      </c>
      <c r="J71" s="113">
        <v>0</v>
      </c>
      <c r="K71" s="114">
        <v>0</v>
      </c>
      <c r="L71" s="113">
        <v>0</v>
      </c>
      <c r="M71" s="115" t="s">
        <v>201</v>
      </c>
    </row>
    <row r="72" spans="1:13" x14ac:dyDescent="0.25">
      <c r="A72" s="112" t="s">
        <v>155</v>
      </c>
      <c r="B72" s="112" t="s">
        <v>52</v>
      </c>
      <c r="C72" s="112" t="s">
        <v>131</v>
      </c>
      <c r="D72" s="112" t="s">
        <v>78</v>
      </c>
      <c r="E72" s="113">
        <v>14938.847777777777</v>
      </c>
      <c r="F72" s="113">
        <v>0</v>
      </c>
      <c r="G72" s="114">
        <v>0</v>
      </c>
      <c r="H72" s="113">
        <v>0</v>
      </c>
      <c r="I72" s="114">
        <v>0</v>
      </c>
      <c r="J72" s="113">
        <v>0</v>
      </c>
      <c r="K72" s="114">
        <v>0</v>
      </c>
      <c r="L72" s="113">
        <v>0</v>
      </c>
      <c r="M72" s="115" t="s">
        <v>201</v>
      </c>
    </row>
    <row r="73" spans="1:13" x14ac:dyDescent="0.25">
      <c r="A73" s="112" t="s">
        <v>155</v>
      </c>
      <c r="B73" s="112" t="s">
        <v>52</v>
      </c>
      <c r="C73" s="112" t="s">
        <v>131</v>
      </c>
      <c r="D73" s="112" t="s">
        <v>79</v>
      </c>
      <c r="E73" s="113">
        <v>55487.148888888885</v>
      </c>
      <c r="F73" s="113">
        <v>0</v>
      </c>
      <c r="G73" s="114">
        <v>0</v>
      </c>
      <c r="H73" s="113">
        <v>0</v>
      </c>
      <c r="I73" s="114">
        <v>0</v>
      </c>
      <c r="J73" s="113">
        <v>0</v>
      </c>
      <c r="K73" s="114">
        <v>0</v>
      </c>
      <c r="L73" s="113">
        <v>0</v>
      </c>
      <c r="M73" s="115" t="s">
        <v>201</v>
      </c>
    </row>
    <row r="74" spans="1:13" ht="30" x14ac:dyDescent="0.25">
      <c r="A74" s="112" t="s">
        <v>155</v>
      </c>
      <c r="B74" s="112" t="s">
        <v>52</v>
      </c>
      <c r="C74" s="112" t="s">
        <v>191</v>
      </c>
      <c r="D74" s="112" t="s">
        <v>84</v>
      </c>
      <c r="E74" s="113">
        <v>162000</v>
      </c>
      <c r="F74" s="116"/>
      <c r="G74" s="116"/>
      <c r="H74" s="116"/>
      <c r="I74" s="116"/>
      <c r="J74" s="116"/>
      <c r="K74" s="116"/>
      <c r="L74" s="113">
        <v>0</v>
      </c>
      <c r="M74" s="115" t="s">
        <v>201</v>
      </c>
    </row>
    <row r="75" spans="1:13" ht="30" x14ac:dyDescent="0.25">
      <c r="A75" s="112" t="s">
        <v>155</v>
      </c>
      <c r="B75" s="112" t="s">
        <v>52</v>
      </c>
      <c r="C75" s="112" t="s">
        <v>188</v>
      </c>
      <c r="D75" s="112" t="s">
        <v>84</v>
      </c>
      <c r="E75" s="113">
        <v>3138.4894594594598</v>
      </c>
      <c r="F75" s="116"/>
      <c r="G75" s="116"/>
      <c r="H75" s="116"/>
      <c r="I75" s="116"/>
      <c r="J75" s="116"/>
      <c r="K75" s="116"/>
      <c r="L75" s="113">
        <v>0</v>
      </c>
      <c r="M75" s="115" t="s">
        <v>201</v>
      </c>
    </row>
    <row r="76" spans="1:13" ht="30" x14ac:dyDescent="0.25">
      <c r="A76" s="112" t="s">
        <v>155</v>
      </c>
      <c r="B76" s="112" t="s">
        <v>52</v>
      </c>
      <c r="C76" s="112" t="s">
        <v>188</v>
      </c>
      <c r="D76" s="112" t="s">
        <v>150</v>
      </c>
      <c r="E76" s="113">
        <v>553.85108108108113</v>
      </c>
      <c r="F76" s="116"/>
      <c r="G76" s="116"/>
      <c r="H76" s="116"/>
      <c r="I76" s="116"/>
      <c r="J76" s="116"/>
      <c r="K76" s="116"/>
      <c r="L76" s="113">
        <v>0</v>
      </c>
      <c r="M76" s="115" t="s">
        <v>201</v>
      </c>
    </row>
    <row r="77" spans="1:13" ht="30" x14ac:dyDescent="0.25">
      <c r="A77" s="112" t="s">
        <v>155</v>
      </c>
      <c r="B77" s="112" t="s">
        <v>52</v>
      </c>
      <c r="C77" s="112" t="s">
        <v>188</v>
      </c>
      <c r="D77" s="112" t="s">
        <v>151</v>
      </c>
      <c r="E77" s="113">
        <v>3138.4894594594598</v>
      </c>
      <c r="F77" s="116"/>
      <c r="G77" s="116"/>
      <c r="H77" s="116"/>
      <c r="I77" s="116"/>
      <c r="J77" s="116"/>
      <c r="K77" s="116"/>
      <c r="L77" s="113">
        <v>0</v>
      </c>
      <c r="M77" s="115" t="s">
        <v>201</v>
      </c>
    </row>
    <row r="78" spans="1:13" ht="30" x14ac:dyDescent="0.25">
      <c r="A78" s="115" t="s">
        <v>170</v>
      </c>
      <c r="B78" s="115" t="s">
        <v>170</v>
      </c>
      <c r="C78" s="115" t="s">
        <v>170</v>
      </c>
      <c r="D78" s="115" t="s">
        <v>170</v>
      </c>
      <c r="E78" s="115" t="s">
        <v>233</v>
      </c>
      <c r="F78" s="115" t="s">
        <v>234</v>
      </c>
      <c r="G78" s="115" t="s">
        <v>170</v>
      </c>
      <c r="H78" s="115" t="s">
        <v>235</v>
      </c>
      <c r="I78" s="115" t="s">
        <v>170</v>
      </c>
      <c r="J78" s="115" t="s">
        <v>236</v>
      </c>
      <c r="K78" s="115" t="s">
        <v>170</v>
      </c>
      <c r="L78" s="115" t="s">
        <v>237</v>
      </c>
      <c r="M78" s="115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27762-DB40-4B8D-9625-AF3B4DEFBDCD}">
  <dimension ref="A1:M78"/>
  <sheetViews>
    <sheetView topLeftCell="A57" workbookViewId="0">
      <selection activeCell="A2" sqref="A2:M77"/>
    </sheetView>
  </sheetViews>
  <sheetFormatPr defaultRowHeight="15" x14ac:dyDescent="0.25"/>
  <sheetData>
    <row r="1" spans="1:13" x14ac:dyDescent="0.25">
      <c r="A1" s="105" t="s">
        <v>192</v>
      </c>
      <c r="B1" s="105" t="s">
        <v>156</v>
      </c>
      <c r="C1" s="105" t="s">
        <v>193</v>
      </c>
      <c r="D1" s="105" t="s">
        <v>158</v>
      </c>
      <c r="E1" s="105" t="s">
        <v>198</v>
      </c>
      <c r="F1" s="105" t="s">
        <v>160</v>
      </c>
      <c r="G1" s="105" t="s">
        <v>161</v>
      </c>
      <c r="H1" s="105" t="s">
        <v>162</v>
      </c>
      <c r="I1" s="105" t="s">
        <v>186</v>
      </c>
      <c r="J1" s="105" t="s">
        <v>164</v>
      </c>
      <c r="K1" s="105" t="s">
        <v>187</v>
      </c>
      <c r="L1" s="105" t="s">
        <v>199</v>
      </c>
      <c r="M1" s="105" t="s">
        <v>200</v>
      </c>
    </row>
    <row r="2" spans="1:13" x14ac:dyDescent="0.25">
      <c r="A2" s="106" t="s">
        <v>155</v>
      </c>
      <c r="B2" s="106" t="s">
        <v>52</v>
      </c>
      <c r="C2" s="106" t="s">
        <v>100</v>
      </c>
      <c r="D2" s="106" t="s">
        <v>101</v>
      </c>
      <c r="E2" s="107">
        <v>41032.235999999997</v>
      </c>
      <c r="F2" s="107">
        <v>0</v>
      </c>
      <c r="G2" s="108">
        <v>0</v>
      </c>
      <c r="H2" s="107">
        <v>0</v>
      </c>
      <c r="I2" s="108">
        <v>0</v>
      </c>
      <c r="J2" s="107">
        <v>0</v>
      </c>
      <c r="K2" s="108">
        <v>0</v>
      </c>
      <c r="L2" s="107">
        <v>0</v>
      </c>
      <c r="M2" s="109" t="s">
        <v>201</v>
      </c>
    </row>
    <row r="3" spans="1:13" x14ac:dyDescent="0.25">
      <c r="A3" s="106" t="s">
        <v>155</v>
      </c>
      <c r="B3" s="106" t="s">
        <v>52</v>
      </c>
      <c r="C3" s="106" t="s">
        <v>100</v>
      </c>
      <c r="D3" s="106" t="s">
        <v>102</v>
      </c>
      <c r="E3" s="107">
        <v>20516.117999999999</v>
      </c>
      <c r="F3" s="107">
        <v>0</v>
      </c>
      <c r="G3" s="108">
        <v>0</v>
      </c>
      <c r="H3" s="107">
        <v>0</v>
      </c>
      <c r="I3" s="108">
        <v>0</v>
      </c>
      <c r="J3" s="107">
        <v>0</v>
      </c>
      <c r="K3" s="108">
        <v>0</v>
      </c>
      <c r="L3" s="107">
        <v>0</v>
      </c>
      <c r="M3" s="109" t="s">
        <v>201</v>
      </c>
    </row>
    <row r="4" spans="1:13" x14ac:dyDescent="0.25">
      <c r="A4" s="106" t="s">
        <v>155</v>
      </c>
      <c r="B4" s="106" t="s">
        <v>52</v>
      </c>
      <c r="C4" s="106" t="s">
        <v>103</v>
      </c>
      <c r="D4" s="106" t="s">
        <v>101</v>
      </c>
      <c r="E4" s="107">
        <v>41032.23626666666</v>
      </c>
      <c r="F4" s="107">
        <v>0</v>
      </c>
      <c r="G4" s="108">
        <v>0</v>
      </c>
      <c r="H4" s="107">
        <v>0</v>
      </c>
      <c r="I4" s="108">
        <v>0</v>
      </c>
      <c r="J4" s="107">
        <v>0</v>
      </c>
      <c r="K4" s="108">
        <v>0</v>
      </c>
      <c r="L4" s="107">
        <v>0</v>
      </c>
      <c r="M4" s="109" t="s">
        <v>201</v>
      </c>
    </row>
    <row r="5" spans="1:13" x14ac:dyDescent="0.25">
      <c r="A5" s="106" t="s">
        <v>155</v>
      </c>
      <c r="B5" s="106" t="s">
        <v>52</v>
      </c>
      <c r="C5" s="106" t="s">
        <v>103</v>
      </c>
      <c r="D5" s="106" t="s">
        <v>102</v>
      </c>
      <c r="E5" s="107">
        <v>20516.11813333333</v>
      </c>
      <c r="F5" s="107">
        <v>0</v>
      </c>
      <c r="G5" s="108">
        <v>0</v>
      </c>
      <c r="H5" s="107">
        <v>0</v>
      </c>
      <c r="I5" s="108">
        <v>0</v>
      </c>
      <c r="J5" s="107">
        <v>0</v>
      </c>
      <c r="K5" s="108">
        <v>0</v>
      </c>
      <c r="L5" s="107">
        <v>0</v>
      </c>
      <c r="M5" s="109" t="s">
        <v>201</v>
      </c>
    </row>
    <row r="6" spans="1:13" x14ac:dyDescent="0.25">
      <c r="A6" s="106" t="s">
        <v>155</v>
      </c>
      <c r="B6" s="106" t="s">
        <v>52</v>
      </c>
      <c r="C6" s="106" t="s">
        <v>135</v>
      </c>
      <c r="D6" s="106" t="s">
        <v>136</v>
      </c>
      <c r="E6" s="107">
        <v>116529.73999999999</v>
      </c>
      <c r="F6" s="107">
        <v>0</v>
      </c>
      <c r="G6" s="108">
        <v>0</v>
      </c>
      <c r="H6" s="107">
        <v>0</v>
      </c>
      <c r="I6" s="108">
        <v>0</v>
      </c>
      <c r="J6" s="107">
        <v>0</v>
      </c>
      <c r="K6" s="108">
        <v>0</v>
      </c>
      <c r="L6" s="107">
        <v>0</v>
      </c>
      <c r="M6" s="109" t="s">
        <v>201</v>
      </c>
    </row>
    <row r="7" spans="1:13" x14ac:dyDescent="0.25">
      <c r="A7" s="106" t="s">
        <v>155</v>
      </c>
      <c r="B7" s="106" t="s">
        <v>52</v>
      </c>
      <c r="C7" s="106" t="s">
        <v>92</v>
      </c>
      <c r="D7" s="106" t="s">
        <v>93</v>
      </c>
      <c r="E7" s="107">
        <v>3632.6453241000008</v>
      </c>
      <c r="F7" s="107">
        <v>3632.6453241000008</v>
      </c>
      <c r="G7" s="108">
        <v>1</v>
      </c>
      <c r="H7" s="107">
        <v>3632.6453241000008</v>
      </c>
      <c r="I7" s="108">
        <v>1</v>
      </c>
      <c r="J7" s="107">
        <v>3632.6453241000008</v>
      </c>
      <c r="K7" s="108">
        <v>1</v>
      </c>
      <c r="L7" s="107">
        <v>3632.6453241000008</v>
      </c>
      <c r="M7" s="109" t="s">
        <v>202</v>
      </c>
    </row>
    <row r="8" spans="1:13" ht="30" x14ac:dyDescent="0.25">
      <c r="A8" s="106" t="s">
        <v>155</v>
      </c>
      <c r="B8" s="106" t="s">
        <v>52</v>
      </c>
      <c r="C8" s="106" t="s">
        <v>94</v>
      </c>
      <c r="D8" s="106" t="s">
        <v>51</v>
      </c>
      <c r="E8" s="107">
        <v>66526.931673225001</v>
      </c>
      <c r="F8" s="107">
        <v>66526.931673225001</v>
      </c>
      <c r="G8" s="108">
        <v>1</v>
      </c>
      <c r="H8" s="107">
        <v>66526.931673225001</v>
      </c>
      <c r="I8" s="108">
        <v>1</v>
      </c>
      <c r="J8" s="107">
        <v>66526.931673225001</v>
      </c>
      <c r="K8" s="108">
        <v>1</v>
      </c>
      <c r="L8" s="107">
        <v>66526.931673225001</v>
      </c>
      <c r="M8" s="109" t="s">
        <v>202</v>
      </c>
    </row>
    <row r="9" spans="1:13" ht="30" x14ac:dyDescent="0.25">
      <c r="A9" s="106" t="s">
        <v>155</v>
      </c>
      <c r="B9" s="106" t="s">
        <v>52</v>
      </c>
      <c r="C9" s="106" t="s">
        <v>95</v>
      </c>
      <c r="D9" s="106" t="s">
        <v>168</v>
      </c>
      <c r="E9" s="107">
        <v>27322.570000000007</v>
      </c>
      <c r="F9" s="107">
        <v>27322.570000000007</v>
      </c>
      <c r="G9" s="108">
        <v>1</v>
      </c>
      <c r="H9" s="107">
        <v>27322.570000000007</v>
      </c>
      <c r="I9" s="108">
        <v>1</v>
      </c>
      <c r="J9" s="107">
        <v>27322.570000000007</v>
      </c>
      <c r="K9" s="108">
        <v>1</v>
      </c>
      <c r="L9" s="107">
        <v>27322.570000000007</v>
      </c>
      <c r="M9" s="109" t="s">
        <v>202</v>
      </c>
    </row>
    <row r="10" spans="1:13" ht="30" x14ac:dyDescent="0.25">
      <c r="A10" s="106" t="s">
        <v>155</v>
      </c>
      <c r="B10" s="106" t="s">
        <v>52</v>
      </c>
      <c r="C10" s="106" t="s">
        <v>127</v>
      </c>
      <c r="D10" s="106" t="s">
        <v>74</v>
      </c>
      <c r="E10" s="107">
        <v>4422.2285714285708</v>
      </c>
      <c r="F10" s="107">
        <v>1105.5571428571427</v>
      </c>
      <c r="G10" s="108">
        <v>0.25</v>
      </c>
      <c r="H10" s="107">
        <v>0</v>
      </c>
      <c r="I10" s="108">
        <v>0</v>
      </c>
      <c r="J10" s="107">
        <v>0</v>
      </c>
      <c r="K10" s="108">
        <v>0</v>
      </c>
      <c r="L10" s="107">
        <v>0</v>
      </c>
      <c r="M10" s="109" t="s">
        <v>201</v>
      </c>
    </row>
    <row r="11" spans="1:13" ht="30" x14ac:dyDescent="0.25">
      <c r="A11" s="106" t="s">
        <v>155</v>
      </c>
      <c r="B11" s="106" t="s">
        <v>52</v>
      </c>
      <c r="C11" s="106" t="s">
        <v>127</v>
      </c>
      <c r="D11" s="106" t="s">
        <v>46</v>
      </c>
      <c r="E11" s="107">
        <v>3316.6714285714279</v>
      </c>
      <c r="F11" s="107">
        <v>0</v>
      </c>
      <c r="G11" s="108">
        <v>0</v>
      </c>
      <c r="H11" s="107">
        <v>0</v>
      </c>
      <c r="I11" s="108">
        <v>0</v>
      </c>
      <c r="J11" s="107">
        <v>0</v>
      </c>
      <c r="K11" s="108">
        <v>0</v>
      </c>
      <c r="L11" s="107">
        <v>0</v>
      </c>
      <c r="M11" s="109" t="s">
        <v>201</v>
      </c>
    </row>
    <row r="12" spans="1:13" ht="30" x14ac:dyDescent="0.25">
      <c r="A12" s="106" t="s">
        <v>155</v>
      </c>
      <c r="B12" s="106" t="s">
        <v>52</v>
      </c>
      <c r="C12" s="106" t="s">
        <v>129</v>
      </c>
      <c r="D12" s="106" t="s">
        <v>74</v>
      </c>
      <c r="E12" s="107">
        <v>12606.699999999999</v>
      </c>
      <c r="F12" s="107">
        <v>12606.699999999999</v>
      </c>
      <c r="G12" s="108">
        <v>1</v>
      </c>
      <c r="H12" s="107">
        <v>12606.699999999999</v>
      </c>
      <c r="I12" s="108">
        <v>1</v>
      </c>
      <c r="J12" s="107">
        <v>12606.699999999999</v>
      </c>
      <c r="K12" s="108">
        <v>1</v>
      </c>
      <c r="L12" s="107">
        <v>12606.699999999999</v>
      </c>
      <c r="M12" s="109" t="s">
        <v>202</v>
      </c>
    </row>
    <row r="13" spans="1:13" ht="30" x14ac:dyDescent="0.25">
      <c r="A13" s="106" t="s">
        <v>155</v>
      </c>
      <c r="B13" s="106" t="s">
        <v>52</v>
      </c>
      <c r="C13" s="106" t="s">
        <v>212</v>
      </c>
      <c r="D13" s="106" t="s">
        <v>213</v>
      </c>
      <c r="E13" s="107">
        <v>437.82982499999997</v>
      </c>
      <c r="F13" s="107">
        <v>344.00914821428569</v>
      </c>
      <c r="G13" s="108">
        <v>0.7857142857142857</v>
      </c>
      <c r="H13" s="107">
        <v>344.00914821428569</v>
      </c>
      <c r="I13" s="108">
        <v>0.7857142857142857</v>
      </c>
      <c r="J13" s="107">
        <v>344.00914821428569</v>
      </c>
      <c r="K13" s="108">
        <v>0.7857142857142857</v>
      </c>
      <c r="L13" s="107">
        <v>0</v>
      </c>
      <c r="M13" s="109" t="s">
        <v>201</v>
      </c>
    </row>
    <row r="14" spans="1:13" ht="30" x14ac:dyDescent="0.25">
      <c r="A14" s="106" t="s">
        <v>155</v>
      </c>
      <c r="B14" s="106" t="s">
        <v>52</v>
      </c>
      <c r="C14" s="106" t="s">
        <v>124</v>
      </c>
      <c r="D14" s="106" t="s">
        <v>74</v>
      </c>
      <c r="E14" s="107">
        <v>11821.4</v>
      </c>
      <c r="F14" s="107">
        <v>11821.4</v>
      </c>
      <c r="G14" s="108">
        <v>1</v>
      </c>
      <c r="H14" s="107">
        <v>11821.4</v>
      </c>
      <c r="I14" s="108">
        <v>1</v>
      </c>
      <c r="J14" s="107">
        <v>11821.4</v>
      </c>
      <c r="K14" s="108">
        <v>1</v>
      </c>
      <c r="L14" s="107">
        <v>11821.4</v>
      </c>
      <c r="M14" s="109" t="s">
        <v>202</v>
      </c>
    </row>
    <row r="15" spans="1:13" ht="30" x14ac:dyDescent="0.25">
      <c r="A15" s="106" t="s">
        <v>155</v>
      </c>
      <c r="B15" s="106" t="s">
        <v>52</v>
      </c>
      <c r="C15" s="106" t="s">
        <v>167</v>
      </c>
      <c r="D15" s="106" t="s">
        <v>74</v>
      </c>
      <c r="E15" s="107">
        <v>13649.199999999997</v>
      </c>
      <c r="F15" s="107">
        <v>13649.199999999997</v>
      </c>
      <c r="G15" s="108">
        <v>1</v>
      </c>
      <c r="H15" s="107">
        <v>13649.199999999997</v>
      </c>
      <c r="I15" s="108">
        <v>1</v>
      </c>
      <c r="J15" s="107">
        <v>13649.199999999997</v>
      </c>
      <c r="K15" s="108">
        <v>1</v>
      </c>
      <c r="L15" s="107">
        <v>13649.199999999997</v>
      </c>
      <c r="M15" s="109" t="s">
        <v>202</v>
      </c>
    </row>
    <row r="16" spans="1:13" ht="30" x14ac:dyDescent="0.25">
      <c r="A16" s="106" t="s">
        <v>155</v>
      </c>
      <c r="B16" s="106" t="s">
        <v>52</v>
      </c>
      <c r="C16" s="106" t="s">
        <v>73</v>
      </c>
      <c r="D16" s="106" t="s">
        <v>74</v>
      </c>
      <c r="E16" s="107">
        <v>18010.695291250006</v>
      </c>
      <c r="F16" s="107">
        <v>12607.486703875004</v>
      </c>
      <c r="G16" s="108">
        <v>0.7</v>
      </c>
      <c r="H16" s="107">
        <v>0</v>
      </c>
      <c r="I16" s="108">
        <v>0</v>
      </c>
      <c r="J16" s="107">
        <v>0</v>
      </c>
      <c r="K16" s="108">
        <v>0</v>
      </c>
      <c r="L16" s="107">
        <v>0</v>
      </c>
      <c r="M16" s="109" t="s">
        <v>201</v>
      </c>
    </row>
    <row r="17" spans="1:13" ht="30" x14ac:dyDescent="0.25">
      <c r="A17" s="106" t="s">
        <v>155</v>
      </c>
      <c r="B17" s="106" t="s">
        <v>52</v>
      </c>
      <c r="C17" s="106" t="s">
        <v>90</v>
      </c>
      <c r="D17" s="106" t="s">
        <v>74</v>
      </c>
      <c r="E17" s="107">
        <v>14499.954724850006</v>
      </c>
      <c r="F17" s="107">
        <v>14499.954724850006</v>
      </c>
      <c r="G17" s="108">
        <v>1</v>
      </c>
      <c r="H17" s="107">
        <v>14499.954724850006</v>
      </c>
      <c r="I17" s="108">
        <v>1</v>
      </c>
      <c r="J17" s="107">
        <v>14499.954724850006</v>
      </c>
      <c r="K17" s="108">
        <v>1</v>
      </c>
      <c r="L17" s="107">
        <v>14499.954724850006</v>
      </c>
      <c r="M17" s="109" t="s">
        <v>202</v>
      </c>
    </row>
    <row r="18" spans="1:13" x14ac:dyDescent="0.25">
      <c r="A18" s="106" t="s">
        <v>155</v>
      </c>
      <c r="B18" s="106" t="s">
        <v>105</v>
      </c>
      <c r="C18" s="106" t="s">
        <v>173</v>
      </c>
      <c r="D18" s="106" t="s">
        <v>107</v>
      </c>
      <c r="E18" s="107">
        <v>1420480</v>
      </c>
      <c r="F18" s="110"/>
      <c r="G18" s="110"/>
      <c r="H18" s="110"/>
      <c r="I18" s="110"/>
      <c r="J18" s="110"/>
      <c r="K18" s="110"/>
      <c r="L18" s="107">
        <v>0</v>
      </c>
      <c r="M18" s="109" t="s">
        <v>201</v>
      </c>
    </row>
    <row r="19" spans="1:13" x14ac:dyDescent="0.25">
      <c r="A19" s="106" t="s">
        <v>155</v>
      </c>
      <c r="B19" s="106" t="s">
        <v>105</v>
      </c>
      <c r="C19" s="106" t="s">
        <v>174</v>
      </c>
      <c r="D19" s="106" t="s">
        <v>107</v>
      </c>
      <c r="E19" s="107">
        <v>352478.99232000008</v>
      </c>
      <c r="F19" s="110"/>
      <c r="G19" s="110"/>
      <c r="H19" s="110"/>
      <c r="I19" s="110"/>
      <c r="J19" s="110"/>
      <c r="K19" s="110"/>
      <c r="L19" s="107">
        <v>0</v>
      </c>
      <c r="M19" s="109" t="s">
        <v>201</v>
      </c>
    </row>
    <row r="20" spans="1:13" x14ac:dyDescent="0.25">
      <c r="A20" s="106" t="s">
        <v>155</v>
      </c>
      <c r="B20" s="106" t="s">
        <v>105</v>
      </c>
      <c r="C20" s="106" t="s">
        <v>41</v>
      </c>
      <c r="D20" s="106" t="s">
        <v>107</v>
      </c>
      <c r="E20" s="107">
        <v>250809.98000000007</v>
      </c>
      <c r="F20" s="110"/>
      <c r="G20" s="110"/>
      <c r="H20" s="110"/>
      <c r="I20" s="110"/>
      <c r="J20" s="110"/>
      <c r="K20" s="110"/>
      <c r="L20" s="107">
        <v>0</v>
      </c>
      <c r="M20" s="109" t="s">
        <v>201</v>
      </c>
    </row>
    <row r="21" spans="1:13" x14ac:dyDescent="0.25">
      <c r="A21" s="106" t="s">
        <v>155</v>
      </c>
      <c r="B21" s="106" t="s">
        <v>105</v>
      </c>
      <c r="C21" s="106" t="s">
        <v>175</v>
      </c>
      <c r="D21" s="106" t="s">
        <v>107</v>
      </c>
      <c r="E21" s="107">
        <v>1244360</v>
      </c>
      <c r="F21" s="110"/>
      <c r="G21" s="110"/>
      <c r="H21" s="110"/>
      <c r="I21" s="110"/>
      <c r="J21" s="110"/>
      <c r="K21" s="110"/>
      <c r="L21" s="107">
        <v>0</v>
      </c>
      <c r="M21" s="109" t="s">
        <v>201</v>
      </c>
    </row>
    <row r="22" spans="1:13" x14ac:dyDescent="0.25">
      <c r="A22" s="106" t="s">
        <v>155</v>
      </c>
      <c r="B22" s="106" t="s">
        <v>105</v>
      </c>
      <c r="C22" s="106" t="s">
        <v>176</v>
      </c>
      <c r="D22" s="106" t="s">
        <v>107</v>
      </c>
      <c r="E22" s="107">
        <v>1216020</v>
      </c>
      <c r="F22" s="110"/>
      <c r="G22" s="110"/>
      <c r="H22" s="110"/>
      <c r="I22" s="110"/>
      <c r="J22" s="110"/>
      <c r="K22" s="110"/>
      <c r="L22" s="107">
        <v>0</v>
      </c>
      <c r="M22" s="109" t="s">
        <v>201</v>
      </c>
    </row>
    <row r="23" spans="1:13" x14ac:dyDescent="0.25">
      <c r="A23" s="106" t="s">
        <v>155</v>
      </c>
      <c r="B23" s="106" t="s">
        <v>105</v>
      </c>
      <c r="C23" s="106" t="s">
        <v>177</v>
      </c>
      <c r="D23" s="106" t="s">
        <v>107</v>
      </c>
      <c r="E23" s="107">
        <v>1165700</v>
      </c>
      <c r="F23" s="110"/>
      <c r="G23" s="110"/>
      <c r="H23" s="110"/>
      <c r="I23" s="110"/>
      <c r="J23" s="110"/>
      <c r="K23" s="110"/>
      <c r="L23" s="107">
        <v>0</v>
      </c>
      <c r="M23" s="109" t="s">
        <v>201</v>
      </c>
    </row>
    <row r="24" spans="1:13" x14ac:dyDescent="0.25">
      <c r="A24" s="106" t="s">
        <v>155</v>
      </c>
      <c r="B24" s="106" t="s">
        <v>105</v>
      </c>
      <c r="C24" s="106" t="s">
        <v>178</v>
      </c>
      <c r="D24" s="106" t="s">
        <v>107</v>
      </c>
      <c r="E24" s="107">
        <v>1049600</v>
      </c>
      <c r="F24" s="110"/>
      <c r="G24" s="110"/>
      <c r="H24" s="110"/>
      <c r="I24" s="110"/>
      <c r="J24" s="110"/>
      <c r="K24" s="110"/>
      <c r="L24" s="107">
        <v>0</v>
      </c>
      <c r="M24" s="109" t="s">
        <v>201</v>
      </c>
    </row>
    <row r="25" spans="1:13" x14ac:dyDescent="0.25">
      <c r="A25" s="106" t="s">
        <v>155</v>
      </c>
      <c r="B25" s="106" t="s">
        <v>105</v>
      </c>
      <c r="C25" s="106" t="s">
        <v>146</v>
      </c>
      <c r="D25" s="106" t="s">
        <v>107</v>
      </c>
      <c r="E25" s="107">
        <v>909930</v>
      </c>
      <c r="F25" s="107">
        <v>661767.27272727271</v>
      </c>
      <c r="G25" s="108">
        <v>0.72727272727272729</v>
      </c>
      <c r="H25" s="107">
        <v>661767.27272727271</v>
      </c>
      <c r="I25" s="108">
        <v>0.72727272727272729</v>
      </c>
      <c r="J25" s="107">
        <v>661767.27272727271</v>
      </c>
      <c r="K25" s="108">
        <v>0.72727272727272729</v>
      </c>
      <c r="L25" s="107">
        <v>0</v>
      </c>
      <c r="M25" s="109" t="s">
        <v>201</v>
      </c>
    </row>
    <row r="26" spans="1:13" x14ac:dyDescent="0.25">
      <c r="A26" s="106" t="s">
        <v>155</v>
      </c>
      <c r="B26" s="106" t="s">
        <v>105</v>
      </c>
      <c r="C26" s="106" t="s">
        <v>172</v>
      </c>
      <c r="D26" s="106" t="s">
        <v>107</v>
      </c>
      <c r="E26" s="107">
        <v>1424750</v>
      </c>
      <c r="F26" s="110"/>
      <c r="G26" s="110"/>
      <c r="H26" s="110"/>
      <c r="I26" s="110"/>
      <c r="J26" s="110"/>
      <c r="K26" s="110"/>
      <c r="L26" s="107">
        <v>0</v>
      </c>
      <c r="M26" s="109" t="s">
        <v>201</v>
      </c>
    </row>
    <row r="27" spans="1:13" x14ac:dyDescent="0.25">
      <c r="A27" s="106" t="s">
        <v>155</v>
      </c>
      <c r="B27" s="106" t="s">
        <v>190</v>
      </c>
      <c r="C27" s="106" t="s">
        <v>172</v>
      </c>
      <c r="D27" s="106" t="s">
        <v>184</v>
      </c>
      <c r="E27" s="107">
        <v>1105480</v>
      </c>
      <c r="F27" s="110"/>
      <c r="G27" s="110"/>
      <c r="H27" s="110"/>
      <c r="I27" s="110"/>
      <c r="J27" s="110"/>
      <c r="K27" s="110"/>
      <c r="L27" s="107">
        <v>0</v>
      </c>
      <c r="M27" s="109" t="s">
        <v>201</v>
      </c>
    </row>
    <row r="28" spans="1:13" x14ac:dyDescent="0.25">
      <c r="A28" s="106" t="s">
        <v>155</v>
      </c>
      <c r="B28" s="106" t="s">
        <v>105</v>
      </c>
      <c r="C28" s="106" t="s">
        <v>147</v>
      </c>
      <c r="D28" s="106" t="s">
        <v>107</v>
      </c>
      <c r="E28" s="107">
        <v>949100</v>
      </c>
      <c r="F28" s="107">
        <v>690254.54545454553</v>
      </c>
      <c r="G28" s="108">
        <v>0.7272727272727274</v>
      </c>
      <c r="H28" s="107">
        <v>690254.54545454553</v>
      </c>
      <c r="I28" s="108">
        <v>0.7272727272727274</v>
      </c>
      <c r="J28" s="107">
        <v>517690.90909090906</v>
      </c>
      <c r="K28" s="108">
        <v>0.54545454545454541</v>
      </c>
      <c r="L28" s="107">
        <v>0</v>
      </c>
      <c r="M28" s="109" t="s">
        <v>201</v>
      </c>
    </row>
    <row r="29" spans="1:13" x14ac:dyDescent="0.25">
      <c r="A29" s="106" t="s">
        <v>155</v>
      </c>
      <c r="B29" s="106" t="s">
        <v>105</v>
      </c>
      <c r="C29" s="106" t="s">
        <v>47</v>
      </c>
      <c r="D29" s="106" t="s">
        <v>107</v>
      </c>
      <c r="E29" s="107">
        <v>398423.89138000004</v>
      </c>
      <c r="F29" s="110"/>
      <c r="G29" s="110"/>
      <c r="H29" s="110"/>
      <c r="I29" s="110"/>
      <c r="J29" s="110"/>
      <c r="K29" s="110"/>
      <c r="L29" s="107">
        <v>0</v>
      </c>
      <c r="M29" s="109" t="s">
        <v>201</v>
      </c>
    </row>
    <row r="30" spans="1:13" x14ac:dyDescent="0.25">
      <c r="A30" s="106" t="s">
        <v>155</v>
      </c>
      <c r="B30" s="106" t="s">
        <v>47</v>
      </c>
      <c r="C30" s="106" t="s">
        <v>48</v>
      </c>
      <c r="D30" s="106" t="s">
        <v>168</v>
      </c>
      <c r="E30" s="107">
        <v>14356.644800000009</v>
      </c>
      <c r="F30" s="107">
        <v>14356.644800000009</v>
      </c>
      <c r="G30" s="108">
        <v>1</v>
      </c>
      <c r="H30" s="107">
        <v>14356.644800000009</v>
      </c>
      <c r="I30" s="108">
        <v>1</v>
      </c>
      <c r="J30" s="107">
        <v>14356.644800000009</v>
      </c>
      <c r="K30" s="108">
        <v>1</v>
      </c>
      <c r="L30" s="107">
        <v>14356.644800000009</v>
      </c>
      <c r="M30" s="109" t="s">
        <v>202</v>
      </c>
    </row>
    <row r="31" spans="1:13" x14ac:dyDescent="0.25">
      <c r="A31" s="106" t="s">
        <v>155</v>
      </c>
      <c r="B31" s="106" t="s">
        <v>47</v>
      </c>
      <c r="C31" s="106" t="s">
        <v>48</v>
      </c>
      <c r="D31" s="106" t="s">
        <v>49</v>
      </c>
      <c r="E31" s="107">
        <v>24226.838100000015</v>
      </c>
      <c r="F31" s="107">
        <v>24226.838100000015</v>
      </c>
      <c r="G31" s="108">
        <v>1</v>
      </c>
      <c r="H31" s="107">
        <v>24226.838100000015</v>
      </c>
      <c r="I31" s="108">
        <v>1</v>
      </c>
      <c r="J31" s="107">
        <v>24226.838100000015</v>
      </c>
      <c r="K31" s="108">
        <v>1</v>
      </c>
      <c r="L31" s="107">
        <v>24226.838100000015</v>
      </c>
      <c r="M31" s="109" t="s">
        <v>202</v>
      </c>
    </row>
    <row r="32" spans="1:13" x14ac:dyDescent="0.25">
      <c r="A32" s="106" t="s">
        <v>155</v>
      </c>
      <c r="B32" s="106" t="s">
        <v>105</v>
      </c>
      <c r="C32" s="106" t="s">
        <v>179</v>
      </c>
      <c r="D32" s="106" t="s">
        <v>107</v>
      </c>
      <c r="E32" s="107">
        <v>270673.31</v>
      </c>
      <c r="F32" s="107">
        <v>146614.70958333332</v>
      </c>
      <c r="G32" s="108">
        <v>0.54166666666666663</v>
      </c>
      <c r="H32" s="107">
        <v>135336.655</v>
      </c>
      <c r="I32" s="108">
        <v>0.5</v>
      </c>
      <c r="J32" s="107">
        <v>135336.655</v>
      </c>
      <c r="K32" s="108">
        <v>0.5</v>
      </c>
      <c r="L32" s="107">
        <v>0</v>
      </c>
      <c r="M32" s="109" t="s">
        <v>201</v>
      </c>
    </row>
    <row r="33" spans="1:13" x14ac:dyDescent="0.25">
      <c r="A33" s="106" t="s">
        <v>155</v>
      </c>
      <c r="B33" s="106" t="s">
        <v>105</v>
      </c>
      <c r="C33" s="106" t="s">
        <v>180</v>
      </c>
      <c r="D33" s="106" t="s">
        <v>107</v>
      </c>
      <c r="E33" s="107">
        <v>1586230</v>
      </c>
      <c r="F33" s="107">
        <v>859207.91666666663</v>
      </c>
      <c r="G33" s="108">
        <v>0.54166666666666663</v>
      </c>
      <c r="H33" s="107">
        <v>793115</v>
      </c>
      <c r="I33" s="108">
        <v>0.5</v>
      </c>
      <c r="J33" s="107">
        <v>793115</v>
      </c>
      <c r="K33" s="108">
        <v>0.5</v>
      </c>
      <c r="L33" s="107">
        <v>0</v>
      </c>
      <c r="M33" s="109" t="s">
        <v>201</v>
      </c>
    </row>
    <row r="34" spans="1:13" x14ac:dyDescent="0.25">
      <c r="A34" s="106" t="s">
        <v>155</v>
      </c>
      <c r="B34" s="106" t="s">
        <v>105</v>
      </c>
      <c r="C34" s="106" t="s">
        <v>181</v>
      </c>
      <c r="D34" s="106" t="s">
        <v>107</v>
      </c>
      <c r="E34" s="107">
        <v>231366.76</v>
      </c>
      <c r="F34" s="107">
        <v>168266.73454545456</v>
      </c>
      <c r="G34" s="108">
        <v>0.72727272727272729</v>
      </c>
      <c r="H34" s="107">
        <v>168266.73454545456</v>
      </c>
      <c r="I34" s="108">
        <v>0.72727272727272729</v>
      </c>
      <c r="J34" s="107">
        <v>168266.73454545456</v>
      </c>
      <c r="K34" s="108">
        <v>0.72727272727272729</v>
      </c>
      <c r="L34" s="107">
        <v>0</v>
      </c>
      <c r="M34" s="109" t="s">
        <v>201</v>
      </c>
    </row>
    <row r="35" spans="1:13" x14ac:dyDescent="0.25">
      <c r="A35" s="106" t="s">
        <v>155</v>
      </c>
      <c r="B35" s="106" t="s">
        <v>105</v>
      </c>
      <c r="C35" s="106" t="s">
        <v>182</v>
      </c>
      <c r="D35" s="106" t="s">
        <v>107</v>
      </c>
      <c r="E35" s="107">
        <v>1407060</v>
      </c>
      <c r="F35" s="110"/>
      <c r="G35" s="110"/>
      <c r="H35" s="110"/>
      <c r="I35" s="110"/>
      <c r="J35" s="110"/>
      <c r="K35" s="110"/>
      <c r="L35" s="107">
        <v>0</v>
      </c>
      <c r="M35" s="109" t="s">
        <v>201</v>
      </c>
    </row>
    <row r="36" spans="1:13" x14ac:dyDescent="0.25">
      <c r="A36" s="106" t="s">
        <v>155</v>
      </c>
      <c r="B36" s="106" t="s">
        <v>105</v>
      </c>
      <c r="C36" s="106" t="s">
        <v>183</v>
      </c>
      <c r="D36" s="106" t="s">
        <v>107</v>
      </c>
      <c r="E36" s="107">
        <v>1425220</v>
      </c>
      <c r="F36" s="110"/>
      <c r="G36" s="110"/>
      <c r="H36" s="110"/>
      <c r="I36" s="110"/>
      <c r="J36" s="110"/>
      <c r="K36" s="110"/>
      <c r="L36" s="107">
        <v>0</v>
      </c>
      <c r="M36" s="109" t="s">
        <v>201</v>
      </c>
    </row>
    <row r="37" spans="1:13" x14ac:dyDescent="0.25">
      <c r="A37" s="106" t="s">
        <v>155</v>
      </c>
      <c r="B37" s="106" t="s">
        <v>44</v>
      </c>
      <c r="C37" s="106" t="s">
        <v>169</v>
      </c>
      <c r="D37" s="106" t="s">
        <v>46</v>
      </c>
      <c r="E37" s="107">
        <v>111189.83999999997</v>
      </c>
      <c r="F37" s="107">
        <v>0</v>
      </c>
      <c r="G37" s="108">
        <v>0</v>
      </c>
      <c r="H37" s="107">
        <v>0</v>
      </c>
      <c r="I37" s="108">
        <v>0</v>
      </c>
      <c r="J37" s="107">
        <v>0</v>
      </c>
      <c r="K37" s="108">
        <v>0</v>
      </c>
      <c r="L37" s="107">
        <v>0</v>
      </c>
      <c r="M37" s="109" t="s">
        <v>201</v>
      </c>
    </row>
    <row r="38" spans="1:13" x14ac:dyDescent="0.25">
      <c r="A38" s="106" t="s">
        <v>155</v>
      </c>
      <c r="B38" s="106" t="s">
        <v>44</v>
      </c>
      <c r="C38" s="106" t="s">
        <v>85</v>
      </c>
      <c r="D38" s="106" t="s">
        <v>46</v>
      </c>
      <c r="E38" s="107">
        <v>112594.33999999989</v>
      </c>
      <c r="F38" s="107">
        <v>0</v>
      </c>
      <c r="G38" s="108">
        <v>0</v>
      </c>
      <c r="H38" s="107">
        <v>0</v>
      </c>
      <c r="I38" s="108">
        <v>0</v>
      </c>
      <c r="J38" s="107">
        <v>0</v>
      </c>
      <c r="K38" s="108">
        <v>0</v>
      </c>
      <c r="L38" s="107">
        <v>0</v>
      </c>
      <c r="M38" s="109" t="s">
        <v>201</v>
      </c>
    </row>
    <row r="39" spans="1:13" x14ac:dyDescent="0.25">
      <c r="A39" s="106" t="s">
        <v>155</v>
      </c>
      <c r="B39" s="106" t="s">
        <v>44</v>
      </c>
      <c r="C39" s="106" t="s">
        <v>82</v>
      </c>
      <c r="D39" s="106" t="s">
        <v>46</v>
      </c>
      <c r="E39" s="107">
        <v>103605.23999999985</v>
      </c>
      <c r="F39" s="107">
        <v>0</v>
      </c>
      <c r="G39" s="108">
        <v>0</v>
      </c>
      <c r="H39" s="107">
        <v>0</v>
      </c>
      <c r="I39" s="108">
        <v>0</v>
      </c>
      <c r="J39" s="107">
        <v>0</v>
      </c>
      <c r="K39" s="108">
        <v>0</v>
      </c>
      <c r="L39" s="107">
        <v>0</v>
      </c>
      <c r="M39" s="109" t="s">
        <v>201</v>
      </c>
    </row>
    <row r="40" spans="1:13" x14ac:dyDescent="0.25">
      <c r="A40" s="106" t="s">
        <v>155</v>
      </c>
      <c r="B40" s="106" t="s">
        <v>44</v>
      </c>
      <c r="C40" s="106" t="s">
        <v>81</v>
      </c>
      <c r="D40" s="106" t="s">
        <v>46</v>
      </c>
      <c r="E40" s="107">
        <v>95925.059999999983</v>
      </c>
      <c r="F40" s="107">
        <v>95925.059999999983</v>
      </c>
      <c r="G40" s="108">
        <v>1</v>
      </c>
      <c r="H40" s="107">
        <v>95925.059999999983</v>
      </c>
      <c r="I40" s="108">
        <v>1</v>
      </c>
      <c r="J40" s="107">
        <v>95925.059999999983</v>
      </c>
      <c r="K40" s="108">
        <v>1</v>
      </c>
      <c r="L40" s="107">
        <v>95925.059999999983</v>
      </c>
      <c r="M40" s="109" t="s">
        <v>202</v>
      </c>
    </row>
    <row r="41" spans="1:13" x14ac:dyDescent="0.25">
      <c r="A41" s="106" t="s">
        <v>155</v>
      </c>
      <c r="B41" s="106" t="s">
        <v>44</v>
      </c>
      <c r="C41" s="106" t="s">
        <v>75</v>
      </c>
      <c r="D41" s="106" t="s">
        <v>46</v>
      </c>
      <c r="E41" s="107">
        <v>95809.140000000101</v>
      </c>
      <c r="F41" s="107">
        <v>95809.140000000101</v>
      </c>
      <c r="G41" s="108">
        <v>1</v>
      </c>
      <c r="H41" s="107">
        <v>95809.140000000101</v>
      </c>
      <c r="I41" s="108">
        <v>1</v>
      </c>
      <c r="J41" s="107">
        <v>95809.140000000101</v>
      </c>
      <c r="K41" s="108">
        <v>1</v>
      </c>
      <c r="L41" s="107">
        <v>95809.140000000101</v>
      </c>
      <c r="M41" s="109" t="s">
        <v>202</v>
      </c>
    </row>
    <row r="42" spans="1:13" x14ac:dyDescent="0.25">
      <c r="A42" s="106" t="s">
        <v>155</v>
      </c>
      <c r="B42" s="106" t="s">
        <v>44</v>
      </c>
      <c r="C42" s="106" t="s">
        <v>72</v>
      </c>
      <c r="D42" s="106" t="s">
        <v>46</v>
      </c>
      <c r="E42" s="107">
        <v>95330.38367840006</v>
      </c>
      <c r="F42" s="107">
        <v>95330.38367840006</v>
      </c>
      <c r="G42" s="108">
        <v>1</v>
      </c>
      <c r="H42" s="107">
        <v>95330.38367840006</v>
      </c>
      <c r="I42" s="108">
        <v>1</v>
      </c>
      <c r="J42" s="107">
        <v>95330.38367840006</v>
      </c>
      <c r="K42" s="108">
        <v>1</v>
      </c>
      <c r="L42" s="107">
        <v>95330.38367840006</v>
      </c>
      <c r="M42" s="109" t="s">
        <v>202</v>
      </c>
    </row>
    <row r="43" spans="1:13" x14ac:dyDescent="0.25">
      <c r="A43" s="106" t="s">
        <v>155</v>
      </c>
      <c r="B43" s="106" t="s">
        <v>44</v>
      </c>
      <c r="C43" s="106" t="s">
        <v>71</v>
      </c>
      <c r="D43" s="106" t="s">
        <v>46</v>
      </c>
      <c r="E43" s="107">
        <v>134751.15000000011</v>
      </c>
      <c r="F43" s="107">
        <v>134751.15000000011</v>
      </c>
      <c r="G43" s="108">
        <v>1</v>
      </c>
      <c r="H43" s="107">
        <v>134751.15000000011</v>
      </c>
      <c r="I43" s="108">
        <v>1</v>
      </c>
      <c r="J43" s="107">
        <v>134751.15000000011</v>
      </c>
      <c r="K43" s="108">
        <v>1</v>
      </c>
      <c r="L43" s="107">
        <v>134751.15000000011</v>
      </c>
      <c r="M43" s="109" t="s">
        <v>202</v>
      </c>
    </row>
    <row r="44" spans="1:13" x14ac:dyDescent="0.25">
      <c r="A44" s="106" t="s">
        <v>155</v>
      </c>
      <c r="B44" s="106" t="s">
        <v>44</v>
      </c>
      <c r="C44" s="106" t="s">
        <v>45</v>
      </c>
      <c r="D44" s="106" t="s">
        <v>46</v>
      </c>
      <c r="E44" s="107">
        <v>68960.59000000004</v>
      </c>
      <c r="F44" s="107">
        <v>68960.59000000004</v>
      </c>
      <c r="G44" s="108">
        <v>1</v>
      </c>
      <c r="H44" s="107">
        <v>68960.59000000004</v>
      </c>
      <c r="I44" s="108">
        <v>1</v>
      </c>
      <c r="J44" s="107">
        <v>68960.59000000004</v>
      </c>
      <c r="K44" s="108">
        <v>1</v>
      </c>
      <c r="L44" s="107">
        <v>68960.59000000004</v>
      </c>
      <c r="M44" s="109" t="s">
        <v>202</v>
      </c>
    </row>
    <row r="45" spans="1:13" x14ac:dyDescent="0.25">
      <c r="A45" s="106" t="s">
        <v>155</v>
      </c>
      <c r="B45" s="106" t="s">
        <v>52</v>
      </c>
      <c r="C45" s="106" t="s">
        <v>76</v>
      </c>
      <c r="D45" s="106" t="s">
        <v>77</v>
      </c>
      <c r="E45" s="107">
        <v>7944.0538461538436</v>
      </c>
      <c r="F45" s="107">
        <v>0</v>
      </c>
      <c r="G45" s="108">
        <v>0</v>
      </c>
      <c r="H45" s="107">
        <v>0</v>
      </c>
      <c r="I45" s="108">
        <v>0</v>
      </c>
      <c r="J45" s="107">
        <v>0</v>
      </c>
      <c r="K45" s="108">
        <v>0</v>
      </c>
      <c r="L45" s="107">
        <v>0</v>
      </c>
      <c r="M45" s="109" t="s">
        <v>201</v>
      </c>
    </row>
    <row r="46" spans="1:13" x14ac:dyDescent="0.25">
      <c r="A46" s="106" t="s">
        <v>155</v>
      </c>
      <c r="B46" s="106" t="s">
        <v>52</v>
      </c>
      <c r="C46" s="106" t="s">
        <v>76</v>
      </c>
      <c r="D46" s="106" t="s">
        <v>78</v>
      </c>
      <c r="E46" s="107">
        <v>81029.349230769207</v>
      </c>
      <c r="F46" s="107">
        <v>0</v>
      </c>
      <c r="G46" s="108">
        <v>0</v>
      </c>
      <c r="H46" s="107">
        <v>0</v>
      </c>
      <c r="I46" s="108">
        <v>0</v>
      </c>
      <c r="J46" s="107">
        <v>0</v>
      </c>
      <c r="K46" s="108">
        <v>0</v>
      </c>
      <c r="L46" s="107">
        <v>0</v>
      </c>
      <c r="M46" s="109" t="s">
        <v>201</v>
      </c>
    </row>
    <row r="47" spans="1:13" x14ac:dyDescent="0.25">
      <c r="A47" s="106" t="s">
        <v>155</v>
      </c>
      <c r="B47" s="106" t="s">
        <v>52</v>
      </c>
      <c r="C47" s="106" t="s">
        <v>76</v>
      </c>
      <c r="D47" s="106" t="s">
        <v>43</v>
      </c>
      <c r="E47" s="107">
        <v>14299.296923076919</v>
      </c>
      <c r="F47" s="107">
        <v>0</v>
      </c>
      <c r="G47" s="108">
        <v>0</v>
      </c>
      <c r="H47" s="107">
        <v>0</v>
      </c>
      <c r="I47" s="108">
        <v>0</v>
      </c>
      <c r="J47" s="107">
        <v>0</v>
      </c>
      <c r="K47" s="108">
        <v>0</v>
      </c>
      <c r="L47" s="107">
        <v>0</v>
      </c>
      <c r="M47" s="109" t="s">
        <v>201</v>
      </c>
    </row>
    <row r="48" spans="1:13" x14ac:dyDescent="0.25">
      <c r="A48" s="106" t="s">
        <v>155</v>
      </c>
      <c r="B48" s="106" t="s">
        <v>52</v>
      </c>
      <c r="C48" s="106" t="s">
        <v>80</v>
      </c>
      <c r="D48" s="106" t="s">
        <v>77</v>
      </c>
      <c r="E48" s="107">
        <v>1403.721935483871</v>
      </c>
      <c r="F48" s="107">
        <v>0</v>
      </c>
      <c r="G48" s="108">
        <v>0</v>
      </c>
      <c r="H48" s="107">
        <v>0</v>
      </c>
      <c r="I48" s="108">
        <v>0</v>
      </c>
      <c r="J48" s="107">
        <v>0</v>
      </c>
      <c r="K48" s="108">
        <v>0</v>
      </c>
      <c r="L48" s="107">
        <v>0</v>
      </c>
      <c r="M48" s="109" t="s">
        <v>201</v>
      </c>
    </row>
    <row r="49" spans="1:13" x14ac:dyDescent="0.25">
      <c r="A49" s="106" t="s">
        <v>155</v>
      </c>
      <c r="B49" s="106" t="s">
        <v>52</v>
      </c>
      <c r="C49" s="106" t="s">
        <v>80</v>
      </c>
      <c r="D49" s="106" t="s">
        <v>78</v>
      </c>
      <c r="E49" s="107">
        <v>50533.989677419355</v>
      </c>
      <c r="F49" s="107">
        <v>30881.882580645164</v>
      </c>
      <c r="G49" s="108">
        <v>0.61111111111111116</v>
      </c>
      <c r="H49" s="107">
        <v>26670.716774193548</v>
      </c>
      <c r="I49" s="108">
        <v>0.52777777777777779</v>
      </c>
      <c r="J49" s="107">
        <v>12633.497419354839</v>
      </c>
      <c r="K49" s="108">
        <v>0.25</v>
      </c>
      <c r="L49" s="107">
        <v>0</v>
      </c>
      <c r="M49" s="109" t="s">
        <v>201</v>
      </c>
    </row>
    <row r="50" spans="1:13" x14ac:dyDescent="0.25">
      <c r="A50" s="106" t="s">
        <v>155</v>
      </c>
      <c r="B50" s="106" t="s">
        <v>52</v>
      </c>
      <c r="C50" s="106" t="s">
        <v>80</v>
      </c>
      <c r="D50" s="106" t="s">
        <v>79</v>
      </c>
      <c r="E50" s="107">
        <v>33689.326451612906</v>
      </c>
      <c r="F50" s="107">
        <v>12633.497419354841</v>
      </c>
      <c r="G50" s="108">
        <v>0.375</v>
      </c>
      <c r="H50" s="107">
        <v>12633.497419354841</v>
      </c>
      <c r="I50" s="108">
        <v>0.375</v>
      </c>
      <c r="J50" s="107">
        <v>4211.1658064516132</v>
      </c>
      <c r="K50" s="108">
        <v>0.125</v>
      </c>
      <c r="L50" s="107">
        <v>0</v>
      </c>
      <c r="M50" s="109" t="s">
        <v>201</v>
      </c>
    </row>
    <row r="51" spans="1:13" ht="45" x14ac:dyDescent="0.25">
      <c r="A51" s="106" t="s">
        <v>155</v>
      </c>
      <c r="B51" s="106" t="s">
        <v>52</v>
      </c>
      <c r="C51" s="106" t="s">
        <v>80</v>
      </c>
      <c r="D51" s="106" t="s">
        <v>196</v>
      </c>
      <c r="E51" s="107">
        <v>1403.721935483871</v>
      </c>
      <c r="F51" s="107">
        <v>0</v>
      </c>
      <c r="G51" s="108">
        <v>0</v>
      </c>
      <c r="H51" s="107">
        <v>0</v>
      </c>
      <c r="I51" s="108">
        <v>0</v>
      </c>
      <c r="J51" s="107">
        <v>0</v>
      </c>
      <c r="K51" s="108">
        <v>0</v>
      </c>
      <c r="L51" s="107">
        <v>0</v>
      </c>
      <c r="M51" s="109" t="s">
        <v>201</v>
      </c>
    </row>
    <row r="52" spans="1:13" x14ac:dyDescent="0.25">
      <c r="A52" s="106" t="s">
        <v>155</v>
      </c>
      <c r="B52" s="106" t="s">
        <v>52</v>
      </c>
      <c r="C52" s="106" t="s">
        <v>83</v>
      </c>
      <c r="D52" s="106" t="s">
        <v>78</v>
      </c>
      <c r="E52" s="107">
        <v>55105.791044776124</v>
      </c>
      <c r="F52" s="107">
        <v>18368.597014925374</v>
      </c>
      <c r="G52" s="108">
        <v>0.33333333333333331</v>
      </c>
      <c r="H52" s="107">
        <v>7347.4388059701496</v>
      </c>
      <c r="I52" s="108">
        <v>0.13333333333333333</v>
      </c>
      <c r="J52" s="107">
        <v>0</v>
      </c>
      <c r="K52" s="108">
        <v>0</v>
      </c>
      <c r="L52" s="107">
        <v>0</v>
      </c>
      <c r="M52" s="109" t="s">
        <v>201</v>
      </c>
    </row>
    <row r="53" spans="1:13" ht="45" x14ac:dyDescent="0.25">
      <c r="A53" s="106" t="s">
        <v>155</v>
      </c>
      <c r="B53" s="106" t="s">
        <v>52</v>
      </c>
      <c r="C53" s="106" t="s">
        <v>83</v>
      </c>
      <c r="D53" s="106" t="s">
        <v>196</v>
      </c>
      <c r="E53" s="107">
        <v>22042.31641791045</v>
      </c>
      <c r="F53" s="107">
        <v>0</v>
      </c>
      <c r="G53" s="108">
        <v>0</v>
      </c>
      <c r="H53" s="107">
        <v>0</v>
      </c>
      <c r="I53" s="108">
        <v>0</v>
      </c>
      <c r="J53" s="107">
        <v>0</v>
      </c>
      <c r="K53" s="108">
        <v>0</v>
      </c>
      <c r="L53" s="107">
        <v>0</v>
      </c>
      <c r="M53" s="109" t="s">
        <v>201</v>
      </c>
    </row>
    <row r="54" spans="1:13" x14ac:dyDescent="0.25">
      <c r="A54" s="106" t="s">
        <v>155</v>
      </c>
      <c r="B54" s="106" t="s">
        <v>52</v>
      </c>
      <c r="C54" s="106" t="s">
        <v>83</v>
      </c>
      <c r="D54" s="106" t="s">
        <v>89</v>
      </c>
      <c r="E54" s="107">
        <v>4898.2925373134331</v>
      </c>
      <c r="F54" s="107">
        <v>0</v>
      </c>
      <c r="G54" s="108">
        <v>0</v>
      </c>
      <c r="H54" s="107">
        <v>0</v>
      </c>
      <c r="I54" s="108">
        <v>0</v>
      </c>
      <c r="J54" s="107">
        <v>0</v>
      </c>
      <c r="K54" s="108">
        <v>0</v>
      </c>
      <c r="L54" s="107">
        <v>0</v>
      </c>
      <c r="M54" s="109" t="s">
        <v>201</v>
      </c>
    </row>
    <row r="55" spans="1:13" x14ac:dyDescent="0.25">
      <c r="A55" s="106" t="s">
        <v>155</v>
      </c>
      <c r="B55" s="106" t="s">
        <v>52</v>
      </c>
      <c r="C55" s="106" t="s">
        <v>86</v>
      </c>
      <c r="D55" s="106" t="s">
        <v>78</v>
      </c>
      <c r="E55" s="107">
        <v>42616.143529411762</v>
      </c>
      <c r="F55" s="107">
        <v>0</v>
      </c>
      <c r="G55" s="108">
        <v>0</v>
      </c>
      <c r="H55" s="107">
        <v>0</v>
      </c>
      <c r="I55" s="108">
        <v>0</v>
      </c>
      <c r="J55" s="107">
        <v>0</v>
      </c>
      <c r="K55" s="108">
        <v>0</v>
      </c>
      <c r="L55" s="107">
        <v>0</v>
      </c>
      <c r="M55" s="109" t="s">
        <v>201</v>
      </c>
    </row>
    <row r="56" spans="1:13" ht="45" x14ac:dyDescent="0.25">
      <c r="A56" s="106" t="s">
        <v>155</v>
      </c>
      <c r="B56" s="106" t="s">
        <v>52</v>
      </c>
      <c r="C56" s="106" t="s">
        <v>86</v>
      </c>
      <c r="D56" s="106" t="s">
        <v>197</v>
      </c>
      <c r="E56" s="107">
        <v>17756.726470588233</v>
      </c>
      <c r="F56" s="107">
        <v>0</v>
      </c>
      <c r="G56" s="108">
        <v>0</v>
      </c>
      <c r="H56" s="107">
        <v>0</v>
      </c>
      <c r="I56" s="108">
        <v>0</v>
      </c>
      <c r="J56" s="107">
        <v>0</v>
      </c>
      <c r="K56" s="108">
        <v>0</v>
      </c>
      <c r="L56" s="107">
        <v>0</v>
      </c>
      <c r="M56" s="109" t="s">
        <v>201</v>
      </c>
    </row>
    <row r="57" spans="1:13" ht="45" x14ac:dyDescent="0.25">
      <c r="A57" s="106" t="s">
        <v>155</v>
      </c>
      <c r="B57" s="106" t="s">
        <v>52</v>
      </c>
      <c r="C57" s="106" t="s">
        <v>86</v>
      </c>
      <c r="D57" s="106" t="s">
        <v>196</v>
      </c>
      <c r="E57" s="107">
        <v>20124.29</v>
      </c>
      <c r="F57" s="107">
        <v>0</v>
      </c>
      <c r="G57" s="108">
        <v>0</v>
      </c>
      <c r="H57" s="107">
        <v>0</v>
      </c>
      <c r="I57" s="108">
        <v>0</v>
      </c>
      <c r="J57" s="107">
        <v>0</v>
      </c>
      <c r="K57" s="108">
        <v>0</v>
      </c>
      <c r="L57" s="107">
        <v>0</v>
      </c>
      <c r="M57" s="109" t="s">
        <v>201</v>
      </c>
    </row>
    <row r="58" spans="1:13" x14ac:dyDescent="0.25">
      <c r="A58" s="106" t="s">
        <v>155</v>
      </c>
      <c r="B58" s="106" t="s">
        <v>52</v>
      </c>
      <c r="C58" s="106" t="s">
        <v>96</v>
      </c>
      <c r="D58" s="106" t="s">
        <v>78</v>
      </c>
      <c r="E58" s="107">
        <v>55990.299677419353</v>
      </c>
      <c r="F58" s="107">
        <v>0</v>
      </c>
      <c r="G58" s="108">
        <v>0</v>
      </c>
      <c r="H58" s="107">
        <v>0</v>
      </c>
      <c r="I58" s="108">
        <v>0</v>
      </c>
      <c r="J58" s="107">
        <v>0</v>
      </c>
      <c r="K58" s="108">
        <v>0</v>
      </c>
      <c r="L58" s="107">
        <v>0</v>
      </c>
      <c r="M58" s="109" t="s">
        <v>201</v>
      </c>
    </row>
    <row r="59" spans="1:13" ht="45" x14ac:dyDescent="0.25">
      <c r="A59" s="106" t="s">
        <v>155</v>
      </c>
      <c r="B59" s="106" t="s">
        <v>52</v>
      </c>
      <c r="C59" s="106" t="s">
        <v>96</v>
      </c>
      <c r="D59" s="106" t="s">
        <v>197</v>
      </c>
      <c r="E59" s="107">
        <v>7178.2435483870959</v>
      </c>
      <c r="F59" s="107">
        <v>0</v>
      </c>
      <c r="G59" s="108">
        <v>0</v>
      </c>
      <c r="H59" s="107">
        <v>0</v>
      </c>
      <c r="I59" s="108">
        <v>0</v>
      </c>
      <c r="J59" s="107">
        <v>0</v>
      </c>
      <c r="K59" s="108">
        <v>0</v>
      </c>
      <c r="L59" s="107">
        <v>0</v>
      </c>
      <c r="M59" s="109" t="s">
        <v>201</v>
      </c>
    </row>
    <row r="60" spans="1:13" ht="45" x14ac:dyDescent="0.25">
      <c r="A60" s="106" t="s">
        <v>155</v>
      </c>
      <c r="B60" s="106" t="s">
        <v>52</v>
      </c>
      <c r="C60" s="106" t="s">
        <v>96</v>
      </c>
      <c r="D60" s="106" t="s">
        <v>196</v>
      </c>
      <c r="E60" s="107">
        <v>10049.540967741934</v>
      </c>
      <c r="F60" s="107">
        <v>2871.297419354838</v>
      </c>
      <c r="G60" s="108">
        <v>0.2857142857142857</v>
      </c>
      <c r="H60" s="107">
        <v>0</v>
      </c>
      <c r="I60" s="108">
        <v>0</v>
      </c>
      <c r="J60" s="107">
        <v>0</v>
      </c>
      <c r="K60" s="108">
        <v>0</v>
      </c>
      <c r="L60" s="107">
        <v>0</v>
      </c>
      <c r="M60" s="109" t="s">
        <v>201</v>
      </c>
    </row>
    <row r="61" spans="1:13" x14ac:dyDescent="0.25">
      <c r="A61" s="106" t="s">
        <v>155</v>
      </c>
      <c r="B61" s="106" t="s">
        <v>52</v>
      </c>
      <c r="C61" s="106" t="s">
        <v>96</v>
      </c>
      <c r="D61" s="106" t="s">
        <v>89</v>
      </c>
      <c r="E61" s="107">
        <v>4306.9461290322579</v>
      </c>
      <c r="F61" s="107">
        <v>0</v>
      </c>
      <c r="G61" s="108">
        <v>0</v>
      </c>
      <c r="H61" s="107">
        <v>0</v>
      </c>
      <c r="I61" s="108">
        <v>0</v>
      </c>
      <c r="J61" s="107">
        <v>0</v>
      </c>
      <c r="K61" s="108">
        <v>0</v>
      </c>
      <c r="L61" s="107">
        <v>0</v>
      </c>
      <c r="M61" s="109" t="s">
        <v>201</v>
      </c>
    </row>
    <row r="62" spans="1:13" x14ac:dyDescent="0.25">
      <c r="A62" s="106" t="s">
        <v>155</v>
      </c>
      <c r="B62" s="106" t="s">
        <v>52</v>
      </c>
      <c r="C62" s="106" t="s">
        <v>96</v>
      </c>
      <c r="D62" s="106" t="s">
        <v>43</v>
      </c>
      <c r="E62" s="107">
        <v>11485.189677419354</v>
      </c>
      <c r="F62" s="107">
        <v>0</v>
      </c>
      <c r="G62" s="108">
        <v>0</v>
      </c>
      <c r="H62" s="107">
        <v>0</v>
      </c>
      <c r="I62" s="108">
        <v>0</v>
      </c>
      <c r="J62" s="107">
        <v>0</v>
      </c>
      <c r="K62" s="108">
        <v>0</v>
      </c>
      <c r="L62" s="107">
        <v>0</v>
      </c>
      <c r="M62" s="109" t="s">
        <v>201</v>
      </c>
    </row>
    <row r="63" spans="1:13" x14ac:dyDescent="0.25">
      <c r="A63" s="106" t="s">
        <v>155</v>
      </c>
      <c r="B63" s="106" t="s">
        <v>52</v>
      </c>
      <c r="C63" s="106" t="s">
        <v>104</v>
      </c>
      <c r="D63" s="106" t="s">
        <v>78</v>
      </c>
      <c r="E63" s="107">
        <v>57547.239130434791</v>
      </c>
      <c r="F63" s="107">
        <v>0</v>
      </c>
      <c r="G63" s="108">
        <v>0</v>
      </c>
      <c r="H63" s="107">
        <v>0</v>
      </c>
      <c r="I63" s="108">
        <v>0</v>
      </c>
      <c r="J63" s="107">
        <v>0</v>
      </c>
      <c r="K63" s="108">
        <v>0</v>
      </c>
      <c r="L63" s="107">
        <v>0</v>
      </c>
      <c r="M63" s="109" t="s">
        <v>201</v>
      </c>
    </row>
    <row r="64" spans="1:13" ht="45" x14ac:dyDescent="0.25">
      <c r="A64" s="106" t="s">
        <v>155</v>
      </c>
      <c r="B64" s="106" t="s">
        <v>52</v>
      </c>
      <c r="C64" s="106" t="s">
        <v>104</v>
      </c>
      <c r="D64" s="106" t="s">
        <v>197</v>
      </c>
      <c r="E64" s="107">
        <v>16624.757971014496</v>
      </c>
      <c r="F64" s="107">
        <v>0</v>
      </c>
      <c r="G64" s="108">
        <v>0</v>
      </c>
      <c r="H64" s="107">
        <v>0</v>
      </c>
      <c r="I64" s="108">
        <v>0</v>
      </c>
      <c r="J64" s="107">
        <v>0</v>
      </c>
      <c r="K64" s="108">
        <v>0</v>
      </c>
      <c r="L64" s="107">
        <v>0</v>
      </c>
      <c r="M64" s="109" t="s">
        <v>201</v>
      </c>
    </row>
    <row r="65" spans="1:13" ht="45" x14ac:dyDescent="0.25">
      <c r="A65" s="106" t="s">
        <v>155</v>
      </c>
      <c r="B65" s="106" t="s">
        <v>52</v>
      </c>
      <c r="C65" s="106" t="s">
        <v>104</v>
      </c>
      <c r="D65" s="106" t="s">
        <v>196</v>
      </c>
      <c r="E65" s="107">
        <v>14067.102898550727</v>
      </c>
      <c r="F65" s="107">
        <v>0</v>
      </c>
      <c r="G65" s="108">
        <v>0</v>
      </c>
      <c r="H65" s="107">
        <v>0</v>
      </c>
      <c r="I65" s="108">
        <v>0</v>
      </c>
      <c r="J65" s="107">
        <v>0</v>
      </c>
      <c r="K65" s="108">
        <v>0</v>
      </c>
      <c r="L65" s="107">
        <v>0</v>
      </c>
      <c r="M65" s="109" t="s">
        <v>201</v>
      </c>
    </row>
    <row r="66" spans="1:13" x14ac:dyDescent="0.25">
      <c r="A66" s="106" t="s">
        <v>155</v>
      </c>
      <c r="B66" s="106" t="s">
        <v>52</v>
      </c>
      <c r="C66" s="106" t="s">
        <v>123</v>
      </c>
      <c r="D66" s="106" t="s">
        <v>78</v>
      </c>
      <c r="E66" s="107">
        <v>50017.495009090911</v>
      </c>
      <c r="F66" s="107">
        <v>0</v>
      </c>
      <c r="G66" s="108">
        <v>0</v>
      </c>
      <c r="H66" s="107">
        <v>0</v>
      </c>
      <c r="I66" s="108">
        <v>0</v>
      </c>
      <c r="J66" s="107">
        <v>0</v>
      </c>
      <c r="K66" s="108">
        <v>0</v>
      </c>
      <c r="L66" s="107">
        <v>0</v>
      </c>
      <c r="M66" s="109" t="s">
        <v>201</v>
      </c>
    </row>
    <row r="67" spans="1:13" x14ac:dyDescent="0.25">
      <c r="A67" s="106" t="s">
        <v>155</v>
      </c>
      <c r="B67" s="106" t="s">
        <v>52</v>
      </c>
      <c r="C67" s="106" t="s">
        <v>123</v>
      </c>
      <c r="D67" s="106" t="s">
        <v>89</v>
      </c>
      <c r="E67" s="107">
        <v>2778.7497227272729</v>
      </c>
      <c r="F67" s="107">
        <v>0</v>
      </c>
      <c r="G67" s="108">
        <v>0</v>
      </c>
      <c r="H67" s="107">
        <v>0</v>
      </c>
      <c r="I67" s="108">
        <v>0</v>
      </c>
      <c r="J67" s="107">
        <v>0</v>
      </c>
      <c r="K67" s="108">
        <v>0</v>
      </c>
      <c r="L67" s="107">
        <v>0</v>
      </c>
      <c r="M67" s="109" t="s">
        <v>201</v>
      </c>
    </row>
    <row r="68" spans="1:13" x14ac:dyDescent="0.25">
      <c r="A68" s="106" t="s">
        <v>155</v>
      </c>
      <c r="B68" s="106" t="s">
        <v>52</v>
      </c>
      <c r="C68" s="106" t="s">
        <v>123</v>
      </c>
      <c r="D68" s="106" t="s">
        <v>43</v>
      </c>
      <c r="E68" s="107">
        <v>8336.2491681818192</v>
      </c>
      <c r="F68" s="107">
        <v>0</v>
      </c>
      <c r="G68" s="108">
        <v>0</v>
      </c>
      <c r="H68" s="107">
        <v>0</v>
      </c>
      <c r="I68" s="108">
        <v>0</v>
      </c>
      <c r="J68" s="107">
        <v>0</v>
      </c>
      <c r="K68" s="108">
        <v>0</v>
      </c>
      <c r="L68" s="107">
        <v>0</v>
      </c>
      <c r="M68" s="109" t="s">
        <v>201</v>
      </c>
    </row>
    <row r="69" spans="1:13" x14ac:dyDescent="0.25">
      <c r="A69" s="106" t="s">
        <v>155</v>
      </c>
      <c r="B69" s="106" t="s">
        <v>52</v>
      </c>
      <c r="C69" s="106" t="s">
        <v>126</v>
      </c>
      <c r="D69" s="106" t="s">
        <v>78</v>
      </c>
      <c r="E69" s="107">
        <v>7858.6046125000021</v>
      </c>
      <c r="F69" s="107">
        <v>0</v>
      </c>
      <c r="G69" s="108">
        <v>0</v>
      </c>
      <c r="H69" s="107">
        <v>0</v>
      </c>
      <c r="I69" s="108">
        <v>0</v>
      </c>
      <c r="J69" s="107">
        <v>0</v>
      </c>
      <c r="K69" s="108">
        <v>0</v>
      </c>
      <c r="L69" s="107">
        <v>0</v>
      </c>
      <c r="M69" s="109" t="s">
        <v>201</v>
      </c>
    </row>
    <row r="70" spans="1:13" x14ac:dyDescent="0.25">
      <c r="A70" s="106" t="s">
        <v>155</v>
      </c>
      <c r="B70" s="106" t="s">
        <v>52</v>
      </c>
      <c r="C70" s="106" t="s">
        <v>126</v>
      </c>
      <c r="D70" s="106" t="s">
        <v>79</v>
      </c>
      <c r="E70" s="107">
        <v>55010.232287500017</v>
      </c>
      <c r="F70" s="107">
        <v>0</v>
      </c>
      <c r="G70" s="108">
        <v>0</v>
      </c>
      <c r="H70" s="107">
        <v>0</v>
      </c>
      <c r="I70" s="108">
        <v>0</v>
      </c>
      <c r="J70" s="107">
        <v>0</v>
      </c>
      <c r="K70" s="108">
        <v>0</v>
      </c>
      <c r="L70" s="107">
        <v>0</v>
      </c>
      <c r="M70" s="109" t="s">
        <v>201</v>
      </c>
    </row>
    <row r="71" spans="1:13" x14ac:dyDescent="0.25">
      <c r="A71" s="106" t="s">
        <v>155</v>
      </c>
      <c r="B71" s="106" t="s">
        <v>52</v>
      </c>
      <c r="C71" s="106" t="s">
        <v>131</v>
      </c>
      <c r="D71" s="106" t="s">
        <v>77</v>
      </c>
      <c r="E71" s="107">
        <v>2134.1211111111111</v>
      </c>
      <c r="F71" s="107">
        <v>0</v>
      </c>
      <c r="G71" s="108">
        <v>0</v>
      </c>
      <c r="H71" s="107">
        <v>0</v>
      </c>
      <c r="I71" s="108">
        <v>0</v>
      </c>
      <c r="J71" s="107">
        <v>0</v>
      </c>
      <c r="K71" s="108">
        <v>0</v>
      </c>
      <c r="L71" s="107">
        <v>0</v>
      </c>
      <c r="M71" s="109" t="s">
        <v>201</v>
      </c>
    </row>
    <row r="72" spans="1:13" x14ac:dyDescent="0.25">
      <c r="A72" s="106" t="s">
        <v>155</v>
      </c>
      <c r="B72" s="106" t="s">
        <v>52</v>
      </c>
      <c r="C72" s="106" t="s">
        <v>131</v>
      </c>
      <c r="D72" s="106" t="s">
        <v>78</v>
      </c>
      <c r="E72" s="107">
        <v>14938.847777777777</v>
      </c>
      <c r="F72" s="107">
        <v>0</v>
      </c>
      <c r="G72" s="108">
        <v>0</v>
      </c>
      <c r="H72" s="107">
        <v>0</v>
      </c>
      <c r="I72" s="108">
        <v>0</v>
      </c>
      <c r="J72" s="107">
        <v>0</v>
      </c>
      <c r="K72" s="108">
        <v>0</v>
      </c>
      <c r="L72" s="107">
        <v>0</v>
      </c>
      <c r="M72" s="109" t="s">
        <v>201</v>
      </c>
    </row>
    <row r="73" spans="1:13" x14ac:dyDescent="0.25">
      <c r="A73" s="106" t="s">
        <v>155</v>
      </c>
      <c r="B73" s="106" t="s">
        <v>52</v>
      </c>
      <c r="C73" s="106" t="s">
        <v>131</v>
      </c>
      <c r="D73" s="106" t="s">
        <v>79</v>
      </c>
      <c r="E73" s="107">
        <v>55487.148888888885</v>
      </c>
      <c r="F73" s="107">
        <v>0</v>
      </c>
      <c r="G73" s="108">
        <v>0</v>
      </c>
      <c r="H73" s="107">
        <v>0</v>
      </c>
      <c r="I73" s="108">
        <v>0</v>
      </c>
      <c r="J73" s="107">
        <v>0</v>
      </c>
      <c r="K73" s="108">
        <v>0</v>
      </c>
      <c r="L73" s="107">
        <v>0</v>
      </c>
      <c r="M73" s="109" t="s">
        <v>201</v>
      </c>
    </row>
    <row r="74" spans="1:13" ht="30" x14ac:dyDescent="0.25">
      <c r="A74" s="106" t="s">
        <v>155</v>
      </c>
      <c r="B74" s="106" t="s">
        <v>52</v>
      </c>
      <c r="C74" s="106" t="s">
        <v>191</v>
      </c>
      <c r="D74" s="106" t="s">
        <v>84</v>
      </c>
      <c r="E74" s="107">
        <v>162000</v>
      </c>
      <c r="F74" s="110"/>
      <c r="G74" s="110"/>
      <c r="H74" s="110"/>
      <c r="I74" s="110"/>
      <c r="J74" s="110"/>
      <c r="K74" s="110"/>
      <c r="L74" s="107">
        <v>0</v>
      </c>
      <c r="M74" s="109" t="s">
        <v>201</v>
      </c>
    </row>
    <row r="75" spans="1:13" ht="30" x14ac:dyDescent="0.25">
      <c r="A75" s="106" t="s">
        <v>155</v>
      </c>
      <c r="B75" s="106" t="s">
        <v>52</v>
      </c>
      <c r="C75" s="106" t="s">
        <v>188</v>
      </c>
      <c r="D75" s="106" t="s">
        <v>84</v>
      </c>
      <c r="E75" s="107">
        <v>3138.4894594594598</v>
      </c>
      <c r="F75" s="110"/>
      <c r="G75" s="110"/>
      <c r="H75" s="110"/>
      <c r="I75" s="110"/>
      <c r="J75" s="110"/>
      <c r="K75" s="110"/>
      <c r="L75" s="107">
        <v>0</v>
      </c>
      <c r="M75" s="109" t="s">
        <v>201</v>
      </c>
    </row>
    <row r="76" spans="1:13" ht="30" x14ac:dyDescent="0.25">
      <c r="A76" s="106" t="s">
        <v>155</v>
      </c>
      <c r="B76" s="106" t="s">
        <v>52</v>
      </c>
      <c r="C76" s="106" t="s">
        <v>188</v>
      </c>
      <c r="D76" s="106" t="s">
        <v>150</v>
      </c>
      <c r="E76" s="107">
        <v>553.85108108108113</v>
      </c>
      <c r="F76" s="110"/>
      <c r="G76" s="110"/>
      <c r="H76" s="110"/>
      <c r="I76" s="110"/>
      <c r="J76" s="110"/>
      <c r="K76" s="110"/>
      <c r="L76" s="107">
        <v>0</v>
      </c>
      <c r="M76" s="109" t="s">
        <v>201</v>
      </c>
    </row>
    <row r="77" spans="1:13" ht="30" x14ac:dyDescent="0.25">
      <c r="A77" s="106" t="s">
        <v>155</v>
      </c>
      <c r="B77" s="106" t="s">
        <v>52</v>
      </c>
      <c r="C77" s="106" t="s">
        <v>188</v>
      </c>
      <c r="D77" s="106" t="s">
        <v>151</v>
      </c>
      <c r="E77" s="107">
        <v>3138.4894594594598</v>
      </c>
      <c r="F77" s="110"/>
      <c r="G77" s="110"/>
      <c r="H77" s="110"/>
      <c r="I77" s="110"/>
      <c r="J77" s="110"/>
      <c r="K77" s="110"/>
      <c r="L77" s="107">
        <v>0</v>
      </c>
      <c r="M77" s="109" t="s">
        <v>201</v>
      </c>
    </row>
    <row r="78" spans="1:13" ht="30" x14ac:dyDescent="0.25">
      <c r="A78" s="109" t="s">
        <v>170</v>
      </c>
      <c r="B78" s="109" t="s">
        <v>170</v>
      </c>
      <c r="C78" s="109" t="s">
        <v>170</v>
      </c>
      <c r="D78" s="109" t="s">
        <v>170</v>
      </c>
      <c r="E78" s="109" t="s">
        <v>233</v>
      </c>
      <c r="F78" s="109" t="s">
        <v>234</v>
      </c>
      <c r="G78" s="109" t="s">
        <v>170</v>
      </c>
      <c r="H78" s="109" t="s">
        <v>235</v>
      </c>
      <c r="I78" s="109" t="s">
        <v>170</v>
      </c>
      <c r="J78" s="109" t="s">
        <v>236</v>
      </c>
      <c r="K78" s="109" t="s">
        <v>170</v>
      </c>
      <c r="L78" s="109" t="s">
        <v>237</v>
      </c>
      <c r="M78" s="109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70827-B64D-4A8B-9619-4B49BAE88F92}">
  <dimension ref="A1:M77"/>
  <sheetViews>
    <sheetView topLeftCell="A57" workbookViewId="0">
      <selection activeCell="A2" sqref="A2:M77"/>
    </sheetView>
  </sheetViews>
  <sheetFormatPr defaultRowHeight="15" x14ac:dyDescent="0.25"/>
  <sheetData>
    <row r="1" spans="1:13" x14ac:dyDescent="0.25">
      <c r="A1" s="99" t="s">
        <v>192</v>
      </c>
      <c r="B1" s="99" t="s">
        <v>156</v>
      </c>
      <c r="C1" s="99" t="s">
        <v>193</v>
      </c>
      <c r="D1" s="99" t="s">
        <v>158</v>
      </c>
      <c r="E1" s="99" t="s">
        <v>198</v>
      </c>
      <c r="F1" s="99" t="s">
        <v>160</v>
      </c>
      <c r="G1" s="99" t="s">
        <v>161</v>
      </c>
      <c r="H1" s="99" t="s">
        <v>162</v>
      </c>
      <c r="I1" s="99" t="s">
        <v>186</v>
      </c>
      <c r="J1" s="99" t="s">
        <v>164</v>
      </c>
      <c r="K1" s="99" t="s">
        <v>187</v>
      </c>
      <c r="L1" s="99" t="s">
        <v>199</v>
      </c>
      <c r="M1" s="99" t="s">
        <v>200</v>
      </c>
    </row>
    <row r="2" spans="1:13" x14ac:dyDescent="0.25">
      <c r="A2" s="100" t="s">
        <v>155</v>
      </c>
      <c r="B2" s="100" t="s">
        <v>52</v>
      </c>
      <c r="C2" s="100" t="s">
        <v>100</v>
      </c>
      <c r="D2" s="100" t="s">
        <v>101</v>
      </c>
      <c r="E2" s="101">
        <v>41032.235999999997</v>
      </c>
      <c r="F2" s="101">
        <v>0</v>
      </c>
      <c r="G2" s="102">
        <v>0</v>
      </c>
      <c r="H2" s="101">
        <v>0</v>
      </c>
      <c r="I2" s="102">
        <v>0</v>
      </c>
      <c r="J2" s="101">
        <v>0</v>
      </c>
      <c r="K2" s="102">
        <v>0</v>
      </c>
      <c r="L2" s="101">
        <v>0</v>
      </c>
      <c r="M2" s="103" t="s">
        <v>201</v>
      </c>
    </row>
    <row r="3" spans="1:13" x14ac:dyDescent="0.25">
      <c r="A3" s="100" t="s">
        <v>155</v>
      </c>
      <c r="B3" s="100" t="s">
        <v>52</v>
      </c>
      <c r="C3" s="100" t="s">
        <v>100</v>
      </c>
      <c r="D3" s="100" t="s">
        <v>102</v>
      </c>
      <c r="E3" s="101">
        <v>20516.117999999999</v>
      </c>
      <c r="F3" s="101">
        <v>0</v>
      </c>
      <c r="G3" s="102">
        <v>0</v>
      </c>
      <c r="H3" s="101">
        <v>0</v>
      </c>
      <c r="I3" s="102">
        <v>0</v>
      </c>
      <c r="J3" s="101">
        <v>0</v>
      </c>
      <c r="K3" s="102">
        <v>0</v>
      </c>
      <c r="L3" s="101">
        <v>0</v>
      </c>
      <c r="M3" s="103" t="s">
        <v>201</v>
      </c>
    </row>
    <row r="4" spans="1:13" x14ac:dyDescent="0.25">
      <c r="A4" s="100" t="s">
        <v>155</v>
      </c>
      <c r="B4" s="100" t="s">
        <v>52</v>
      </c>
      <c r="C4" s="100" t="s">
        <v>103</v>
      </c>
      <c r="D4" s="100" t="s">
        <v>101</v>
      </c>
      <c r="E4" s="101">
        <v>41032.23626666666</v>
      </c>
      <c r="F4" s="101">
        <v>0</v>
      </c>
      <c r="G4" s="102">
        <v>0</v>
      </c>
      <c r="H4" s="101">
        <v>0</v>
      </c>
      <c r="I4" s="102">
        <v>0</v>
      </c>
      <c r="J4" s="101">
        <v>0</v>
      </c>
      <c r="K4" s="102">
        <v>0</v>
      </c>
      <c r="L4" s="101">
        <v>0</v>
      </c>
      <c r="M4" s="103" t="s">
        <v>201</v>
      </c>
    </row>
    <row r="5" spans="1:13" x14ac:dyDescent="0.25">
      <c r="A5" s="100" t="s">
        <v>155</v>
      </c>
      <c r="B5" s="100" t="s">
        <v>52</v>
      </c>
      <c r="C5" s="100" t="s">
        <v>103</v>
      </c>
      <c r="D5" s="100" t="s">
        <v>102</v>
      </c>
      <c r="E5" s="101">
        <v>20516.11813333333</v>
      </c>
      <c r="F5" s="101">
        <v>0</v>
      </c>
      <c r="G5" s="102">
        <v>0</v>
      </c>
      <c r="H5" s="101">
        <v>0</v>
      </c>
      <c r="I5" s="102">
        <v>0</v>
      </c>
      <c r="J5" s="101">
        <v>0</v>
      </c>
      <c r="K5" s="102">
        <v>0</v>
      </c>
      <c r="L5" s="101">
        <v>0</v>
      </c>
      <c r="M5" s="103" t="s">
        <v>201</v>
      </c>
    </row>
    <row r="6" spans="1:13" x14ac:dyDescent="0.25">
      <c r="A6" s="100" t="s">
        <v>155</v>
      </c>
      <c r="B6" s="100" t="s">
        <v>52</v>
      </c>
      <c r="C6" s="100" t="s">
        <v>135</v>
      </c>
      <c r="D6" s="100" t="s">
        <v>136</v>
      </c>
      <c r="E6" s="101">
        <v>116529.73999999999</v>
      </c>
      <c r="F6" s="101">
        <v>0</v>
      </c>
      <c r="G6" s="102">
        <v>0</v>
      </c>
      <c r="H6" s="101">
        <v>0</v>
      </c>
      <c r="I6" s="102">
        <v>0</v>
      </c>
      <c r="J6" s="101">
        <v>0</v>
      </c>
      <c r="K6" s="102">
        <v>0</v>
      </c>
      <c r="L6" s="101">
        <v>0</v>
      </c>
      <c r="M6" s="103" t="s">
        <v>201</v>
      </c>
    </row>
    <row r="7" spans="1:13" ht="30" x14ac:dyDescent="0.25">
      <c r="A7" s="100" t="s">
        <v>155</v>
      </c>
      <c r="B7" s="100" t="s">
        <v>52</v>
      </c>
      <c r="C7" s="100" t="s">
        <v>94</v>
      </c>
      <c r="D7" s="100" t="s">
        <v>51</v>
      </c>
      <c r="E7" s="101">
        <v>66526.931673225001</v>
      </c>
      <c r="F7" s="101">
        <v>66526.931673225001</v>
      </c>
      <c r="G7" s="102">
        <v>1</v>
      </c>
      <c r="H7" s="101">
        <v>66526.931673225001</v>
      </c>
      <c r="I7" s="102">
        <v>1</v>
      </c>
      <c r="J7" s="101">
        <v>66526.931673225001</v>
      </c>
      <c r="K7" s="102">
        <v>1</v>
      </c>
      <c r="L7" s="101">
        <v>66526.931673225001</v>
      </c>
      <c r="M7" s="103" t="s">
        <v>202</v>
      </c>
    </row>
    <row r="8" spans="1:13" ht="30" x14ac:dyDescent="0.25">
      <c r="A8" s="100" t="s">
        <v>155</v>
      </c>
      <c r="B8" s="100" t="s">
        <v>52</v>
      </c>
      <c r="C8" s="100" t="s">
        <v>95</v>
      </c>
      <c r="D8" s="100" t="s">
        <v>168</v>
      </c>
      <c r="E8" s="101">
        <v>27322.570000000007</v>
      </c>
      <c r="F8" s="101">
        <v>27322.570000000007</v>
      </c>
      <c r="G8" s="102">
        <v>1</v>
      </c>
      <c r="H8" s="101">
        <v>27322.570000000007</v>
      </c>
      <c r="I8" s="102">
        <v>1</v>
      </c>
      <c r="J8" s="101">
        <v>27322.570000000007</v>
      </c>
      <c r="K8" s="102">
        <v>1</v>
      </c>
      <c r="L8" s="101">
        <v>27322.570000000007</v>
      </c>
      <c r="M8" s="103" t="s">
        <v>202</v>
      </c>
    </row>
    <row r="9" spans="1:13" ht="30" x14ac:dyDescent="0.25">
      <c r="A9" s="100" t="s">
        <v>155</v>
      </c>
      <c r="B9" s="100" t="s">
        <v>52</v>
      </c>
      <c r="C9" s="100" t="s">
        <v>127</v>
      </c>
      <c r="D9" s="100" t="s">
        <v>74</v>
      </c>
      <c r="E9" s="101">
        <v>4422.2285714285708</v>
      </c>
      <c r="F9" s="101">
        <v>1658.3357142857139</v>
      </c>
      <c r="G9" s="102">
        <v>0.375</v>
      </c>
      <c r="H9" s="101">
        <v>552.77857142857135</v>
      </c>
      <c r="I9" s="102">
        <v>0.125</v>
      </c>
      <c r="J9" s="101">
        <v>552.77857142857135</v>
      </c>
      <c r="K9" s="102">
        <v>0.125</v>
      </c>
      <c r="L9" s="101">
        <v>0</v>
      </c>
      <c r="M9" s="103" t="s">
        <v>201</v>
      </c>
    </row>
    <row r="10" spans="1:13" ht="30" x14ac:dyDescent="0.25">
      <c r="A10" s="100" t="s">
        <v>155</v>
      </c>
      <c r="B10" s="100" t="s">
        <v>52</v>
      </c>
      <c r="C10" s="100" t="s">
        <v>127</v>
      </c>
      <c r="D10" s="100" t="s">
        <v>46</v>
      </c>
      <c r="E10" s="101">
        <v>3316.6714285714279</v>
      </c>
      <c r="F10" s="101">
        <v>0</v>
      </c>
      <c r="G10" s="102">
        <v>0</v>
      </c>
      <c r="H10" s="101">
        <v>0</v>
      </c>
      <c r="I10" s="102">
        <v>0</v>
      </c>
      <c r="J10" s="101">
        <v>0</v>
      </c>
      <c r="K10" s="102">
        <v>0</v>
      </c>
      <c r="L10" s="101">
        <v>0</v>
      </c>
      <c r="M10" s="103" t="s">
        <v>201</v>
      </c>
    </row>
    <row r="11" spans="1:13" ht="30" x14ac:dyDescent="0.25">
      <c r="A11" s="100" t="s">
        <v>155</v>
      </c>
      <c r="B11" s="100" t="s">
        <v>52</v>
      </c>
      <c r="C11" s="100" t="s">
        <v>129</v>
      </c>
      <c r="D11" s="100" t="s">
        <v>74</v>
      </c>
      <c r="E11" s="101">
        <v>12606.699999999999</v>
      </c>
      <c r="F11" s="101">
        <v>12606.699999999999</v>
      </c>
      <c r="G11" s="102">
        <v>1</v>
      </c>
      <c r="H11" s="101">
        <v>12606.699999999999</v>
      </c>
      <c r="I11" s="102">
        <v>1</v>
      </c>
      <c r="J11" s="101">
        <v>12606.699999999999</v>
      </c>
      <c r="K11" s="102">
        <v>1</v>
      </c>
      <c r="L11" s="101">
        <v>12606.699999999999</v>
      </c>
      <c r="M11" s="103" t="s">
        <v>202</v>
      </c>
    </row>
    <row r="12" spans="1:13" ht="30" x14ac:dyDescent="0.25">
      <c r="A12" s="100" t="s">
        <v>155</v>
      </c>
      <c r="B12" s="100" t="s">
        <v>52</v>
      </c>
      <c r="C12" s="100" t="s">
        <v>212</v>
      </c>
      <c r="D12" s="100" t="s">
        <v>213</v>
      </c>
      <c r="E12" s="101">
        <v>437.82982499999997</v>
      </c>
      <c r="F12" s="101">
        <v>344.00914821428569</v>
      </c>
      <c r="G12" s="102">
        <v>0.7857142857142857</v>
      </c>
      <c r="H12" s="101">
        <v>344.00914821428569</v>
      </c>
      <c r="I12" s="102">
        <v>0.7857142857142857</v>
      </c>
      <c r="J12" s="101">
        <v>344.00914821428569</v>
      </c>
      <c r="K12" s="102">
        <v>0.7857142857142857</v>
      </c>
      <c r="L12" s="101">
        <v>0</v>
      </c>
      <c r="M12" s="103" t="s">
        <v>201</v>
      </c>
    </row>
    <row r="13" spans="1:13" ht="30" x14ac:dyDescent="0.25">
      <c r="A13" s="100" t="s">
        <v>155</v>
      </c>
      <c r="B13" s="100" t="s">
        <v>52</v>
      </c>
      <c r="C13" s="100" t="s">
        <v>124</v>
      </c>
      <c r="D13" s="100" t="s">
        <v>74</v>
      </c>
      <c r="E13" s="101">
        <v>11821.4</v>
      </c>
      <c r="F13" s="101">
        <v>11821.4</v>
      </c>
      <c r="G13" s="102">
        <v>1</v>
      </c>
      <c r="H13" s="101">
        <v>11821.4</v>
      </c>
      <c r="I13" s="102">
        <v>1</v>
      </c>
      <c r="J13" s="101">
        <v>11821.4</v>
      </c>
      <c r="K13" s="102">
        <v>1</v>
      </c>
      <c r="L13" s="101">
        <v>11821.4</v>
      </c>
      <c r="M13" s="103" t="s">
        <v>202</v>
      </c>
    </row>
    <row r="14" spans="1:13" ht="30" x14ac:dyDescent="0.25">
      <c r="A14" s="100" t="s">
        <v>155</v>
      </c>
      <c r="B14" s="100" t="s">
        <v>52</v>
      </c>
      <c r="C14" s="100" t="s">
        <v>167</v>
      </c>
      <c r="D14" s="100" t="s">
        <v>74</v>
      </c>
      <c r="E14" s="101">
        <v>13649.199999999997</v>
      </c>
      <c r="F14" s="101">
        <v>13649.199999999997</v>
      </c>
      <c r="G14" s="102">
        <v>1</v>
      </c>
      <c r="H14" s="101">
        <v>13649.199999999997</v>
      </c>
      <c r="I14" s="102">
        <v>1</v>
      </c>
      <c r="J14" s="101">
        <v>13649.199999999997</v>
      </c>
      <c r="K14" s="102">
        <v>1</v>
      </c>
      <c r="L14" s="101">
        <v>13649.199999999997</v>
      </c>
      <c r="M14" s="103" t="s">
        <v>202</v>
      </c>
    </row>
    <row r="15" spans="1:13" ht="30" x14ac:dyDescent="0.25">
      <c r="A15" s="100" t="s">
        <v>155</v>
      </c>
      <c r="B15" s="100" t="s">
        <v>52</v>
      </c>
      <c r="C15" s="100" t="s">
        <v>73</v>
      </c>
      <c r="D15" s="100" t="s">
        <v>74</v>
      </c>
      <c r="E15" s="101">
        <v>18010.695291250006</v>
      </c>
      <c r="F15" s="101">
        <v>12607.486703875004</v>
      </c>
      <c r="G15" s="102">
        <v>0.7</v>
      </c>
      <c r="H15" s="101">
        <v>0</v>
      </c>
      <c r="I15" s="102">
        <v>0</v>
      </c>
      <c r="J15" s="101">
        <v>0</v>
      </c>
      <c r="K15" s="102">
        <v>0</v>
      </c>
      <c r="L15" s="101">
        <v>0</v>
      </c>
      <c r="M15" s="103" t="s">
        <v>201</v>
      </c>
    </row>
    <row r="16" spans="1:13" ht="30" x14ac:dyDescent="0.25">
      <c r="A16" s="100" t="s">
        <v>155</v>
      </c>
      <c r="B16" s="100" t="s">
        <v>52</v>
      </c>
      <c r="C16" s="100" t="s">
        <v>90</v>
      </c>
      <c r="D16" s="100" t="s">
        <v>74</v>
      </c>
      <c r="E16" s="101">
        <v>14499.954724850006</v>
      </c>
      <c r="F16" s="101">
        <v>14499.954724850006</v>
      </c>
      <c r="G16" s="102">
        <v>1</v>
      </c>
      <c r="H16" s="101">
        <v>14499.954724850006</v>
      </c>
      <c r="I16" s="102">
        <v>1</v>
      </c>
      <c r="J16" s="101">
        <v>14499.954724850006</v>
      </c>
      <c r="K16" s="102">
        <v>1</v>
      </c>
      <c r="L16" s="101">
        <v>14499.954724850006</v>
      </c>
      <c r="M16" s="103" t="s">
        <v>202</v>
      </c>
    </row>
    <row r="17" spans="1:13" x14ac:dyDescent="0.25">
      <c r="A17" s="100" t="s">
        <v>155</v>
      </c>
      <c r="B17" s="100" t="s">
        <v>105</v>
      </c>
      <c r="C17" s="100" t="s">
        <v>173</v>
      </c>
      <c r="D17" s="100" t="s">
        <v>107</v>
      </c>
      <c r="E17" s="101">
        <v>1420480</v>
      </c>
      <c r="F17" s="104"/>
      <c r="G17" s="104"/>
      <c r="H17" s="104"/>
      <c r="I17" s="104"/>
      <c r="J17" s="104"/>
      <c r="K17" s="104"/>
      <c r="L17" s="101">
        <v>0</v>
      </c>
      <c r="M17" s="103" t="s">
        <v>201</v>
      </c>
    </row>
    <row r="18" spans="1:13" x14ac:dyDescent="0.25">
      <c r="A18" s="100" t="s">
        <v>155</v>
      </c>
      <c r="B18" s="100" t="s">
        <v>105</v>
      </c>
      <c r="C18" s="100" t="s">
        <v>174</v>
      </c>
      <c r="D18" s="100" t="s">
        <v>107</v>
      </c>
      <c r="E18" s="101">
        <v>352478.99232000008</v>
      </c>
      <c r="F18" s="104"/>
      <c r="G18" s="104"/>
      <c r="H18" s="104"/>
      <c r="I18" s="104"/>
      <c r="J18" s="104"/>
      <c r="K18" s="104"/>
      <c r="L18" s="101">
        <v>0</v>
      </c>
      <c r="M18" s="103" t="s">
        <v>201</v>
      </c>
    </row>
    <row r="19" spans="1:13" x14ac:dyDescent="0.25">
      <c r="A19" s="100" t="s">
        <v>155</v>
      </c>
      <c r="B19" s="100" t="s">
        <v>105</v>
      </c>
      <c r="C19" s="100" t="s">
        <v>41</v>
      </c>
      <c r="D19" s="100" t="s">
        <v>107</v>
      </c>
      <c r="E19" s="101">
        <v>250809.98000000007</v>
      </c>
      <c r="F19" s="104"/>
      <c r="G19" s="104"/>
      <c r="H19" s="104"/>
      <c r="I19" s="104"/>
      <c r="J19" s="104"/>
      <c r="K19" s="104"/>
      <c r="L19" s="101">
        <v>0</v>
      </c>
      <c r="M19" s="103" t="s">
        <v>201</v>
      </c>
    </row>
    <row r="20" spans="1:13" x14ac:dyDescent="0.25">
      <c r="A20" s="100" t="s">
        <v>155</v>
      </c>
      <c r="B20" s="100" t="s">
        <v>105</v>
      </c>
      <c r="C20" s="100" t="s">
        <v>175</v>
      </c>
      <c r="D20" s="100" t="s">
        <v>107</v>
      </c>
      <c r="E20" s="101">
        <v>1244360</v>
      </c>
      <c r="F20" s="104"/>
      <c r="G20" s="104"/>
      <c r="H20" s="104"/>
      <c r="I20" s="104"/>
      <c r="J20" s="104"/>
      <c r="K20" s="104"/>
      <c r="L20" s="101">
        <v>0</v>
      </c>
      <c r="M20" s="103" t="s">
        <v>201</v>
      </c>
    </row>
    <row r="21" spans="1:13" x14ac:dyDescent="0.25">
      <c r="A21" s="100" t="s">
        <v>155</v>
      </c>
      <c r="B21" s="100" t="s">
        <v>105</v>
      </c>
      <c r="C21" s="100" t="s">
        <v>176</v>
      </c>
      <c r="D21" s="100" t="s">
        <v>107</v>
      </c>
      <c r="E21" s="101">
        <v>1216020</v>
      </c>
      <c r="F21" s="104"/>
      <c r="G21" s="104"/>
      <c r="H21" s="104"/>
      <c r="I21" s="104"/>
      <c r="J21" s="104"/>
      <c r="K21" s="104"/>
      <c r="L21" s="101">
        <v>0</v>
      </c>
      <c r="M21" s="103" t="s">
        <v>201</v>
      </c>
    </row>
    <row r="22" spans="1:13" x14ac:dyDescent="0.25">
      <c r="A22" s="100" t="s">
        <v>155</v>
      </c>
      <c r="B22" s="100" t="s">
        <v>105</v>
      </c>
      <c r="C22" s="100" t="s">
        <v>177</v>
      </c>
      <c r="D22" s="100" t="s">
        <v>107</v>
      </c>
      <c r="E22" s="101">
        <v>1165700</v>
      </c>
      <c r="F22" s="104"/>
      <c r="G22" s="104"/>
      <c r="H22" s="104"/>
      <c r="I22" s="104"/>
      <c r="J22" s="104"/>
      <c r="K22" s="104"/>
      <c r="L22" s="101">
        <v>0</v>
      </c>
      <c r="M22" s="103" t="s">
        <v>201</v>
      </c>
    </row>
    <row r="23" spans="1:13" x14ac:dyDescent="0.25">
      <c r="A23" s="100" t="s">
        <v>155</v>
      </c>
      <c r="B23" s="100" t="s">
        <v>105</v>
      </c>
      <c r="C23" s="100" t="s">
        <v>178</v>
      </c>
      <c r="D23" s="100" t="s">
        <v>107</v>
      </c>
      <c r="E23" s="101">
        <v>1049600</v>
      </c>
      <c r="F23" s="104"/>
      <c r="G23" s="104"/>
      <c r="H23" s="104"/>
      <c r="I23" s="104"/>
      <c r="J23" s="104"/>
      <c r="K23" s="104"/>
      <c r="L23" s="101">
        <v>0</v>
      </c>
      <c r="M23" s="103" t="s">
        <v>201</v>
      </c>
    </row>
    <row r="24" spans="1:13" x14ac:dyDescent="0.25">
      <c r="A24" s="100" t="s">
        <v>155</v>
      </c>
      <c r="B24" s="100" t="s">
        <v>105</v>
      </c>
      <c r="C24" s="100" t="s">
        <v>146</v>
      </c>
      <c r="D24" s="100" t="s">
        <v>107</v>
      </c>
      <c r="E24" s="101">
        <v>909930</v>
      </c>
      <c r="F24" s="101">
        <v>661767.27272727271</v>
      </c>
      <c r="G24" s="102">
        <v>0.72727272727272729</v>
      </c>
      <c r="H24" s="101">
        <v>661767.27272727271</v>
      </c>
      <c r="I24" s="102">
        <v>0.72727272727272729</v>
      </c>
      <c r="J24" s="101">
        <v>496325.45454545453</v>
      </c>
      <c r="K24" s="102">
        <v>0.54545454545454541</v>
      </c>
      <c r="L24" s="101">
        <v>0</v>
      </c>
      <c r="M24" s="103" t="s">
        <v>201</v>
      </c>
    </row>
    <row r="25" spans="1:13" x14ac:dyDescent="0.25">
      <c r="A25" s="100" t="s">
        <v>155</v>
      </c>
      <c r="B25" s="100" t="s">
        <v>105</v>
      </c>
      <c r="C25" s="100" t="s">
        <v>172</v>
      </c>
      <c r="D25" s="100" t="s">
        <v>107</v>
      </c>
      <c r="E25" s="101">
        <v>1424750</v>
      </c>
      <c r="F25" s="104"/>
      <c r="G25" s="104"/>
      <c r="H25" s="104"/>
      <c r="I25" s="104"/>
      <c r="J25" s="104"/>
      <c r="K25" s="104"/>
      <c r="L25" s="101">
        <v>0</v>
      </c>
      <c r="M25" s="103" t="s">
        <v>201</v>
      </c>
    </row>
    <row r="26" spans="1:13" x14ac:dyDescent="0.25">
      <c r="A26" s="100" t="s">
        <v>155</v>
      </c>
      <c r="B26" s="100" t="s">
        <v>190</v>
      </c>
      <c r="C26" s="100" t="s">
        <v>172</v>
      </c>
      <c r="D26" s="100" t="s">
        <v>184</v>
      </c>
      <c r="E26" s="101">
        <v>1105480</v>
      </c>
      <c r="F26" s="104"/>
      <c r="G26" s="104"/>
      <c r="H26" s="104"/>
      <c r="I26" s="104"/>
      <c r="J26" s="104"/>
      <c r="K26" s="104"/>
      <c r="L26" s="101">
        <v>0</v>
      </c>
      <c r="M26" s="103" t="s">
        <v>201</v>
      </c>
    </row>
    <row r="27" spans="1:13" x14ac:dyDescent="0.25">
      <c r="A27" s="100" t="s">
        <v>155</v>
      </c>
      <c r="B27" s="100" t="s">
        <v>105</v>
      </c>
      <c r="C27" s="100" t="s">
        <v>147</v>
      </c>
      <c r="D27" s="100" t="s">
        <v>107</v>
      </c>
      <c r="E27" s="101">
        <v>949100</v>
      </c>
      <c r="F27" s="101">
        <v>701039.77272727271</v>
      </c>
      <c r="G27" s="102">
        <v>0.73863636363636365</v>
      </c>
      <c r="H27" s="101">
        <v>701039.77272727271</v>
      </c>
      <c r="I27" s="102">
        <v>0.73863636363636365</v>
      </c>
      <c r="J27" s="101">
        <v>517690.90909090906</v>
      </c>
      <c r="K27" s="102">
        <v>0.54545454545454541</v>
      </c>
      <c r="L27" s="101">
        <v>0</v>
      </c>
      <c r="M27" s="103" t="s">
        <v>201</v>
      </c>
    </row>
    <row r="28" spans="1:13" x14ac:dyDescent="0.25">
      <c r="A28" s="100" t="s">
        <v>155</v>
      </c>
      <c r="B28" s="100" t="s">
        <v>105</v>
      </c>
      <c r="C28" s="100" t="s">
        <v>47</v>
      </c>
      <c r="D28" s="100" t="s">
        <v>107</v>
      </c>
      <c r="E28" s="101">
        <v>398423.89138000004</v>
      </c>
      <c r="F28" s="104"/>
      <c r="G28" s="104"/>
      <c r="H28" s="104"/>
      <c r="I28" s="104"/>
      <c r="J28" s="104"/>
      <c r="K28" s="104"/>
      <c r="L28" s="101">
        <v>0</v>
      </c>
      <c r="M28" s="103" t="s">
        <v>201</v>
      </c>
    </row>
    <row r="29" spans="1:13" x14ac:dyDescent="0.25">
      <c r="A29" s="100" t="s">
        <v>155</v>
      </c>
      <c r="B29" s="100" t="s">
        <v>47</v>
      </c>
      <c r="C29" s="100" t="s">
        <v>48</v>
      </c>
      <c r="D29" s="100" t="s">
        <v>168</v>
      </c>
      <c r="E29" s="101">
        <v>14356.644800000009</v>
      </c>
      <c r="F29" s="101">
        <v>14356.644800000009</v>
      </c>
      <c r="G29" s="102">
        <v>1</v>
      </c>
      <c r="H29" s="101">
        <v>14356.644800000009</v>
      </c>
      <c r="I29" s="102">
        <v>1</v>
      </c>
      <c r="J29" s="101">
        <v>14356.644800000009</v>
      </c>
      <c r="K29" s="102">
        <v>1</v>
      </c>
      <c r="L29" s="101">
        <v>14356.644800000009</v>
      </c>
      <c r="M29" s="103" t="s">
        <v>202</v>
      </c>
    </row>
    <row r="30" spans="1:13" x14ac:dyDescent="0.25">
      <c r="A30" s="100" t="s">
        <v>155</v>
      </c>
      <c r="B30" s="100" t="s">
        <v>47</v>
      </c>
      <c r="C30" s="100" t="s">
        <v>48</v>
      </c>
      <c r="D30" s="100" t="s">
        <v>49</v>
      </c>
      <c r="E30" s="101">
        <v>24226.838100000015</v>
      </c>
      <c r="F30" s="101">
        <v>24226.838100000015</v>
      </c>
      <c r="G30" s="102">
        <v>1</v>
      </c>
      <c r="H30" s="101">
        <v>24226.838100000015</v>
      </c>
      <c r="I30" s="102">
        <v>1</v>
      </c>
      <c r="J30" s="101">
        <v>23329.547800000015</v>
      </c>
      <c r="K30" s="102">
        <v>0.96296296296296291</v>
      </c>
      <c r="L30" s="101">
        <v>0</v>
      </c>
      <c r="M30" s="103" t="s">
        <v>201</v>
      </c>
    </row>
    <row r="31" spans="1:13" x14ac:dyDescent="0.25">
      <c r="A31" s="100" t="s">
        <v>155</v>
      </c>
      <c r="B31" s="100" t="s">
        <v>105</v>
      </c>
      <c r="C31" s="100" t="s">
        <v>179</v>
      </c>
      <c r="D31" s="100" t="s">
        <v>107</v>
      </c>
      <c r="E31" s="101">
        <v>270673.31</v>
      </c>
      <c r="F31" s="101">
        <v>132457.15170212765</v>
      </c>
      <c r="G31" s="102">
        <v>0.48936170212765956</v>
      </c>
      <c r="H31" s="101">
        <v>132457.15170212765</v>
      </c>
      <c r="I31" s="102">
        <v>0.48936170212765956</v>
      </c>
      <c r="J31" s="101">
        <v>43192.549468085112</v>
      </c>
      <c r="K31" s="102">
        <v>0.15957446808510639</v>
      </c>
      <c r="L31" s="101">
        <v>0</v>
      </c>
      <c r="M31" s="103" t="s">
        <v>201</v>
      </c>
    </row>
    <row r="32" spans="1:13" x14ac:dyDescent="0.25">
      <c r="A32" s="100" t="s">
        <v>155</v>
      </c>
      <c r="B32" s="100" t="s">
        <v>105</v>
      </c>
      <c r="C32" s="100" t="s">
        <v>180</v>
      </c>
      <c r="D32" s="100" t="s">
        <v>107</v>
      </c>
      <c r="E32" s="101">
        <v>1586230</v>
      </c>
      <c r="F32" s="101">
        <v>793115</v>
      </c>
      <c r="G32" s="102">
        <v>0.5</v>
      </c>
      <c r="H32" s="101">
        <v>793115</v>
      </c>
      <c r="I32" s="102">
        <v>0.5</v>
      </c>
      <c r="J32" s="101">
        <v>793115</v>
      </c>
      <c r="K32" s="102">
        <v>0.5</v>
      </c>
      <c r="L32" s="101">
        <v>0</v>
      </c>
      <c r="M32" s="103" t="s">
        <v>201</v>
      </c>
    </row>
    <row r="33" spans="1:13" x14ac:dyDescent="0.25">
      <c r="A33" s="100" t="s">
        <v>155</v>
      </c>
      <c r="B33" s="100" t="s">
        <v>105</v>
      </c>
      <c r="C33" s="100" t="s">
        <v>181</v>
      </c>
      <c r="D33" s="100" t="s">
        <v>107</v>
      </c>
      <c r="E33" s="101">
        <v>231366.76</v>
      </c>
      <c r="F33" s="101">
        <v>147233.39272727273</v>
      </c>
      <c r="G33" s="102">
        <v>0.63636363636363635</v>
      </c>
      <c r="H33" s="101">
        <v>147233.39272727273</v>
      </c>
      <c r="I33" s="102">
        <v>0.63636363636363635</v>
      </c>
      <c r="J33" s="101">
        <v>147233.39272727273</v>
      </c>
      <c r="K33" s="102">
        <v>0.63636363636363635</v>
      </c>
      <c r="L33" s="101">
        <v>0</v>
      </c>
      <c r="M33" s="103" t="s">
        <v>201</v>
      </c>
    </row>
    <row r="34" spans="1:13" x14ac:dyDescent="0.25">
      <c r="A34" s="100" t="s">
        <v>155</v>
      </c>
      <c r="B34" s="100" t="s">
        <v>105</v>
      </c>
      <c r="C34" s="100" t="s">
        <v>182</v>
      </c>
      <c r="D34" s="100" t="s">
        <v>107</v>
      </c>
      <c r="E34" s="101">
        <v>1407060</v>
      </c>
      <c r="F34" s="104"/>
      <c r="G34" s="104"/>
      <c r="H34" s="104"/>
      <c r="I34" s="104"/>
      <c r="J34" s="104"/>
      <c r="K34" s="104"/>
      <c r="L34" s="101">
        <v>0</v>
      </c>
      <c r="M34" s="103" t="s">
        <v>201</v>
      </c>
    </row>
    <row r="35" spans="1:13" x14ac:dyDescent="0.25">
      <c r="A35" s="100" t="s">
        <v>155</v>
      </c>
      <c r="B35" s="100" t="s">
        <v>105</v>
      </c>
      <c r="C35" s="100" t="s">
        <v>183</v>
      </c>
      <c r="D35" s="100" t="s">
        <v>107</v>
      </c>
      <c r="E35" s="101">
        <v>1425220</v>
      </c>
      <c r="F35" s="104"/>
      <c r="G35" s="104"/>
      <c r="H35" s="104"/>
      <c r="I35" s="104"/>
      <c r="J35" s="104"/>
      <c r="K35" s="104"/>
      <c r="L35" s="101">
        <v>0</v>
      </c>
      <c r="M35" s="103" t="s">
        <v>201</v>
      </c>
    </row>
    <row r="36" spans="1:13" x14ac:dyDescent="0.25">
      <c r="A36" s="100" t="s">
        <v>155</v>
      </c>
      <c r="B36" s="100" t="s">
        <v>44</v>
      </c>
      <c r="C36" s="100" t="s">
        <v>169</v>
      </c>
      <c r="D36" s="100" t="s">
        <v>46</v>
      </c>
      <c r="E36" s="101">
        <v>111189.83999999997</v>
      </c>
      <c r="F36" s="101">
        <v>0</v>
      </c>
      <c r="G36" s="102">
        <v>0</v>
      </c>
      <c r="H36" s="101">
        <v>0</v>
      </c>
      <c r="I36" s="102">
        <v>0</v>
      </c>
      <c r="J36" s="101">
        <v>0</v>
      </c>
      <c r="K36" s="102">
        <v>0</v>
      </c>
      <c r="L36" s="101">
        <v>0</v>
      </c>
      <c r="M36" s="103" t="s">
        <v>201</v>
      </c>
    </row>
    <row r="37" spans="1:13" x14ac:dyDescent="0.25">
      <c r="A37" s="100" t="s">
        <v>155</v>
      </c>
      <c r="B37" s="100" t="s">
        <v>44</v>
      </c>
      <c r="C37" s="100" t="s">
        <v>85</v>
      </c>
      <c r="D37" s="100" t="s">
        <v>46</v>
      </c>
      <c r="E37" s="101">
        <v>112594.33999999989</v>
      </c>
      <c r="F37" s="101">
        <v>0</v>
      </c>
      <c r="G37" s="102">
        <v>0</v>
      </c>
      <c r="H37" s="101">
        <v>0</v>
      </c>
      <c r="I37" s="102">
        <v>0</v>
      </c>
      <c r="J37" s="101">
        <v>0</v>
      </c>
      <c r="K37" s="102">
        <v>0</v>
      </c>
      <c r="L37" s="101">
        <v>0</v>
      </c>
      <c r="M37" s="103" t="s">
        <v>201</v>
      </c>
    </row>
    <row r="38" spans="1:13" x14ac:dyDescent="0.25">
      <c r="A38" s="100" t="s">
        <v>155</v>
      </c>
      <c r="B38" s="100" t="s">
        <v>44</v>
      </c>
      <c r="C38" s="100" t="s">
        <v>82</v>
      </c>
      <c r="D38" s="100" t="s">
        <v>46</v>
      </c>
      <c r="E38" s="101">
        <v>103605.23999999985</v>
      </c>
      <c r="F38" s="101">
        <v>0</v>
      </c>
      <c r="G38" s="102">
        <v>0</v>
      </c>
      <c r="H38" s="101">
        <v>0</v>
      </c>
      <c r="I38" s="102">
        <v>0</v>
      </c>
      <c r="J38" s="101">
        <v>0</v>
      </c>
      <c r="K38" s="102">
        <v>0</v>
      </c>
      <c r="L38" s="101">
        <v>0</v>
      </c>
      <c r="M38" s="103" t="s">
        <v>201</v>
      </c>
    </row>
    <row r="39" spans="1:13" x14ac:dyDescent="0.25">
      <c r="A39" s="100" t="s">
        <v>155</v>
      </c>
      <c r="B39" s="100" t="s">
        <v>44</v>
      </c>
      <c r="C39" s="100" t="s">
        <v>81</v>
      </c>
      <c r="D39" s="100" t="s">
        <v>46</v>
      </c>
      <c r="E39" s="101">
        <v>95925.059999999983</v>
      </c>
      <c r="F39" s="101">
        <v>95925.059999999983</v>
      </c>
      <c r="G39" s="102">
        <v>1</v>
      </c>
      <c r="H39" s="101">
        <v>95925.059999999983</v>
      </c>
      <c r="I39" s="102">
        <v>1</v>
      </c>
      <c r="J39" s="101">
        <v>0</v>
      </c>
      <c r="K39" s="102">
        <v>0</v>
      </c>
      <c r="L39" s="101">
        <v>0</v>
      </c>
      <c r="M39" s="103" t="s">
        <v>201</v>
      </c>
    </row>
    <row r="40" spans="1:13" x14ac:dyDescent="0.25">
      <c r="A40" s="100" t="s">
        <v>155</v>
      </c>
      <c r="B40" s="100" t="s">
        <v>44</v>
      </c>
      <c r="C40" s="100" t="s">
        <v>75</v>
      </c>
      <c r="D40" s="100" t="s">
        <v>46</v>
      </c>
      <c r="E40" s="101">
        <v>95809.140000000101</v>
      </c>
      <c r="F40" s="101">
        <v>95809.140000000101</v>
      </c>
      <c r="G40" s="102">
        <v>1</v>
      </c>
      <c r="H40" s="101">
        <v>95809.140000000101</v>
      </c>
      <c r="I40" s="102">
        <v>1</v>
      </c>
      <c r="J40" s="101">
        <v>0</v>
      </c>
      <c r="K40" s="102">
        <v>0</v>
      </c>
      <c r="L40" s="101">
        <v>0</v>
      </c>
      <c r="M40" s="103" t="s">
        <v>201</v>
      </c>
    </row>
    <row r="41" spans="1:13" x14ac:dyDescent="0.25">
      <c r="A41" s="100" t="s">
        <v>155</v>
      </c>
      <c r="B41" s="100" t="s">
        <v>44</v>
      </c>
      <c r="C41" s="100" t="s">
        <v>72</v>
      </c>
      <c r="D41" s="100" t="s">
        <v>46</v>
      </c>
      <c r="E41" s="101">
        <v>95330.38367840006</v>
      </c>
      <c r="F41" s="101">
        <v>95330.38367840006</v>
      </c>
      <c r="G41" s="102">
        <v>1</v>
      </c>
      <c r="H41" s="101">
        <v>95330.38367840006</v>
      </c>
      <c r="I41" s="102">
        <v>1</v>
      </c>
      <c r="J41" s="101">
        <v>0</v>
      </c>
      <c r="K41" s="102">
        <v>0</v>
      </c>
      <c r="L41" s="101">
        <v>0</v>
      </c>
      <c r="M41" s="103" t="s">
        <v>201</v>
      </c>
    </row>
    <row r="42" spans="1:13" x14ac:dyDescent="0.25">
      <c r="A42" s="100" t="s">
        <v>155</v>
      </c>
      <c r="B42" s="100" t="s">
        <v>44</v>
      </c>
      <c r="C42" s="100" t="s">
        <v>71</v>
      </c>
      <c r="D42" s="100" t="s">
        <v>46</v>
      </c>
      <c r="E42" s="101">
        <v>134751.15000000011</v>
      </c>
      <c r="F42" s="101">
        <v>134751.15000000011</v>
      </c>
      <c r="G42" s="102">
        <v>1</v>
      </c>
      <c r="H42" s="101">
        <v>134751.15000000011</v>
      </c>
      <c r="I42" s="102">
        <v>1</v>
      </c>
      <c r="J42" s="101">
        <v>134751.15000000011</v>
      </c>
      <c r="K42" s="102">
        <v>1</v>
      </c>
      <c r="L42" s="101">
        <v>134751.15000000011</v>
      </c>
      <c r="M42" s="103" t="s">
        <v>202</v>
      </c>
    </row>
    <row r="43" spans="1:13" x14ac:dyDescent="0.25">
      <c r="A43" s="100" t="s">
        <v>155</v>
      </c>
      <c r="B43" s="100" t="s">
        <v>44</v>
      </c>
      <c r="C43" s="100" t="s">
        <v>45</v>
      </c>
      <c r="D43" s="100" t="s">
        <v>46</v>
      </c>
      <c r="E43" s="101">
        <v>68960.59000000004</v>
      </c>
      <c r="F43" s="101">
        <v>68960.59000000004</v>
      </c>
      <c r="G43" s="102">
        <v>1</v>
      </c>
      <c r="H43" s="101">
        <v>68960.59000000004</v>
      </c>
      <c r="I43" s="102">
        <v>1</v>
      </c>
      <c r="J43" s="101">
        <v>68960.59000000004</v>
      </c>
      <c r="K43" s="102">
        <v>1</v>
      </c>
      <c r="L43" s="101">
        <v>68960.59000000004</v>
      </c>
      <c r="M43" s="103" t="s">
        <v>202</v>
      </c>
    </row>
    <row r="44" spans="1:13" x14ac:dyDescent="0.25">
      <c r="A44" s="100" t="s">
        <v>155</v>
      </c>
      <c r="B44" s="100" t="s">
        <v>52</v>
      </c>
      <c r="C44" s="100" t="s">
        <v>76</v>
      </c>
      <c r="D44" s="100" t="s">
        <v>77</v>
      </c>
      <c r="E44" s="101">
        <v>7944.0538461538436</v>
      </c>
      <c r="F44" s="101">
        <v>0</v>
      </c>
      <c r="G44" s="102">
        <v>0</v>
      </c>
      <c r="H44" s="101">
        <v>0</v>
      </c>
      <c r="I44" s="102">
        <v>0</v>
      </c>
      <c r="J44" s="101">
        <v>0</v>
      </c>
      <c r="K44" s="102">
        <v>0</v>
      </c>
      <c r="L44" s="101">
        <v>0</v>
      </c>
      <c r="M44" s="103" t="s">
        <v>201</v>
      </c>
    </row>
    <row r="45" spans="1:13" x14ac:dyDescent="0.25">
      <c r="A45" s="100" t="s">
        <v>155</v>
      </c>
      <c r="B45" s="100" t="s">
        <v>52</v>
      </c>
      <c r="C45" s="100" t="s">
        <v>76</v>
      </c>
      <c r="D45" s="100" t="s">
        <v>78</v>
      </c>
      <c r="E45" s="101">
        <v>81029.349230769207</v>
      </c>
      <c r="F45" s="101">
        <v>0</v>
      </c>
      <c r="G45" s="102">
        <v>0</v>
      </c>
      <c r="H45" s="101">
        <v>0</v>
      </c>
      <c r="I45" s="102">
        <v>0</v>
      </c>
      <c r="J45" s="101">
        <v>0</v>
      </c>
      <c r="K45" s="102">
        <v>0</v>
      </c>
      <c r="L45" s="101">
        <v>0</v>
      </c>
      <c r="M45" s="103" t="s">
        <v>201</v>
      </c>
    </row>
    <row r="46" spans="1:13" x14ac:dyDescent="0.25">
      <c r="A46" s="100" t="s">
        <v>155</v>
      </c>
      <c r="B46" s="100" t="s">
        <v>52</v>
      </c>
      <c r="C46" s="100" t="s">
        <v>76</v>
      </c>
      <c r="D46" s="100" t="s">
        <v>43</v>
      </c>
      <c r="E46" s="101">
        <v>14299.296923076919</v>
      </c>
      <c r="F46" s="101">
        <v>0</v>
      </c>
      <c r="G46" s="102">
        <v>0</v>
      </c>
      <c r="H46" s="101">
        <v>0</v>
      </c>
      <c r="I46" s="102">
        <v>0</v>
      </c>
      <c r="J46" s="101">
        <v>0</v>
      </c>
      <c r="K46" s="102">
        <v>0</v>
      </c>
      <c r="L46" s="101">
        <v>0</v>
      </c>
      <c r="M46" s="103" t="s">
        <v>201</v>
      </c>
    </row>
    <row r="47" spans="1:13" x14ac:dyDescent="0.25">
      <c r="A47" s="100" t="s">
        <v>155</v>
      </c>
      <c r="B47" s="100" t="s">
        <v>52</v>
      </c>
      <c r="C47" s="100" t="s">
        <v>80</v>
      </c>
      <c r="D47" s="100" t="s">
        <v>77</v>
      </c>
      <c r="E47" s="101">
        <v>1403.721935483871</v>
      </c>
      <c r="F47" s="101">
        <v>0</v>
      </c>
      <c r="G47" s="102">
        <v>0</v>
      </c>
      <c r="H47" s="101">
        <v>0</v>
      </c>
      <c r="I47" s="102">
        <v>0</v>
      </c>
      <c r="J47" s="101">
        <v>0</v>
      </c>
      <c r="K47" s="102">
        <v>0</v>
      </c>
      <c r="L47" s="101">
        <v>0</v>
      </c>
      <c r="M47" s="103" t="s">
        <v>201</v>
      </c>
    </row>
    <row r="48" spans="1:13" x14ac:dyDescent="0.25">
      <c r="A48" s="100" t="s">
        <v>155</v>
      </c>
      <c r="B48" s="100" t="s">
        <v>52</v>
      </c>
      <c r="C48" s="100" t="s">
        <v>80</v>
      </c>
      <c r="D48" s="100" t="s">
        <v>78</v>
      </c>
      <c r="E48" s="101">
        <v>50533.989677419355</v>
      </c>
      <c r="F48" s="101">
        <v>30881.882580645164</v>
      </c>
      <c r="G48" s="102">
        <v>0.61111111111111116</v>
      </c>
      <c r="H48" s="101">
        <v>26670.716774193548</v>
      </c>
      <c r="I48" s="102">
        <v>0.52777777777777779</v>
      </c>
      <c r="J48" s="101">
        <v>12633.497419354839</v>
      </c>
      <c r="K48" s="102">
        <v>0.25</v>
      </c>
      <c r="L48" s="101">
        <v>0</v>
      </c>
      <c r="M48" s="103" t="s">
        <v>201</v>
      </c>
    </row>
    <row r="49" spans="1:13" x14ac:dyDescent="0.25">
      <c r="A49" s="100" t="s">
        <v>155</v>
      </c>
      <c r="B49" s="100" t="s">
        <v>52</v>
      </c>
      <c r="C49" s="100" t="s">
        <v>80</v>
      </c>
      <c r="D49" s="100" t="s">
        <v>79</v>
      </c>
      <c r="E49" s="101">
        <v>33689.326451612906</v>
      </c>
      <c r="F49" s="101">
        <v>12633.497419354841</v>
      </c>
      <c r="G49" s="102">
        <v>0.375</v>
      </c>
      <c r="H49" s="101">
        <v>12633.497419354841</v>
      </c>
      <c r="I49" s="102">
        <v>0.375</v>
      </c>
      <c r="J49" s="101">
        <v>4211.1658064516132</v>
      </c>
      <c r="K49" s="102">
        <v>0.125</v>
      </c>
      <c r="L49" s="101">
        <v>0</v>
      </c>
      <c r="M49" s="103" t="s">
        <v>201</v>
      </c>
    </row>
    <row r="50" spans="1:13" ht="45" x14ac:dyDescent="0.25">
      <c r="A50" s="100" t="s">
        <v>155</v>
      </c>
      <c r="B50" s="100" t="s">
        <v>52</v>
      </c>
      <c r="C50" s="100" t="s">
        <v>80</v>
      </c>
      <c r="D50" s="100" t="s">
        <v>196</v>
      </c>
      <c r="E50" s="101">
        <v>1403.721935483871</v>
      </c>
      <c r="F50" s="101">
        <v>0</v>
      </c>
      <c r="G50" s="102">
        <v>0</v>
      </c>
      <c r="H50" s="101">
        <v>0</v>
      </c>
      <c r="I50" s="102">
        <v>0</v>
      </c>
      <c r="J50" s="101">
        <v>0</v>
      </c>
      <c r="K50" s="102">
        <v>0</v>
      </c>
      <c r="L50" s="101">
        <v>0</v>
      </c>
      <c r="M50" s="103" t="s">
        <v>201</v>
      </c>
    </row>
    <row r="51" spans="1:13" x14ac:dyDescent="0.25">
      <c r="A51" s="100" t="s">
        <v>155</v>
      </c>
      <c r="B51" s="100" t="s">
        <v>52</v>
      </c>
      <c r="C51" s="100" t="s">
        <v>83</v>
      </c>
      <c r="D51" s="100" t="s">
        <v>78</v>
      </c>
      <c r="E51" s="101">
        <v>55105.791044776124</v>
      </c>
      <c r="F51" s="101">
        <v>18368.597014925374</v>
      </c>
      <c r="G51" s="102">
        <v>0.33333333333333331</v>
      </c>
      <c r="H51" s="101">
        <v>7347.4388059701496</v>
      </c>
      <c r="I51" s="102">
        <v>0.13333333333333333</v>
      </c>
      <c r="J51" s="101">
        <v>0</v>
      </c>
      <c r="K51" s="102">
        <v>0</v>
      </c>
      <c r="L51" s="101">
        <v>0</v>
      </c>
      <c r="M51" s="103" t="s">
        <v>201</v>
      </c>
    </row>
    <row r="52" spans="1:13" ht="45" x14ac:dyDescent="0.25">
      <c r="A52" s="100" t="s">
        <v>155</v>
      </c>
      <c r="B52" s="100" t="s">
        <v>52</v>
      </c>
      <c r="C52" s="100" t="s">
        <v>83</v>
      </c>
      <c r="D52" s="100" t="s">
        <v>196</v>
      </c>
      <c r="E52" s="101">
        <v>22042.31641791045</v>
      </c>
      <c r="F52" s="101">
        <v>0</v>
      </c>
      <c r="G52" s="102">
        <v>0</v>
      </c>
      <c r="H52" s="101">
        <v>0</v>
      </c>
      <c r="I52" s="102">
        <v>0</v>
      </c>
      <c r="J52" s="101">
        <v>0</v>
      </c>
      <c r="K52" s="102">
        <v>0</v>
      </c>
      <c r="L52" s="101">
        <v>0</v>
      </c>
      <c r="M52" s="103" t="s">
        <v>201</v>
      </c>
    </row>
    <row r="53" spans="1:13" x14ac:dyDescent="0.25">
      <c r="A53" s="100" t="s">
        <v>155</v>
      </c>
      <c r="B53" s="100" t="s">
        <v>52</v>
      </c>
      <c r="C53" s="100" t="s">
        <v>83</v>
      </c>
      <c r="D53" s="100" t="s">
        <v>89</v>
      </c>
      <c r="E53" s="101">
        <v>4898.2925373134331</v>
      </c>
      <c r="F53" s="101">
        <v>0</v>
      </c>
      <c r="G53" s="102">
        <v>0</v>
      </c>
      <c r="H53" s="101">
        <v>0</v>
      </c>
      <c r="I53" s="102">
        <v>0</v>
      </c>
      <c r="J53" s="101">
        <v>0</v>
      </c>
      <c r="K53" s="102">
        <v>0</v>
      </c>
      <c r="L53" s="101">
        <v>0</v>
      </c>
      <c r="M53" s="103" t="s">
        <v>201</v>
      </c>
    </row>
    <row r="54" spans="1:13" x14ac:dyDescent="0.25">
      <c r="A54" s="100" t="s">
        <v>155</v>
      </c>
      <c r="B54" s="100" t="s">
        <v>52</v>
      </c>
      <c r="C54" s="100" t="s">
        <v>86</v>
      </c>
      <c r="D54" s="100" t="s">
        <v>78</v>
      </c>
      <c r="E54" s="101">
        <v>42616.143529411762</v>
      </c>
      <c r="F54" s="101">
        <v>0</v>
      </c>
      <c r="G54" s="102">
        <v>0</v>
      </c>
      <c r="H54" s="101">
        <v>0</v>
      </c>
      <c r="I54" s="102">
        <v>0</v>
      </c>
      <c r="J54" s="101">
        <v>0</v>
      </c>
      <c r="K54" s="102">
        <v>0</v>
      </c>
      <c r="L54" s="101">
        <v>0</v>
      </c>
      <c r="M54" s="103" t="s">
        <v>201</v>
      </c>
    </row>
    <row r="55" spans="1:13" ht="45" x14ac:dyDescent="0.25">
      <c r="A55" s="100" t="s">
        <v>155</v>
      </c>
      <c r="B55" s="100" t="s">
        <v>52</v>
      </c>
      <c r="C55" s="100" t="s">
        <v>86</v>
      </c>
      <c r="D55" s="100" t="s">
        <v>197</v>
      </c>
      <c r="E55" s="101">
        <v>17756.726470588233</v>
      </c>
      <c r="F55" s="101">
        <v>0</v>
      </c>
      <c r="G55" s="102">
        <v>0</v>
      </c>
      <c r="H55" s="101">
        <v>0</v>
      </c>
      <c r="I55" s="102">
        <v>0</v>
      </c>
      <c r="J55" s="101">
        <v>0</v>
      </c>
      <c r="K55" s="102">
        <v>0</v>
      </c>
      <c r="L55" s="101">
        <v>0</v>
      </c>
      <c r="M55" s="103" t="s">
        <v>201</v>
      </c>
    </row>
    <row r="56" spans="1:13" ht="45" x14ac:dyDescent="0.25">
      <c r="A56" s="100" t="s">
        <v>155</v>
      </c>
      <c r="B56" s="100" t="s">
        <v>52</v>
      </c>
      <c r="C56" s="100" t="s">
        <v>86</v>
      </c>
      <c r="D56" s="100" t="s">
        <v>196</v>
      </c>
      <c r="E56" s="101">
        <v>20124.29</v>
      </c>
      <c r="F56" s="101">
        <v>0</v>
      </c>
      <c r="G56" s="102">
        <v>0</v>
      </c>
      <c r="H56" s="101">
        <v>0</v>
      </c>
      <c r="I56" s="102">
        <v>0</v>
      </c>
      <c r="J56" s="101">
        <v>0</v>
      </c>
      <c r="K56" s="102">
        <v>0</v>
      </c>
      <c r="L56" s="101">
        <v>0</v>
      </c>
      <c r="M56" s="103" t="s">
        <v>201</v>
      </c>
    </row>
    <row r="57" spans="1:13" x14ac:dyDescent="0.25">
      <c r="A57" s="100" t="s">
        <v>155</v>
      </c>
      <c r="B57" s="100" t="s">
        <v>52</v>
      </c>
      <c r="C57" s="100" t="s">
        <v>96</v>
      </c>
      <c r="D57" s="100" t="s">
        <v>78</v>
      </c>
      <c r="E57" s="101">
        <v>55990.299677419353</v>
      </c>
      <c r="F57" s="101">
        <v>0</v>
      </c>
      <c r="G57" s="102">
        <v>0</v>
      </c>
      <c r="H57" s="101">
        <v>0</v>
      </c>
      <c r="I57" s="102">
        <v>0</v>
      </c>
      <c r="J57" s="101">
        <v>0</v>
      </c>
      <c r="K57" s="102">
        <v>0</v>
      </c>
      <c r="L57" s="101">
        <v>0</v>
      </c>
      <c r="M57" s="103" t="s">
        <v>201</v>
      </c>
    </row>
    <row r="58" spans="1:13" ht="45" x14ac:dyDescent="0.25">
      <c r="A58" s="100" t="s">
        <v>155</v>
      </c>
      <c r="B58" s="100" t="s">
        <v>52</v>
      </c>
      <c r="C58" s="100" t="s">
        <v>96</v>
      </c>
      <c r="D58" s="100" t="s">
        <v>197</v>
      </c>
      <c r="E58" s="101">
        <v>7178.2435483870959</v>
      </c>
      <c r="F58" s="101">
        <v>0</v>
      </c>
      <c r="G58" s="102">
        <v>0</v>
      </c>
      <c r="H58" s="101">
        <v>0</v>
      </c>
      <c r="I58" s="102">
        <v>0</v>
      </c>
      <c r="J58" s="101">
        <v>0</v>
      </c>
      <c r="K58" s="102">
        <v>0</v>
      </c>
      <c r="L58" s="101">
        <v>0</v>
      </c>
      <c r="M58" s="103" t="s">
        <v>201</v>
      </c>
    </row>
    <row r="59" spans="1:13" ht="45" x14ac:dyDescent="0.25">
      <c r="A59" s="100" t="s">
        <v>155</v>
      </c>
      <c r="B59" s="100" t="s">
        <v>52</v>
      </c>
      <c r="C59" s="100" t="s">
        <v>96</v>
      </c>
      <c r="D59" s="100" t="s">
        <v>196</v>
      </c>
      <c r="E59" s="101">
        <v>10049.540967741934</v>
      </c>
      <c r="F59" s="101">
        <v>2871.297419354838</v>
      </c>
      <c r="G59" s="102">
        <v>0.2857142857142857</v>
      </c>
      <c r="H59" s="101">
        <v>0</v>
      </c>
      <c r="I59" s="102">
        <v>0</v>
      </c>
      <c r="J59" s="101">
        <v>0</v>
      </c>
      <c r="K59" s="102">
        <v>0</v>
      </c>
      <c r="L59" s="101">
        <v>0</v>
      </c>
      <c r="M59" s="103" t="s">
        <v>201</v>
      </c>
    </row>
    <row r="60" spans="1:13" x14ac:dyDescent="0.25">
      <c r="A60" s="100" t="s">
        <v>155</v>
      </c>
      <c r="B60" s="100" t="s">
        <v>52</v>
      </c>
      <c r="C60" s="100" t="s">
        <v>96</v>
      </c>
      <c r="D60" s="100" t="s">
        <v>89</v>
      </c>
      <c r="E60" s="101">
        <v>4306.9461290322579</v>
      </c>
      <c r="F60" s="101">
        <v>0</v>
      </c>
      <c r="G60" s="102">
        <v>0</v>
      </c>
      <c r="H60" s="101">
        <v>0</v>
      </c>
      <c r="I60" s="102">
        <v>0</v>
      </c>
      <c r="J60" s="101">
        <v>0</v>
      </c>
      <c r="K60" s="102">
        <v>0</v>
      </c>
      <c r="L60" s="101">
        <v>0</v>
      </c>
      <c r="M60" s="103" t="s">
        <v>201</v>
      </c>
    </row>
    <row r="61" spans="1:13" x14ac:dyDescent="0.25">
      <c r="A61" s="100" t="s">
        <v>155</v>
      </c>
      <c r="B61" s="100" t="s">
        <v>52</v>
      </c>
      <c r="C61" s="100" t="s">
        <v>96</v>
      </c>
      <c r="D61" s="100" t="s">
        <v>43</v>
      </c>
      <c r="E61" s="101">
        <v>11485.189677419354</v>
      </c>
      <c r="F61" s="101">
        <v>0</v>
      </c>
      <c r="G61" s="102">
        <v>0</v>
      </c>
      <c r="H61" s="101">
        <v>0</v>
      </c>
      <c r="I61" s="102">
        <v>0</v>
      </c>
      <c r="J61" s="101">
        <v>0</v>
      </c>
      <c r="K61" s="102">
        <v>0</v>
      </c>
      <c r="L61" s="101">
        <v>0</v>
      </c>
      <c r="M61" s="103" t="s">
        <v>201</v>
      </c>
    </row>
    <row r="62" spans="1:13" x14ac:dyDescent="0.25">
      <c r="A62" s="100" t="s">
        <v>155</v>
      </c>
      <c r="B62" s="100" t="s">
        <v>52</v>
      </c>
      <c r="C62" s="100" t="s">
        <v>104</v>
      </c>
      <c r="D62" s="100" t="s">
        <v>78</v>
      </c>
      <c r="E62" s="101">
        <v>57547.239130434791</v>
      </c>
      <c r="F62" s="101">
        <v>0</v>
      </c>
      <c r="G62" s="102">
        <v>0</v>
      </c>
      <c r="H62" s="101">
        <v>0</v>
      </c>
      <c r="I62" s="102">
        <v>0</v>
      </c>
      <c r="J62" s="101">
        <v>0</v>
      </c>
      <c r="K62" s="102">
        <v>0</v>
      </c>
      <c r="L62" s="101">
        <v>0</v>
      </c>
      <c r="M62" s="103" t="s">
        <v>201</v>
      </c>
    </row>
    <row r="63" spans="1:13" ht="45" x14ac:dyDescent="0.25">
      <c r="A63" s="100" t="s">
        <v>155</v>
      </c>
      <c r="B63" s="100" t="s">
        <v>52</v>
      </c>
      <c r="C63" s="100" t="s">
        <v>104</v>
      </c>
      <c r="D63" s="100" t="s">
        <v>197</v>
      </c>
      <c r="E63" s="101">
        <v>16624.757971014496</v>
      </c>
      <c r="F63" s="101">
        <v>0</v>
      </c>
      <c r="G63" s="102">
        <v>0</v>
      </c>
      <c r="H63" s="101">
        <v>0</v>
      </c>
      <c r="I63" s="102">
        <v>0</v>
      </c>
      <c r="J63" s="101">
        <v>0</v>
      </c>
      <c r="K63" s="102">
        <v>0</v>
      </c>
      <c r="L63" s="101">
        <v>0</v>
      </c>
      <c r="M63" s="103" t="s">
        <v>201</v>
      </c>
    </row>
    <row r="64" spans="1:13" ht="45" x14ac:dyDescent="0.25">
      <c r="A64" s="100" t="s">
        <v>155</v>
      </c>
      <c r="B64" s="100" t="s">
        <v>52</v>
      </c>
      <c r="C64" s="100" t="s">
        <v>104</v>
      </c>
      <c r="D64" s="100" t="s">
        <v>196</v>
      </c>
      <c r="E64" s="101">
        <v>14067.102898550727</v>
      </c>
      <c r="F64" s="101">
        <v>0</v>
      </c>
      <c r="G64" s="102">
        <v>0</v>
      </c>
      <c r="H64" s="101">
        <v>0</v>
      </c>
      <c r="I64" s="102">
        <v>0</v>
      </c>
      <c r="J64" s="101">
        <v>0</v>
      </c>
      <c r="K64" s="102">
        <v>0</v>
      </c>
      <c r="L64" s="101">
        <v>0</v>
      </c>
      <c r="M64" s="103" t="s">
        <v>201</v>
      </c>
    </row>
    <row r="65" spans="1:13" x14ac:dyDescent="0.25">
      <c r="A65" s="100" t="s">
        <v>155</v>
      </c>
      <c r="B65" s="100" t="s">
        <v>52</v>
      </c>
      <c r="C65" s="100" t="s">
        <v>123</v>
      </c>
      <c r="D65" s="100" t="s">
        <v>78</v>
      </c>
      <c r="E65" s="101">
        <v>50017.495009090911</v>
      </c>
      <c r="F65" s="101">
        <v>0</v>
      </c>
      <c r="G65" s="102">
        <v>0</v>
      </c>
      <c r="H65" s="101">
        <v>0</v>
      </c>
      <c r="I65" s="102">
        <v>0</v>
      </c>
      <c r="J65" s="101">
        <v>0</v>
      </c>
      <c r="K65" s="102">
        <v>0</v>
      </c>
      <c r="L65" s="101">
        <v>0</v>
      </c>
      <c r="M65" s="103" t="s">
        <v>201</v>
      </c>
    </row>
    <row r="66" spans="1:13" x14ac:dyDescent="0.25">
      <c r="A66" s="100" t="s">
        <v>155</v>
      </c>
      <c r="B66" s="100" t="s">
        <v>52</v>
      </c>
      <c r="C66" s="100" t="s">
        <v>123</v>
      </c>
      <c r="D66" s="100" t="s">
        <v>89</v>
      </c>
      <c r="E66" s="101">
        <v>2778.7497227272729</v>
      </c>
      <c r="F66" s="101">
        <v>0</v>
      </c>
      <c r="G66" s="102">
        <v>0</v>
      </c>
      <c r="H66" s="101">
        <v>0</v>
      </c>
      <c r="I66" s="102">
        <v>0</v>
      </c>
      <c r="J66" s="101">
        <v>0</v>
      </c>
      <c r="K66" s="102">
        <v>0</v>
      </c>
      <c r="L66" s="101">
        <v>0</v>
      </c>
      <c r="M66" s="103" t="s">
        <v>201</v>
      </c>
    </row>
    <row r="67" spans="1:13" x14ac:dyDescent="0.25">
      <c r="A67" s="100" t="s">
        <v>155</v>
      </c>
      <c r="B67" s="100" t="s">
        <v>52</v>
      </c>
      <c r="C67" s="100" t="s">
        <v>123</v>
      </c>
      <c r="D67" s="100" t="s">
        <v>43</v>
      </c>
      <c r="E67" s="101">
        <v>8336.2491681818192</v>
      </c>
      <c r="F67" s="101">
        <v>0</v>
      </c>
      <c r="G67" s="102">
        <v>0</v>
      </c>
      <c r="H67" s="101">
        <v>0</v>
      </c>
      <c r="I67" s="102">
        <v>0</v>
      </c>
      <c r="J67" s="101">
        <v>0</v>
      </c>
      <c r="K67" s="102">
        <v>0</v>
      </c>
      <c r="L67" s="101">
        <v>0</v>
      </c>
      <c r="M67" s="103" t="s">
        <v>201</v>
      </c>
    </row>
    <row r="68" spans="1:13" x14ac:dyDescent="0.25">
      <c r="A68" s="100" t="s">
        <v>155</v>
      </c>
      <c r="B68" s="100" t="s">
        <v>52</v>
      </c>
      <c r="C68" s="100" t="s">
        <v>126</v>
      </c>
      <c r="D68" s="100" t="s">
        <v>78</v>
      </c>
      <c r="E68" s="101">
        <v>7858.6046125000021</v>
      </c>
      <c r="F68" s="101">
        <v>0</v>
      </c>
      <c r="G68" s="102">
        <v>0</v>
      </c>
      <c r="H68" s="101">
        <v>0</v>
      </c>
      <c r="I68" s="102">
        <v>0</v>
      </c>
      <c r="J68" s="101">
        <v>0</v>
      </c>
      <c r="K68" s="102">
        <v>0</v>
      </c>
      <c r="L68" s="101">
        <v>0</v>
      </c>
      <c r="M68" s="103" t="s">
        <v>201</v>
      </c>
    </row>
    <row r="69" spans="1:13" x14ac:dyDescent="0.25">
      <c r="A69" s="100" t="s">
        <v>155</v>
      </c>
      <c r="B69" s="100" t="s">
        <v>52</v>
      </c>
      <c r="C69" s="100" t="s">
        <v>126</v>
      </c>
      <c r="D69" s="100" t="s">
        <v>79</v>
      </c>
      <c r="E69" s="101">
        <v>55010.232287500017</v>
      </c>
      <c r="F69" s="101">
        <v>0</v>
      </c>
      <c r="G69" s="102">
        <v>0</v>
      </c>
      <c r="H69" s="101">
        <v>0</v>
      </c>
      <c r="I69" s="102">
        <v>0</v>
      </c>
      <c r="J69" s="101">
        <v>0</v>
      </c>
      <c r="K69" s="102">
        <v>0</v>
      </c>
      <c r="L69" s="101">
        <v>0</v>
      </c>
      <c r="M69" s="103" t="s">
        <v>201</v>
      </c>
    </row>
    <row r="70" spans="1:13" x14ac:dyDescent="0.25">
      <c r="A70" s="100" t="s">
        <v>155</v>
      </c>
      <c r="B70" s="100" t="s">
        <v>52</v>
      </c>
      <c r="C70" s="100" t="s">
        <v>131</v>
      </c>
      <c r="D70" s="100" t="s">
        <v>77</v>
      </c>
      <c r="E70" s="101">
        <v>2134.1211111111111</v>
      </c>
      <c r="F70" s="101">
        <v>0</v>
      </c>
      <c r="G70" s="102">
        <v>0</v>
      </c>
      <c r="H70" s="101">
        <v>0</v>
      </c>
      <c r="I70" s="102">
        <v>0</v>
      </c>
      <c r="J70" s="101">
        <v>0</v>
      </c>
      <c r="K70" s="102">
        <v>0</v>
      </c>
      <c r="L70" s="101">
        <v>0</v>
      </c>
      <c r="M70" s="103" t="s">
        <v>201</v>
      </c>
    </row>
    <row r="71" spans="1:13" x14ac:dyDescent="0.25">
      <c r="A71" s="100" t="s">
        <v>155</v>
      </c>
      <c r="B71" s="100" t="s">
        <v>52</v>
      </c>
      <c r="C71" s="100" t="s">
        <v>131</v>
      </c>
      <c r="D71" s="100" t="s">
        <v>78</v>
      </c>
      <c r="E71" s="101">
        <v>14938.847777777777</v>
      </c>
      <c r="F71" s="101">
        <v>0</v>
      </c>
      <c r="G71" s="102">
        <v>0</v>
      </c>
      <c r="H71" s="101">
        <v>0</v>
      </c>
      <c r="I71" s="102">
        <v>0</v>
      </c>
      <c r="J71" s="101">
        <v>0</v>
      </c>
      <c r="K71" s="102">
        <v>0</v>
      </c>
      <c r="L71" s="101">
        <v>0</v>
      </c>
      <c r="M71" s="103" t="s">
        <v>201</v>
      </c>
    </row>
    <row r="72" spans="1:13" x14ac:dyDescent="0.25">
      <c r="A72" s="100" t="s">
        <v>155</v>
      </c>
      <c r="B72" s="100" t="s">
        <v>52</v>
      </c>
      <c r="C72" s="100" t="s">
        <v>131</v>
      </c>
      <c r="D72" s="100" t="s">
        <v>79</v>
      </c>
      <c r="E72" s="101">
        <v>55487.148888888885</v>
      </c>
      <c r="F72" s="101">
        <v>0</v>
      </c>
      <c r="G72" s="102">
        <v>0</v>
      </c>
      <c r="H72" s="101">
        <v>0</v>
      </c>
      <c r="I72" s="102">
        <v>0</v>
      </c>
      <c r="J72" s="101">
        <v>0</v>
      </c>
      <c r="K72" s="102">
        <v>0</v>
      </c>
      <c r="L72" s="101">
        <v>0</v>
      </c>
      <c r="M72" s="103" t="s">
        <v>201</v>
      </c>
    </row>
    <row r="73" spans="1:13" ht="30" x14ac:dyDescent="0.25">
      <c r="A73" s="100" t="s">
        <v>155</v>
      </c>
      <c r="B73" s="100" t="s">
        <v>52</v>
      </c>
      <c r="C73" s="100" t="s">
        <v>191</v>
      </c>
      <c r="D73" s="100" t="s">
        <v>84</v>
      </c>
      <c r="E73" s="101">
        <v>162000</v>
      </c>
      <c r="F73" s="104"/>
      <c r="G73" s="104"/>
      <c r="H73" s="104"/>
      <c r="I73" s="104"/>
      <c r="J73" s="104"/>
      <c r="K73" s="104"/>
      <c r="L73" s="101">
        <v>0</v>
      </c>
      <c r="M73" s="103" t="s">
        <v>201</v>
      </c>
    </row>
    <row r="74" spans="1:13" ht="30" x14ac:dyDescent="0.25">
      <c r="A74" s="100" t="s">
        <v>155</v>
      </c>
      <c r="B74" s="100" t="s">
        <v>52</v>
      </c>
      <c r="C74" s="100" t="s">
        <v>188</v>
      </c>
      <c r="D74" s="100" t="s">
        <v>84</v>
      </c>
      <c r="E74" s="101">
        <v>3138.4894594594598</v>
      </c>
      <c r="F74" s="104"/>
      <c r="G74" s="104"/>
      <c r="H74" s="104"/>
      <c r="I74" s="104"/>
      <c r="J74" s="104"/>
      <c r="K74" s="104"/>
      <c r="L74" s="101">
        <v>0</v>
      </c>
      <c r="M74" s="103" t="s">
        <v>201</v>
      </c>
    </row>
    <row r="75" spans="1:13" ht="30" x14ac:dyDescent="0.25">
      <c r="A75" s="100" t="s">
        <v>155</v>
      </c>
      <c r="B75" s="100" t="s">
        <v>52</v>
      </c>
      <c r="C75" s="100" t="s">
        <v>188</v>
      </c>
      <c r="D75" s="100" t="s">
        <v>150</v>
      </c>
      <c r="E75" s="101">
        <v>553.85108108108113</v>
      </c>
      <c r="F75" s="104"/>
      <c r="G75" s="104"/>
      <c r="H75" s="104"/>
      <c r="I75" s="104"/>
      <c r="J75" s="104"/>
      <c r="K75" s="104"/>
      <c r="L75" s="101">
        <v>0</v>
      </c>
      <c r="M75" s="103" t="s">
        <v>201</v>
      </c>
    </row>
    <row r="76" spans="1:13" ht="30" x14ac:dyDescent="0.25">
      <c r="A76" s="100" t="s">
        <v>155</v>
      </c>
      <c r="B76" s="100" t="s">
        <v>52</v>
      </c>
      <c r="C76" s="100" t="s">
        <v>188</v>
      </c>
      <c r="D76" s="100" t="s">
        <v>151</v>
      </c>
      <c r="E76" s="101">
        <v>3138.4894594594598</v>
      </c>
      <c r="F76" s="104"/>
      <c r="G76" s="104"/>
      <c r="H76" s="104"/>
      <c r="I76" s="104"/>
      <c r="J76" s="104"/>
      <c r="K76" s="104"/>
      <c r="L76" s="101">
        <v>0</v>
      </c>
      <c r="M76" s="103" t="s">
        <v>201</v>
      </c>
    </row>
    <row r="77" spans="1:13" ht="30" x14ac:dyDescent="0.25">
      <c r="A77" s="103" t="s">
        <v>170</v>
      </c>
      <c r="B77" s="103" t="s">
        <v>170</v>
      </c>
      <c r="C77" s="103" t="s">
        <v>170</v>
      </c>
      <c r="D77" s="103" t="s">
        <v>170</v>
      </c>
      <c r="E77" s="103" t="s">
        <v>218</v>
      </c>
      <c r="F77" s="103" t="s">
        <v>229</v>
      </c>
      <c r="G77" s="103" t="s">
        <v>170</v>
      </c>
      <c r="H77" s="103" t="s">
        <v>230</v>
      </c>
      <c r="I77" s="103" t="s">
        <v>170</v>
      </c>
      <c r="J77" s="103" t="s">
        <v>231</v>
      </c>
      <c r="K77" s="103" t="s">
        <v>170</v>
      </c>
      <c r="L77" s="103" t="s">
        <v>232</v>
      </c>
      <c r="M77" s="103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10142-D260-4E16-BECC-B63C961EE090}">
  <dimension ref="A1:M77"/>
  <sheetViews>
    <sheetView topLeftCell="A56" workbookViewId="0">
      <selection activeCell="A2" sqref="A2:M77"/>
    </sheetView>
  </sheetViews>
  <sheetFormatPr defaultRowHeight="15" x14ac:dyDescent="0.25"/>
  <sheetData>
    <row r="1" spans="1:13" x14ac:dyDescent="0.25">
      <c r="A1" s="93" t="s">
        <v>192</v>
      </c>
      <c r="B1" s="93" t="s">
        <v>156</v>
      </c>
      <c r="C1" s="93" t="s">
        <v>193</v>
      </c>
      <c r="D1" s="93" t="s">
        <v>158</v>
      </c>
      <c r="E1" s="93" t="s">
        <v>198</v>
      </c>
      <c r="F1" s="93" t="s">
        <v>160</v>
      </c>
      <c r="G1" s="93" t="s">
        <v>161</v>
      </c>
      <c r="H1" s="93" t="s">
        <v>162</v>
      </c>
      <c r="I1" s="93" t="s">
        <v>186</v>
      </c>
      <c r="J1" s="93" t="s">
        <v>164</v>
      </c>
      <c r="K1" s="93" t="s">
        <v>187</v>
      </c>
      <c r="L1" s="93" t="s">
        <v>199</v>
      </c>
      <c r="M1" s="93" t="s">
        <v>200</v>
      </c>
    </row>
    <row r="2" spans="1:13" x14ac:dyDescent="0.25">
      <c r="A2" s="94" t="s">
        <v>155</v>
      </c>
      <c r="B2" s="94" t="s">
        <v>52</v>
      </c>
      <c r="C2" s="94" t="s">
        <v>100</v>
      </c>
      <c r="D2" s="94" t="s">
        <v>101</v>
      </c>
      <c r="E2" s="95">
        <v>41032.235999999997</v>
      </c>
      <c r="F2" s="95">
        <v>0</v>
      </c>
      <c r="G2" s="96">
        <v>0</v>
      </c>
      <c r="H2" s="95">
        <v>0</v>
      </c>
      <c r="I2" s="96">
        <v>0</v>
      </c>
      <c r="J2" s="95">
        <v>0</v>
      </c>
      <c r="K2" s="96">
        <v>0</v>
      </c>
      <c r="L2" s="95">
        <v>0</v>
      </c>
      <c r="M2" s="97" t="s">
        <v>201</v>
      </c>
    </row>
    <row r="3" spans="1:13" x14ac:dyDescent="0.25">
      <c r="A3" s="94" t="s">
        <v>155</v>
      </c>
      <c r="B3" s="94" t="s">
        <v>52</v>
      </c>
      <c r="C3" s="94" t="s">
        <v>100</v>
      </c>
      <c r="D3" s="94" t="s">
        <v>102</v>
      </c>
      <c r="E3" s="95">
        <v>20516.117999999999</v>
      </c>
      <c r="F3" s="95">
        <v>0</v>
      </c>
      <c r="G3" s="96">
        <v>0</v>
      </c>
      <c r="H3" s="95">
        <v>0</v>
      </c>
      <c r="I3" s="96">
        <v>0</v>
      </c>
      <c r="J3" s="95">
        <v>0</v>
      </c>
      <c r="K3" s="96">
        <v>0</v>
      </c>
      <c r="L3" s="95">
        <v>0</v>
      </c>
      <c r="M3" s="97" t="s">
        <v>201</v>
      </c>
    </row>
    <row r="4" spans="1:13" x14ac:dyDescent="0.25">
      <c r="A4" s="94" t="s">
        <v>155</v>
      </c>
      <c r="B4" s="94" t="s">
        <v>52</v>
      </c>
      <c r="C4" s="94" t="s">
        <v>103</v>
      </c>
      <c r="D4" s="94" t="s">
        <v>101</v>
      </c>
      <c r="E4" s="95">
        <v>41032.23626666666</v>
      </c>
      <c r="F4" s="95">
        <v>0</v>
      </c>
      <c r="G4" s="96">
        <v>0</v>
      </c>
      <c r="H4" s="95">
        <v>0</v>
      </c>
      <c r="I4" s="96">
        <v>0</v>
      </c>
      <c r="J4" s="95">
        <v>0</v>
      </c>
      <c r="K4" s="96">
        <v>0</v>
      </c>
      <c r="L4" s="95">
        <v>0</v>
      </c>
      <c r="M4" s="97" t="s">
        <v>201</v>
      </c>
    </row>
    <row r="5" spans="1:13" x14ac:dyDescent="0.25">
      <c r="A5" s="94" t="s">
        <v>155</v>
      </c>
      <c r="B5" s="94" t="s">
        <v>52</v>
      </c>
      <c r="C5" s="94" t="s">
        <v>103</v>
      </c>
      <c r="D5" s="94" t="s">
        <v>102</v>
      </c>
      <c r="E5" s="95">
        <v>20516.11813333333</v>
      </c>
      <c r="F5" s="95">
        <v>0</v>
      </c>
      <c r="G5" s="96">
        <v>0</v>
      </c>
      <c r="H5" s="95">
        <v>0</v>
      </c>
      <c r="I5" s="96">
        <v>0</v>
      </c>
      <c r="J5" s="95">
        <v>0</v>
      </c>
      <c r="K5" s="96">
        <v>0</v>
      </c>
      <c r="L5" s="95">
        <v>0</v>
      </c>
      <c r="M5" s="97" t="s">
        <v>201</v>
      </c>
    </row>
    <row r="6" spans="1:13" x14ac:dyDescent="0.25">
      <c r="A6" s="94" t="s">
        <v>155</v>
      </c>
      <c r="B6" s="94" t="s">
        <v>52</v>
      </c>
      <c r="C6" s="94" t="s">
        <v>135</v>
      </c>
      <c r="D6" s="94" t="s">
        <v>136</v>
      </c>
      <c r="E6" s="95">
        <v>116529.73999999999</v>
      </c>
      <c r="F6" s="95">
        <v>0</v>
      </c>
      <c r="G6" s="96">
        <v>0</v>
      </c>
      <c r="H6" s="95">
        <v>0</v>
      </c>
      <c r="I6" s="96">
        <v>0</v>
      </c>
      <c r="J6" s="95">
        <v>0</v>
      </c>
      <c r="K6" s="96">
        <v>0</v>
      </c>
      <c r="L6" s="95">
        <v>0</v>
      </c>
      <c r="M6" s="97" t="s">
        <v>201</v>
      </c>
    </row>
    <row r="7" spans="1:13" ht="30" x14ac:dyDescent="0.25">
      <c r="A7" s="94" t="s">
        <v>155</v>
      </c>
      <c r="B7" s="94" t="s">
        <v>52</v>
      </c>
      <c r="C7" s="94" t="s">
        <v>94</v>
      </c>
      <c r="D7" s="94" t="s">
        <v>51</v>
      </c>
      <c r="E7" s="95">
        <v>66526.931673225001</v>
      </c>
      <c r="F7" s="95">
        <v>66526.931673225001</v>
      </c>
      <c r="G7" s="96">
        <v>1</v>
      </c>
      <c r="H7" s="95">
        <v>66526.931673225001</v>
      </c>
      <c r="I7" s="96">
        <v>1</v>
      </c>
      <c r="J7" s="95">
        <v>66526.931673225001</v>
      </c>
      <c r="K7" s="96">
        <v>1</v>
      </c>
      <c r="L7" s="95">
        <v>66526.931673225001</v>
      </c>
      <c r="M7" s="97" t="s">
        <v>202</v>
      </c>
    </row>
    <row r="8" spans="1:13" ht="30" x14ac:dyDescent="0.25">
      <c r="A8" s="94" t="s">
        <v>155</v>
      </c>
      <c r="B8" s="94" t="s">
        <v>52</v>
      </c>
      <c r="C8" s="94" t="s">
        <v>95</v>
      </c>
      <c r="D8" s="94" t="s">
        <v>168</v>
      </c>
      <c r="E8" s="95">
        <v>27322.570000000007</v>
      </c>
      <c r="F8" s="95">
        <v>27322.570000000007</v>
      </c>
      <c r="G8" s="96">
        <v>1</v>
      </c>
      <c r="H8" s="95">
        <v>27322.570000000007</v>
      </c>
      <c r="I8" s="96">
        <v>1</v>
      </c>
      <c r="J8" s="95">
        <v>27322.570000000007</v>
      </c>
      <c r="K8" s="96">
        <v>1</v>
      </c>
      <c r="L8" s="95">
        <v>27322.570000000007</v>
      </c>
      <c r="M8" s="97" t="s">
        <v>202</v>
      </c>
    </row>
    <row r="9" spans="1:13" ht="30" x14ac:dyDescent="0.25">
      <c r="A9" s="94" t="s">
        <v>155</v>
      </c>
      <c r="B9" s="94" t="s">
        <v>52</v>
      </c>
      <c r="C9" s="94" t="s">
        <v>127</v>
      </c>
      <c r="D9" s="94" t="s">
        <v>74</v>
      </c>
      <c r="E9" s="95">
        <v>4422.2285714285708</v>
      </c>
      <c r="F9" s="95">
        <v>1658.3357142857139</v>
      </c>
      <c r="G9" s="96">
        <v>0.375</v>
      </c>
      <c r="H9" s="95">
        <v>552.77857142857135</v>
      </c>
      <c r="I9" s="96">
        <v>0.125</v>
      </c>
      <c r="J9" s="95">
        <v>552.77857142857135</v>
      </c>
      <c r="K9" s="96">
        <v>0.125</v>
      </c>
      <c r="L9" s="95">
        <v>0</v>
      </c>
      <c r="M9" s="97" t="s">
        <v>201</v>
      </c>
    </row>
    <row r="10" spans="1:13" ht="30" x14ac:dyDescent="0.25">
      <c r="A10" s="94" t="s">
        <v>155</v>
      </c>
      <c r="B10" s="94" t="s">
        <v>52</v>
      </c>
      <c r="C10" s="94" t="s">
        <v>127</v>
      </c>
      <c r="D10" s="94" t="s">
        <v>46</v>
      </c>
      <c r="E10" s="95">
        <v>3316.6714285714279</v>
      </c>
      <c r="F10" s="95">
        <v>0</v>
      </c>
      <c r="G10" s="96">
        <v>0</v>
      </c>
      <c r="H10" s="95">
        <v>0</v>
      </c>
      <c r="I10" s="96">
        <v>0</v>
      </c>
      <c r="J10" s="95">
        <v>0</v>
      </c>
      <c r="K10" s="96">
        <v>0</v>
      </c>
      <c r="L10" s="95">
        <v>0</v>
      </c>
      <c r="M10" s="97" t="s">
        <v>201</v>
      </c>
    </row>
    <row r="11" spans="1:13" ht="30" x14ac:dyDescent="0.25">
      <c r="A11" s="94" t="s">
        <v>155</v>
      </c>
      <c r="B11" s="94" t="s">
        <v>52</v>
      </c>
      <c r="C11" s="94" t="s">
        <v>129</v>
      </c>
      <c r="D11" s="94" t="s">
        <v>74</v>
      </c>
      <c r="E11" s="95">
        <v>12606.699999999999</v>
      </c>
      <c r="F11" s="95">
        <v>12606.699999999999</v>
      </c>
      <c r="G11" s="96">
        <v>1</v>
      </c>
      <c r="H11" s="95">
        <v>12606.699999999999</v>
      </c>
      <c r="I11" s="96">
        <v>1</v>
      </c>
      <c r="J11" s="95">
        <v>12606.699999999999</v>
      </c>
      <c r="K11" s="96">
        <v>1</v>
      </c>
      <c r="L11" s="95">
        <v>12606.699999999999</v>
      </c>
      <c r="M11" s="97" t="s">
        <v>202</v>
      </c>
    </row>
    <row r="12" spans="1:13" ht="30" x14ac:dyDescent="0.25">
      <c r="A12" s="94" t="s">
        <v>155</v>
      </c>
      <c r="B12" s="94" t="s">
        <v>52</v>
      </c>
      <c r="C12" s="94" t="s">
        <v>212</v>
      </c>
      <c r="D12" s="94" t="s">
        <v>213</v>
      </c>
      <c r="E12" s="95">
        <v>437.82982499999997</v>
      </c>
      <c r="F12" s="95">
        <v>0</v>
      </c>
      <c r="G12" s="96">
        <v>0</v>
      </c>
      <c r="H12" s="95">
        <v>0</v>
      </c>
      <c r="I12" s="96">
        <v>0</v>
      </c>
      <c r="J12" s="95">
        <v>0</v>
      </c>
      <c r="K12" s="96">
        <v>0</v>
      </c>
      <c r="L12" s="95">
        <v>0</v>
      </c>
      <c r="M12" s="97" t="s">
        <v>201</v>
      </c>
    </row>
    <row r="13" spans="1:13" ht="30" x14ac:dyDescent="0.25">
      <c r="A13" s="94" t="s">
        <v>155</v>
      </c>
      <c r="B13" s="94" t="s">
        <v>52</v>
      </c>
      <c r="C13" s="94" t="s">
        <v>124</v>
      </c>
      <c r="D13" s="94" t="s">
        <v>74</v>
      </c>
      <c r="E13" s="95">
        <v>11821.4</v>
      </c>
      <c r="F13" s="95">
        <v>11821.4</v>
      </c>
      <c r="G13" s="96">
        <v>1</v>
      </c>
      <c r="H13" s="95">
        <v>11821.4</v>
      </c>
      <c r="I13" s="96">
        <v>1</v>
      </c>
      <c r="J13" s="95">
        <v>11821.4</v>
      </c>
      <c r="K13" s="96">
        <v>1</v>
      </c>
      <c r="L13" s="95">
        <v>11821.4</v>
      </c>
      <c r="M13" s="97" t="s">
        <v>202</v>
      </c>
    </row>
    <row r="14" spans="1:13" ht="30" x14ac:dyDescent="0.25">
      <c r="A14" s="94" t="s">
        <v>155</v>
      </c>
      <c r="B14" s="94" t="s">
        <v>52</v>
      </c>
      <c r="C14" s="94" t="s">
        <v>167</v>
      </c>
      <c r="D14" s="94" t="s">
        <v>74</v>
      </c>
      <c r="E14" s="95">
        <v>13649.199999999997</v>
      </c>
      <c r="F14" s="95">
        <v>13649.199999999997</v>
      </c>
      <c r="G14" s="96">
        <v>1</v>
      </c>
      <c r="H14" s="95">
        <v>13649.199999999997</v>
      </c>
      <c r="I14" s="96">
        <v>1</v>
      </c>
      <c r="J14" s="95">
        <v>13649.199999999997</v>
      </c>
      <c r="K14" s="96">
        <v>1</v>
      </c>
      <c r="L14" s="95">
        <v>13649.199999999997</v>
      </c>
      <c r="M14" s="97" t="s">
        <v>202</v>
      </c>
    </row>
    <row r="15" spans="1:13" ht="30" x14ac:dyDescent="0.25">
      <c r="A15" s="94" t="s">
        <v>155</v>
      </c>
      <c r="B15" s="94" t="s">
        <v>52</v>
      </c>
      <c r="C15" s="94" t="s">
        <v>73</v>
      </c>
      <c r="D15" s="94" t="s">
        <v>74</v>
      </c>
      <c r="E15" s="95">
        <v>18010.695291250006</v>
      </c>
      <c r="F15" s="95">
        <v>12607.486703875004</v>
      </c>
      <c r="G15" s="96">
        <v>0.7</v>
      </c>
      <c r="H15" s="95">
        <v>0</v>
      </c>
      <c r="I15" s="96">
        <v>0</v>
      </c>
      <c r="J15" s="95">
        <v>0</v>
      </c>
      <c r="K15" s="96">
        <v>0</v>
      </c>
      <c r="L15" s="95">
        <v>0</v>
      </c>
      <c r="M15" s="97" t="s">
        <v>201</v>
      </c>
    </row>
    <row r="16" spans="1:13" ht="30" x14ac:dyDescent="0.25">
      <c r="A16" s="94" t="s">
        <v>155</v>
      </c>
      <c r="B16" s="94" t="s">
        <v>52</v>
      </c>
      <c r="C16" s="94" t="s">
        <v>90</v>
      </c>
      <c r="D16" s="94" t="s">
        <v>74</v>
      </c>
      <c r="E16" s="95">
        <v>14499.954724850006</v>
      </c>
      <c r="F16" s="95">
        <v>14499.954724850006</v>
      </c>
      <c r="G16" s="96">
        <v>1</v>
      </c>
      <c r="H16" s="95">
        <v>14499.954724850006</v>
      </c>
      <c r="I16" s="96">
        <v>1</v>
      </c>
      <c r="J16" s="95">
        <v>14499.954724850006</v>
      </c>
      <c r="K16" s="96">
        <v>1</v>
      </c>
      <c r="L16" s="95">
        <v>14499.954724850006</v>
      </c>
      <c r="M16" s="97" t="s">
        <v>202</v>
      </c>
    </row>
    <row r="17" spans="1:13" x14ac:dyDescent="0.25">
      <c r="A17" s="94" t="s">
        <v>155</v>
      </c>
      <c r="B17" s="94" t="s">
        <v>105</v>
      </c>
      <c r="C17" s="94" t="s">
        <v>173</v>
      </c>
      <c r="D17" s="94" t="s">
        <v>107</v>
      </c>
      <c r="E17" s="95">
        <v>1420480</v>
      </c>
      <c r="F17" s="98"/>
      <c r="G17" s="98"/>
      <c r="H17" s="98"/>
      <c r="I17" s="98"/>
      <c r="J17" s="98"/>
      <c r="K17" s="98"/>
      <c r="L17" s="95">
        <v>0</v>
      </c>
      <c r="M17" s="97" t="s">
        <v>201</v>
      </c>
    </row>
    <row r="18" spans="1:13" x14ac:dyDescent="0.25">
      <c r="A18" s="94" t="s">
        <v>155</v>
      </c>
      <c r="B18" s="94" t="s">
        <v>105</v>
      </c>
      <c r="C18" s="94" t="s">
        <v>174</v>
      </c>
      <c r="D18" s="94" t="s">
        <v>107</v>
      </c>
      <c r="E18" s="95">
        <v>352478.99232000008</v>
      </c>
      <c r="F18" s="98"/>
      <c r="G18" s="98"/>
      <c r="H18" s="98"/>
      <c r="I18" s="98"/>
      <c r="J18" s="98"/>
      <c r="K18" s="98"/>
      <c r="L18" s="95">
        <v>0</v>
      </c>
      <c r="M18" s="97" t="s">
        <v>201</v>
      </c>
    </row>
    <row r="19" spans="1:13" x14ac:dyDescent="0.25">
      <c r="A19" s="94" t="s">
        <v>155</v>
      </c>
      <c r="B19" s="94" t="s">
        <v>105</v>
      </c>
      <c r="C19" s="94" t="s">
        <v>41</v>
      </c>
      <c r="D19" s="94" t="s">
        <v>107</v>
      </c>
      <c r="E19" s="95">
        <v>250809.98000000007</v>
      </c>
      <c r="F19" s="98"/>
      <c r="G19" s="98"/>
      <c r="H19" s="98"/>
      <c r="I19" s="98"/>
      <c r="J19" s="98"/>
      <c r="K19" s="98"/>
      <c r="L19" s="95">
        <v>0</v>
      </c>
      <c r="M19" s="97" t="s">
        <v>201</v>
      </c>
    </row>
    <row r="20" spans="1:13" x14ac:dyDescent="0.25">
      <c r="A20" s="94" t="s">
        <v>155</v>
      </c>
      <c r="B20" s="94" t="s">
        <v>105</v>
      </c>
      <c r="C20" s="94" t="s">
        <v>175</v>
      </c>
      <c r="D20" s="94" t="s">
        <v>107</v>
      </c>
      <c r="E20" s="95">
        <v>1244360</v>
      </c>
      <c r="F20" s="98"/>
      <c r="G20" s="98"/>
      <c r="H20" s="98"/>
      <c r="I20" s="98"/>
      <c r="J20" s="98"/>
      <c r="K20" s="98"/>
      <c r="L20" s="95">
        <v>0</v>
      </c>
      <c r="M20" s="97" t="s">
        <v>201</v>
      </c>
    </row>
    <row r="21" spans="1:13" x14ac:dyDescent="0.25">
      <c r="A21" s="94" t="s">
        <v>155</v>
      </c>
      <c r="B21" s="94" t="s">
        <v>105</v>
      </c>
      <c r="C21" s="94" t="s">
        <v>176</v>
      </c>
      <c r="D21" s="94" t="s">
        <v>107</v>
      </c>
      <c r="E21" s="95">
        <v>1216020</v>
      </c>
      <c r="F21" s="98"/>
      <c r="G21" s="98"/>
      <c r="H21" s="98"/>
      <c r="I21" s="98"/>
      <c r="J21" s="98"/>
      <c r="K21" s="98"/>
      <c r="L21" s="95">
        <v>0</v>
      </c>
      <c r="M21" s="97" t="s">
        <v>201</v>
      </c>
    </row>
    <row r="22" spans="1:13" x14ac:dyDescent="0.25">
      <c r="A22" s="94" t="s">
        <v>155</v>
      </c>
      <c r="B22" s="94" t="s">
        <v>105</v>
      </c>
      <c r="C22" s="94" t="s">
        <v>177</v>
      </c>
      <c r="D22" s="94" t="s">
        <v>107</v>
      </c>
      <c r="E22" s="95">
        <v>1165700</v>
      </c>
      <c r="F22" s="98"/>
      <c r="G22" s="98"/>
      <c r="H22" s="98"/>
      <c r="I22" s="98"/>
      <c r="J22" s="98"/>
      <c r="K22" s="98"/>
      <c r="L22" s="95">
        <v>0</v>
      </c>
      <c r="M22" s="97" t="s">
        <v>201</v>
      </c>
    </row>
    <row r="23" spans="1:13" x14ac:dyDescent="0.25">
      <c r="A23" s="94" t="s">
        <v>155</v>
      </c>
      <c r="B23" s="94" t="s">
        <v>105</v>
      </c>
      <c r="C23" s="94" t="s">
        <v>178</v>
      </c>
      <c r="D23" s="94" t="s">
        <v>107</v>
      </c>
      <c r="E23" s="95">
        <v>1049600</v>
      </c>
      <c r="F23" s="98"/>
      <c r="G23" s="98"/>
      <c r="H23" s="98"/>
      <c r="I23" s="98"/>
      <c r="J23" s="98"/>
      <c r="K23" s="98"/>
      <c r="L23" s="95">
        <v>0</v>
      </c>
      <c r="M23" s="97" t="s">
        <v>201</v>
      </c>
    </row>
    <row r="24" spans="1:13" x14ac:dyDescent="0.25">
      <c r="A24" s="94" t="s">
        <v>155</v>
      </c>
      <c r="B24" s="94" t="s">
        <v>105</v>
      </c>
      <c r="C24" s="94" t="s">
        <v>146</v>
      </c>
      <c r="D24" s="94" t="s">
        <v>107</v>
      </c>
      <c r="E24" s="95">
        <v>909930</v>
      </c>
      <c r="F24" s="95">
        <v>639410.2702702703</v>
      </c>
      <c r="G24" s="96">
        <v>0.70270270270270274</v>
      </c>
      <c r="H24" s="95">
        <v>590224.86486486485</v>
      </c>
      <c r="I24" s="96">
        <v>0.64864864864864868</v>
      </c>
      <c r="J24" s="95">
        <v>590224.86486486485</v>
      </c>
      <c r="K24" s="96">
        <v>0.64864864864864868</v>
      </c>
      <c r="L24" s="95">
        <v>0</v>
      </c>
      <c r="M24" s="97" t="s">
        <v>201</v>
      </c>
    </row>
    <row r="25" spans="1:13" x14ac:dyDescent="0.25">
      <c r="A25" s="94" t="s">
        <v>155</v>
      </c>
      <c r="B25" s="94" t="s">
        <v>105</v>
      </c>
      <c r="C25" s="94" t="s">
        <v>172</v>
      </c>
      <c r="D25" s="94" t="s">
        <v>107</v>
      </c>
      <c r="E25" s="95">
        <v>1424750</v>
      </c>
      <c r="F25" s="98"/>
      <c r="G25" s="98"/>
      <c r="H25" s="98"/>
      <c r="I25" s="98"/>
      <c r="J25" s="98"/>
      <c r="K25" s="98"/>
      <c r="L25" s="95">
        <v>0</v>
      </c>
      <c r="M25" s="97" t="s">
        <v>201</v>
      </c>
    </row>
    <row r="26" spans="1:13" x14ac:dyDescent="0.25">
      <c r="A26" s="94" t="s">
        <v>155</v>
      </c>
      <c r="B26" s="94" t="s">
        <v>190</v>
      </c>
      <c r="C26" s="94" t="s">
        <v>172</v>
      </c>
      <c r="D26" s="94" t="s">
        <v>184</v>
      </c>
      <c r="E26" s="95">
        <v>1105480</v>
      </c>
      <c r="F26" s="98"/>
      <c r="G26" s="98"/>
      <c r="H26" s="98"/>
      <c r="I26" s="98"/>
      <c r="J26" s="98"/>
      <c r="K26" s="98"/>
      <c r="L26" s="95">
        <v>0</v>
      </c>
      <c r="M26" s="97" t="s">
        <v>201</v>
      </c>
    </row>
    <row r="27" spans="1:13" x14ac:dyDescent="0.25">
      <c r="A27" s="94" t="s">
        <v>155</v>
      </c>
      <c r="B27" s="94" t="s">
        <v>105</v>
      </c>
      <c r="C27" s="94" t="s">
        <v>147</v>
      </c>
      <c r="D27" s="94" t="s">
        <v>107</v>
      </c>
      <c r="E27" s="95">
        <v>949100</v>
      </c>
      <c r="F27" s="95">
        <v>679760.81081081077</v>
      </c>
      <c r="G27" s="96">
        <v>0.71621621621621623</v>
      </c>
      <c r="H27" s="95">
        <v>615632.43243243243</v>
      </c>
      <c r="I27" s="96">
        <v>0.64864864864864868</v>
      </c>
      <c r="J27" s="95">
        <v>615632.43243243243</v>
      </c>
      <c r="K27" s="96">
        <v>0.64864864864864868</v>
      </c>
      <c r="L27" s="95">
        <v>0</v>
      </c>
      <c r="M27" s="97" t="s">
        <v>201</v>
      </c>
    </row>
    <row r="28" spans="1:13" x14ac:dyDescent="0.25">
      <c r="A28" s="94" t="s">
        <v>155</v>
      </c>
      <c r="B28" s="94" t="s">
        <v>105</v>
      </c>
      <c r="C28" s="94" t="s">
        <v>47</v>
      </c>
      <c r="D28" s="94" t="s">
        <v>107</v>
      </c>
      <c r="E28" s="95">
        <v>398423.89138000004</v>
      </c>
      <c r="F28" s="98"/>
      <c r="G28" s="98"/>
      <c r="H28" s="98"/>
      <c r="I28" s="98"/>
      <c r="J28" s="98"/>
      <c r="K28" s="98"/>
      <c r="L28" s="95">
        <v>0</v>
      </c>
      <c r="M28" s="97" t="s">
        <v>201</v>
      </c>
    </row>
    <row r="29" spans="1:13" x14ac:dyDescent="0.25">
      <c r="A29" s="94" t="s">
        <v>155</v>
      </c>
      <c r="B29" s="94" t="s">
        <v>47</v>
      </c>
      <c r="C29" s="94" t="s">
        <v>48</v>
      </c>
      <c r="D29" s="94" t="s">
        <v>168</v>
      </c>
      <c r="E29" s="95">
        <v>14356.644800000009</v>
      </c>
      <c r="F29" s="95">
        <v>14356.644800000009</v>
      </c>
      <c r="G29" s="96">
        <v>1</v>
      </c>
      <c r="H29" s="95">
        <v>0</v>
      </c>
      <c r="I29" s="96">
        <v>0</v>
      </c>
      <c r="J29" s="95">
        <v>0</v>
      </c>
      <c r="K29" s="96">
        <v>0</v>
      </c>
      <c r="L29" s="95">
        <v>0</v>
      </c>
      <c r="M29" s="97" t="s">
        <v>201</v>
      </c>
    </row>
    <row r="30" spans="1:13" x14ac:dyDescent="0.25">
      <c r="A30" s="94" t="s">
        <v>155</v>
      </c>
      <c r="B30" s="94" t="s">
        <v>47</v>
      </c>
      <c r="C30" s="94" t="s">
        <v>48</v>
      </c>
      <c r="D30" s="94" t="s">
        <v>49</v>
      </c>
      <c r="E30" s="95">
        <v>24226.838100000015</v>
      </c>
      <c r="F30" s="95">
        <v>23329.547800000015</v>
      </c>
      <c r="G30" s="96">
        <v>0.96296296296296291</v>
      </c>
      <c r="H30" s="95">
        <v>23329.547800000015</v>
      </c>
      <c r="I30" s="96">
        <v>0.96296296296296291</v>
      </c>
      <c r="J30" s="95">
        <v>23329.547800000015</v>
      </c>
      <c r="K30" s="96">
        <v>0.96296296296296291</v>
      </c>
      <c r="L30" s="95">
        <v>0</v>
      </c>
      <c r="M30" s="97" t="s">
        <v>201</v>
      </c>
    </row>
    <row r="31" spans="1:13" x14ac:dyDescent="0.25">
      <c r="A31" s="94" t="s">
        <v>155</v>
      </c>
      <c r="B31" s="94" t="s">
        <v>105</v>
      </c>
      <c r="C31" s="94" t="s">
        <v>179</v>
      </c>
      <c r="D31" s="94" t="s">
        <v>107</v>
      </c>
      <c r="E31" s="95">
        <v>270673.31148919999</v>
      </c>
      <c r="F31" s="98"/>
      <c r="G31" s="98"/>
      <c r="H31" s="98"/>
      <c r="I31" s="98"/>
      <c r="J31" s="98"/>
      <c r="K31" s="98"/>
      <c r="L31" s="95">
        <v>0</v>
      </c>
      <c r="M31" s="97" t="s">
        <v>201</v>
      </c>
    </row>
    <row r="32" spans="1:13" x14ac:dyDescent="0.25">
      <c r="A32" s="94" t="s">
        <v>155</v>
      </c>
      <c r="B32" s="94" t="s">
        <v>105</v>
      </c>
      <c r="C32" s="94" t="s">
        <v>180</v>
      </c>
      <c r="D32" s="94" t="s">
        <v>107</v>
      </c>
      <c r="E32" s="95">
        <v>1586230</v>
      </c>
      <c r="F32" s="98"/>
      <c r="G32" s="98"/>
      <c r="H32" s="98"/>
      <c r="I32" s="98"/>
      <c r="J32" s="98"/>
      <c r="K32" s="98"/>
      <c r="L32" s="95">
        <v>0</v>
      </c>
      <c r="M32" s="97" t="s">
        <v>201</v>
      </c>
    </row>
    <row r="33" spans="1:13" x14ac:dyDescent="0.25">
      <c r="A33" s="94" t="s">
        <v>155</v>
      </c>
      <c r="B33" s="94" t="s">
        <v>105</v>
      </c>
      <c r="C33" s="94" t="s">
        <v>181</v>
      </c>
      <c r="D33" s="94" t="s">
        <v>107</v>
      </c>
      <c r="E33" s="95">
        <v>231366.76</v>
      </c>
      <c r="F33" s="95">
        <v>137569.42486486485</v>
      </c>
      <c r="G33" s="96">
        <v>0.59459459459459452</v>
      </c>
      <c r="H33" s="95">
        <v>125063.11351351353</v>
      </c>
      <c r="I33" s="96">
        <v>0.54054054054054057</v>
      </c>
      <c r="J33" s="95">
        <v>125063.11351351353</v>
      </c>
      <c r="K33" s="96">
        <v>0.54054054054054057</v>
      </c>
      <c r="L33" s="95">
        <v>0</v>
      </c>
      <c r="M33" s="97" t="s">
        <v>201</v>
      </c>
    </row>
    <row r="34" spans="1:13" x14ac:dyDescent="0.25">
      <c r="A34" s="94" t="s">
        <v>155</v>
      </c>
      <c r="B34" s="94" t="s">
        <v>105</v>
      </c>
      <c r="C34" s="94" t="s">
        <v>182</v>
      </c>
      <c r="D34" s="94" t="s">
        <v>107</v>
      </c>
      <c r="E34" s="95">
        <v>1407060</v>
      </c>
      <c r="F34" s="98"/>
      <c r="G34" s="98"/>
      <c r="H34" s="98"/>
      <c r="I34" s="98"/>
      <c r="J34" s="98"/>
      <c r="K34" s="98"/>
      <c r="L34" s="95">
        <v>0</v>
      </c>
      <c r="M34" s="97" t="s">
        <v>201</v>
      </c>
    </row>
    <row r="35" spans="1:13" x14ac:dyDescent="0.25">
      <c r="A35" s="94" t="s">
        <v>155</v>
      </c>
      <c r="B35" s="94" t="s">
        <v>105</v>
      </c>
      <c r="C35" s="94" t="s">
        <v>183</v>
      </c>
      <c r="D35" s="94" t="s">
        <v>107</v>
      </c>
      <c r="E35" s="95">
        <v>1425220</v>
      </c>
      <c r="F35" s="98"/>
      <c r="G35" s="98"/>
      <c r="H35" s="98"/>
      <c r="I35" s="98"/>
      <c r="J35" s="98"/>
      <c r="K35" s="98"/>
      <c r="L35" s="95">
        <v>0</v>
      </c>
      <c r="M35" s="97" t="s">
        <v>201</v>
      </c>
    </row>
    <row r="36" spans="1:13" x14ac:dyDescent="0.25">
      <c r="A36" s="94" t="s">
        <v>155</v>
      </c>
      <c r="B36" s="94" t="s">
        <v>44</v>
      </c>
      <c r="C36" s="94" t="s">
        <v>169</v>
      </c>
      <c r="D36" s="94" t="s">
        <v>46</v>
      </c>
      <c r="E36" s="95">
        <v>111189.83999999997</v>
      </c>
      <c r="F36" s="95">
        <v>0</v>
      </c>
      <c r="G36" s="96">
        <v>0</v>
      </c>
      <c r="H36" s="95">
        <v>0</v>
      </c>
      <c r="I36" s="96">
        <v>0</v>
      </c>
      <c r="J36" s="95">
        <v>0</v>
      </c>
      <c r="K36" s="96">
        <v>0</v>
      </c>
      <c r="L36" s="95">
        <v>0</v>
      </c>
      <c r="M36" s="97" t="s">
        <v>201</v>
      </c>
    </row>
    <row r="37" spans="1:13" x14ac:dyDescent="0.25">
      <c r="A37" s="94" t="s">
        <v>155</v>
      </c>
      <c r="B37" s="94" t="s">
        <v>44</v>
      </c>
      <c r="C37" s="94" t="s">
        <v>85</v>
      </c>
      <c r="D37" s="94" t="s">
        <v>46</v>
      </c>
      <c r="E37" s="95">
        <v>112594.33999999989</v>
      </c>
      <c r="F37" s="95">
        <v>0</v>
      </c>
      <c r="G37" s="96">
        <v>0</v>
      </c>
      <c r="H37" s="95">
        <v>0</v>
      </c>
      <c r="I37" s="96">
        <v>0</v>
      </c>
      <c r="J37" s="95">
        <v>0</v>
      </c>
      <c r="K37" s="96">
        <v>0</v>
      </c>
      <c r="L37" s="95">
        <v>0</v>
      </c>
      <c r="M37" s="97" t="s">
        <v>201</v>
      </c>
    </row>
    <row r="38" spans="1:13" x14ac:dyDescent="0.25">
      <c r="A38" s="94" t="s">
        <v>155</v>
      </c>
      <c r="B38" s="94" t="s">
        <v>44</v>
      </c>
      <c r="C38" s="94" t="s">
        <v>82</v>
      </c>
      <c r="D38" s="94" t="s">
        <v>46</v>
      </c>
      <c r="E38" s="95">
        <v>103605.23999999985</v>
      </c>
      <c r="F38" s="95">
        <v>0</v>
      </c>
      <c r="G38" s="96">
        <v>0</v>
      </c>
      <c r="H38" s="95">
        <v>0</v>
      </c>
      <c r="I38" s="96">
        <v>0</v>
      </c>
      <c r="J38" s="95">
        <v>0</v>
      </c>
      <c r="K38" s="96">
        <v>0</v>
      </c>
      <c r="L38" s="95">
        <v>0</v>
      </c>
      <c r="M38" s="97" t="s">
        <v>201</v>
      </c>
    </row>
    <row r="39" spans="1:13" x14ac:dyDescent="0.25">
      <c r="A39" s="94" t="s">
        <v>155</v>
      </c>
      <c r="B39" s="94" t="s">
        <v>44</v>
      </c>
      <c r="C39" s="94" t="s">
        <v>81</v>
      </c>
      <c r="D39" s="94" t="s">
        <v>46</v>
      </c>
      <c r="E39" s="95">
        <v>95925.059999999983</v>
      </c>
      <c r="F39" s="95">
        <v>0</v>
      </c>
      <c r="G39" s="96">
        <v>0</v>
      </c>
      <c r="H39" s="95">
        <v>0</v>
      </c>
      <c r="I39" s="96">
        <v>0</v>
      </c>
      <c r="J39" s="95">
        <v>0</v>
      </c>
      <c r="K39" s="96">
        <v>0</v>
      </c>
      <c r="L39" s="95">
        <v>0</v>
      </c>
      <c r="M39" s="97" t="s">
        <v>201</v>
      </c>
    </row>
    <row r="40" spans="1:13" x14ac:dyDescent="0.25">
      <c r="A40" s="94" t="s">
        <v>155</v>
      </c>
      <c r="B40" s="94" t="s">
        <v>44</v>
      </c>
      <c r="C40" s="94" t="s">
        <v>75</v>
      </c>
      <c r="D40" s="94" t="s">
        <v>46</v>
      </c>
      <c r="E40" s="95">
        <v>95809.140000000101</v>
      </c>
      <c r="F40" s="95">
        <v>0</v>
      </c>
      <c r="G40" s="96">
        <v>0</v>
      </c>
      <c r="H40" s="95">
        <v>0</v>
      </c>
      <c r="I40" s="96">
        <v>0</v>
      </c>
      <c r="J40" s="95">
        <v>0</v>
      </c>
      <c r="K40" s="96">
        <v>0</v>
      </c>
      <c r="L40" s="95">
        <v>0</v>
      </c>
      <c r="M40" s="97" t="s">
        <v>201</v>
      </c>
    </row>
    <row r="41" spans="1:13" x14ac:dyDescent="0.25">
      <c r="A41" s="94" t="s">
        <v>155</v>
      </c>
      <c r="B41" s="94" t="s">
        <v>44</v>
      </c>
      <c r="C41" s="94" t="s">
        <v>72</v>
      </c>
      <c r="D41" s="94" t="s">
        <v>46</v>
      </c>
      <c r="E41" s="95">
        <v>95330.383678399958</v>
      </c>
      <c r="F41" s="95">
        <v>95330.383678399958</v>
      </c>
      <c r="G41" s="96">
        <v>1</v>
      </c>
      <c r="H41" s="95">
        <v>0</v>
      </c>
      <c r="I41" s="96">
        <v>0</v>
      </c>
      <c r="J41" s="95">
        <v>0</v>
      </c>
      <c r="K41" s="96">
        <v>0</v>
      </c>
      <c r="L41" s="95">
        <v>0</v>
      </c>
      <c r="M41" s="97" t="s">
        <v>201</v>
      </c>
    </row>
    <row r="42" spans="1:13" x14ac:dyDescent="0.25">
      <c r="A42" s="94" t="s">
        <v>155</v>
      </c>
      <c r="B42" s="94" t="s">
        <v>44</v>
      </c>
      <c r="C42" s="94" t="s">
        <v>71</v>
      </c>
      <c r="D42" s="94" t="s">
        <v>46</v>
      </c>
      <c r="E42" s="95">
        <v>134751.15000000011</v>
      </c>
      <c r="F42" s="95">
        <v>134751.15000000011</v>
      </c>
      <c r="G42" s="96">
        <v>1</v>
      </c>
      <c r="H42" s="95">
        <v>134751.15000000011</v>
      </c>
      <c r="I42" s="96">
        <v>1</v>
      </c>
      <c r="J42" s="95">
        <v>134751.15000000011</v>
      </c>
      <c r="K42" s="96">
        <v>1</v>
      </c>
      <c r="L42" s="95">
        <v>134751.15000000011</v>
      </c>
      <c r="M42" s="97" t="s">
        <v>202</v>
      </c>
    </row>
    <row r="43" spans="1:13" x14ac:dyDescent="0.25">
      <c r="A43" s="94" t="s">
        <v>155</v>
      </c>
      <c r="B43" s="94" t="s">
        <v>44</v>
      </c>
      <c r="C43" s="94" t="s">
        <v>45</v>
      </c>
      <c r="D43" s="94" t="s">
        <v>46</v>
      </c>
      <c r="E43" s="95">
        <v>68960.59000000004</v>
      </c>
      <c r="F43" s="95">
        <v>68960.59000000004</v>
      </c>
      <c r="G43" s="96">
        <v>1</v>
      </c>
      <c r="H43" s="95">
        <v>68960.59000000004</v>
      </c>
      <c r="I43" s="96">
        <v>1</v>
      </c>
      <c r="J43" s="95">
        <v>68960.59000000004</v>
      </c>
      <c r="K43" s="96">
        <v>1</v>
      </c>
      <c r="L43" s="95">
        <v>68960.59000000004</v>
      </c>
      <c r="M43" s="97" t="s">
        <v>202</v>
      </c>
    </row>
    <row r="44" spans="1:13" x14ac:dyDescent="0.25">
      <c r="A44" s="94" t="s">
        <v>155</v>
      </c>
      <c r="B44" s="94" t="s">
        <v>52</v>
      </c>
      <c r="C44" s="94" t="s">
        <v>76</v>
      </c>
      <c r="D44" s="94" t="s">
        <v>77</v>
      </c>
      <c r="E44" s="95">
        <v>7944.0538461538436</v>
      </c>
      <c r="F44" s="95">
        <v>0</v>
      </c>
      <c r="G44" s="96">
        <v>0</v>
      </c>
      <c r="H44" s="95">
        <v>0</v>
      </c>
      <c r="I44" s="96">
        <v>0</v>
      </c>
      <c r="J44" s="95">
        <v>0</v>
      </c>
      <c r="K44" s="96">
        <v>0</v>
      </c>
      <c r="L44" s="95">
        <v>0</v>
      </c>
      <c r="M44" s="97" t="s">
        <v>201</v>
      </c>
    </row>
    <row r="45" spans="1:13" x14ac:dyDescent="0.25">
      <c r="A45" s="94" t="s">
        <v>155</v>
      </c>
      <c r="B45" s="94" t="s">
        <v>52</v>
      </c>
      <c r="C45" s="94" t="s">
        <v>76</v>
      </c>
      <c r="D45" s="94" t="s">
        <v>78</v>
      </c>
      <c r="E45" s="95">
        <v>81029.349230769207</v>
      </c>
      <c r="F45" s="95">
        <v>0</v>
      </c>
      <c r="G45" s="96">
        <v>0</v>
      </c>
      <c r="H45" s="95">
        <v>0</v>
      </c>
      <c r="I45" s="96">
        <v>0</v>
      </c>
      <c r="J45" s="95">
        <v>0</v>
      </c>
      <c r="K45" s="96">
        <v>0</v>
      </c>
      <c r="L45" s="95">
        <v>0</v>
      </c>
      <c r="M45" s="97" t="s">
        <v>201</v>
      </c>
    </row>
    <row r="46" spans="1:13" x14ac:dyDescent="0.25">
      <c r="A46" s="94" t="s">
        <v>155</v>
      </c>
      <c r="B46" s="94" t="s">
        <v>52</v>
      </c>
      <c r="C46" s="94" t="s">
        <v>76</v>
      </c>
      <c r="D46" s="94" t="s">
        <v>43</v>
      </c>
      <c r="E46" s="95">
        <v>14299.296923076919</v>
      </c>
      <c r="F46" s="95">
        <v>0</v>
      </c>
      <c r="G46" s="96">
        <v>0</v>
      </c>
      <c r="H46" s="95">
        <v>0</v>
      </c>
      <c r="I46" s="96">
        <v>0</v>
      </c>
      <c r="J46" s="95">
        <v>0</v>
      </c>
      <c r="K46" s="96">
        <v>0</v>
      </c>
      <c r="L46" s="95">
        <v>0</v>
      </c>
      <c r="M46" s="97" t="s">
        <v>201</v>
      </c>
    </row>
    <row r="47" spans="1:13" x14ac:dyDescent="0.25">
      <c r="A47" s="94" t="s">
        <v>155</v>
      </c>
      <c r="B47" s="94" t="s">
        <v>52</v>
      </c>
      <c r="C47" s="94" t="s">
        <v>80</v>
      </c>
      <c r="D47" s="94" t="s">
        <v>77</v>
      </c>
      <c r="E47" s="95">
        <v>1403.721935483871</v>
      </c>
      <c r="F47" s="95">
        <v>0</v>
      </c>
      <c r="G47" s="96">
        <v>0</v>
      </c>
      <c r="H47" s="95">
        <v>0</v>
      </c>
      <c r="I47" s="96">
        <v>0</v>
      </c>
      <c r="J47" s="95">
        <v>0</v>
      </c>
      <c r="K47" s="96">
        <v>0</v>
      </c>
      <c r="L47" s="95">
        <v>0</v>
      </c>
      <c r="M47" s="97" t="s">
        <v>201</v>
      </c>
    </row>
    <row r="48" spans="1:13" x14ac:dyDescent="0.25">
      <c r="A48" s="94" t="s">
        <v>155</v>
      </c>
      <c r="B48" s="94" t="s">
        <v>52</v>
      </c>
      <c r="C48" s="94" t="s">
        <v>80</v>
      </c>
      <c r="D48" s="94" t="s">
        <v>78</v>
      </c>
      <c r="E48" s="95">
        <v>50533.989677419355</v>
      </c>
      <c r="F48" s="95">
        <v>30881.882580645164</v>
      </c>
      <c r="G48" s="96">
        <v>0.61111111111111116</v>
      </c>
      <c r="H48" s="95">
        <v>26670.716774193548</v>
      </c>
      <c r="I48" s="96">
        <v>0.52777777777777779</v>
      </c>
      <c r="J48" s="95">
        <v>12633.497419354839</v>
      </c>
      <c r="K48" s="96">
        <v>0.25</v>
      </c>
      <c r="L48" s="95">
        <v>0</v>
      </c>
      <c r="M48" s="97" t="s">
        <v>201</v>
      </c>
    </row>
    <row r="49" spans="1:13" x14ac:dyDescent="0.25">
      <c r="A49" s="94" t="s">
        <v>155</v>
      </c>
      <c r="B49" s="94" t="s">
        <v>52</v>
      </c>
      <c r="C49" s="94" t="s">
        <v>80</v>
      </c>
      <c r="D49" s="94" t="s">
        <v>79</v>
      </c>
      <c r="E49" s="95">
        <v>33689.326451612906</v>
      </c>
      <c r="F49" s="95">
        <v>12633.497419354841</v>
      </c>
      <c r="G49" s="96">
        <v>0.375</v>
      </c>
      <c r="H49" s="95">
        <v>12633.497419354841</v>
      </c>
      <c r="I49" s="96">
        <v>0.375</v>
      </c>
      <c r="J49" s="95">
        <v>4211.1658064516132</v>
      </c>
      <c r="K49" s="96">
        <v>0.125</v>
      </c>
      <c r="L49" s="95">
        <v>0</v>
      </c>
      <c r="M49" s="97" t="s">
        <v>201</v>
      </c>
    </row>
    <row r="50" spans="1:13" ht="45" x14ac:dyDescent="0.25">
      <c r="A50" s="94" t="s">
        <v>155</v>
      </c>
      <c r="B50" s="94" t="s">
        <v>52</v>
      </c>
      <c r="C50" s="94" t="s">
        <v>80</v>
      </c>
      <c r="D50" s="94" t="s">
        <v>196</v>
      </c>
      <c r="E50" s="95">
        <v>1403.721935483871</v>
      </c>
      <c r="F50" s="95">
        <v>0</v>
      </c>
      <c r="G50" s="96">
        <v>0</v>
      </c>
      <c r="H50" s="95">
        <v>0</v>
      </c>
      <c r="I50" s="96">
        <v>0</v>
      </c>
      <c r="J50" s="95">
        <v>0</v>
      </c>
      <c r="K50" s="96">
        <v>0</v>
      </c>
      <c r="L50" s="95">
        <v>0</v>
      </c>
      <c r="M50" s="97" t="s">
        <v>201</v>
      </c>
    </row>
    <row r="51" spans="1:13" x14ac:dyDescent="0.25">
      <c r="A51" s="94" t="s">
        <v>155</v>
      </c>
      <c r="B51" s="94" t="s">
        <v>52</v>
      </c>
      <c r="C51" s="94" t="s">
        <v>83</v>
      </c>
      <c r="D51" s="94" t="s">
        <v>78</v>
      </c>
      <c r="E51" s="95">
        <v>55105.791044776124</v>
      </c>
      <c r="F51" s="95">
        <v>18368.597014925374</v>
      </c>
      <c r="G51" s="96">
        <v>0.33333333333333331</v>
      </c>
      <c r="H51" s="95">
        <v>7347.4388059701496</v>
      </c>
      <c r="I51" s="96">
        <v>0.13333333333333333</v>
      </c>
      <c r="J51" s="95">
        <v>0</v>
      </c>
      <c r="K51" s="96">
        <v>0</v>
      </c>
      <c r="L51" s="95">
        <v>0</v>
      </c>
      <c r="M51" s="97" t="s">
        <v>201</v>
      </c>
    </row>
    <row r="52" spans="1:13" ht="45" x14ac:dyDescent="0.25">
      <c r="A52" s="94" t="s">
        <v>155</v>
      </c>
      <c r="B52" s="94" t="s">
        <v>52</v>
      </c>
      <c r="C52" s="94" t="s">
        <v>83</v>
      </c>
      <c r="D52" s="94" t="s">
        <v>196</v>
      </c>
      <c r="E52" s="95">
        <v>22042.31641791045</v>
      </c>
      <c r="F52" s="95">
        <v>0</v>
      </c>
      <c r="G52" s="96">
        <v>0</v>
      </c>
      <c r="H52" s="95">
        <v>0</v>
      </c>
      <c r="I52" s="96">
        <v>0</v>
      </c>
      <c r="J52" s="95">
        <v>0</v>
      </c>
      <c r="K52" s="96">
        <v>0</v>
      </c>
      <c r="L52" s="95">
        <v>0</v>
      </c>
      <c r="M52" s="97" t="s">
        <v>201</v>
      </c>
    </row>
    <row r="53" spans="1:13" x14ac:dyDescent="0.25">
      <c r="A53" s="94" t="s">
        <v>155</v>
      </c>
      <c r="B53" s="94" t="s">
        <v>52</v>
      </c>
      <c r="C53" s="94" t="s">
        <v>83</v>
      </c>
      <c r="D53" s="94" t="s">
        <v>89</v>
      </c>
      <c r="E53" s="95">
        <v>4898.2925373134331</v>
      </c>
      <c r="F53" s="95">
        <v>0</v>
      </c>
      <c r="G53" s="96">
        <v>0</v>
      </c>
      <c r="H53" s="95">
        <v>0</v>
      </c>
      <c r="I53" s="96">
        <v>0</v>
      </c>
      <c r="J53" s="95">
        <v>0</v>
      </c>
      <c r="K53" s="96">
        <v>0</v>
      </c>
      <c r="L53" s="95">
        <v>0</v>
      </c>
      <c r="M53" s="97" t="s">
        <v>201</v>
      </c>
    </row>
    <row r="54" spans="1:13" x14ac:dyDescent="0.25">
      <c r="A54" s="94" t="s">
        <v>155</v>
      </c>
      <c r="B54" s="94" t="s">
        <v>52</v>
      </c>
      <c r="C54" s="94" t="s">
        <v>86</v>
      </c>
      <c r="D54" s="94" t="s">
        <v>78</v>
      </c>
      <c r="E54" s="95">
        <v>42616.143529411762</v>
      </c>
      <c r="F54" s="95">
        <v>0</v>
      </c>
      <c r="G54" s="96">
        <v>0</v>
      </c>
      <c r="H54" s="95">
        <v>0</v>
      </c>
      <c r="I54" s="96">
        <v>0</v>
      </c>
      <c r="J54" s="95">
        <v>0</v>
      </c>
      <c r="K54" s="96">
        <v>0</v>
      </c>
      <c r="L54" s="95">
        <v>0</v>
      </c>
      <c r="M54" s="97" t="s">
        <v>201</v>
      </c>
    </row>
    <row r="55" spans="1:13" ht="45" x14ac:dyDescent="0.25">
      <c r="A55" s="94" t="s">
        <v>155</v>
      </c>
      <c r="B55" s="94" t="s">
        <v>52</v>
      </c>
      <c r="C55" s="94" t="s">
        <v>86</v>
      </c>
      <c r="D55" s="94" t="s">
        <v>197</v>
      </c>
      <c r="E55" s="95">
        <v>17756.726470588233</v>
      </c>
      <c r="F55" s="95">
        <v>0</v>
      </c>
      <c r="G55" s="96">
        <v>0</v>
      </c>
      <c r="H55" s="95">
        <v>0</v>
      </c>
      <c r="I55" s="96">
        <v>0</v>
      </c>
      <c r="J55" s="95">
        <v>0</v>
      </c>
      <c r="K55" s="96">
        <v>0</v>
      </c>
      <c r="L55" s="95">
        <v>0</v>
      </c>
      <c r="M55" s="97" t="s">
        <v>201</v>
      </c>
    </row>
    <row r="56" spans="1:13" ht="45" x14ac:dyDescent="0.25">
      <c r="A56" s="94" t="s">
        <v>155</v>
      </c>
      <c r="B56" s="94" t="s">
        <v>52</v>
      </c>
      <c r="C56" s="94" t="s">
        <v>86</v>
      </c>
      <c r="D56" s="94" t="s">
        <v>196</v>
      </c>
      <c r="E56" s="95">
        <v>20124.29</v>
      </c>
      <c r="F56" s="95">
        <v>0</v>
      </c>
      <c r="G56" s="96">
        <v>0</v>
      </c>
      <c r="H56" s="95">
        <v>0</v>
      </c>
      <c r="I56" s="96">
        <v>0</v>
      </c>
      <c r="J56" s="95">
        <v>0</v>
      </c>
      <c r="K56" s="96">
        <v>0</v>
      </c>
      <c r="L56" s="95">
        <v>0</v>
      </c>
      <c r="M56" s="97" t="s">
        <v>201</v>
      </c>
    </row>
    <row r="57" spans="1:13" x14ac:dyDescent="0.25">
      <c r="A57" s="94" t="s">
        <v>155</v>
      </c>
      <c r="B57" s="94" t="s">
        <v>52</v>
      </c>
      <c r="C57" s="94" t="s">
        <v>96</v>
      </c>
      <c r="D57" s="94" t="s">
        <v>78</v>
      </c>
      <c r="E57" s="95">
        <v>55990.299677419353</v>
      </c>
      <c r="F57" s="95">
        <v>0</v>
      </c>
      <c r="G57" s="96">
        <v>0</v>
      </c>
      <c r="H57" s="95">
        <v>0</v>
      </c>
      <c r="I57" s="96">
        <v>0</v>
      </c>
      <c r="J57" s="95">
        <v>0</v>
      </c>
      <c r="K57" s="96">
        <v>0</v>
      </c>
      <c r="L57" s="95">
        <v>0</v>
      </c>
      <c r="M57" s="97" t="s">
        <v>201</v>
      </c>
    </row>
    <row r="58" spans="1:13" ht="45" x14ac:dyDescent="0.25">
      <c r="A58" s="94" t="s">
        <v>155</v>
      </c>
      <c r="B58" s="94" t="s">
        <v>52</v>
      </c>
      <c r="C58" s="94" t="s">
        <v>96</v>
      </c>
      <c r="D58" s="94" t="s">
        <v>197</v>
      </c>
      <c r="E58" s="95">
        <v>7178.2435483870959</v>
      </c>
      <c r="F58" s="95">
        <v>0</v>
      </c>
      <c r="G58" s="96">
        <v>0</v>
      </c>
      <c r="H58" s="95">
        <v>0</v>
      </c>
      <c r="I58" s="96">
        <v>0</v>
      </c>
      <c r="J58" s="95">
        <v>0</v>
      </c>
      <c r="K58" s="96">
        <v>0</v>
      </c>
      <c r="L58" s="95">
        <v>0</v>
      </c>
      <c r="M58" s="97" t="s">
        <v>201</v>
      </c>
    </row>
    <row r="59" spans="1:13" ht="45" x14ac:dyDescent="0.25">
      <c r="A59" s="94" t="s">
        <v>155</v>
      </c>
      <c r="B59" s="94" t="s">
        <v>52</v>
      </c>
      <c r="C59" s="94" t="s">
        <v>96</v>
      </c>
      <c r="D59" s="94" t="s">
        <v>196</v>
      </c>
      <c r="E59" s="95">
        <v>10049.540967741934</v>
      </c>
      <c r="F59" s="95">
        <v>2871.297419354838</v>
      </c>
      <c r="G59" s="96">
        <v>0.2857142857142857</v>
      </c>
      <c r="H59" s="95">
        <v>0</v>
      </c>
      <c r="I59" s="96">
        <v>0</v>
      </c>
      <c r="J59" s="95">
        <v>0</v>
      </c>
      <c r="K59" s="96">
        <v>0</v>
      </c>
      <c r="L59" s="95">
        <v>0</v>
      </c>
      <c r="M59" s="97" t="s">
        <v>201</v>
      </c>
    </row>
    <row r="60" spans="1:13" x14ac:dyDescent="0.25">
      <c r="A60" s="94" t="s">
        <v>155</v>
      </c>
      <c r="B60" s="94" t="s">
        <v>52</v>
      </c>
      <c r="C60" s="94" t="s">
        <v>96</v>
      </c>
      <c r="D60" s="94" t="s">
        <v>89</v>
      </c>
      <c r="E60" s="95">
        <v>4306.9461290322579</v>
      </c>
      <c r="F60" s="95">
        <v>0</v>
      </c>
      <c r="G60" s="96">
        <v>0</v>
      </c>
      <c r="H60" s="95">
        <v>0</v>
      </c>
      <c r="I60" s="96">
        <v>0</v>
      </c>
      <c r="J60" s="95">
        <v>0</v>
      </c>
      <c r="K60" s="96">
        <v>0</v>
      </c>
      <c r="L60" s="95">
        <v>0</v>
      </c>
      <c r="M60" s="97" t="s">
        <v>201</v>
      </c>
    </row>
    <row r="61" spans="1:13" x14ac:dyDescent="0.25">
      <c r="A61" s="94" t="s">
        <v>155</v>
      </c>
      <c r="B61" s="94" t="s">
        <v>52</v>
      </c>
      <c r="C61" s="94" t="s">
        <v>96</v>
      </c>
      <c r="D61" s="94" t="s">
        <v>43</v>
      </c>
      <c r="E61" s="95">
        <v>11485.189677419354</v>
      </c>
      <c r="F61" s="95">
        <v>0</v>
      </c>
      <c r="G61" s="96">
        <v>0</v>
      </c>
      <c r="H61" s="95">
        <v>0</v>
      </c>
      <c r="I61" s="96">
        <v>0</v>
      </c>
      <c r="J61" s="95">
        <v>0</v>
      </c>
      <c r="K61" s="96">
        <v>0</v>
      </c>
      <c r="L61" s="95">
        <v>0</v>
      </c>
      <c r="M61" s="97" t="s">
        <v>201</v>
      </c>
    </row>
    <row r="62" spans="1:13" x14ac:dyDescent="0.25">
      <c r="A62" s="94" t="s">
        <v>155</v>
      </c>
      <c r="B62" s="94" t="s">
        <v>52</v>
      </c>
      <c r="C62" s="94" t="s">
        <v>104</v>
      </c>
      <c r="D62" s="94" t="s">
        <v>78</v>
      </c>
      <c r="E62" s="95">
        <v>57547.239130434791</v>
      </c>
      <c r="F62" s="95">
        <v>0</v>
      </c>
      <c r="G62" s="96">
        <v>0</v>
      </c>
      <c r="H62" s="95">
        <v>0</v>
      </c>
      <c r="I62" s="96">
        <v>0</v>
      </c>
      <c r="J62" s="95">
        <v>0</v>
      </c>
      <c r="K62" s="96">
        <v>0</v>
      </c>
      <c r="L62" s="95">
        <v>0</v>
      </c>
      <c r="M62" s="97" t="s">
        <v>201</v>
      </c>
    </row>
    <row r="63" spans="1:13" ht="45" x14ac:dyDescent="0.25">
      <c r="A63" s="94" t="s">
        <v>155</v>
      </c>
      <c r="B63" s="94" t="s">
        <v>52</v>
      </c>
      <c r="C63" s="94" t="s">
        <v>104</v>
      </c>
      <c r="D63" s="94" t="s">
        <v>197</v>
      </c>
      <c r="E63" s="95">
        <v>16624.757971014496</v>
      </c>
      <c r="F63" s="95">
        <v>0</v>
      </c>
      <c r="G63" s="96">
        <v>0</v>
      </c>
      <c r="H63" s="95">
        <v>0</v>
      </c>
      <c r="I63" s="96">
        <v>0</v>
      </c>
      <c r="J63" s="95">
        <v>0</v>
      </c>
      <c r="K63" s="96">
        <v>0</v>
      </c>
      <c r="L63" s="95">
        <v>0</v>
      </c>
      <c r="M63" s="97" t="s">
        <v>201</v>
      </c>
    </row>
    <row r="64" spans="1:13" ht="45" x14ac:dyDescent="0.25">
      <c r="A64" s="94" t="s">
        <v>155</v>
      </c>
      <c r="B64" s="94" t="s">
        <v>52</v>
      </c>
      <c r="C64" s="94" t="s">
        <v>104</v>
      </c>
      <c r="D64" s="94" t="s">
        <v>196</v>
      </c>
      <c r="E64" s="95">
        <v>14067.102898550727</v>
      </c>
      <c r="F64" s="95">
        <v>0</v>
      </c>
      <c r="G64" s="96">
        <v>0</v>
      </c>
      <c r="H64" s="95">
        <v>0</v>
      </c>
      <c r="I64" s="96">
        <v>0</v>
      </c>
      <c r="J64" s="95">
        <v>0</v>
      </c>
      <c r="K64" s="96">
        <v>0</v>
      </c>
      <c r="L64" s="95">
        <v>0</v>
      </c>
      <c r="M64" s="97" t="s">
        <v>201</v>
      </c>
    </row>
    <row r="65" spans="1:13" x14ac:dyDescent="0.25">
      <c r="A65" s="94" t="s">
        <v>155</v>
      </c>
      <c r="B65" s="94" t="s">
        <v>52</v>
      </c>
      <c r="C65" s="94" t="s">
        <v>123</v>
      </c>
      <c r="D65" s="94" t="s">
        <v>78</v>
      </c>
      <c r="E65" s="95">
        <v>50017.495009090911</v>
      </c>
      <c r="F65" s="95">
        <v>0</v>
      </c>
      <c r="G65" s="96">
        <v>0</v>
      </c>
      <c r="H65" s="95">
        <v>0</v>
      </c>
      <c r="I65" s="96">
        <v>0</v>
      </c>
      <c r="J65" s="95">
        <v>0</v>
      </c>
      <c r="K65" s="96">
        <v>0</v>
      </c>
      <c r="L65" s="95">
        <v>0</v>
      </c>
      <c r="M65" s="97" t="s">
        <v>201</v>
      </c>
    </row>
    <row r="66" spans="1:13" x14ac:dyDescent="0.25">
      <c r="A66" s="94" t="s">
        <v>155</v>
      </c>
      <c r="B66" s="94" t="s">
        <v>52</v>
      </c>
      <c r="C66" s="94" t="s">
        <v>123</v>
      </c>
      <c r="D66" s="94" t="s">
        <v>89</v>
      </c>
      <c r="E66" s="95">
        <v>2778.7497227272729</v>
      </c>
      <c r="F66" s="95">
        <v>0</v>
      </c>
      <c r="G66" s="96">
        <v>0</v>
      </c>
      <c r="H66" s="95">
        <v>0</v>
      </c>
      <c r="I66" s="96">
        <v>0</v>
      </c>
      <c r="J66" s="95">
        <v>0</v>
      </c>
      <c r="K66" s="96">
        <v>0</v>
      </c>
      <c r="L66" s="95">
        <v>0</v>
      </c>
      <c r="M66" s="97" t="s">
        <v>201</v>
      </c>
    </row>
    <row r="67" spans="1:13" x14ac:dyDescent="0.25">
      <c r="A67" s="94" t="s">
        <v>155</v>
      </c>
      <c r="B67" s="94" t="s">
        <v>52</v>
      </c>
      <c r="C67" s="94" t="s">
        <v>123</v>
      </c>
      <c r="D67" s="94" t="s">
        <v>43</v>
      </c>
      <c r="E67" s="95">
        <v>8336.2491681818192</v>
      </c>
      <c r="F67" s="95">
        <v>0</v>
      </c>
      <c r="G67" s="96">
        <v>0</v>
      </c>
      <c r="H67" s="95">
        <v>0</v>
      </c>
      <c r="I67" s="96">
        <v>0</v>
      </c>
      <c r="J67" s="95">
        <v>0</v>
      </c>
      <c r="K67" s="96">
        <v>0</v>
      </c>
      <c r="L67" s="95">
        <v>0</v>
      </c>
      <c r="M67" s="97" t="s">
        <v>201</v>
      </c>
    </row>
    <row r="68" spans="1:13" x14ac:dyDescent="0.25">
      <c r="A68" s="94" t="s">
        <v>155</v>
      </c>
      <c r="B68" s="94" t="s">
        <v>52</v>
      </c>
      <c r="C68" s="94" t="s">
        <v>126</v>
      </c>
      <c r="D68" s="94" t="s">
        <v>78</v>
      </c>
      <c r="E68" s="95">
        <v>7858.6046125000021</v>
      </c>
      <c r="F68" s="95">
        <v>0</v>
      </c>
      <c r="G68" s="96">
        <v>0</v>
      </c>
      <c r="H68" s="95">
        <v>0</v>
      </c>
      <c r="I68" s="96">
        <v>0</v>
      </c>
      <c r="J68" s="95">
        <v>0</v>
      </c>
      <c r="K68" s="96">
        <v>0</v>
      </c>
      <c r="L68" s="95">
        <v>0</v>
      </c>
      <c r="M68" s="97" t="s">
        <v>201</v>
      </c>
    </row>
    <row r="69" spans="1:13" x14ac:dyDescent="0.25">
      <c r="A69" s="94" t="s">
        <v>155</v>
      </c>
      <c r="B69" s="94" t="s">
        <v>52</v>
      </c>
      <c r="C69" s="94" t="s">
        <v>126</v>
      </c>
      <c r="D69" s="94" t="s">
        <v>79</v>
      </c>
      <c r="E69" s="95">
        <v>55010.232287500017</v>
      </c>
      <c r="F69" s="95">
        <v>0</v>
      </c>
      <c r="G69" s="96">
        <v>0</v>
      </c>
      <c r="H69" s="95">
        <v>0</v>
      </c>
      <c r="I69" s="96">
        <v>0</v>
      </c>
      <c r="J69" s="95">
        <v>0</v>
      </c>
      <c r="K69" s="96">
        <v>0</v>
      </c>
      <c r="L69" s="95">
        <v>0</v>
      </c>
      <c r="M69" s="97" t="s">
        <v>201</v>
      </c>
    </row>
    <row r="70" spans="1:13" x14ac:dyDescent="0.25">
      <c r="A70" s="94" t="s">
        <v>155</v>
      </c>
      <c r="B70" s="94" t="s">
        <v>52</v>
      </c>
      <c r="C70" s="94" t="s">
        <v>131</v>
      </c>
      <c r="D70" s="94" t="s">
        <v>77</v>
      </c>
      <c r="E70" s="95">
        <v>2134.1211111111111</v>
      </c>
      <c r="F70" s="95">
        <v>0</v>
      </c>
      <c r="G70" s="96">
        <v>0</v>
      </c>
      <c r="H70" s="95">
        <v>0</v>
      </c>
      <c r="I70" s="96">
        <v>0</v>
      </c>
      <c r="J70" s="95">
        <v>0</v>
      </c>
      <c r="K70" s="96">
        <v>0</v>
      </c>
      <c r="L70" s="95">
        <v>0</v>
      </c>
      <c r="M70" s="97" t="s">
        <v>201</v>
      </c>
    </row>
    <row r="71" spans="1:13" x14ac:dyDescent="0.25">
      <c r="A71" s="94" t="s">
        <v>155</v>
      </c>
      <c r="B71" s="94" t="s">
        <v>52</v>
      </c>
      <c r="C71" s="94" t="s">
        <v>131</v>
      </c>
      <c r="D71" s="94" t="s">
        <v>78</v>
      </c>
      <c r="E71" s="95">
        <v>14938.847777777777</v>
      </c>
      <c r="F71" s="95">
        <v>0</v>
      </c>
      <c r="G71" s="96">
        <v>0</v>
      </c>
      <c r="H71" s="95">
        <v>0</v>
      </c>
      <c r="I71" s="96">
        <v>0</v>
      </c>
      <c r="J71" s="95">
        <v>0</v>
      </c>
      <c r="K71" s="96">
        <v>0</v>
      </c>
      <c r="L71" s="95">
        <v>0</v>
      </c>
      <c r="M71" s="97" t="s">
        <v>201</v>
      </c>
    </row>
    <row r="72" spans="1:13" x14ac:dyDescent="0.25">
      <c r="A72" s="94" t="s">
        <v>155</v>
      </c>
      <c r="B72" s="94" t="s">
        <v>52</v>
      </c>
      <c r="C72" s="94" t="s">
        <v>131</v>
      </c>
      <c r="D72" s="94" t="s">
        <v>79</v>
      </c>
      <c r="E72" s="95">
        <v>55487.148888888885</v>
      </c>
      <c r="F72" s="95">
        <v>0</v>
      </c>
      <c r="G72" s="96">
        <v>0</v>
      </c>
      <c r="H72" s="95">
        <v>0</v>
      </c>
      <c r="I72" s="96">
        <v>0</v>
      </c>
      <c r="J72" s="95">
        <v>0</v>
      </c>
      <c r="K72" s="96">
        <v>0</v>
      </c>
      <c r="L72" s="95">
        <v>0</v>
      </c>
      <c r="M72" s="97" t="s">
        <v>201</v>
      </c>
    </row>
    <row r="73" spans="1:13" ht="30" x14ac:dyDescent="0.25">
      <c r="A73" s="94" t="s">
        <v>155</v>
      </c>
      <c r="B73" s="94" t="s">
        <v>52</v>
      </c>
      <c r="C73" s="94" t="s">
        <v>191</v>
      </c>
      <c r="D73" s="94" t="s">
        <v>84</v>
      </c>
      <c r="E73" s="95">
        <v>162000</v>
      </c>
      <c r="F73" s="98"/>
      <c r="G73" s="98"/>
      <c r="H73" s="98"/>
      <c r="I73" s="98"/>
      <c r="J73" s="98"/>
      <c r="K73" s="98"/>
      <c r="L73" s="95">
        <v>0</v>
      </c>
      <c r="M73" s="97" t="s">
        <v>201</v>
      </c>
    </row>
    <row r="74" spans="1:13" ht="30" x14ac:dyDescent="0.25">
      <c r="A74" s="94" t="s">
        <v>155</v>
      </c>
      <c r="B74" s="94" t="s">
        <v>52</v>
      </c>
      <c r="C74" s="94" t="s">
        <v>188</v>
      </c>
      <c r="D74" s="94" t="s">
        <v>84</v>
      </c>
      <c r="E74" s="95">
        <v>3138.4894594594598</v>
      </c>
      <c r="F74" s="98"/>
      <c r="G74" s="98"/>
      <c r="H74" s="98"/>
      <c r="I74" s="98"/>
      <c r="J74" s="98"/>
      <c r="K74" s="98"/>
      <c r="L74" s="95">
        <v>0</v>
      </c>
      <c r="M74" s="97" t="s">
        <v>201</v>
      </c>
    </row>
    <row r="75" spans="1:13" ht="30" x14ac:dyDescent="0.25">
      <c r="A75" s="94" t="s">
        <v>155</v>
      </c>
      <c r="B75" s="94" t="s">
        <v>52</v>
      </c>
      <c r="C75" s="94" t="s">
        <v>188</v>
      </c>
      <c r="D75" s="94" t="s">
        <v>150</v>
      </c>
      <c r="E75" s="95">
        <v>553.85108108108113</v>
      </c>
      <c r="F75" s="98"/>
      <c r="G75" s="98"/>
      <c r="H75" s="98"/>
      <c r="I75" s="98"/>
      <c r="J75" s="98"/>
      <c r="K75" s="98"/>
      <c r="L75" s="95">
        <v>0</v>
      </c>
      <c r="M75" s="97" t="s">
        <v>201</v>
      </c>
    </row>
    <row r="76" spans="1:13" ht="30" x14ac:dyDescent="0.25">
      <c r="A76" s="94" t="s">
        <v>155</v>
      </c>
      <c r="B76" s="94" t="s">
        <v>52</v>
      </c>
      <c r="C76" s="94" t="s">
        <v>188</v>
      </c>
      <c r="D76" s="94" t="s">
        <v>151</v>
      </c>
      <c r="E76" s="95">
        <v>3138.4894594594598</v>
      </c>
      <c r="F76" s="98"/>
      <c r="G76" s="98"/>
      <c r="H76" s="98"/>
      <c r="I76" s="98"/>
      <c r="J76" s="98"/>
      <c r="K76" s="98"/>
      <c r="L76" s="95">
        <v>0</v>
      </c>
      <c r="M76" s="97" t="s">
        <v>201</v>
      </c>
    </row>
    <row r="77" spans="1:13" ht="30" x14ac:dyDescent="0.25">
      <c r="A77" s="97" t="s">
        <v>170</v>
      </c>
      <c r="B77" s="97" t="s">
        <v>170</v>
      </c>
      <c r="C77" s="97" t="s">
        <v>170</v>
      </c>
      <c r="D77" s="97" t="s">
        <v>170</v>
      </c>
      <c r="E77" s="97" t="s">
        <v>218</v>
      </c>
      <c r="F77" s="97" t="s">
        <v>226</v>
      </c>
      <c r="G77" s="97" t="s">
        <v>170</v>
      </c>
      <c r="H77" s="97" t="s">
        <v>224</v>
      </c>
      <c r="I77" s="97" t="s">
        <v>170</v>
      </c>
      <c r="J77" s="97" t="s">
        <v>227</v>
      </c>
      <c r="K77" s="97" t="s">
        <v>170</v>
      </c>
      <c r="L77" s="97" t="s">
        <v>228</v>
      </c>
      <c r="M77" s="97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06816-4172-45F6-BFEF-837B24D24341}">
  <dimension ref="A1:M77"/>
  <sheetViews>
    <sheetView topLeftCell="A57" workbookViewId="0">
      <selection activeCell="A2" sqref="A2:M76"/>
    </sheetView>
  </sheetViews>
  <sheetFormatPr defaultRowHeight="15" x14ac:dyDescent="0.25"/>
  <sheetData>
    <row r="1" spans="1:13" x14ac:dyDescent="0.25">
      <c r="A1" s="87" t="s">
        <v>192</v>
      </c>
      <c r="B1" s="87" t="s">
        <v>156</v>
      </c>
      <c r="C1" s="87" t="s">
        <v>193</v>
      </c>
      <c r="D1" s="87" t="s">
        <v>158</v>
      </c>
      <c r="E1" s="87" t="s">
        <v>198</v>
      </c>
      <c r="F1" s="87" t="s">
        <v>160</v>
      </c>
      <c r="G1" s="87" t="s">
        <v>161</v>
      </c>
      <c r="H1" s="87" t="s">
        <v>162</v>
      </c>
      <c r="I1" s="87" t="s">
        <v>186</v>
      </c>
      <c r="J1" s="87" t="s">
        <v>164</v>
      </c>
      <c r="K1" s="87" t="s">
        <v>187</v>
      </c>
      <c r="L1" s="87" t="s">
        <v>199</v>
      </c>
      <c r="M1" s="87" t="s">
        <v>200</v>
      </c>
    </row>
    <row r="2" spans="1:13" x14ac:dyDescent="0.25">
      <c r="A2" s="88" t="s">
        <v>155</v>
      </c>
      <c r="B2" s="88" t="s">
        <v>52</v>
      </c>
      <c r="C2" s="88" t="s">
        <v>100</v>
      </c>
      <c r="D2" s="88" t="s">
        <v>101</v>
      </c>
      <c r="E2" s="89">
        <v>41032.235999999997</v>
      </c>
      <c r="F2" s="89">
        <v>0</v>
      </c>
      <c r="G2" s="90">
        <v>0</v>
      </c>
      <c r="H2" s="89">
        <v>0</v>
      </c>
      <c r="I2" s="90">
        <v>0</v>
      </c>
      <c r="J2" s="89">
        <v>0</v>
      </c>
      <c r="K2" s="90">
        <v>0</v>
      </c>
      <c r="L2" s="89">
        <v>0</v>
      </c>
      <c r="M2" s="91" t="s">
        <v>201</v>
      </c>
    </row>
    <row r="3" spans="1:13" x14ac:dyDescent="0.25">
      <c r="A3" s="88" t="s">
        <v>155</v>
      </c>
      <c r="B3" s="88" t="s">
        <v>52</v>
      </c>
      <c r="C3" s="88" t="s">
        <v>100</v>
      </c>
      <c r="D3" s="88" t="s">
        <v>102</v>
      </c>
      <c r="E3" s="89">
        <v>20516.117999999999</v>
      </c>
      <c r="F3" s="89">
        <v>0</v>
      </c>
      <c r="G3" s="90">
        <v>0</v>
      </c>
      <c r="H3" s="89">
        <v>0</v>
      </c>
      <c r="I3" s="90">
        <v>0</v>
      </c>
      <c r="J3" s="89">
        <v>0</v>
      </c>
      <c r="K3" s="90">
        <v>0</v>
      </c>
      <c r="L3" s="89">
        <v>0</v>
      </c>
      <c r="M3" s="91" t="s">
        <v>201</v>
      </c>
    </row>
    <row r="4" spans="1:13" x14ac:dyDescent="0.25">
      <c r="A4" s="88" t="s">
        <v>155</v>
      </c>
      <c r="B4" s="88" t="s">
        <v>52</v>
      </c>
      <c r="C4" s="88" t="s">
        <v>103</v>
      </c>
      <c r="D4" s="88" t="s">
        <v>101</v>
      </c>
      <c r="E4" s="89">
        <v>41032.23626666666</v>
      </c>
      <c r="F4" s="89">
        <v>0</v>
      </c>
      <c r="G4" s="90">
        <v>0</v>
      </c>
      <c r="H4" s="89">
        <v>0</v>
      </c>
      <c r="I4" s="90">
        <v>0</v>
      </c>
      <c r="J4" s="89">
        <v>0</v>
      </c>
      <c r="K4" s="90">
        <v>0</v>
      </c>
      <c r="L4" s="89">
        <v>0</v>
      </c>
      <c r="M4" s="91" t="s">
        <v>201</v>
      </c>
    </row>
    <row r="5" spans="1:13" x14ac:dyDescent="0.25">
      <c r="A5" s="88" t="s">
        <v>155</v>
      </c>
      <c r="B5" s="88" t="s">
        <v>52</v>
      </c>
      <c r="C5" s="88" t="s">
        <v>103</v>
      </c>
      <c r="D5" s="88" t="s">
        <v>102</v>
      </c>
      <c r="E5" s="89">
        <v>20516.11813333333</v>
      </c>
      <c r="F5" s="89">
        <v>0</v>
      </c>
      <c r="G5" s="90">
        <v>0</v>
      </c>
      <c r="H5" s="89">
        <v>0</v>
      </c>
      <c r="I5" s="90">
        <v>0</v>
      </c>
      <c r="J5" s="89">
        <v>0</v>
      </c>
      <c r="K5" s="90">
        <v>0</v>
      </c>
      <c r="L5" s="89">
        <v>0</v>
      </c>
      <c r="M5" s="91" t="s">
        <v>201</v>
      </c>
    </row>
    <row r="6" spans="1:13" x14ac:dyDescent="0.25">
      <c r="A6" s="88" t="s">
        <v>155</v>
      </c>
      <c r="B6" s="88" t="s">
        <v>52</v>
      </c>
      <c r="C6" s="88" t="s">
        <v>135</v>
      </c>
      <c r="D6" s="88" t="s">
        <v>136</v>
      </c>
      <c r="E6" s="89">
        <v>116529.73999999999</v>
      </c>
      <c r="F6" s="89">
        <v>0</v>
      </c>
      <c r="G6" s="90">
        <v>0</v>
      </c>
      <c r="H6" s="89">
        <v>0</v>
      </c>
      <c r="I6" s="90">
        <v>0</v>
      </c>
      <c r="J6" s="89">
        <v>0</v>
      </c>
      <c r="K6" s="90">
        <v>0</v>
      </c>
      <c r="L6" s="89">
        <v>0</v>
      </c>
      <c r="M6" s="91" t="s">
        <v>201</v>
      </c>
    </row>
    <row r="7" spans="1:13" ht="30" x14ac:dyDescent="0.25">
      <c r="A7" s="88" t="s">
        <v>155</v>
      </c>
      <c r="B7" s="88" t="s">
        <v>52</v>
      </c>
      <c r="C7" s="88" t="s">
        <v>94</v>
      </c>
      <c r="D7" s="88" t="s">
        <v>51</v>
      </c>
      <c r="E7" s="89">
        <v>66526.931673225001</v>
      </c>
      <c r="F7" s="89">
        <v>66526.931673225001</v>
      </c>
      <c r="G7" s="90">
        <v>1</v>
      </c>
      <c r="H7" s="89">
        <v>66526.931673225001</v>
      </c>
      <c r="I7" s="90">
        <v>1</v>
      </c>
      <c r="J7" s="89">
        <v>0</v>
      </c>
      <c r="K7" s="90">
        <v>0</v>
      </c>
      <c r="L7" s="89">
        <v>0</v>
      </c>
      <c r="M7" s="91" t="s">
        <v>201</v>
      </c>
    </row>
    <row r="8" spans="1:13" ht="30" x14ac:dyDescent="0.25">
      <c r="A8" s="88" t="s">
        <v>155</v>
      </c>
      <c r="B8" s="88" t="s">
        <v>52</v>
      </c>
      <c r="C8" s="88" t="s">
        <v>95</v>
      </c>
      <c r="D8" s="88" t="s">
        <v>168</v>
      </c>
      <c r="E8" s="89">
        <v>27322.570000000007</v>
      </c>
      <c r="F8" s="89">
        <v>27322.570000000007</v>
      </c>
      <c r="G8" s="90">
        <v>1</v>
      </c>
      <c r="H8" s="89">
        <v>27322.570000000007</v>
      </c>
      <c r="I8" s="90">
        <v>1</v>
      </c>
      <c r="J8" s="89">
        <v>27322.570000000007</v>
      </c>
      <c r="K8" s="90">
        <v>1</v>
      </c>
      <c r="L8" s="89">
        <v>27322.570000000007</v>
      </c>
      <c r="M8" s="91" t="s">
        <v>202</v>
      </c>
    </row>
    <row r="9" spans="1:13" ht="30" x14ac:dyDescent="0.25">
      <c r="A9" s="88" t="s">
        <v>155</v>
      </c>
      <c r="B9" s="88" t="s">
        <v>52</v>
      </c>
      <c r="C9" s="88" t="s">
        <v>127</v>
      </c>
      <c r="D9" s="88" t="s">
        <v>74</v>
      </c>
      <c r="E9" s="89">
        <v>4422.2285714285708</v>
      </c>
      <c r="F9" s="89">
        <v>1658.3357142857139</v>
      </c>
      <c r="G9" s="90">
        <v>0.375</v>
      </c>
      <c r="H9" s="89">
        <v>552.77857142857135</v>
      </c>
      <c r="I9" s="90">
        <v>0.125</v>
      </c>
      <c r="J9" s="89">
        <v>552.77857142857135</v>
      </c>
      <c r="K9" s="90">
        <v>0.125</v>
      </c>
      <c r="L9" s="89">
        <v>0</v>
      </c>
      <c r="M9" s="91" t="s">
        <v>201</v>
      </c>
    </row>
    <row r="10" spans="1:13" ht="30" x14ac:dyDescent="0.25">
      <c r="A10" s="88" t="s">
        <v>155</v>
      </c>
      <c r="B10" s="88" t="s">
        <v>52</v>
      </c>
      <c r="C10" s="88" t="s">
        <v>127</v>
      </c>
      <c r="D10" s="88" t="s">
        <v>46</v>
      </c>
      <c r="E10" s="89">
        <v>3316.6714285714279</v>
      </c>
      <c r="F10" s="89">
        <v>0</v>
      </c>
      <c r="G10" s="90">
        <v>0</v>
      </c>
      <c r="H10" s="89">
        <v>0</v>
      </c>
      <c r="I10" s="90">
        <v>0</v>
      </c>
      <c r="J10" s="89">
        <v>0</v>
      </c>
      <c r="K10" s="90">
        <v>0</v>
      </c>
      <c r="L10" s="89">
        <v>0</v>
      </c>
      <c r="M10" s="91" t="s">
        <v>201</v>
      </c>
    </row>
    <row r="11" spans="1:13" ht="30" x14ac:dyDescent="0.25">
      <c r="A11" s="88" t="s">
        <v>155</v>
      </c>
      <c r="B11" s="88" t="s">
        <v>52</v>
      </c>
      <c r="C11" s="88" t="s">
        <v>129</v>
      </c>
      <c r="D11" s="88" t="s">
        <v>74</v>
      </c>
      <c r="E11" s="89">
        <v>12606.699999999999</v>
      </c>
      <c r="F11" s="89">
        <v>12606.699999999999</v>
      </c>
      <c r="G11" s="90">
        <v>1</v>
      </c>
      <c r="H11" s="89">
        <v>12606.699999999999</v>
      </c>
      <c r="I11" s="90">
        <v>1</v>
      </c>
      <c r="J11" s="89">
        <v>12606.699999999999</v>
      </c>
      <c r="K11" s="90">
        <v>1</v>
      </c>
      <c r="L11" s="89">
        <v>12606.699999999999</v>
      </c>
      <c r="M11" s="91" t="s">
        <v>202</v>
      </c>
    </row>
    <row r="12" spans="1:13" ht="30" x14ac:dyDescent="0.25">
      <c r="A12" s="88" t="s">
        <v>155</v>
      </c>
      <c r="B12" s="88" t="s">
        <v>52</v>
      </c>
      <c r="C12" s="88" t="s">
        <v>212</v>
      </c>
      <c r="D12" s="88" t="s">
        <v>213</v>
      </c>
      <c r="E12" s="89">
        <v>437.82982499999997</v>
      </c>
      <c r="F12" s="89">
        <v>0</v>
      </c>
      <c r="G12" s="90">
        <v>0</v>
      </c>
      <c r="H12" s="89">
        <v>0</v>
      </c>
      <c r="I12" s="90">
        <v>0</v>
      </c>
      <c r="J12" s="89">
        <v>0</v>
      </c>
      <c r="K12" s="90">
        <v>0</v>
      </c>
      <c r="L12" s="89">
        <v>0</v>
      </c>
      <c r="M12" s="91" t="s">
        <v>201</v>
      </c>
    </row>
    <row r="13" spans="1:13" ht="30" x14ac:dyDescent="0.25">
      <c r="A13" s="88" t="s">
        <v>155</v>
      </c>
      <c r="B13" s="88" t="s">
        <v>52</v>
      </c>
      <c r="C13" s="88" t="s">
        <v>124</v>
      </c>
      <c r="D13" s="88" t="s">
        <v>74</v>
      </c>
      <c r="E13" s="89">
        <v>11821.4</v>
      </c>
      <c r="F13" s="89">
        <v>11821.4</v>
      </c>
      <c r="G13" s="90">
        <v>1</v>
      </c>
      <c r="H13" s="89">
        <v>11821.4</v>
      </c>
      <c r="I13" s="90">
        <v>1</v>
      </c>
      <c r="J13" s="89">
        <v>11821.4</v>
      </c>
      <c r="K13" s="90">
        <v>1</v>
      </c>
      <c r="L13" s="89">
        <v>11821.4</v>
      </c>
      <c r="M13" s="91" t="s">
        <v>202</v>
      </c>
    </row>
    <row r="14" spans="1:13" ht="30" x14ac:dyDescent="0.25">
      <c r="A14" s="88" t="s">
        <v>155</v>
      </c>
      <c r="B14" s="88" t="s">
        <v>52</v>
      </c>
      <c r="C14" s="88" t="s">
        <v>167</v>
      </c>
      <c r="D14" s="88" t="s">
        <v>74</v>
      </c>
      <c r="E14" s="89">
        <v>13649.199999999997</v>
      </c>
      <c r="F14" s="89">
        <v>13649.199999999997</v>
      </c>
      <c r="G14" s="90">
        <v>1</v>
      </c>
      <c r="H14" s="89">
        <v>13649.199999999997</v>
      </c>
      <c r="I14" s="90">
        <v>1</v>
      </c>
      <c r="J14" s="89">
        <v>13649.199999999997</v>
      </c>
      <c r="K14" s="90">
        <v>1</v>
      </c>
      <c r="L14" s="89">
        <v>13649.199999999997</v>
      </c>
      <c r="M14" s="91" t="s">
        <v>202</v>
      </c>
    </row>
    <row r="15" spans="1:13" ht="30" x14ac:dyDescent="0.25">
      <c r="A15" s="88" t="s">
        <v>155</v>
      </c>
      <c r="B15" s="88" t="s">
        <v>52</v>
      </c>
      <c r="C15" s="88" t="s">
        <v>73</v>
      </c>
      <c r="D15" s="88" t="s">
        <v>74</v>
      </c>
      <c r="E15" s="89">
        <v>18010.695291250006</v>
      </c>
      <c r="F15" s="89">
        <v>12607.486703875004</v>
      </c>
      <c r="G15" s="90">
        <v>0.7</v>
      </c>
      <c r="H15" s="89">
        <v>0</v>
      </c>
      <c r="I15" s="90">
        <v>0</v>
      </c>
      <c r="J15" s="89">
        <v>0</v>
      </c>
      <c r="K15" s="90">
        <v>0</v>
      </c>
      <c r="L15" s="89">
        <v>0</v>
      </c>
      <c r="M15" s="91" t="s">
        <v>201</v>
      </c>
    </row>
    <row r="16" spans="1:13" ht="30" x14ac:dyDescent="0.25">
      <c r="A16" s="88" t="s">
        <v>155</v>
      </c>
      <c r="B16" s="88" t="s">
        <v>52</v>
      </c>
      <c r="C16" s="88" t="s">
        <v>90</v>
      </c>
      <c r="D16" s="88" t="s">
        <v>74</v>
      </c>
      <c r="E16" s="89">
        <v>14499.954724850006</v>
      </c>
      <c r="F16" s="89">
        <v>14499.954724850006</v>
      </c>
      <c r="G16" s="90">
        <v>1</v>
      </c>
      <c r="H16" s="89">
        <v>14499.954724850006</v>
      </c>
      <c r="I16" s="90">
        <v>1</v>
      </c>
      <c r="J16" s="89">
        <v>14499.954724850006</v>
      </c>
      <c r="K16" s="90">
        <v>1</v>
      </c>
      <c r="L16" s="89">
        <v>14499.954724850006</v>
      </c>
      <c r="M16" s="91" t="s">
        <v>202</v>
      </c>
    </row>
    <row r="17" spans="1:13" x14ac:dyDescent="0.25">
      <c r="A17" s="88" t="s">
        <v>155</v>
      </c>
      <c r="B17" s="88" t="s">
        <v>105</v>
      </c>
      <c r="C17" s="88" t="s">
        <v>173</v>
      </c>
      <c r="D17" s="88" t="s">
        <v>107</v>
      </c>
      <c r="E17" s="89">
        <v>1420480</v>
      </c>
      <c r="F17" s="92"/>
      <c r="G17" s="92"/>
      <c r="H17" s="92"/>
      <c r="I17" s="92"/>
      <c r="J17" s="92"/>
      <c r="K17" s="92"/>
      <c r="L17" s="89">
        <v>0</v>
      </c>
      <c r="M17" s="91" t="s">
        <v>201</v>
      </c>
    </row>
    <row r="18" spans="1:13" x14ac:dyDescent="0.25">
      <c r="A18" s="88" t="s">
        <v>155</v>
      </c>
      <c r="B18" s="88" t="s">
        <v>105</v>
      </c>
      <c r="C18" s="88" t="s">
        <v>174</v>
      </c>
      <c r="D18" s="88" t="s">
        <v>107</v>
      </c>
      <c r="E18" s="89">
        <v>352478.99232000008</v>
      </c>
      <c r="F18" s="92"/>
      <c r="G18" s="92"/>
      <c r="H18" s="92"/>
      <c r="I18" s="92"/>
      <c r="J18" s="92"/>
      <c r="K18" s="92"/>
      <c r="L18" s="89">
        <v>0</v>
      </c>
      <c r="M18" s="91" t="s">
        <v>201</v>
      </c>
    </row>
    <row r="19" spans="1:13" x14ac:dyDescent="0.25">
      <c r="A19" s="88" t="s">
        <v>155</v>
      </c>
      <c r="B19" s="88" t="s">
        <v>105</v>
      </c>
      <c r="C19" s="88" t="s">
        <v>41</v>
      </c>
      <c r="D19" s="88" t="s">
        <v>107</v>
      </c>
      <c r="E19" s="89">
        <v>250809.98000000007</v>
      </c>
      <c r="F19" s="92"/>
      <c r="G19" s="92"/>
      <c r="H19" s="92"/>
      <c r="I19" s="92"/>
      <c r="J19" s="92"/>
      <c r="K19" s="92"/>
      <c r="L19" s="89">
        <v>0</v>
      </c>
      <c r="M19" s="91" t="s">
        <v>201</v>
      </c>
    </row>
    <row r="20" spans="1:13" x14ac:dyDescent="0.25">
      <c r="A20" s="88" t="s">
        <v>155</v>
      </c>
      <c r="B20" s="88" t="s">
        <v>105</v>
      </c>
      <c r="C20" s="88" t="s">
        <v>175</v>
      </c>
      <c r="D20" s="88" t="s">
        <v>107</v>
      </c>
      <c r="E20" s="89">
        <v>1244360</v>
      </c>
      <c r="F20" s="92"/>
      <c r="G20" s="92"/>
      <c r="H20" s="92"/>
      <c r="I20" s="92"/>
      <c r="J20" s="92"/>
      <c r="K20" s="92"/>
      <c r="L20" s="89">
        <v>0</v>
      </c>
      <c r="M20" s="91" t="s">
        <v>201</v>
      </c>
    </row>
    <row r="21" spans="1:13" x14ac:dyDescent="0.25">
      <c r="A21" s="88" t="s">
        <v>155</v>
      </c>
      <c r="B21" s="88" t="s">
        <v>105</v>
      </c>
      <c r="C21" s="88" t="s">
        <v>176</v>
      </c>
      <c r="D21" s="88" t="s">
        <v>107</v>
      </c>
      <c r="E21" s="89">
        <v>1216020</v>
      </c>
      <c r="F21" s="92"/>
      <c r="G21" s="92"/>
      <c r="H21" s="92"/>
      <c r="I21" s="92"/>
      <c r="J21" s="92"/>
      <c r="K21" s="92"/>
      <c r="L21" s="89">
        <v>0</v>
      </c>
      <c r="M21" s="91" t="s">
        <v>201</v>
      </c>
    </row>
    <row r="22" spans="1:13" x14ac:dyDescent="0.25">
      <c r="A22" s="88" t="s">
        <v>155</v>
      </c>
      <c r="B22" s="88" t="s">
        <v>105</v>
      </c>
      <c r="C22" s="88" t="s">
        <v>177</v>
      </c>
      <c r="D22" s="88" t="s">
        <v>107</v>
      </c>
      <c r="E22" s="89">
        <v>1165700</v>
      </c>
      <c r="F22" s="92"/>
      <c r="G22" s="92"/>
      <c r="H22" s="92"/>
      <c r="I22" s="92"/>
      <c r="J22" s="92"/>
      <c r="K22" s="92"/>
      <c r="L22" s="89">
        <v>0</v>
      </c>
      <c r="M22" s="91" t="s">
        <v>201</v>
      </c>
    </row>
    <row r="23" spans="1:13" x14ac:dyDescent="0.25">
      <c r="A23" s="88" t="s">
        <v>155</v>
      </c>
      <c r="B23" s="88" t="s">
        <v>105</v>
      </c>
      <c r="C23" s="88" t="s">
        <v>178</v>
      </c>
      <c r="D23" s="88" t="s">
        <v>107</v>
      </c>
      <c r="E23" s="89">
        <v>1049600</v>
      </c>
      <c r="F23" s="92"/>
      <c r="G23" s="92"/>
      <c r="H23" s="92"/>
      <c r="I23" s="92"/>
      <c r="J23" s="92"/>
      <c r="K23" s="92"/>
      <c r="L23" s="89">
        <v>0</v>
      </c>
      <c r="M23" s="91" t="s">
        <v>201</v>
      </c>
    </row>
    <row r="24" spans="1:13" x14ac:dyDescent="0.25">
      <c r="A24" s="88" t="s">
        <v>155</v>
      </c>
      <c r="B24" s="88" t="s">
        <v>105</v>
      </c>
      <c r="C24" s="88" t="s">
        <v>146</v>
      </c>
      <c r="D24" s="88" t="s">
        <v>107</v>
      </c>
      <c r="E24" s="89">
        <v>909930</v>
      </c>
      <c r="F24" s="89">
        <v>590224.86486486485</v>
      </c>
      <c r="G24" s="90">
        <v>0.64864864864864868</v>
      </c>
      <c r="H24" s="89">
        <v>590224.86486486485</v>
      </c>
      <c r="I24" s="90">
        <v>0.64864864864864868</v>
      </c>
      <c r="J24" s="89">
        <v>590224.86486486485</v>
      </c>
      <c r="K24" s="90">
        <v>0.64864864864864868</v>
      </c>
      <c r="L24" s="89">
        <v>0</v>
      </c>
      <c r="M24" s="91" t="s">
        <v>201</v>
      </c>
    </row>
    <row r="25" spans="1:13" x14ac:dyDescent="0.25">
      <c r="A25" s="88" t="s">
        <v>155</v>
      </c>
      <c r="B25" s="88" t="s">
        <v>105</v>
      </c>
      <c r="C25" s="88" t="s">
        <v>172</v>
      </c>
      <c r="D25" s="88" t="s">
        <v>107</v>
      </c>
      <c r="E25" s="89">
        <v>1424750</v>
      </c>
      <c r="F25" s="92"/>
      <c r="G25" s="92"/>
      <c r="H25" s="92"/>
      <c r="I25" s="92"/>
      <c r="J25" s="92"/>
      <c r="K25" s="92"/>
      <c r="L25" s="89">
        <v>0</v>
      </c>
      <c r="M25" s="91" t="s">
        <v>201</v>
      </c>
    </row>
    <row r="26" spans="1:13" x14ac:dyDescent="0.25">
      <c r="A26" s="88" t="s">
        <v>155</v>
      </c>
      <c r="B26" s="88" t="s">
        <v>190</v>
      </c>
      <c r="C26" s="88" t="s">
        <v>172</v>
      </c>
      <c r="D26" s="88" t="s">
        <v>184</v>
      </c>
      <c r="E26" s="89">
        <v>1105480</v>
      </c>
      <c r="F26" s="92"/>
      <c r="G26" s="92"/>
      <c r="H26" s="92"/>
      <c r="I26" s="92"/>
      <c r="J26" s="92"/>
      <c r="K26" s="92"/>
      <c r="L26" s="89">
        <v>0</v>
      </c>
      <c r="M26" s="91" t="s">
        <v>201</v>
      </c>
    </row>
    <row r="27" spans="1:13" x14ac:dyDescent="0.25">
      <c r="A27" s="88" t="s">
        <v>155</v>
      </c>
      <c r="B27" s="88" t="s">
        <v>105</v>
      </c>
      <c r="C27" s="88" t="s">
        <v>147</v>
      </c>
      <c r="D27" s="88" t="s">
        <v>107</v>
      </c>
      <c r="E27" s="89">
        <v>949100</v>
      </c>
      <c r="F27" s="89">
        <v>628458.10810810816</v>
      </c>
      <c r="G27" s="90">
        <v>0.66216216216216217</v>
      </c>
      <c r="H27" s="89">
        <v>615632.43243243243</v>
      </c>
      <c r="I27" s="90">
        <v>0.64864864864864868</v>
      </c>
      <c r="J27" s="89">
        <v>513027.02702702704</v>
      </c>
      <c r="K27" s="90">
        <v>0.54054054054054057</v>
      </c>
      <c r="L27" s="89">
        <v>0</v>
      </c>
      <c r="M27" s="91" t="s">
        <v>201</v>
      </c>
    </row>
    <row r="28" spans="1:13" x14ac:dyDescent="0.25">
      <c r="A28" s="88" t="s">
        <v>155</v>
      </c>
      <c r="B28" s="88" t="s">
        <v>105</v>
      </c>
      <c r="C28" s="88" t="s">
        <v>47</v>
      </c>
      <c r="D28" s="88" t="s">
        <v>107</v>
      </c>
      <c r="E28" s="89">
        <v>398423.89138000004</v>
      </c>
      <c r="F28" s="92"/>
      <c r="G28" s="92"/>
      <c r="H28" s="92"/>
      <c r="I28" s="92"/>
      <c r="J28" s="92"/>
      <c r="K28" s="92"/>
      <c r="L28" s="89">
        <v>0</v>
      </c>
      <c r="M28" s="91" t="s">
        <v>201</v>
      </c>
    </row>
    <row r="29" spans="1:13" x14ac:dyDescent="0.25">
      <c r="A29" s="88" t="s">
        <v>155</v>
      </c>
      <c r="B29" s="88" t="s">
        <v>47</v>
      </c>
      <c r="C29" s="88" t="s">
        <v>48</v>
      </c>
      <c r="D29" s="88" t="s">
        <v>168</v>
      </c>
      <c r="E29" s="89">
        <v>14356.644800000009</v>
      </c>
      <c r="F29" s="89">
        <v>14356.644800000009</v>
      </c>
      <c r="G29" s="90">
        <v>1</v>
      </c>
      <c r="H29" s="89">
        <v>0</v>
      </c>
      <c r="I29" s="90">
        <v>0</v>
      </c>
      <c r="J29" s="89">
        <v>0</v>
      </c>
      <c r="K29" s="90">
        <v>0</v>
      </c>
      <c r="L29" s="89">
        <v>0</v>
      </c>
      <c r="M29" s="91" t="s">
        <v>201</v>
      </c>
    </row>
    <row r="30" spans="1:13" x14ac:dyDescent="0.25">
      <c r="A30" s="88" t="s">
        <v>155</v>
      </c>
      <c r="B30" s="88" t="s">
        <v>47</v>
      </c>
      <c r="C30" s="88" t="s">
        <v>48</v>
      </c>
      <c r="D30" s="88" t="s">
        <v>49</v>
      </c>
      <c r="E30" s="89">
        <v>24226.838100000015</v>
      </c>
      <c r="F30" s="89">
        <v>23329.547800000015</v>
      </c>
      <c r="G30" s="90">
        <v>0.96296296296296291</v>
      </c>
      <c r="H30" s="89">
        <v>23329.547800000015</v>
      </c>
      <c r="I30" s="90">
        <v>0.96296296296296291</v>
      </c>
      <c r="J30" s="89">
        <v>23329.547800000015</v>
      </c>
      <c r="K30" s="90">
        <v>0.96296296296296291</v>
      </c>
      <c r="L30" s="89">
        <v>0</v>
      </c>
      <c r="M30" s="91" t="s">
        <v>201</v>
      </c>
    </row>
    <row r="31" spans="1:13" x14ac:dyDescent="0.25">
      <c r="A31" s="88" t="s">
        <v>155</v>
      </c>
      <c r="B31" s="88" t="s">
        <v>105</v>
      </c>
      <c r="C31" s="88" t="s">
        <v>179</v>
      </c>
      <c r="D31" s="88" t="s">
        <v>107</v>
      </c>
      <c r="E31" s="89">
        <v>270673.31148919999</v>
      </c>
      <c r="F31" s="92"/>
      <c r="G31" s="92"/>
      <c r="H31" s="92"/>
      <c r="I31" s="92"/>
      <c r="J31" s="92"/>
      <c r="K31" s="92"/>
      <c r="L31" s="89">
        <v>0</v>
      </c>
      <c r="M31" s="91" t="s">
        <v>201</v>
      </c>
    </row>
    <row r="32" spans="1:13" x14ac:dyDescent="0.25">
      <c r="A32" s="88" t="s">
        <v>155</v>
      </c>
      <c r="B32" s="88" t="s">
        <v>105</v>
      </c>
      <c r="C32" s="88" t="s">
        <v>180</v>
      </c>
      <c r="D32" s="88" t="s">
        <v>107</v>
      </c>
      <c r="E32" s="89">
        <v>1586230</v>
      </c>
      <c r="F32" s="92"/>
      <c r="G32" s="92"/>
      <c r="H32" s="92"/>
      <c r="I32" s="92"/>
      <c r="J32" s="92"/>
      <c r="K32" s="92"/>
      <c r="L32" s="89">
        <v>0</v>
      </c>
      <c r="M32" s="91" t="s">
        <v>201</v>
      </c>
    </row>
    <row r="33" spans="1:13" x14ac:dyDescent="0.25">
      <c r="A33" s="88" t="s">
        <v>155</v>
      </c>
      <c r="B33" s="88" t="s">
        <v>105</v>
      </c>
      <c r="C33" s="88" t="s">
        <v>181</v>
      </c>
      <c r="D33" s="88" t="s">
        <v>107</v>
      </c>
      <c r="E33" s="89">
        <v>231366.76</v>
      </c>
      <c r="F33" s="89">
        <v>137569.42486486485</v>
      </c>
      <c r="G33" s="90">
        <v>0.59459459459459452</v>
      </c>
      <c r="H33" s="89">
        <v>125063.11351351353</v>
      </c>
      <c r="I33" s="90">
        <v>0.54054054054054057</v>
      </c>
      <c r="J33" s="89">
        <v>125063.11351351353</v>
      </c>
      <c r="K33" s="90">
        <v>0.54054054054054057</v>
      </c>
      <c r="L33" s="89">
        <v>0</v>
      </c>
      <c r="M33" s="91" t="s">
        <v>201</v>
      </c>
    </row>
    <row r="34" spans="1:13" x14ac:dyDescent="0.25">
      <c r="A34" s="88" t="s">
        <v>155</v>
      </c>
      <c r="B34" s="88" t="s">
        <v>105</v>
      </c>
      <c r="C34" s="88" t="s">
        <v>182</v>
      </c>
      <c r="D34" s="88" t="s">
        <v>107</v>
      </c>
      <c r="E34" s="89">
        <v>1407060</v>
      </c>
      <c r="F34" s="92"/>
      <c r="G34" s="92"/>
      <c r="H34" s="92"/>
      <c r="I34" s="92"/>
      <c r="J34" s="92"/>
      <c r="K34" s="92"/>
      <c r="L34" s="89">
        <v>0</v>
      </c>
      <c r="M34" s="91" t="s">
        <v>201</v>
      </c>
    </row>
    <row r="35" spans="1:13" x14ac:dyDescent="0.25">
      <c r="A35" s="88" t="s">
        <v>155</v>
      </c>
      <c r="B35" s="88" t="s">
        <v>105</v>
      </c>
      <c r="C35" s="88" t="s">
        <v>183</v>
      </c>
      <c r="D35" s="88" t="s">
        <v>107</v>
      </c>
      <c r="E35" s="89">
        <v>1425220</v>
      </c>
      <c r="F35" s="92"/>
      <c r="G35" s="92"/>
      <c r="H35" s="92"/>
      <c r="I35" s="92"/>
      <c r="J35" s="92"/>
      <c r="K35" s="92"/>
      <c r="L35" s="89">
        <v>0</v>
      </c>
      <c r="M35" s="91" t="s">
        <v>201</v>
      </c>
    </row>
    <row r="36" spans="1:13" x14ac:dyDescent="0.25">
      <c r="A36" s="88" t="s">
        <v>155</v>
      </c>
      <c r="B36" s="88" t="s">
        <v>44</v>
      </c>
      <c r="C36" s="88" t="s">
        <v>169</v>
      </c>
      <c r="D36" s="88" t="s">
        <v>46</v>
      </c>
      <c r="E36" s="89">
        <v>111189.83999999997</v>
      </c>
      <c r="F36" s="89">
        <v>0</v>
      </c>
      <c r="G36" s="90">
        <v>0</v>
      </c>
      <c r="H36" s="89">
        <v>0</v>
      </c>
      <c r="I36" s="90">
        <v>0</v>
      </c>
      <c r="J36" s="89">
        <v>0</v>
      </c>
      <c r="K36" s="90">
        <v>0</v>
      </c>
      <c r="L36" s="89">
        <v>0</v>
      </c>
      <c r="M36" s="91" t="s">
        <v>201</v>
      </c>
    </row>
    <row r="37" spans="1:13" x14ac:dyDescent="0.25">
      <c r="A37" s="88" t="s">
        <v>155</v>
      </c>
      <c r="B37" s="88" t="s">
        <v>44</v>
      </c>
      <c r="C37" s="88" t="s">
        <v>85</v>
      </c>
      <c r="D37" s="88" t="s">
        <v>46</v>
      </c>
      <c r="E37" s="89">
        <v>112594.33999999989</v>
      </c>
      <c r="F37" s="89">
        <v>0</v>
      </c>
      <c r="G37" s="90">
        <v>0</v>
      </c>
      <c r="H37" s="89">
        <v>0</v>
      </c>
      <c r="I37" s="90">
        <v>0</v>
      </c>
      <c r="J37" s="89">
        <v>0</v>
      </c>
      <c r="K37" s="90">
        <v>0</v>
      </c>
      <c r="L37" s="89">
        <v>0</v>
      </c>
      <c r="M37" s="91" t="s">
        <v>201</v>
      </c>
    </row>
    <row r="38" spans="1:13" x14ac:dyDescent="0.25">
      <c r="A38" s="88" t="s">
        <v>155</v>
      </c>
      <c r="B38" s="88" t="s">
        <v>44</v>
      </c>
      <c r="C38" s="88" t="s">
        <v>82</v>
      </c>
      <c r="D38" s="88" t="s">
        <v>46</v>
      </c>
      <c r="E38" s="89">
        <v>103605.23999999985</v>
      </c>
      <c r="F38" s="89">
        <v>0</v>
      </c>
      <c r="G38" s="90">
        <v>0</v>
      </c>
      <c r="H38" s="89">
        <v>0</v>
      </c>
      <c r="I38" s="90">
        <v>0</v>
      </c>
      <c r="J38" s="89">
        <v>0</v>
      </c>
      <c r="K38" s="90">
        <v>0</v>
      </c>
      <c r="L38" s="89">
        <v>0</v>
      </c>
      <c r="M38" s="91" t="s">
        <v>201</v>
      </c>
    </row>
    <row r="39" spans="1:13" x14ac:dyDescent="0.25">
      <c r="A39" s="88" t="s">
        <v>155</v>
      </c>
      <c r="B39" s="88" t="s">
        <v>44</v>
      </c>
      <c r="C39" s="88" t="s">
        <v>81</v>
      </c>
      <c r="D39" s="88" t="s">
        <v>46</v>
      </c>
      <c r="E39" s="89">
        <v>95925.059999999983</v>
      </c>
      <c r="F39" s="89">
        <v>0</v>
      </c>
      <c r="G39" s="90">
        <v>0</v>
      </c>
      <c r="H39" s="89">
        <v>0</v>
      </c>
      <c r="I39" s="90">
        <v>0</v>
      </c>
      <c r="J39" s="89">
        <v>0</v>
      </c>
      <c r="K39" s="90">
        <v>0</v>
      </c>
      <c r="L39" s="89">
        <v>0</v>
      </c>
      <c r="M39" s="91" t="s">
        <v>201</v>
      </c>
    </row>
    <row r="40" spans="1:13" x14ac:dyDescent="0.25">
      <c r="A40" s="88" t="s">
        <v>155</v>
      </c>
      <c r="B40" s="88" t="s">
        <v>44</v>
      </c>
      <c r="C40" s="88" t="s">
        <v>75</v>
      </c>
      <c r="D40" s="88" t="s">
        <v>46</v>
      </c>
      <c r="E40" s="89">
        <v>95809.140000000101</v>
      </c>
      <c r="F40" s="89">
        <v>0</v>
      </c>
      <c r="G40" s="90">
        <v>0</v>
      </c>
      <c r="H40" s="89">
        <v>0</v>
      </c>
      <c r="I40" s="90">
        <v>0</v>
      </c>
      <c r="J40" s="89">
        <v>0</v>
      </c>
      <c r="K40" s="90">
        <v>0</v>
      </c>
      <c r="L40" s="89">
        <v>0</v>
      </c>
      <c r="M40" s="91" t="s">
        <v>201</v>
      </c>
    </row>
    <row r="41" spans="1:13" x14ac:dyDescent="0.25">
      <c r="A41" s="88" t="s">
        <v>155</v>
      </c>
      <c r="B41" s="88" t="s">
        <v>44</v>
      </c>
      <c r="C41" s="88" t="s">
        <v>72</v>
      </c>
      <c r="D41" s="88" t="s">
        <v>46</v>
      </c>
      <c r="E41" s="89">
        <v>95330.38367840006</v>
      </c>
      <c r="F41" s="89">
        <v>42165.362011600024</v>
      </c>
      <c r="G41" s="90">
        <v>0.44230769230769229</v>
      </c>
      <c r="H41" s="89">
        <v>0</v>
      </c>
      <c r="I41" s="90">
        <v>0</v>
      </c>
      <c r="J41" s="89">
        <v>0</v>
      </c>
      <c r="K41" s="90">
        <v>0</v>
      </c>
      <c r="L41" s="89">
        <v>0</v>
      </c>
      <c r="M41" s="91" t="s">
        <v>201</v>
      </c>
    </row>
    <row r="42" spans="1:13" x14ac:dyDescent="0.25">
      <c r="A42" s="88" t="s">
        <v>155</v>
      </c>
      <c r="B42" s="88" t="s">
        <v>44</v>
      </c>
      <c r="C42" s="88" t="s">
        <v>71</v>
      </c>
      <c r="D42" s="88" t="s">
        <v>46</v>
      </c>
      <c r="E42" s="89">
        <v>134751.15000000011</v>
      </c>
      <c r="F42" s="89">
        <v>134751.15000000011</v>
      </c>
      <c r="G42" s="90">
        <v>1</v>
      </c>
      <c r="H42" s="89">
        <v>134751.15000000011</v>
      </c>
      <c r="I42" s="90">
        <v>1</v>
      </c>
      <c r="J42" s="89">
        <v>134751.15000000011</v>
      </c>
      <c r="K42" s="90">
        <v>1</v>
      </c>
      <c r="L42" s="89">
        <v>134751.15000000011</v>
      </c>
      <c r="M42" s="91" t="s">
        <v>202</v>
      </c>
    </row>
    <row r="43" spans="1:13" x14ac:dyDescent="0.25">
      <c r="A43" s="88" t="s">
        <v>155</v>
      </c>
      <c r="B43" s="88" t="s">
        <v>44</v>
      </c>
      <c r="C43" s="88" t="s">
        <v>45</v>
      </c>
      <c r="D43" s="88" t="s">
        <v>46</v>
      </c>
      <c r="E43" s="89">
        <v>68960.59000000004</v>
      </c>
      <c r="F43" s="89">
        <v>68960.59000000004</v>
      </c>
      <c r="G43" s="90">
        <v>1</v>
      </c>
      <c r="H43" s="89">
        <v>68960.59000000004</v>
      </c>
      <c r="I43" s="90">
        <v>1</v>
      </c>
      <c r="J43" s="89">
        <v>68960.59000000004</v>
      </c>
      <c r="K43" s="90">
        <v>1</v>
      </c>
      <c r="L43" s="89">
        <v>68960.59000000004</v>
      </c>
      <c r="M43" s="91" t="s">
        <v>202</v>
      </c>
    </row>
    <row r="44" spans="1:13" x14ac:dyDescent="0.25">
      <c r="A44" s="88" t="s">
        <v>155</v>
      </c>
      <c r="B44" s="88" t="s">
        <v>52</v>
      </c>
      <c r="C44" s="88" t="s">
        <v>76</v>
      </c>
      <c r="D44" s="88" t="s">
        <v>77</v>
      </c>
      <c r="E44" s="89">
        <v>7944.0538461538436</v>
      </c>
      <c r="F44" s="89">
        <v>0</v>
      </c>
      <c r="G44" s="90">
        <v>0</v>
      </c>
      <c r="H44" s="89">
        <v>0</v>
      </c>
      <c r="I44" s="90">
        <v>0</v>
      </c>
      <c r="J44" s="89">
        <v>0</v>
      </c>
      <c r="K44" s="90">
        <v>0</v>
      </c>
      <c r="L44" s="89">
        <v>0</v>
      </c>
      <c r="M44" s="91" t="s">
        <v>201</v>
      </c>
    </row>
    <row r="45" spans="1:13" x14ac:dyDescent="0.25">
      <c r="A45" s="88" t="s">
        <v>155</v>
      </c>
      <c r="B45" s="88" t="s">
        <v>52</v>
      </c>
      <c r="C45" s="88" t="s">
        <v>76</v>
      </c>
      <c r="D45" s="88" t="s">
        <v>78</v>
      </c>
      <c r="E45" s="89">
        <v>81029.349230769207</v>
      </c>
      <c r="F45" s="89">
        <v>0</v>
      </c>
      <c r="G45" s="90">
        <v>0</v>
      </c>
      <c r="H45" s="89">
        <v>0</v>
      </c>
      <c r="I45" s="90">
        <v>0</v>
      </c>
      <c r="J45" s="89">
        <v>0</v>
      </c>
      <c r="K45" s="90">
        <v>0</v>
      </c>
      <c r="L45" s="89">
        <v>0</v>
      </c>
      <c r="M45" s="91" t="s">
        <v>201</v>
      </c>
    </row>
    <row r="46" spans="1:13" x14ac:dyDescent="0.25">
      <c r="A46" s="88" t="s">
        <v>155</v>
      </c>
      <c r="B46" s="88" t="s">
        <v>52</v>
      </c>
      <c r="C46" s="88" t="s">
        <v>76</v>
      </c>
      <c r="D46" s="88" t="s">
        <v>43</v>
      </c>
      <c r="E46" s="89">
        <v>14299.296923076919</v>
      </c>
      <c r="F46" s="89">
        <v>0</v>
      </c>
      <c r="G46" s="90">
        <v>0</v>
      </c>
      <c r="H46" s="89">
        <v>0</v>
      </c>
      <c r="I46" s="90">
        <v>0</v>
      </c>
      <c r="J46" s="89">
        <v>0</v>
      </c>
      <c r="K46" s="90">
        <v>0</v>
      </c>
      <c r="L46" s="89">
        <v>0</v>
      </c>
      <c r="M46" s="91" t="s">
        <v>201</v>
      </c>
    </row>
    <row r="47" spans="1:13" x14ac:dyDescent="0.25">
      <c r="A47" s="88" t="s">
        <v>155</v>
      </c>
      <c r="B47" s="88" t="s">
        <v>52</v>
      </c>
      <c r="C47" s="88" t="s">
        <v>80</v>
      </c>
      <c r="D47" s="88" t="s">
        <v>77</v>
      </c>
      <c r="E47" s="89">
        <v>1403.721935483871</v>
      </c>
      <c r="F47" s="89">
        <v>0</v>
      </c>
      <c r="G47" s="90">
        <v>0</v>
      </c>
      <c r="H47" s="89">
        <v>0</v>
      </c>
      <c r="I47" s="90">
        <v>0</v>
      </c>
      <c r="J47" s="89">
        <v>0</v>
      </c>
      <c r="K47" s="90">
        <v>0</v>
      </c>
      <c r="L47" s="89">
        <v>0</v>
      </c>
      <c r="M47" s="91" t="s">
        <v>201</v>
      </c>
    </row>
    <row r="48" spans="1:13" x14ac:dyDescent="0.25">
      <c r="A48" s="88" t="s">
        <v>155</v>
      </c>
      <c r="B48" s="88" t="s">
        <v>52</v>
      </c>
      <c r="C48" s="88" t="s">
        <v>80</v>
      </c>
      <c r="D48" s="88" t="s">
        <v>78</v>
      </c>
      <c r="E48" s="89">
        <v>50533.989677419355</v>
      </c>
      <c r="F48" s="89">
        <v>30881.882580645164</v>
      </c>
      <c r="G48" s="90">
        <v>0.61111111111111116</v>
      </c>
      <c r="H48" s="89">
        <v>26670.716774193548</v>
      </c>
      <c r="I48" s="90">
        <v>0.52777777777777779</v>
      </c>
      <c r="J48" s="89">
        <v>12633.497419354839</v>
      </c>
      <c r="K48" s="90">
        <v>0.25</v>
      </c>
      <c r="L48" s="89">
        <v>0</v>
      </c>
      <c r="M48" s="91" t="s">
        <v>201</v>
      </c>
    </row>
    <row r="49" spans="1:13" x14ac:dyDescent="0.25">
      <c r="A49" s="88" t="s">
        <v>155</v>
      </c>
      <c r="B49" s="88" t="s">
        <v>52</v>
      </c>
      <c r="C49" s="88" t="s">
        <v>80</v>
      </c>
      <c r="D49" s="88" t="s">
        <v>79</v>
      </c>
      <c r="E49" s="89">
        <v>33689.326451612906</v>
      </c>
      <c r="F49" s="89">
        <v>12633.497419354841</v>
      </c>
      <c r="G49" s="90">
        <v>0.375</v>
      </c>
      <c r="H49" s="89">
        <v>12633.497419354841</v>
      </c>
      <c r="I49" s="90">
        <v>0.375</v>
      </c>
      <c r="J49" s="89">
        <v>4211.1658064516132</v>
      </c>
      <c r="K49" s="90">
        <v>0.125</v>
      </c>
      <c r="L49" s="89">
        <v>0</v>
      </c>
      <c r="M49" s="91" t="s">
        <v>201</v>
      </c>
    </row>
    <row r="50" spans="1:13" ht="45" x14ac:dyDescent="0.25">
      <c r="A50" s="88" t="s">
        <v>155</v>
      </c>
      <c r="B50" s="88" t="s">
        <v>52</v>
      </c>
      <c r="C50" s="88" t="s">
        <v>80</v>
      </c>
      <c r="D50" s="88" t="s">
        <v>196</v>
      </c>
      <c r="E50" s="89">
        <v>1403.721935483871</v>
      </c>
      <c r="F50" s="89">
        <v>0</v>
      </c>
      <c r="G50" s="90">
        <v>0</v>
      </c>
      <c r="H50" s="89">
        <v>0</v>
      </c>
      <c r="I50" s="90">
        <v>0</v>
      </c>
      <c r="J50" s="89">
        <v>0</v>
      </c>
      <c r="K50" s="90">
        <v>0</v>
      </c>
      <c r="L50" s="89">
        <v>0</v>
      </c>
      <c r="M50" s="91" t="s">
        <v>201</v>
      </c>
    </row>
    <row r="51" spans="1:13" x14ac:dyDescent="0.25">
      <c r="A51" s="88" t="s">
        <v>155</v>
      </c>
      <c r="B51" s="88" t="s">
        <v>52</v>
      </c>
      <c r="C51" s="88" t="s">
        <v>83</v>
      </c>
      <c r="D51" s="88" t="s">
        <v>78</v>
      </c>
      <c r="E51" s="89">
        <v>55105.791044776124</v>
      </c>
      <c r="F51" s="89">
        <v>18368.597014925374</v>
      </c>
      <c r="G51" s="90">
        <v>0.33333333333333331</v>
      </c>
      <c r="H51" s="89">
        <v>7347.4388059701496</v>
      </c>
      <c r="I51" s="90">
        <v>0.13333333333333333</v>
      </c>
      <c r="J51" s="89">
        <v>0</v>
      </c>
      <c r="K51" s="90">
        <v>0</v>
      </c>
      <c r="L51" s="89">
        <v>0</v>
      </c>
      <c r="M51" s="91" t="s">
        <v>201</v>
      </c>
    </row>
    <row r="52" spans="1:13" ht="45" x14ac:dyDescent="0.25">
      <c r="A52" s="88" t="s">
        <v>155</v>
      </c>
      <c r="B52" s="88" t="s">
        <v>52</v>
      </c>
      <c r="C52" s="88" t="s">
        <v>83</v>
      </c>
      <c r="D52" s="88" t="s">
        <v>196</v>
      </c>
      <c r="E52" s="89">
        <v>22042.31641791045</v>
      </c>
      <c r="F52" s="89">
        <v>0</v>
      </c>
      <c r="G52" s="90">
        <v>0</v>
      </c>
      <c r="H52" s="89">
        <v>0</v>
      </c>
      <c r="I52" s="90">
        <v>0</v>
      </c>
      <c r="J52" s="89">
        <v>0</v>
      </c>
      <c r="K52" s="90">
        <v>0</v>
      </c>
      <c r="L52" s="89">
        <v>0</v>
      </c>
      <c r="M52" s="91" t="s">
        <v>201</v>
      </c>
    </row>
    <row r="53" spans="1:13" x14ac:dyDescent="0.25">
      <c r="A53" s="88" t="s">
        <v>155</v>
      </c>
      <c r="B53" s="88" t="s">
        <v>52</v>
      </c>
      <c r="C53" s="88" t="s">
        <v>83</v>
      </c>
      <c r="D53" s="88" t="s">
        <v>89</v>
      </c>
      <c r="E53" s="89">
        <v>4898.2925373134331</v>
      </c>
      <c r="F53" s="89">
        <v>0</v>
      </c>
      <c r="G53" s="90">
        <v>0</v>
      </c>
      <c r="H53" s="89">
        <v>0</v>
      </c>
      <c r="I53" s="90">
        <v>0</v>
      </c>
      <c r="J53" s="89">
        <v>0</v>
      </c>
      <c r="K53" s="90">
        <v>0</v>
      </c>
      <c r="L53" s="89">
        <v>0</v>
      </c>
      <c r="M53" s="91" t="s">
        <v>201</v>
      </c>
    </row>
    <row r="54" spans="1:13" x14ac:dyDescent="0.25">
      <c r="A54" s="88" t="s">
        <v>155</v>
      </c>
      <c r="B54" s="88" t="s">
        <v>52</v>
      </c>
      <c r="C54" s="88" t="s">
        <v>86</v>
      </c>
      <c r="D54" s="88" t="s">
        <v>78</v>
      </c>
      <c r="E54" s="89">
        <v>42616.143529411762</v>
      </c>
      <c r="F54" s="89">
        <v>0</v>
      </c>
      <c r="G54" s="90">
        <v>0</v>
      </c>
      <c r="H54" s="89">
        <v>0</v>
      </c>
      <c r="I54" s="90">
        <v>0</v>
      </c>
      <c r="J54" s="89">
        <v>0</v>
      </c>
      <c r="K54" s="90">
        <v>0</v>
      </c>
      <c r="L54" s="89">
        <v>0</v>
      </c>
      <c r="M54" s="91" t="s">
        <v>201</v>
      </c>
    </row>
    <row r="55" spans="1:13" ht="45" x14ac:dyDescent="0.25">
      <c r="A55" s="88" t="s">
        <v>155</v>
      </c>
      <c r="B55" s="88" t="s">
        <v>52</v>
      </c>
      <c r="C55" s="88" t="s">
        <v>86</v>
      </c>
      <c r="D55" s="88" t="s">
        <v>197</v>
      </c>
      <c r="E55" s="89">
        <v>17756.726470588233</v>
      </c>
      <c r="F55" s="89">
        <v>0</v>
      </c>
      <c r="G55" s="90">
        <v>0</v>
      </c>
      <c r="H55" s="89">
        <v>0</v>
      </c>
      <c r="I55" s="90">
        <v>0</v>
      </c>
      <c r="J55" s="89">
        <v>0</v>
      </c>
      <c r="K55" s="90">
        <v>0</v>
      </c>
      <c r="L55" s="89">
        <v>0</v>
      </c>
      <c r="M55" s="91" t="s">
        <v>201</v>
      </c>
    </row>
    <row r="56" spans="1:13" ht="45" x14ac:dyDescent="0.25">
      <c r="A56" s="88" t="s">
        <v>155</v>
      </c>
      <c r="B56" s="88" t="s">
        <v>52</v>
      </c>
      <c r="C56" s="88" t="s">
        <v>86</v>
      </c>
      <c r="D56" s="88" t="s">
        <v>196</v>
      </c>
      <c r="E56" s="89">
        <v>20124.29</v>
      </c>
      <c r="F56" s="89">
        <v>0</v>
      </c>
      <c r="G56" s="90">
        <v>0</v>
      </c>
      <c r="H56" s="89">
        <v>0</v>
      </c>
      <c r="I56" s="90">
        <v>0</v>
      </c>
      <c r="J56" s="89">
        <v>0</v>
      </c>
      <c r="K56" s="90">
        <v>0</v>
      </c>
      <c r="L56" s="89">
        <v>0</v>
      </c>
      <c r="M56" s="91" t="s">
        <v>201</v>
      </c>
    </row>
    <row r="57" spans="1:13" x14ac:dyDescent="0.25">
      <c r="A57" s="88" t="s">
        <v>155</v>
      </c>
      <c r="B57" s="88" t="s">
        <v>52</v>
      </c>
      <c r="C57" s="88" t="s">
        <v>96</v>
      </c>
      <c r="D57" s="88" t="s">
        <v>78</v>
      </c>
      <c r="E57" s="89">
        <v>55990.299677419353</v>
      </c>
      <c r="F57" s="89">
        <v>0</v>
      </c>
      <c r="G57" s="90">
        <v>0</v>
      </c>
      <c r="H57" s="89">
        <v>0</v>
      </c>
      <c r="I57" s="90">
        <v>0</v>
      </c>
      <c r="J57" s="89">
        <v>0</v>
      </c>
      <c r="K57" s="90">
        <v>0</v>
      </c>
      <c r="L57" s="89">
        <v>0</v>
      </c>
      <c r="M57" s="91" t="s">
        <v>201</v>
      </c>
    </row>
    <row r="58" spans="1:13" ht="45" x14ac:dyDescent="0.25">
      <c r="A58" s="88" t="s">
        <v>155</v>
      </c>
      <c r="B58" s="88" t="s">
        <v>52</v>
      </c>
      <c r="C58" s="88" t="s">
        <v>96</v>
      </c>
      <c r="D58" s="88" t="s">
        <v>197</v>
      </c>
      <c r="E58" s="89">
        <v>7178.2435483870959</v>
      </c>
      <c r="F58" s="89">
        <v>0</v>
      </c>
      <c r="G58" s="90">
        <v>0</v>
      </c>
      <c r="H58" s="89">
        <v>0</v>
      </c>
      <c r="I58" s="90">
        <v>0</v>
      </c>
      <c r="J58" s="89">
        <v>0</v>
      </c>
      <c r="K58" s="90">
        <v>0</v>
      </c>
      <c r="L58" s="89">
        <v>0</v>
      </c>
      <c r="M58" s="91" t="s">
        <v>201</v>
      </c>
    </row>
    <row r="59" spans="1:13" ht="45" x14ac:dyDescent="0.25">
      <c r="A59" s="88" t="s">
        <v>155</v>
      </c>
      <c r="B59" s="88" t="s">
        <v>52</v>
      </c>
      <c r="C59" s="88" t="s">
        <v>96</v>
      </c>
      <c r="D59" s="88" t="s">
        <v>196</v>
      </c>
      <c r="E59" s="89">
        <v>10049.540967741934</v>
      </c>
      <c r="F59" s="89">
        <v>2871.297419354838</v>
      </c>
      <c r="G59" s="90">
        <v>0.2857142857142857</v>
      </c>
      <c r="H59" s="89">
        <v>0</v>
      </c>
      <c r="I59" s="90">
        <v>0</v>
      </c>
      <c r="J59" s="89">
        <v>0</v>
      </c>
      <c r="K59" s="90">
        <v>0</v>
      </c>
      <c r="L59" s="89">
        <v>0</v>
      </c>
      <c r="M59" s="91" t="s">
        <v>201</v>
      </c>
    </row>
    <row r="60" spans="1:13" x14ac:dyDescent="0.25">
      <c r="A60" s="88" t="s">
        <v>155</v>
      </c>
      <c r="B60" s="88" t="s">
        <v>52</v>
      </c>
      <c r="C60" s="88" t="s">
        <v>96</v>
      </c>
      <c r="D60" s="88" t="s">
        <v>89</v>
      </c>
      <c r="E60" s="89">
        <v>4306.9461290322579</v>
      </c>
      <c r="F60" s="89">
        <v>0</v>
      </c>
      <c r="G60" s="90">
        <v>0</v>
      </c>
      <c r="H60" s="89">
        <v>0</v>
      </c>
      <c r="I60" s="90">
        <v>0</v>
      </c>
      <c r="J60" s="89">
        <v>0</v>
      </c>
      <c r="K60" s="90">
        <v>0</v>
      </c>
      <c r="L60" s="89">
        <v>0</v>
      </c>
      <c r="M60" s="91" t="s">
        <v>201</v>
      </c>
    </row>
    <row r="61" spans="1:13" x14ac:dyDescent="0.25">
      <c r="A61" s="88" t="s">
        <v>155</v>
      </c>
      <c r="B61" s="88" t="s">
        <v>52</v>
      </c>
      <c r="C61" s="88" t="s">
        <v>96</v>
      </c>
      <c r="D61" s="88" t="s">
        <v>43</v>
      </c>
      <c r="E61" s="89">
        <v>11485.189677419354</v>
      </c>
      <c r="F61" s="89">
        <v>0</v>
      </c>
      <c r="G61" s="90">
        <v>0</v>
      </c>
      <c r="H61" s="89">
        <v>0</v>
      </c>
      <c r="I61" s="90">
        <v>0</v>
      </c>
      <c r="J61" s="89">
        <v>0</v>
      </c>
      <c r="K61" s="90">
        <v>0</v>
      </c>
      <c r="L61" s="89">
        <v>0</v>
      </c>
      <c r="M61" s="91" t="s">
        <v>201</v>
      </c>
    </row>
    <row r="62" spans="1:13" x14ac:dyDescent="0.25">
      <c r="A62" s="88" t="s">
        <v>155</v>
      </c>
      <c r="B62" s="88" t="s">
        <v>52</v>
      </c>
      <c r="C62" s="88" t="s">
        <v>104</v>
      </c>
      <c r="D62" s="88" t="s">
        <v>78</v>
      </c>
      <c r="E62" s="89">
        <v>57547.239130434791</v>
      </c>
      <c r="F62" s="89">
        <v>0</v>
      </c>
      <c r="G62" s="90">
        <v>0</v>
      </c>
      <c r="H62" s="89">
        <v>0</v>
      </c>
      <c r="I62" s="90">
        <v>0</v>
      </c>
      <c r="J62" s="89">
        <v>0</v>
      </c>
      <c r="K62" s="90">
        <v>0</v>
      </c>
      <c r="L62" s="89">
        <v>0</v>
      </c>
      <c r="M62" s="91" t="s">
        <v>201</v>
      </c>
    </row>
    <row r="63" spans="1:13" ht="45" x14ac:dyDescent="0.25">
      <c r="A63" s="88" t="s">
        <v>155</v>
      </c>
      <c r="B63" s="88" t="s">
        <v>52</v>
      </c>
      <c r="C63" s="88" t="s">
        <v>104</v>
      </c>
      <c r="D63" s="88" t="s">
        <v>197</v>
      </c>
      <c r="E63" s="89">
        <v>16624.757971014496</v>
      </c>
      <c r="F63" s="89">
        <v>0</v>
      </c>
      <c r="G63" s="90">
        <v>0</v>
      </c>
      <c r="H63" s="89">
        <v>0</v>
      </c>
      <c r="I63" s="90">
        <v>0</v>
      </c>
      <c r="J63" s="89">
        <v>0</v>
      </c>
      <c r="K63" s="90">
        <v>0</v>
      </c>
      <c r="L63" s="89">
        <v>0</v>
      </c>
      <c r="M63" s="91" t="s">
        <v>201</v>
      </c>
    </row>
    <row r="64" spans="1:13" ht="45" x14ac:dyDescent="0.25">
      <c r="A64" s="88" t="s">
        <v>155</v>
      </c>
      <c r="B64" s="88" t="s">
        <v>52</v>
      </c>
      <c r="C64" s="88" t="s">
        <v>104</v>
      </c>
      <c r="D64" s="88" t="s">
        <v>196</v>
      </c>
      <c r="E64" s="89">
        <v>14067.102898550727</v>
      </c>
      <c r="F64" s="89">
        <v>0</v>
      </c>
      <c r="G64" s="90">
        <v>0</v>
      </c>
      <c r="H64" s="89">
        <v>0</v>
      </c>
      <c r="I64" s="90">
        <v>0</v>
      </c>
      <c r="J64" s="89">
        <v>0</v>
      </c>
      <c r="K64" s="90">
        <v>0</v>
      </c>
      <c r="L64" s="89">
        <v>0</v>
      </c>
      <c r="M64" s="91" t="s">
        <v>201</v>
      </c>
    </row>
    <row r="65" spans="1:13" x14ac:dyDescent="0.25">
      <c r="A65" s="88" t="s">
        <v>155</v>
      </c>
      <c r="B65" s="88" t="s">
        <v>52</v>
      </c>
      <c r="C65" s="88" t="s">
        <v>123</v>
      </c>
      <c r="D65" s="88" t="s">
        <v>78</v>
      </c>
      <c r="E65" s="89">
        <v>50017.495009090911</v>
      </c>
      <c r="F65" s="89">
        <v>0</v>
      </c>
      <c r="G65" s="90">
        <v>0</v>
      </c>
      <c r="H65" s="89">
        <v>0</v>
      </c>
      <c r="I65" s="90">
        <v>0</v>
      </c>
      <c r="J65" s="89">
        <v>0</v>
      </c>
      <c r="K65" s="90">
        <v>0</v>
      </c>
      <c r="L65" s="89">
        <v>0</v>
      </c>
      <c r="M65" s="91" t="s">
        <v>201</v>
      </c>
    </row>
    <row r="66" spans="1:13" x14ac:dyDescent="0.25">
      <c r="A66" s="88" t="s">
        <v>155</v>
      </c>
      <c r="B66" s="88" t="s">
        <v>52</v>
      </c>
      <c r="C66" s="88" t="s">
        <v>123</v>
      </c>
      <c r="D66" s="88" t="s">
        <v>89</v>
      </c>
      <c r="E66" s="89">
        <v>2778.7497227272729</v>
      </c>
      <c r="F66" s="89">
        <v>0</v>
      </c>
      <c r="G66" s="90">
        <v>0</v>
      </c>
      <c r="H66" s="89">
        <v>0</v>
      </c>
      <c r="I66" s="90">
        <v>0</v>
      </c>
      <c r="J66" s="89">
        <v>0</v>
      </c>
      <c r="K66" s="90">
        <v>0</v>
      </c>
      <c r="L66" s="89">
        <v>0</v>
      </c>
      <c r="M66" s="91" t="s">
        <v>201</v>
      </c>
    </row>
    <row r="67" spans="1:13" x14ac:dyDescent="0.25">
      <c r="A67" s="88" t="s">
        <v>155</v>
      </c>
      <c r="B67" s="88" t="s">
        <v>52</v>
      </c>
      <c r="C67" s="88" t="s">
        <v>123</v>
      </c>
      <c r="D67" s="88" t="s">
        <v>43</v>
      </c>
      <c r="E67" s="89">
        <v>8336.2491681818192</v>
      </c>
      <c r="F67" s="89">
        <v>0</v>
      </c>
      <c r="G67" s="90">
        <v>0</v>
      </c>
      <c r="H67" s="89">
        <v>0</v>
      </c>
      <c r="I67" s="90">
        <v>0</v>
      </c>
      <c r="J67" s="89">
        <v>0</v>
      </c>
      <c r="K67" s="90">
        <v>0</v>
      </c>
      <c r="L67" s="89">
        <v>0</v>
      </c>
      <c r="M67" s="91" t="s">
        <v>201</v>
      </c>
    </row>
    <row r="68" spans="1:13" x14ac:dyDescent="0.25">
      <c r="A68" s="88" t="s">
        <v>155</v>
      </c>
      <c r="B68" s="88" t="s">
        <v>52</v>
      </c>
      <c r="C68" s="88" t="s">
        <v>126</v>
      </c>
      <c r="D68" s="88" t="s">
        <v>78</v>
      </c>
      <c r="E68" s="89">
        <v>7858.6046125000021</v>
      </c>
      <c r="F68" s="89">
        <v>0</v>
      </c>
      <c r="G68" s="90">
        <v>0</v>
      </c>
      <c r="H68" s="89">
        <v>0</v>
      </c>
      <c r="I68" s="90">
        <v>0</v>
      </c>
      <c r="J68" s="89">
        <v>0</v>
      </c>
      <c r="K68" s="90">
        <v>0</v>
      </c>
      <c r="L68" s="89">
        <v>0</v>
      </c>
      <c r="M68" s="91" t="s">
        <v>201</v>
      </c>
    </row>
    <row r="69" spans="1:13" x14ac:dyDescent="0.25">
      <c r="A69" s="88" t="s">
        <v>155</v>
      </c>
      <c r="B69" s="88" t="s">
        <v>52</v>
      </c>
      <c r="C69" s="88" t="s">
        <v>126</v>
      </c>
      <c r="D69" s="88" t="s">
        <v>79</v>
      </c>
      <c r="E69" s="89">
        <v>55010.232287500017</v>
      </c>
      <c r="F69" s="89">
        <v>0</v>
      </c>
      <c r="G69" s="90">
        <v>0</v>
      </c>
      <c r="H69" s="89">
        <v>0</v>
      </c>
      <c r="I69" s="90">
        <v>0</v>
      </c>
      <c r="J69" s="89">
        <v>0</v>
      </c>
      <c r="K69" s="90">
        <v>0</v>
      </c>
      <c r="L69" s="89">
        <v>0</v>
      </c>
      <c r="M69" s="91" t="s">
        <v>201</v>
      </c>
    </row>
    <row r="70" spans="1:13" x14ac:dyDescent="0.25">
      <c r="A70" s="88" t="s">
        <v>155</v>
      </c>
      <c r="B70" s="88" t="s">
        <v>52</v>
      </c>
      <c r="C70" s="88" t="s">
        <v>131</v>
      </c>
      <c r="D70" s="88" t="s">
        <v>77</v>
      </c>
      <c r="E70" s="89">
        <v>2134.1211111111111</v>
      </c>
      <c r="F70" s="89">
        <v>0</v>
      </c>
      <c r="G70" s="90">
        <v>0</v>
      </c>
      <c r="H70" s="89">
        <v>0</v>
      </c>
      <c r="I70" s="90">
        <v>0</v>
      </c>
      <c r="J70" s="89">
        <v>0</v>
      </c>
      <c r="K70" s="90">
        <v>0</v>
      </c>
      <c r="L70" s="89">
        <v>0</v>
      </c>
      <c r="M70" s="91" t="s">
        <v>201</v>
      </c>
    </row>
    <row r="71" spans="1:13" x14ac:dyDescent="0.25">
      <c r="A71" s="88" t="s">
        <v>155</v>
      </c>
      <c r="B71" s="88" t="s">
        <v>52</v>
      </c>
      <c r="C71" s="88" t="s">
        <v>131</v>
      </c>
      <c r="D71" s="88" t="s">
        <v>78</v>
      </c>
      <c r="E71" s="89">
        <v>14938.847777777777</v>
      </c>
      <c r="F71" s="89">
        <v>0</v>
      </c>
      <c r="G71" s="90">
        <v>0</v>
      </c>
      <c r="H71" s="89">
        <v>0</v>
      </c>
      <c r="I71" s="90">
        <v>0</v>
      </c>
      <c r="J71" s="89">
        <v>0</v>
      </c>
      <c r="K71" s="90">
        <v>0</v>
      </c>
      <c r="L71" s="89">
        <v>0</v>
      </c>
      <c r="M71" s="91" t="s">
        <v>201</v>
      </c>
    </row>
    <row r="72" spans="1:13" x14ac:dyDescent="0.25">
      <c r="A72" s="88" t="s">
        <v>155</v>
      </c>
      <c r="B72" s="88" t="s">
        <v>52</v>
      </c>
      <c r="C72" s="88" t="s">
        <v>131</v>
      </c>
      <c r="D72" s="88" t="s">
        <v>79</v>
      </c>
      <c r="E72" s="89">
        <v>55487.148888888885</v>
      </c>
      <c r="F72" s="89">
        <v>0</v>
      </c>
      <c r="G72" s="90">
        <v>0</v>
      </c>
      <c r="H72" s="89">
        <v>0</v>
      </c>
      <c r="I72" s="90">
        <v>0</v>
      </c>
      <c r="J72" s="89">
        <v>0</v>
      </c>
      <c r="K72" s="90">
        <v>0</v>
      </c>
      <c r="L72" s="89">
        <v>0</v>
      </c>
      <c r="M72" s="91" t="s">
        <v>201</v>
      </c>
    </row>
    <row r="73" spans="1:13" ht="30" x14ac:dyDescent="0.25">
      <c r="A73" s="88" t="s">
        <v>155</v>
      </c>
      <c r="B73" s="88" t="s">
        <v>52</v>
      </c>
      <c r="C73" s="88" t="s">
        <v>191</v>
      </c>
      <c r="D73" s="88" t="s">
        <v>84</v>
      </c>
      <c r="E73" s="89">
        <v>162000</v>
      </c>
      <c r="F73" s="92"/>
      <c r="G73" s="92"/>
      <c r="H73" s="92"/>
      <c r="I73" s="92"/>
      <c r="J73" s="92"/>
      <c r="K73" s="92"/>
      <c r="L73" s="89">
        <v>0</v>
      </c>
      <c r="M73" s="91" t="s">
        <v>201</v>
      </c>
    </row>
    <row r="74" spans="1:13" ht="30" x14ac:dyDescent="0.25">
      <c r="A74" s="88" t="s">
        <v>155</v>
      </c>
      <c r="B74" s="88" t="s">
        <v>52</v>
      </c>
      <c r="C74" s="88" t="s">
        <v>188</v>
      </c>
      <c r="D74" s="88" t="s">
        <v>84</v>
      </c>
      <c r="E74" s="89">
        <v>3138.4894594594598</v>
      </c>
      <c r="F74" s="92"/>
      <c r="G74" s="92"/>
      <c r="H74" s="92"/>
      <c r="I74" s="92"/>
      <c r="J74" s="92"/>
      <c r="K74" s="92"/>
      <c r="L74" s="89">
        <v>0</v>
      </c>
      <c r="M74" s="91" t="s">
        <v>201</v>
      </c>
    </row>
    <row r="75" spans="1:13" ht="30" x14ac:dyDescent="0.25">
      <c r="A75" s="88" t="s">
        <v>155</v>
      </c>
      <c r="B75" s="88" t="s">
        <v>52</v>
      </c>
      <c r="C75" s="88" t="s">
        <v>188</v>
      </c>
      <c r="D75" s="88" t="s">
        <v>150</v>
      </c>
      <c r="E75" s="89">
        <v>553.85108108108113</v>
      </c>
      <c r="F75" s="92"/>
      <c r="G75" s="92"/>
      <c r="H75" s="92"/>
      <c r="I75" s="92"/>
      <c r="J75" s="92"/>
      <c r="K75" s="92"/>
      <c r="L75" s="89">
        <v>0</v>
      </c>
      <c r="M75" s="91" t="s">
        <v>201</v>
      </c>
    </row>
    <row r="76" spans="1:13" ht="30" x14ac:dyDescent="0.25">
      <c r="A76" s="88" t="s">
        <v>155</v>
      </c>
      <c r="B76" s="88" t="s">
        <v>52</v>
      </c>
      <c r="C76" s="88" t="s">
        <v>188</v>
      </c>
      <c r="D76" s="88" t="s">
        <v>151</v>
      </c>
      <c r="E76" s="89">
        <v>3138.4894594594598</v>
      </c>
      <c r="F76" s="92"/>
      <c r="G76" s="92"/>
      <c r="H76" s="92"/>
      <c r="I76" s="92"/>
      <c r="J76" s="92"/>
      <c r="K76" s="92"/>
      <c r="L76" s="89">
        <v>0</v>
      </c>
      <c r="M76" s="91" t="s">
        <v>201</v>
      </c>
    </row>
    <row r="77" spans="1:13" ht="30" x14ac:dyDescent="0.25">
      <c r="A77" s="91" t="s">
        <v>170</v>
      </c>
      <c r="B77" s="91" t="s">
        <v>170</v>
      </c>
      <c r="C77" s="91" t="s">
        <v>170</v>
      </c>
      <c r="D77" s="91" t="s">
        <v>170</v>
      </c>
      <c r="E77" s="91" t="s">
        <v>218</v>
      </c>
      <c r="F77" s="91" t="s">
        <v>223</v>
      </c>
      <c r="G77" s="91" t="s">
        <v>170</v>
      </c>
      <c r="H77" s="91" t="s">
        <v>224</v>
      </c>
      <c r="I77" s="91" t="s">
        <v>170</v>
      </c>
      <c r="J77" s="91" t="s">
        <v>225</v>
      </c>
      <c r="K77" s="91" t="s">
        <v>170</v>
      </c>
      <c r="L77" s="91" t="s">
        <v>222</v>
      </c>
      <c r="M77" s="91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2421F-6FA6-4949-ABBF-11F45B968EC7}">
  <dimension ref="A1:L52"/>
  <sheetViews>
    <sheetView workbookViewId="0">
      <selection activeCell="C1" sqref="C1"/>
    </sheetView>
  </sheetViews>
  <sheetFormatPr defaultColWidth="125.28515625" defaultRowHeight="15" x14ac:dyDescent="0.25"/>
  <cols>
    <col min="1" max="1" width="15" bestFit="1" customWidth="1"/>
    <col min="2" max="2" width="15.85546875" bestFit="1" customWidth="1"/>
    <col min="3" max="3" width="13.28515625" bestFit="1" customWidth="1"/>
    <col min="4" max="4" width="29.85546875" bestFit="1" customWidth="1"/>
    <col min="5" max="5" width="11.7109375" bestFit="1" customWidth="1"/>
    <col min="6" max="6" width="9" bestFit="1" customWidth="1"/>
    <col min="7" max="7" width="12.42578125" bestFit="1" customWidth="1"/>
    <col min="8" max="8" width="8.5703125" bestFit="1" customWidth="1"/>
    <col min="9" max="9" width="11.7109375" bestFit="1" customWidth="1"/>
    <col min="10" max="10" width="10.140625" bestFit="1" customWidth="1"/>
    <col min="11" max="11" width="11.7109375" bestFit="1" customWidth="1"/>
    <col min="12" max="12" width="10" bestFit="1" customWidth="1"/>
  </cols>
  <sheetData>
    <row r="1" spans="1:12" x14ac:dyDescent="0.25">
      <c r="A1" s="220" t="s">
        <v>270</v>
      </c>
      <c r="B1" s="220" t="s">
        <v>271</v>
      </c>
      <c r="C1" s="220" t="s">
        <v>272</v>
      </c>
      <c r="D1" s="220" t="s">
        <v>273</v>
      </c>
      <c r="E1" s="220" t="s">
        <v>160</v>
      </c>
      <c r="F1" s="220" t="s">
        <v>274</v>
      </c>
      <c r="G1" s="220" t="s">
        <v>275</v>
      </c>
      <c r="H1" s="220" t="s">
        <v>276</v>
      </c>
      <c r="I1" s="220" t="s">
        <v>164</v>
      </c>
      <c r="J1" s="220" t="s">
        <v>277</v>
      </c>
      <c r="K1" s="220" t="s">
        <v>199</v>
      </c>
      <c r="L1" s="220" t="s">
        <v>278</v>
      </c>
    </row>
    <row r="2" spans="1:12" x14ac:dyDescent="0.25">
      <c r="A2" s="221" t="s">
        <v>155</v>
      </c>
      <c r="B2" s="221" t="s">
        <v>52</v>
      </c>
      <c r="C2" s="221" t="s">
        <v>100</v>
      </c>
      <c r="D2" s="222">
        <v>61548.394400000005</v>
      </c>
      <c r="E2" s="222">
        <v>61548.394400000005</v>
      </c>
      <c r="F2" s="223">
        <v>1</v>
      </c>
      <c r="G2" s="222">
        <v>61548.394400000005</v>
      </c>
      <c r="H2" s="223">
        <v>1</v>
      </c>
      <c r="I2" s="222">
        <v>61548.394400000005</v>
      </c>
      <c r="J2" s="223">
        <v>1</v>
      </c>
      <c r="K2" s="222">
        <v>61548.394400000005</v>
      </c>
      <c r="L2" s="223" t="s">
        <v>202</v>
      </c>
    </row>
    <row r="3" spans="1:12" x14ac:dyDescent="0.25">
      <c r="A3" s="221" t="s">
        <v>155</v>
      </c>
      <c r="B3" s="221" t="s">
        <v>52</v>
      </c>
      <c r="C3" s="221" t="s">
        <v>103</v>
      </c>
      <c r="D3" s="222">
        <v>57927.862964705862</v>
      </c>
      <c r="E3" s="222">
        <v>57927.862964705862</v>
      </c>
      <c r="F3" s="223">
        <v>1</v>
      </c>
      <c r="G3" s="222">
        <v>57927.862964705862</v>
      </c>
      <c r="H3" s="223">
        <v>1</v>
      </c>
      <c r="I3" s="222">
        <v>57927.862964705862</v>
      </c>
      <c r="J3" s="223">
        <v>1</v>
      </c>
      <c r="K3" s="222">
        <v>57927.862964705862</v>
      </c>
      <c r="L3" s="223" t="s">
        <v>202</v>
      </c>
    </row>
    <row r="4" spans="1:12" x14ac:dyDescent="0.25">
      <c r="A4" s="221" t="s">
        <v>155</v>
      </c>
      <c r="B4" s="221" t="s">
        <v>52</v>
      </c>
      <c r="C4" s="221" t="s">
        <v>135</v>
      </c>
      <c r="D4" s="222">
        <v>149745.84000000003</v>
      </c>
      <c r="E4" s="222">
        <v>149745.84000000003</v>
      </c>
      <c r="F4" s="223">
        <v>1</v>
      </c>
      <c r="G4" s="222">
        <v>149745.84000000003</v>
      </c>
      <c r="H4" s="223">
        <v>1</v>
      </c>
      <c r="I4" s="222">
        <v>0</v>
      </c>
      <c r="J4" s="223">
        <v>0</v>
      </c>
      <c r="K4" s="222">
        <v>0</v>
      </c>
      <c r="L4" s="223" t="s">
        <v>279</v>
      </c>
    </row>
    <row r="5" spans="1:12" x14ac:dyDescent="0.25">
      <c r="A5" s="221" t="s">
        <v>155</v>
      </c>
      <c r="B5" s="221" t="s">
        <v>52</v>
      </c>
      <c r="C5" s="221" t="s">
        <v>92</v>
      </c>
      <c r="D5" s="222">
        <v>3632.6453241000008</v>
      </c>
      <c r="E5" s="222">
        <v>3632.6453241000008</v>
      </c>
      <c r="F5" s="223">
        <v>1</v>
      </c>
      <c r="G5" s="222">
        <v>3632.6453241000008</v>
      </c>
      <c r="H5" s="223">
        <v>1</v>
      </c>
      <c r="I5" s="222">
        <v>3632.6453241000008</v>
      </c>
      <c r="J5" s="223">
        <v>1</v>
      </c>
      <c r="K5" s="222">
        <v>3632.6453241000008</v>
      </c>
      <c r="L5" s="223" t="s">
        <v>202</v>
      </c>
    </row>
    <row r="6" spans="1:12" x14ac:dyDescent="0.25">
      <c r="A6" s="221" t="s">
        <v>155</v>
      </c>
      <c r="B6" s="221" t="s">
        <v>52</v>
      </c>
      <c r="C6" s="221" t="s">
        <v>94</v>
      </c>
      <c r="D6" s="222">
        <v>66526.931673225001</v>
      </c>
      <c r="E6" s="222">
        <v>66526.931673225001</v>
      </c>
      <c r="F6" s="223">
        <v>1</v>
      </c>
      <c r="G6" s="222">
        <v>66526.931673225001</v>
      </c>
      <c r="H6" s="223">
        <v>1</v>
      </c>
      <c r="I6" s="222">
        <v>66526.931673225001</v>
      </c>
      <c r="J6" s="223">
        <v>1</v>
      </c>
      <c r="K6" s="222">
        <v>66526.931673225001</v>
      </c>
      <c r="L6" s="223" t="s">
        <v>202</v>
      </c>
    </row>
    <row r="7" spans="1:12" x14ac:dyDescent="0.25">
      <c r="A7" s="221" t="s">
        <v>155</v>
      </c>
      <c r="B7" s="221" t="s">
        <v>52</v>
      </c>
      <c r="C7" s="221" t="s">
        <v>95</v>
      </c>
      <c r="D7" s="222">
        <v>27322.570000000007</v>
      </c>
      <c r="E7" s="222">
        <v>27322.570000000007</v>
      </c>
      <c r="F7" s="223">
        <v>1</v>
      </c>
      <c r="G7" s="222">
        <v>27322.570000000007</v>
      </c>
      <c r="H7" s="223">
        <v>1</v>
      </c>
      <c r="I7" s="222">
        <v>27322.570000000007</v>
      </c>
      <c r="J7" s="223">
        <v>1</v>
      </c>
      <c r="K7" s="222">
        <v>27322.570000000007</v>
      </c>
      <c r="L7" s="223" t="s">
        <v>202</v>
      </c>
    </row>
    <row r="8" spans="1:12" x14ac:dyDescent="0.25">
      <c r="A8" s="221" t="s">
        <v>155</v>
      </c>
      <c r="B8" s="221" t="s">
        <v>52</v>
      </c>
      <c r="C8" s="221" t="s">
        <v>127</v>
      </c>
      <c r="D8" s="222">
        <v>7738.8999999999987</v>
      </c>
      <c r="E8" s="222">
        <v>7738.8999999999987</v>
      </c>
      <c r="F8" s="223">
        <v>1</v>
      </c>
      <c r="G8" s="222">
        <v>7738.8999999999987</v>
      </c>
      <c r="H8" s="223">
        <v>1</v>
      </c>
      <c r="I8" s="222">
        <v>7738.8999999999987</v>
      </c>
      <c r="J8" s="223">
        <v>1</v>
      </c>
      <c r="K8" s="222">
        <v>7738.8999999999987</v>
      </c>
      <c r="L8" s="223" t="s">
        <v>202</v>
      </c>
    </row>
    <row r="9" spans="1:12" x14ac:dyDescent="0.25">
      <c r="A9" s="221" t="s">
        <v>155</v>
      </c>
      <c r="B9" s="221" t="s">
        <v>52</v>
      </c>
      <c r="C9" s="221" t="s">
        <v>129</v>
      </c>
      <c r="D9" s="222">
        <v>12606.699999999999</v>
      </c>
      <c r="E9" s="222">
        <v>12606.699999999999</v>
      </c>
      <c r="F9" s="223">
        <v>1</v>
      </c>
      <c r="G9" s="222">
        <v>12606.699999999999</v>
      </c>
      <c r="H9" s="223">
        <v>1</v>
      </c>
      <c r="I9" s="222">
        <v>12606.699999999999</v>
      </c>
      <c r="J9" s="223">
        <v>1</v>
      </c>
      <c r="K9" s="222">
        <v>12606.699999999999</v>
      </c>
      <c r="L9" s="223" t="s">
        <v>202</v>
      </c>
    </row>
    <row r="10" spans="1:12" x14ac:dyDescent="0.25">
      <c r="A10" s="221" t="s">
        <v>155</v>
      </c>
      <c r="B10" s="221" t="s">
        <v>52</v>
      </c>
      <c r="C10" s="221" t="s">
        <v>212</v>
      </c>
      <c r="D10" s="222">
        <v>437.82982499999997</v>
      </c>
      <c r="E10" s="222">
        <v>437.82982499999997</v>
      </c>
      <c r="F10" s="223">
        <v>1</v>
      </c>
      <c r="G10" s="222">
        <v>437.82982499999997</v>
      </c>
      <c r="H10" s="223">
        <v>1</v>
      </c>
      <c r="I10" s="222">
        <v>437.82982499999997</v>
      </c>
      <c r="J10" s="223">
        <v>1</v>
      </c>
      <c r="K10" s="222">
        <v>437.82982499999997</v>
      </c>
      <c r="L10" s="223" t="s">
        <v>202</v>
      </c>
    </row>
    <row r="11" spans="1:12" x14ac:dyDescent="0.25">
      <c r="A11" s="221" t="s">
        <v>155</v>
      </c>
      <c r="B11" s="221" t="s">
        <v>52</v>
      </c>
      <c r="C11" s="221" t="s">
        <v>124</v>
      </c>
      <c r="D11" s="222">
        <v>11811.4</v>
      </c>
      <c r="E11" s="222">
        <v>11811.4</v>
      </c>
      <c r="F11" s="223">
        <v>1</v>
      </c>
      <c r="G11" s="222">
        <v>11811.4</v>
      </c>
      <c r="H11" s="223">
        <v>1</v>
      </c>
      <c r="I11" s="222">
        <v>11811.4</v>
      </c>
      <c r="J11" s="223">
        <v>1</v>
      </c>
      <c r="K11" s="222">
        <v>11811.4</v>
      </c>
      <c r="L11" s="223" t="s">
        <v>202</v>
      </c>
    </row>
    <row r="12" spans="1:12" x14ac:dyDescent="0.25">
      <c r="A12" s="221" t="s">
        <v>155</v>
      </c>
      <c r="B12" s="221" t="s">
        <v>52</v>
      </c>
      <c r="C12" s="221" t="s">
        <v>167</v>
      </c>
      <c r="D12" s="222">
        <v>13649.199999999997</v>
      </c>
      <c r="E12" s="222">
        <v>13649.199999999997</v>
      </c>
      <c r="F12" s="223">
        <v>1</v>
      </c>
      <c r="G12" s="222">
        <v>13649.199999999997</v>
      </c>
      <c r="H12" s="223">
        <v>1</v>
      </c>
      <c r="I12" s="222">
        <v>13649.199999999997</v>
      </c>
      <c r="J12" s="223">
        <v>1</v>
      </c>
      <c r="K12" s="222">
        <v>13649.199999999997</v>
      </c>
      <c r="L12" s="223" t="s">
        <v>202</v>
      </c>
    </row>
    <row r="13" spans="1:12" x14ac:dyDescent="0.25">
      <c r="A13" s="221" t="s">
        <v>155</v>
      </c>
      <c r="B13" s="221" t="s">
        <v>52</v>
      </c>
      <c r="C13" s="221" t="s">
        <v>73</v>
      </c>
      <c r="D13" s="222">
        <v>18010.695291250006</v>
      </c>
      <c r="E13" s="222">
        <v>18010.695291250006</v>
      </c>
      <c r="F13" s="223">
        <v>1</v>
      </c>
      <c r="G13" s="222">
        <v>18010.695291250006</v>
      </c>
      <c r="H13" s="223">
        <v>1</v>
      </c>
      <c r="I13" s="222">
        <v>15437.738821071433</v>
      </c>
      <c r="J13" s="223">
        <v>0.8571428571428571</v>
      </c>
      <c r="K13" s="222">
        <v>0</v>
      </c>
      <c r="L13" s="223" t="s">
        <v>279</v>
      </c>
    </row>
    <row r="14" spans="1:12" x14ac:dyDescent="0.25">
      <c r="A14" s="221" t="s">
        <v>155</v>
      </c>
      <c r="B14" s="221" t="s">
        <v>52</v>
      </c>
      <c r="C14" s="221" t="s">
        <v>90</v>
      </c>
      <c r="D14" s="222">
        <v>14499.954724850006</v>
      </c>
      <c r="E14" s="222">
        <v>14499.954724850006</v>
      </c>
      <c r="F14" s="223">
        <v>1</v>
      </c>
      <c r="G14" s="222">
        <v>14499.954724850006</v>
      </c>
      <c r="H14" s="223">
        <v>1</v>
      </c>
      <c r="I14" s="222">
        <v>14499.954724850006</v>
      </c>
      <c r="J14" s="223">
        <v>1</v>
      </c>
      <c r="K14" s="222">
        <v>14499.954724850006</v>
      </c>
      <c r="L14" s="223" t="s">
        <v>202</v>
      </c>
    </row>
    <row r="15" spans="1:12" x14ac:dyDescent="0.25">
      <c r="A15" s="221" t="s">
        <v>155</v>
      </c>
      <c r="B15" s="221" t="s">
        <v>52</v>
      </c>
      <c r="C15" s="221" t="s">
        <v>76</v>
      </c>
      <c r="D15" s="222">
        <v>107390.49999999997</v>
      </c>
      <c r="E15" s="222">
        <v>107390.49999999997</v>
      </c>
      <c r="F15" s="223">
        <v>1</v>
      </c>
      <c r="G15" s="222">
        <v>107390.49999999997</v>
      </c>
      <c r="H15" s="223">
        <v>1</v>
      </c>
      <c r="I15" s="222">
        <v>107390.49999999997</v>
      </c>
      <c r="J15" s="223">
        <v>1</v>
      </c>
      <c r="K15" s="222">
        <v>107390.49999999997</v>
      </c>
      <c r="L15" s="223" t="s">
        <v>202</v>
      </c>
    </row>
    <row r="16" spans="1:12" x14ac:dyDescent="0.25">
      <c r="A16" s="221" t="s">
        <v>155</v>
      </c>
      <c r="B16" s="221" t="s">
        <v>52</v>
      </c>
      <c r="C16" s="221" t="s">
        <v>80</v>
      </c>
      <c r="D16" s="222">
        <v>87030.76</v>
      </c>
      <c r="E16" s="222">
        <v>87030.76</v>
      </c>
      <c r="F16" s="223">
        <v>1</v>
      </c>
      <c r="G16" s="222">
        <v>87030.76</v>
      </c>
      <c r="H16" s="223">
        <v>1</v>
      </c>
      <c r="I16" s="222">
        <v>87030.76</v>
      </c>
      <c r="J16" s="223">
        <v>1</v>
      </c>
      <c r="K16" s="222">
        <v>87030.76</v>
      </c>
      <c r="L16" s="223" t="s">
        <v>202</v>
      </c>
    </row>
    <row r="17" spans="1:12" x14ac:dyDescent="0.25">
      <c r="A17" s="221" t="s">
        <v>155</v>
      </c>
      <c r="B17" s="221" t="s">
        <v>52</v>
      </c>
      <c r="C17" s="221" t="s">
        <v>83</v>
      </c>
      <c r="D17" s="222">
        <v>82046.400000000009</v>
      </c>
      <c r="E17" s="222">
        <v>82046.400000000009</v>
      </c>
      <c r="F17" s="223">
        <v>1</v>
      </c>
      <c r="G17" s="222">
        <v>82046.400000000009</v>
      </c>
      <c r="H17" s="223">
        <v>1</v>
      </c>
      <c r="I17" s="222">
        <v>82046.400000000009</v>
      </c>
      <c r="J17" s="223">
        <v>1</v>
      </c>
      <c r="K17" s="222">
        <v>82046.400000000009</v>
      </c>
      <c r="L17" s="223" t="s">
        <v>202</v>
      </c>
    </row>
    <row r="18" spans="1:12" x14ac:dyDescent="0.25">
      <c r="A18" s="221" t="s">
        <v>155</v>
      </c>
      <c r="B18" s="221" t="s">
        <v>52</v>
      </c>
      <c r="C18" s="221" t="s">
        <v>86</v>
      </c>
      <c r="D18" s="222">
        <v>80497.16</v>
      </c>
      <c r="E18" s="222">
        <v>80497.16</v>
      </c>
      <c r="F18" s="223">
        <v>1</v>
      </c>
      <c r="G18" s="222">
        <v>80497.16</v>
      </c>
      <c r="H18" s="223">
        <v>1</v>
      </c>
      <c r="I18" s="222">
        <v>80497.16</v>
      </c>
      <c r="J18" s="223">
        <v>1</v>
      </c>
      <c r="K18" s="222">
        <v>80497.16</v>
      </c>
      <c r="L18" s="223" t="s">
        <v>202</v>
      </c>
    </row>
    <row r="19" spans="1:12" x14ac:dyDescent="0.25">
      <c r="A19" s="221" t="s">
        <v>155</v>
      </c>
      <c r="B19" s="221" t="s">
        <v>52</v>
      </c>
      <c r="C19" s="221" t="s">
        <v>96</v>
      </c>
      <c r="D19" s="222">
        <v>89010.219999999987</v>
      </c>
      <c r="E19" s="222">
        <v>89010.219999999987</v>
      </c>
      <c r="F19" s="223">
        <v>1</v>
      </c>
      <c r="G19" s="222">
        <v>89010.219999999987</v>
      </c>
      <c r="H19" s="223">
        <v>1</v>
      </c>
      <c r="I19" s="222">
        <v>89010.219999999987</v>
      </c>
      <c r="J19" s="223">
        <v>1</v>
      </c>
      <c r="K19" s="222">
        <v>89010.219999999987</v>
      </c>
      <c r="L19" s="223" t="s">
        <v>202</v>
      </c>
    </row>
    <row r="20" spans="1:12" x14ac:dyDescent="0.25">
      <c r="A20" s="221" t="s">
        <v>155</v>
      </c>
      <c r="B20" s="221" t="s">
        <v>52</v>
      </c>
      <c r="C20" s="221" t="s">
        <v>104</v>
      </c>
      <c r="D20" s="222">
        <v>88239.10000000002</v>
      </c>
      <c r="E20" s="222">
        <v>88239.10000000002</v>
      </c>
      <c r="F20" s="223">
        <v>1</v>
      </c>
      <c r="G20" s="222">
        <v>88239.10000000002</v>
      </c>
      <c r="H20" s="223">
        <v>1</v>
      </c>
      <c r="I20" s="222">
        <v>88239.10000000002</v>
      </c>
      <c r="J20" s="223">
        <v>1</v>
      </c>
      <c r="K20" s="222">
        <v>88239.10000000002</v>
      </c>
      <c r="L20" s="223" t="s">
        <v>202</v>
      </c>
    </row>
    <row r="21" spans="1:12" x14ac:dyDescent="0.25">
      <c r="A21" s="221" t="s">
        <v>155</v>
      </c>
      <c r="B21" s="221" t="s">
        <v>52</v>
      </c>
      <c r="C21" s="221" t="s">
        <v>123</v>
      </c>
      <c r="D21" s="222">
        <v>61132.493900000001</v>
      </c>
      <c r="E21" s="222">
        <v>61132.493900000001</v>
      </c>
      <c r="F21" s="223">
        <v>1</v>
      </c>
      <c r="G21" s="222">
        <v>61132.493900000001</v>
      </c>
      <c r="H21" s="223">
        <v>1</v>
      </c>
      <c r="I21" s="222">
        <v>61132.493900000001</v>
      </c>
      <c r="J21" s="223">
        <v>1</v>
      </c>
      <c r="K21" s="222">
        <v>61132.493900000001</v>
      </c>
      <c r="L21" s="223" t="s">
        <v>202</v>
      </c>
    </row>
    <row r="22" spans="1:12" x14ac:dyDescent="0.25">
      <c r="A22" s="221" t="s">
        <v>155</v>
      </c>
      <c r="B22" s="221" t="s">
        <v>52</v>
      </c>
      <c r="C22" s="221" t="s">
        <v>126</v>
      </c>
      <c r="D22" s="222">
        <v>62868.836900000009</v>
      </c>
      <c r="E22" s="222">
        <v>62868.836900000009</v>
      </c>
      <c r="F22" s="223">
        <v>1</v>
      </c>
      <c r="G22" s="222">
        <v>62868.836900000009</v>
      </c>
      <c r="H22" s="223">
        <v>1</v>
      </c>
      <c r="I22" s="222">
        <v>62868.836900000009</v>
      </c>
      <c r="J22" s="223">
        <v>1</v>
      </c>
      <c r="K22" s="222">
        <v>62868.836900000009</v>
      </c>
      <c r="L22" s="223" t="s">
        <v>202</v>
      </c>
    </row>
    <row r="23" spans="1:12" x14ac:dyDescent="0.25">
      <c r="A23" s="221" t="s">
        <v>155</v>
      </c>
      <c r="B23" s="221" t="s">
        <v>52</v>
      </c>
      <c r="C23" s="221" t="s">
        <v>131</v>
      </c>
      <c r="D23" s="222">
        <v>113928.35333333333</v>
      </c>
      <c r="E23" s="222">
        <v>113928.35333333333</v>
      </c>
      <c r="F23" s="223">
        <v>1</v>
      </c>
      <c r="G23" s="222">
        <v>113928.35333333333</v>
      </c>
      <c r="H23" s="223">
        <v>1</v>
      </c>
      <c r="I23" s="222">
        <v>113928.35333333333</v>
      </c>
      <c r="J23" s="223">
        <v>1</v>
      </c>
      <c r="K23" s="222">
        <v>113928.35333333333</v>
      </c>
      <c r="L23" s="223" t="s">
        <v>202</v>
      </c>
    </row>
    <row r="24" spans="1:12" x14ac:dyDescent="0.25">
      <c r="A24" s="221" t="s">
        <v>155</v>
      </c>
      <c r="B24" s="221" t="s">
        <v>52</v>
      </c>
      <c r="C24" s="221" t="s">
        <v>191</v>
      </c>
      <c r="D24" s="222">
        <v>168830.83</v>
      </c>
      <c r="E24" s="222">
        <v>80185.029738041005</v>
      </c>
      <c r="F24" s="223">
        <v>0.47494305239179957</v>
      </c>
      <c r="G24" s="222">
        <v>45668.931805239175</v>
      </c>
      <c r="H24" s="223">
        <v>0.27050113895216399</v>
      </c>
      <c r="I24" s="222">
        <v>45668.931805239175</v>
      </c>
      <c r="J24" s="223">
        <v>0.27050113895216399</v>
      </c>
      <c r="K24" s="222">
        <v>0</v>
      </c>
      <c r="L24" s="223" t="s">
        <v>279</v>
      </c>
    </row>
    <row r="25" spans="1:12" x14ac:dyDescent="0.25">
      <c r="A25" s="221" t="s">
        <v>155</v>
      </c>
      <c r="B25" s="221" t="s">
        <v>172</v>
      </c>
      <c r="C25" s="221" t="s">
        <v>190</v>
      </c>
      <c r="D25" s="222">
        <v>1105480</v>
      </c>
      <c r="E25" s="222">
        <v>1105480</v>
      </c>
      <c r="F25" s="223">
        <v>1</v>
      </c>
      <c r="G25" s="222">
        <v>1105480</v>
      </c>
      <c r="H25" s="223">
        <v>1</v>
      </c>
      <c r="I25" s="222">
        <v>1105480</v>
      </c>
      <c r="J25" s="223">
        <v>1</v>
      </c>
      <c r="K25" s="222">
        <v>1105480</v>
      </c>
      <c r="L25" s="223" t="s">
        <v>202</v>
      </c>
    </row>
    <row r="26" spans="1:12" x14ac:dyDescent="0.25">
      <c r="A26" s="221" t="s">
        <v>155</v>
      </c>
      <c r="B26" s="221" t="s">
        <v>47</v>
      </c>
      <c r="C26" s="221" t="s">
        <v>48</v>
      </c>
      <c r="D26" s="222">
        <v>38583.482900000025</v>
      </c>
      <c r="E26" s="222">
        <v>38583.482900000025</v>
      </c>
      <c r="F26" s="223">
        <v>1</v>
      </c>
      <c r="G26" s="222">
        <v>38583.482900000025</v>
      </c>
      <c r="H26" s="223">
        <v>1</v>
      </c>
      <c r="I26" s="222">
        <v>38583.482900000025</v>
      </c>
      <c r="J26" s="223">
        <v>1</v>
      </c>
      <c r="K26" s="222">
        <v>38583.482900000025</v>
      </c>
      <c r="L26" s="223" t="s">
        <v>202</v>
      </c>
    </row>
    <row r="27" spans="1:12" x14ac:dyDescent="0.25">
      <c r="A27" s="221" t="s">
        <v>155</v>
      </c>
      <c r="B27" s="221" t="s">
        <v>180</v>
      </c>
      <c r="C27" s="221" t="s">
        <v>180</v>
      </c>
      <c r="D27" s="222">
        <v>1571.3225315749999</v>
      </c>
      <c r="E27" s="222">
        <v>1571.3225315749999</v>
      </c>
      <c r="F27" s="223">
        <v>1</v>
      </c>
      <c r="G27" s="222">
        <v>1571.3225315749999</v>
      </c>
      <c r="H27" s="223">
        <v>1</v>
      </c>
      <c r="I27" s="222">
        <v>1571.3225315749999</v>
      </c>
      <c r="J27" s="223">
        <v>1</v>
      </c>
      <c r="K27" s="222">
        <v>1571.3225315749999</v>
      </c>
      <c r="L27" s="223" t="s">
        <v>202</v>
      </c>
    </row>
    <row r="28" spans="1:12" x14ac:dyDescent="0.25">
      <c r="A28" s="221" t="s">
        <v>155</v>
      </c>
      <c r="B28" s="221" t="s">
        <v>181</v>
      </c>
      <c r="C28" s="221" t="s">
        <v>181</v>
      </c>
      <c r="D28" s="222">
        <v>231366.76</v>
      </c>
      <c r="E28" s="222">
        <v>231366.76</v>
      </c>
      <c r="F28" s="223">
        <v>1</v>
      </c>
      <c r="G28" s="222">
        <v>231366.76</v>
      </c>
      <c r="H28" s="223">
        <v>1</v>
      </c>
      <c r="I28" s="222">
        <v>231366.76</v>
      </c>
      <c r="J28" s="223">
        <v>1</v>
      </c>
      <c r="K28" s="222">
        <v>231366.76</v>
      </c>
      <c r="L28" s="223" t="s">
        <v>202</v>
      </c>
    </row>
    <row r="29" spans="1:12" x14ac:dyDescent="0.25">
      <c r="A29" s="221" t="s">
        <v>155</v>
      </c>
      <c r="B29" s="221" t="s">
        <v>44</v>
      </c>
      <c r="C29" s="221" t="s">
        <v>169</v>
      </c>
      <c r="D29" s="222">
        <v>111189.83999999997</v>
      </c>
      <c r="E29" s="222">
        <v>111189.83999999997</v>
      </c>
      <c r="F29" s="223">
        <v>1</v>
      </c>
      <c r="G29" s="222">
        <v>111189.83999999997</v>
      </c>
      <c r="H29" s="223">
        <v>1</v>
      </c>
      <c r="I29" s="222">
        <v>111189.83999999997</v>
      </c>
      <c r="J29" s="223">
        <v>1</v>
      </c>
      <c r="K29" s="222">
        <v>111189.83999999997</v>
      </c>
      <c r="L29" s="223" t="s">
        <v>202</v>
      </c>
    </row>
    <row r="30" spans="1:12" x14ac:dyDescent="0.25">
      <c r="A30" s="221" t="s">
        <v>155</v>
      </c>
      <c r="B30" s="221" t="s">
        <v>44</v>
      </c>
      <c r="C30" s="221" t="s">
        <v>85</v>
      </c>
      <c r="D30" s="222">
        <v>112594.33999999989</v>
      </c>
      <c r="E30" s="222">
        <v>112594.33999999989</v>
      </c>
      <c r="F30" s="223">
        <v>1</v>
      </c>
      <c r="G30" s="222">
        <v>112594.33999999989</v>
      </c>
      <c r="H30" s="223">
        <v>1</v>
      </c>
      <c r="I30" s="222">
        <v>112594.33999999989</v>
      </c>
      <c r="J30" s="223">
        <v>1</v>
      </c>
      <c r="K30" s="222">
        <v>112594.33999999989</v>
      </c>
      <c r="L30" s="223" t="s">
        <v>202</v>
      </c>
    </row>
    <row r="31" spans="1:12" x14ac:dyDescent="0.25">
      <c r="A31" s="221" t="s">
        <v>155</v>
      </c>
      <c r="B31" s="221" t="s">
        <v>44</v>
      </c>
      <c r="C31" s="221" t="s">
        <v>82</v>
      </c>
      <c r="D31" s="222">
        <v>103605.23999999985</v>
      </c>
      <c r="E31" s="222">
        <v>103605.23999999985</v>
      </c>
      <c r="F31" s="223">
        <v>1</v>
      </c>
      <c r="G31" s="222">
        <v>103605.23999999985</v>
      </c>
      <c r="H31" s="223">
        <v>1</v>
      </c>
      <c r="I31" s="222">
        <v>103605.23999999985</v>
      </c>
      <c r="J31" s="223">
        <v>1</v>
      </c>
      <c r="K31" s="222">
        <v>103605.23999999985</v>
      </c>
      <c r="L31" s="223" t="s">
        <v>202</v>
      </c>
    </row>
    <row r="32" spans="1:12" x14ac:dyDescent="0.25">
      <c r="A32" s="221" t="s">
        <v>155</v>
      </c>
      <c r="B32" s="221" t="s">
        <v>44</v>
      </c>
      <c r="C32" s="221" t="s">
        <v>81</v>
      </c>
      <c r="D32" s="222">
        <v>95925.059999999983</v>
      </c>
      <c r="E32" s="222">
        <v>95925.059999999983</v>
      </c>
      <c r="F32" s="223">
        <v>1</v>
      </c>
      <c r="G32" s="222">
        <v>95925.059999999983</v>
      </c>
      <c r="H32" s="223">
        <v>1</v>
      </c>
      <c r="I32" s="222">
        <v>95925.059999999983</v>
      </c>
      <c r="J32" s="223">
        <v>1</v>
      </c>
      <c r="K32" s="222">
        <v>95925.059999999983</v>
      </c>
      <c r="L32" s="223" t="s">
        <v>202</v>
      </c>
    </row>
    <row r="33" spans="1:12" x14ac:dyDescent="0.25">
      <c r="A33" s="221" t="s">
        <v>155</v>
      </c>
      <c r="B33" s="221" t="s">
        <v>44</v>
      </c>
      <c r="C33" s="221" t="s">
        <v>75</v>
      </c>
      <c r="D33" s="222">
        <v>95809.140000000101</v>
      </c>
      <c r="E33" s="222">
        <v>95809.140000000101</v>
      </c>
      <c r="F33" s="223">
        <v>1</v>
      </c>
      <c r="G33" s="222">
        <v>95809.140000000101</v>
      </c>
      <c r="H33" s="223">
        <v>1</v>
      </c>
      <c r="I33" s="222">
        <v>95809.140000000101</v>
      </c>
      <c r="J33" s="223">
        <v>1</v>
      </c>
      <c r="K33" s="222">
        <v>95809.140000000101</v>
      </c>
      <c r="L33" s="223" t="s">
        <v>202</v>
      </c>
    </row>
    <row r="34" spans="1:12" x14ac:dyDescent="0.25">
      <c r="A34" s="221" t="s">
        <v>155</v>
      </c>
      <c r="B34" s="221" t="s">
        <v>44</v>
      </c>
      <c r="C34" s="221" t="s">
        <v>72</v>
      </c>
      <c r="D34" s="222">
        <v>95330.38367840006</v>
      </c>
      <c r="E34" s="222">
        <v>95330.38367840006</v>
      </c>
      <c r="F34" s="223">
        <v>1</v>
      </c>
      <c r="G34" s="222">
        <v>95330.38367840006</v>
      </c>
      <c r="H34" s="223">
        <v>1</v>
      </c>
      <c r="I34" s="222">
        <v>95330.38367840006</v>
      </c>
      <c r="J34" s="223">
        <v>1</v>
      </c>
      <c r="K34" s="222">
        <v>95330.38367840006</v>
      </c>
      <c r="L34" s="223" t="s">
        <v>202</v>
      </c>
    </row>
    <row r="35" spans="1:12" x14ac:dyDescent="0.25">
      <c r="A35" s="221" t="s">
        <v>155</v>
      </c>
      <c r="B35" s="221" t="s">
        <v>44</v>
      </c>
      <c r="C35" s="221" t="s">
        <v>71</v>
      </c>
      <c r="D35" s="222">
        <v>134751.15000000011</v>
      </c>
      <c r="E35" s="222">
        <v>134751.15000000011</v>
      </c>
      <c r="F35" s="223">
        <v>1</v>
      </c>
      <c r="G35" s="222">
        <v>134751.15000000011</v>
      </c>
      <c r="H35" s="223">
        <v>1</v>
      </c>
      <c r="I35" s="222">
        <v>134751.15000000011</v>
      </c>
      <c r="J35" s="223">
        <v>1</v>
      </c>
      <c r="K35" s="222">
        <v>134751.15000000011</v>
      </c>
      <c r="L35" s="223" t="s">
        <v>202</v>
      </c>
    </row>
    <row r="36" spans="1:12" x14ac:dyDescent="0.25">
      <c r="A36" s="221" t="s">
        <v>155</v>
      </c>
      <c r="B36" s="221" t="s">
        <v>44</v>
      </c>
      <c r="C36" s="221" t="s">
        <v>45</v>
      </c>
      <c r="D36" s="222">
        <v>68960.59000000004</v>
      </c>
      <c r="E36" s="222">
        <v>68960.59000000004</v>
      </c>
      <c r="F36" s="223">
        <v>1</v>
      </c>
      <c r="G36" s="222">
        <v>68960.59000000004</v>
      </c>
      <c r="H36" s="223">
        <v>1</v>
      </c>
      <c r="I36" s="222">
        <v>68960.59000000004</v>
      </c>
      <c r="J36" s="223">
        <v>1</v>
      </c>
      <c r="K36" s="222">
        <v>68960.59000000004</v>
      </c>
      <c r="L36" s="223" t="s">
        <v>202</v>
      </c>
    </row>
    <row r="37" spans="1:12" x14ac:dyDescent="0.25">
      <c r="A37" s="221" t="s">
        <v>155</v>
      </c>
      <c r="B37" s="221" t="s">
        <v>105</v>
      </c>
      <c r="C37" s="221" t="s">
        <v>173</v>
      </c>
      <c r="D37" s="222">
        <v>1420480</v>
      </c>
      <c r="E37" s="222">
        <v>1420480</v>
      </c>
      <c r="F37" s="223">
        <v>1</v>
      </c>
      <c r="G37" s="222">
        <v>1420480</v>
      </c>
      <c r="H37" s="223">
        <v>1</v>
      </c>
      <c r="I37" s="222">
        <v>1420480</v>
      </c>
      <c r="J37" s="223">
        <v>1</v>
      </c>
      <c r="K37" s="222">
        <v>1420480</v>
      </c>
      <c r="L37" s="223" t="s">
        <v>202</v>
      </c>
    </row>
    <row r="38" spans="1:12" x14ac:dyDescent="0.25">
      <c r="A38" s="221" t="s">
        <v>155</v>
      </c>
      <c r="B38" s="221" t="s">
        <v>105</v>
      </c>
      <c r="C38" s="221" t="s">
        <v>174</v>
      </c>
      <c r="D38" s="222">
        <v>352478.99232000008</v>
      </c>
      <c r="E38" s="222">
        <v>352478.99232000008</v>
      </c>
      <c r="F38" s="223">
        <v>1</v>
      </c>
      <c r="G38" s="222">
        <v>352478.99232000008</v>
      </c>
      <c r="H38" s="223">
        <v>1</v>
      </c>
      <c r="I38" s="222">
        <v>352478.99232000008</v>
      </c>
      <c r="J38" s="223">
        <v>1</v>
      </c>
      <c r="K38" s="222">
        <v>352478.99232000008</v>
      </c>
      <c r="L38" s="223" t="s">
        <v>202</v>
      </c>
    </row>
    <row r="39" spans="1:12" x14ac:dyDescent="0.25">
      <c r="A39" s="221" t="s">
        <v>155</v>
      </c>
      <c r="B39" s="221" t="s">
        <v>105</v>
      </c>
      <c r="C39" s="221" t="s">
        <v>41</v>
      </c>
      <c r="D39" s="222">
        <v>250809.98000000007</v>
      </c>
      <c r="E39" s="222">
        <v>250809.98000000007</v>
      </c>
      <c r="F39" s="223">
        <v>1</v>
      </c>
      <c r="G39" s="222">
        <v>250809.98000000007</v>
      </c>
      <c r="H39" s="223">
        <v>1</v>
      </c>
      <c r="I39" s="222">
        <v>250809.98000000007</v>
      </c>
      <c r="J39" s="223">
        <v>1</v>
      </c>
      <c r="K39" s="222">
        <v>250809.98000000007</v>
      </c>
      <c r="L39" s="223" t="s">
        <v>202</v>
      </c>
    </row>
    <row r="40" spans="1:12" x14ac:dyDescent="0.25">
      <c r="A40" s="221" t="s">
        <v>155</v>
      </c>
      <c r="B40" s="221" t="s">
        <v>105</v>
      </c>
      <c r="C40" s="221" t="s">
        <v>175</v>
      </c>
      <c r="D40" s="222">
        <v>1244360</v>
      </c>
      <c r="E40" s="222">
        <v>1244360</v>
      </c>
      <c r="F40" s="223">
        <v>1</v>
      </c>
      <c r="G40" s="222">
        <v>1244360</v>
      </c>
      <c r="H40" s="223">
        <v>1</v>
      </c>
      <c r="I40" s="222">
        <v>1244360</v>
      </c>
      <c r="J40" s="223">
        <v>1</v>
      </c>
      <c r="K40" s="222">
        <v>1244360</v>
      </c>
      <c r="L40" s="223" t="s">
        <v>202</v>
      </c>
    </row>
    <row r="41" spans="1:12" x14ac:dyDescent="0.25">
      <c r="A41" s="221" t="s">
        <v>155</v>
      </c>
      <c r="B41" s="221" t="s">
        <v>105</v>
      </c>
      <c r="C41" s="221" t="s">
        <v>176</v>
      </c>
      <c r="D41" s="222">
        <v>1216020</v>
      </c>
      <c r="E41" s="222">
        <v>1216020</v>
      </c>
      <c r="F41" s="223">
        <v>1</v>
      </c>
      <c r="G41" s="222">
        <v>1216020</v>
      </c>
      <c r="H41" s="223">
        <v>1</v>
      </c>
      <c r="I41" s="222">
        <v>1216020</v>
      </c>
      <c r="J41" s="223">
        <v>1</v>
      </c>
      <c r="K41" s="222">
        <v>1216020</v>
      </c>
      <c r="L41" s="223" t="s">
        <v>202</v>
      </c>
    </row>
    <row r="42" spans="1:12" x14ac:dyDescent="0.25">
      <c r="A42" s="221" t="s">
        <v>155</v>
      </c>
      <c r="B42" s="221" t="s">
        <v>105</v>
      </c>
      <c r="C42" s="221" t="s">
        <v>177</v>
      </c>
      <c r="D42" s="222">
        <v>1165700</v>
      </c>
      <c r="E42" s="222">
        <v>1165700</v>
      </c>
      <c r="F42" s="223">
        <v>1</v>
      </c>
      <c r="G42" s="222">
        <v>1165700</v>
      </c>
      <c r="H42" s="223">
        <v>1</v>
      </c>
      <c r="I42" s="222">
        <v>1165700</v>
      </c>
      <c r="J42" s="223">
        <v>1</v>
      </c>
      <c r="K42" s="222">
        <v>1165700</v>
      </c>
      <c r="L42" s="223" t="s">
        <v>202</v>
      </c>
    </row>
    <row r="43" spans="1:12" x14ac:dyDescent="0.25">
      <c r="A43" s="221" t="s">
        <v>155</v>
      </c>
      <c r="B43" s="221" t="s">
        <v>105</v>
      </c>
      <c r="C43" s="221" t="s">
        <v>178</v>
      </c>
      <c r="D43" s="222">
        <v>1049600</v>
      </c>
      <c r="E43" s="222">
        <v>1049600</v>
      </c>
      <c r="F43" s="223">
        <v>1</v>
      </c>
      <c r="G43" s="222">
        <v>1049600</v>
      </c>
      <c r="H43" s="223">
        <v>1</v>
      </c>
      <c r="I43" s="222">
        <v>1049600</v>
      </c>
      <c r="J43" s="223">
        <v>1</v>
      </c>
      <c r="K43" s="222">
        <v>1049600</v>
      </c>
      <c r="L43" s="223" t="s">
        <v>202</v>
      </c>
    </row>
    <row r="44" spans="1:12" x14ac:dyDescent="0.25">
      <c r="A44" s="221" t="s">
        <v>155</v>
      </c>
      <c r="B44" s="221" t="s">
        <v>105</v>
      </c>
      <c r="C44" s="221" t="s">
        <v>146</v>
      </c>
      <c r="D44" s="222">
        <v>909930</v>
      </c>
      <c r="E44" s="222">
        <v>909930</v>
      </c>
      <c r="F44" s="223">
        <v>1</v>
      </c>
      <c r="G44" s="222">
        <v>909930</v>
      </c>
      <c r="H44" s="223">
        <v>1</v>
      </c>
      <c r="I44" s="222">
        <v>909930</v>
      </c>
      <c r="J44" s="223">
        <v>1</v>
      </c>
      <c r="K44" s="222">
        <v>909930</v>
      </c>
      <c r="L44" s="223" t="s">
        <v>202</v>
      </c>
    </row>
    <row r="45" spans="1:12" x14ac:dyDescent="0.25">
      <c r="A45" s="221" t="s">
        <v>155</v>
      </c>
      <c r="B45" s="221" t="s">
        <v>105</v>
      </c>
      <c r="C45" s="221" t="s">
        <v>172</v>
      </c>
      <c r="D45" s="222">
        <v>1424750</v>
      </c>
      <c r="E45" s="222">
        <v>1424750</v>
      </c>
      <c r="F45" s="223">
        <v>1</v>
      </c>
      <c r="G45" s="222">
        <v>1424750</v>
      </c>
      <c r="H45" s="223">
        <v>1</v>
      </c>
      <c r="I45" s="222">
        <v>1424750</v>
      </c>
      <c r="J45" s="223">
        <v>1</v>
      </c>
      <c r="K45" s="222">
        <v>1424750</v>
      </c>
      <c r="L45" s="223" t="s">
        <v>202</v>
      </c>
    </row>
    <row r="46" spans="1:12" x14ac:dyDescent="0.25">
      <c r="A46" s="221" t="s">
        <v>155</v>
      </c>
      <c r="B46" s="221" t="s">
        <v>105</v>
      </c>
      <c r="C46" s="221" t="s">
        <v>147</v>
      </c>
      <c r="D46" s="222">
        <v>949100</v>
      </c>
      <c r="E46" s="222">
        <v>949100</v>
      </c>
      <c r="F46" s="223">
        <v>1</v>
      </c>
      <c r="G46" s="222">
        <v>949100</v>
      </c>
      <c r="H46" s="223">
        <v>1</v>
      </c>
      <c r="I46" s="222">
        <v>949100</v>
      </c>
      <c r="J46" s="223">
        <v>1</v>
      </c>
      <c r="K46" s="222">
        <v>949100</v>
      </c>
      <c r="L46" s="223" t="s">
        <v>202</v>
      </c>
    </row>
    <row r="47" spans="1:12" x14ac:dyDescent="0.25">
      <c r="A47" s="221" t="s">
        <v>155</v>
      </c>
      <c r="B47" s="221" t="s">
        <v>105</v>
      </c>
      <c r="C47" s="221" t="s">
        <v>47</v>
      </c>
      <c r="D47" s="222">
        <v>398423.89138000004</v>
      </c>
      <c r="E47" s="222">
        <v>398423.89138000004</v>
      </c>
      <c r="F47" s="223">
        <v>1</v>
      </c>
      <c r="G47" s="222">
        <v>398423.89138000004</v>
      </c>
      <c r="H47" s="223">
        <v>1</v>
      </c>
      <c r="I47" s="222">
        <v>398423.89138000004</v>
      </c>
      <c r="J47" s="223">
        <v>1</v>
      </c>
      <c r="K47" s="222">
        <v>398423.89138000004</v>
      </c>
      <c r="L47" s="223" t="s">
        <v>202</v>
      </c>
    </row>
    <row r="48" spans="1:12" x14ac:dyDescent="0.25">
      <c r="A48" s="221" t="s">
        <v>155</v>
      </c>
      <c r="B48" s="221" t="s">
        <v>105</v>
      </c>
      <c r="C48" s="221" t="s">
        <v>179</v>
      </c>
      <c r="D48" s="222">
        <v>270673.31</v>
      </c>
      <c r="E48" s="222">
        <v>270673.31</v>
      </c>
      <c r="F48" s="223">
        <v>1</v>
      </c>
      <c r="G48" s="222">
        <v>270673.31</v>
      </c>
      <c r="H48" s="223">
        <v>1</v>
      </c>
      <c r="I48" s="222">
        <v>270673.31</v>
      </c>
      <c r="J48" s="223">
        <v>1</v>
      </c>
      <c r="K48" s="222">
        <v>270673.31</v>
      </c>
      <c r="L48" s="223" t="s">
        <v>202</v>
      </c>
    </row>
    <row r="49" spans="1:12" x14ac:dyDescent="0.25">
      <c r="A49" s="221" t="s">
        <v>155</v>
      </c>
      <c r="B49" s="221" t="s">
        <v>105</v>
      </c>
      <c r="C49" s="221" t="s">
        <v>180</v>
      </c>
      <c r="D49" s="222">
        <v>1586230</v>
      </c>
      <c r="E49" s="222">
        <v>1586230</v>
      </c>
      <c r="F49" s="223">
        <v>1</v>
      </c>
      <c r="G49" s="222">
        <v>1586230</v>
      </c>
      <c r="H49" s="223">
        <v>1</v>
      </c>
      <c r="I49" s="222">
        <v>1586230</v>
      </c>
      <c r="J49" s="223">
        <v>1</v>
      </c>
      <c r="K49" s="222">
        <v>1586230</v>
      </c>
      <c r="L49" s="223" t="s">
        <v>202</v>
      </c>
    </row>
    <row r="50" spans="1:12" x14ac:dyDescent="0.25">
      <c r="A50" s="221" t="s">
        <v>155</v>
      </c>
      <c r="B50" s="221" t="s">
        <v>105</v>
      </c>
      <c r="C50" s="221" t="s">
        <v>181</v>
      </c>
      <c r="D50" s="222">
        <v>231366.76</v>
      </c>
      <c r="E50" s="222">
        <v>231366.76</v>
      </c>
      <c r="F50" s="223">
        <v>1</v>
      </c>
      <c r="G50" s="222">
        <v>231366.76</v>
      </c>
      <c r="H50" s="223">
        <v>1</v>
      </c>
      <c r="I50" s="222">
        <v>231366.76</v>
      </c>
      <c r="J50" s="223">
        <v>1</v>
      </c>
      <c r="K50" s="222">
        <v>231366.76</v>
      </c>
      <c r="L50" s="223" t="s">
        <v>202</v>
      </c>
    </row>
    <row r="51" spans="1:12" x14ac:dyDescent="0.25">
      <c r="A51" s="221" t="s">
        <v>155</v>
      </c>
      <c r="B51" s="221" t="s">
        <v>105</v>
      </c>
      <c r="C51" s="221" t="s">
        <v>182</v>
      </c>
      <c r="D51" s="222">
        <v>1407060</v>
      </c>
      <c r="E51" s="222">
        <v>1407060</v>
      </c>
      <c r="F51" s="223">
        <v>1</v>
      </c>
      <c r="G51" s="222">
        <v>1407060</v>
      </c>
      <c r="H51" s="223">
        <v>1</v>
      </c>
      <c r="I51" s="222">
        <v>1407060</v>
      </c>
      <c r="J51" s="223">
        <v>1</v>
      </c>
      <c r="K51" s="222">
        <v>1407060</v>
      </c>
      <c r="L51" s="223" t="s">
        <v>202</v>
      </c>
    </row>
    <row r="52" spans="1:12" x14ac:dyDescent="0.25">
      <c r="A52" s="221" t="s">
        <v>155</v>
      </c>
      <c r="B52" s="221" t="s">
        <v>105</v>
      </c>
      <c r="C52" s="221" t="s">
        <v>183</v>
      </c>
      <c r="D52" s="222">
        <v>1425220</v>
      </c>
      <c r="E52" s="222">
        <v>1425220</v>
      </c>
      <c r="F52" s="223">
        <v>1</v>
      </c>
      <c r="G52" s="222">
        <v>1425220</v>
      </c>
      <c r="H52" s="223">
        <v>1</v>
      </c>
      <c r="I52" s="222">
        <v>1425220</v>
      </c>
      <c r="J52" s="223">
        <v>1</v>
      </c>
      <c r="K52" s="222">
        <v>1425220</v>
      </c>
      <c r="L52" s="223" t="s">
        <v>202</v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89A04-8A7A-4CBD-BA71-D42171479FD4}">
  <dimension ref="A1:M77"/>
  <sheetViews>
    <sheetView topLeftCell="A56" workbookViewId="0">
      <selection activeCell="A2" sqref="A2:M76"/>
    </sheetView>
  </sheetViews>
  <sheetFormatPr defaultRowHeight="15" x14ac:dyDescent="0.25"/>
  <sheetData>
    <row r="1" spans="1:13" x14ac:dyDescent="0.25">
      <c r="A1" s="81" t="s">
        <v>192</v>
      </c>
      <c r="B1" s="81" t="s">
        <v>156</v>
      </c>
      <c r="C1" s="81" t="s">
        <v>193</v>
      </c>
      <c r="D1" s="81" t="s">
        <v>158</v>
      </c>
      <c r="E1" s="81" t="s">
        <v>198</v>
      </c>
      <c r="F1" s="81" t="s">
        <v>160</v>
      </c>
      <c r="G1" s="81" t="s">
        <v>161</v>
      </c>
      <c r="H1" s="81" t="s">
        <v>162</v>
      </c>
      <c r="I1" s="81" t="s">
        <v>186</v>
      </c>
      <c r="J1" s="81" t="s">
        <v>164</v>
      </c>
      <c r="K1" s="81" t="s">
        <v>187</v>
      </c>
      <c r="L1" s="81" t="s">
        <v>199</v>
      </c>
      <c r="M1" s="81" t="s">
        <v>200</v>
      </c>
    </row>
    <row r="2" spans="1:13" x14ac:dyDescent="0.25">
      <c r="A2" s="82" t="s">
        <v>155</v>
      </c>
      <c r="B2" s="82" t="s">
        <v>52</v>
      </c>
      <c r="C2" s="82" t="s">
        <v>100</v>
      </c>
      <c r="D2" s="82" t="s">
        <v>101</v>
      </c>
      <c r="E2" s="83">
        <v>41032.235999999997</v>
      </c>
      <c r="F2" s="83">
        <v>0</v>
      </c>
      <c r="G2" s="84">
        <v>0</v>
      </c>
      <c r="H2" s="83">
        <v>0</v>
      </c>
      <c r="I2" s="84">
        <v>0</v>
      </c>
      <c r="J2" s="83">
        <v>0</v>
      </c>
      <c r="K2" s="84">
        <v>0</v>
      </c>
      <c r="L2" s="83">
        <v>0</v>
      </c>
      <c r="M2" s="85" t="s">
        <v>201</v>
      </c>
    </row>
    <row r="3" spans="1:13" x14ac:dyDescent="0.25">
      <c r="A3" s="82" t="s">
        <v>155</v>
      </c>
      <c r="B3" s="82" t="s">
        <v>52</v>
      </c>
      <c r="C3" s="82" t="s">
        <v>100</v>
      </c>
      <c r="D3" s="82" t="s">
        <v>102</v>
      </c>
      <c r="E3" s="83">
        <v>20516.117999999999</v>
      </c>
      <c r="F3" s="83">
        <v>0</v>
      </c>
      <c r="G3" s="84">
        <v>0</v>
      </c>
      <c r="H3" s="83">
        <v>0</v>
      </c>
      <c r="I3" s="84">
        <v>0</v>
      </c>
      <c r="J3" s="83">
        <v>0</v>
      </c>
      <c r="K3" s="84">
        <v>0</v>
      </c>
      <c r="L3" s="83">
        <v>0</v>
      </c>
      <c r="M3" s="85" t="s">
        <v>201</v>
      </c>
    </row>
    <row r="4" spans="1:13" x14ac:dyDescent="0.25">
      <c r="A4" s="82" t="s">
        <v>155</v>
      </c>
      <c r="B4" s="82" t="s">
        <v>52</v>
      </c>
      <c r="C4" s="82" t="s">
        <v>103</v>
      </c>
      <c r="D4" s="82" t="s">
        <v>101</v>
      </c>
      <c r="E4" s="83">
        <v>41032.23626666666</v>
      </c>
      <c r="F4" s="83">
        <v>0</v>
      </c>
      <c r="G4" s="84">
        <v>0</v>
      </c>
      <c r="H4" s="83">
        <v>0</v>
      </c>
      <c r="I4" s="84">
        <v>0</v>
      </c>
      <c r="J4" s="83">
        <v>0</v>
      </c>
      <c r="K4" s="84">
        <v>0</v>
      </c>
      <c r="L4" s="83">
        <v>0</v>
      </c>
      <c r="M4" s="85" t="s">
        <v>201</v>
      </c>
    </row>
    <row r="5" spans="1:13" x14ac:dyDescent="0.25">
      <c r="A5" s="82" t="s">
        <v>155</v>
      </c>
      <c r="B5" s="82" t="s">
        <v>52</v>
      </c>
      <c r="C5" s="82" t="s">
        <v>103</v>
      </c>
      <c r="D5" s="82" t="s">
        <v>102</v>
      </c>
      <c r="E5" s="83">
        <v>20516.11813333333</v>
      </c>
      <c r="F5" s="83">
        <v>0</v>
      </c>
      <c r="G5" s="84">
        <v>0</v>
      </c>
      <c r="H5" s="83">
        <v>0</v>
      </c>
      <c r="I5" s="84">
        <v>0</v>
      </c>
      <c r="J5" s="83">
        <v>0</v>
      </c>
      <c r="K5" s="84">
        <v>0</v>
      </c>
      <c r="L5" s="83">
        <v>0</v>
      </c>
      <c r="M5" s="85" t="s">
        <v>201</v>
      </c>
    </row>
    <row r="6" spans="1:13" x14ac:dyDescent="0.25">
      <c r="A6" s="82" t="s">
        <v>155</v>
      </c>
      <c r="B6" s="82" t="s">
        <v>52</v>
      </c>
      <c r="C6" s="82" t="s">
        <v>135</v>
      </c>
      <c r="D6" s="82" t="s">
        <v>136</v>
      </c>
      <c r="E6" s="83">
        <v>116529.73999999999</v>
      </c>
      <c r="F6" s="83">
        <v>0</v>
      </c>
      <c r="G6" s="84">
        <v>0</v>
      </c>
      <c r="H6" s="83">
        <v>0</v>
      </c>
      <c r="I6" s="84">
        <v>0</v>
      </c>
      <c r="J6" s="83">
        <v>0</v>
      </c>
      <c r="K6" s="84">
        <v>0</v>
      </c>
      <c r="L6" s="83">
        <v>0</v>
      </c>
      <c r="M6" s="85" t="s">
        <v>201</v>
      </c>
    </row>
    <row r="7" spans="1:13" ht="30" x14ac:dyDescent="0.25">
      <c r="A7" s="82" t="s">
        <v>155</v>
      </c>
      <c r="B7" s="82" t="s">
        <v>52</v>
      </c>
      <c r="C7" s="82" t="s">
        <v>94</v>
      </c>
      <c r="D7" s="82" t="s">
        <v>51</v>
      </c>
      <c r="E7" s="83">
        <v>66526.931673225001</v>
      </c>
      <c r="F7" s="83">
        <v>0</v>
      </c>
      <c r="G7" s="84">
        <v>0</v>
      </c>
      <c r="H7" s="83">
        <v>0</v>
      </c>
      <c r="I7" s="84">
        <v>0</v>
      </c>
      <c r="J7" s="83">
        <v>0</v>
      </c>
      <c r="K7" s="84">
        <v>0</v>
      </c>
      <c r="L7" s="83">
        <v>0</v>
      </c>
      <c r="M7" s="85" t="s">
        <v>201</v>
      </c>
    </row>
    <row r="8" spans="1:13" ht="30" x14ac:dyDescent="0.25">
      <c r="A8" s="82" t="s">
        <v>155</v>
      </c>
      <c r="B8" s="82" t="s">
        <v>52</v>
      </c>
      <c r="C8" s="82" t="s">
        <v>95</v>
      </c>
      <c r="D8" s="82" t="s">
        <v>168</v>
      </c>
      <c r="E8" s="83">
        <v>27322.570000000007</v>
      </c>
      <c r="F8" s="83">
        <v>27322.570000000007</v>
      </c>
      <c r="G8" s="84">
        <v>1</v>
      </c>
      <c r="H8" s="83">
        <v>27322.570000000007</v>
      </c>
      <c r="I8" s="84">
        <v>1</v>
      </c>
      <c r="J8" s="83">
        <v>27322.570000000007</v>
      </c>
      <c r="K8" s="84">
        <v>1</v>
      </c>
      <c r="L8" s="83">
        <v>27322.570000000007</v>
      </c>
      <c r="M8" s="85" t="s">
        <v>202</v>
      </c>
    </row>
    <row r="9" spans="1:13" ht="30" x14ac:dyDescent="0.25">
      <c r="A9" s="82" t="s">
        <v>155</v>
      </c>
      <c r="B9" s="82" t="s">
        <v>52</v>
      </c>
      <c r="C9" s="82" t="s">
        <v>127</v>
      </c>
      <c r="D9" s="82" t="s">
        <v>74</v>
      </c>
      <c r="E9" s="83">
        <v>4422.2285714285708</v>
      </c>
      <c r="F9" s="83">
        <v>1658.3357142857139</v>
      </c>
      <c r="G9" s="84">
        <v>0.375</v>
      </c>
      <c r="H9" s="83">
        <v>552.77857142857135</v>
      </c>
      <c r="I9" s="84">
        <v>0.125</v>
      </c>
      <c r="J9" s="83">
        <v>552.77857142857135</v>
      </c>
      <c r="K9" s="84">
        <v>0.125</v>
      </c>
      <c r="L9" s="83">
        <v>0</v>
      </c>
      <c r="M9" s="85" t="s">
        <v>201</v>
      </c>
    </row>
    <row r="10" spans="1:13" ht="30" x14ac:dyDescent="0.25">
      <c r="A10" s="82" t="s">
        <v>155</v>
      </c>
      <c r="B10" s="82" t="s">
        <v>52</v>
      </c>
      <c r="C10" s="82" t="s">
        <v>127</v>
      </c>
      <c r="D10" s="82" t="s">
        <v>46</v>
      </c>
      <c r="E10" s="83">
        <v>3316.6714285714279</v>
      </c>
      <c r="F10" s="83">
        <v>0</v>
      </c>
      <c r="G10" s="84">
        <v>0</v>
      </c>
      <c r="H10" s="83">
        <v>0</v>
      </c>
      <c r="I10" s="84">
        <v>0</v>
      </c>
      <c r="J10" s="83">
        <v>0</v>
      </c>
      <c r="K10" s="84">
        <v>0</v>
      </c>
      <c r="L10" s="83">
        <v>0</v>
      </c>
      <c r="M10" s="85" t="s">
        <v>201</v>
      </c>
    </row>
    <row r="11" spans="1:13" ht="30" x14ac:dyDescent="0.25">
      <c r="A11" s="82" t="s">
        <v>155</v>
      </c>
      <c r="B11" s="82" t="s">
        <v>52</v>
      </c>
      <c r="C11" s="82" t="s">
        <v>129</v>
      </c>
      <c r="D11" s="82" t="s">
        <v>74</v>
      </c>
      <c r="E11" s="83">
        <v>12606.699999999999</v>
      </c>
      <c r="F11" s="83">
        <v>12606.699999999999</v>
      </c>
      <c r="G11" s="84">
        <v>1</v>
      </c>
      <c r="H11" s="83">
        <v>12606.699999999999</v>
      </c>
      <c r="I11" s="84">
        <v>1</v>
      </c>
      <c r="J11" s="83">
        <v>12606.699999999999</v>
      </c>
      <c r="K11" s="84">
        <v>1</v>
      </c>
      <c r="L11" s="83">
        <v>12606.699999999999</v>
      </c>
      <c r="M11" s="85" t="s">
        <v>202</v>
      </c>
    </row>
    <row r="12" spans="1:13" ht="30" x14ac:dyDescent="0.25">
      <c r="A12" s="82" t="s">
        <v>155</v>
      </c>
      <c r="B12" s="82" t="s">
        <v>52</v>
      </c>
      <c r="C12" s="82" t="s">
        <v>212</v>
      </c>
      <c r="D12" s="82" t="s">
        <v>213</v>
      </c>
      <c r="E12" s="83">
        <v>437.82982499999997</v>
      </c>
      <c r="F12" s="83">
        <v>0</v>
      </c>
      <c r="G12" s="84">
        <v>0</v>
      </c>
      <c r="H12" s="83">
        <v>0</v>
      </c>
      <c r="I12" s="84">
        <v>0</v>
      </c>
      <c r="J12" s="83">
        <v>0</v>
      </c>
      <c r="K12" s="84">
        <v>0</v>
      </c>
      <c r="L12" s="83">
        <v>0</v>
      </c>
      <c r="M12" s="85" t="s">
        <v>201</v>
      </c>
    </row>
    <row r="13" spans="1:13" ht="30" x14ac:dyDescent="0.25">
      <c r="A13" s="82" t="s">
        <v>155</v>
      </c>
      <c r="B13" s="82" t="s">
        <v>52</v>
      </c>
      <c r="C13" s="82" t="s">
        <v>124</v>
      </c>
      <c r="D13" s="82" t="s">
        <v>74</v>
      </c>
      <c r="E13" s="83">
        <v>11821.4</v>
      </c>
      <c r="F13" s="83">
        <v>11821.4</v>
      </c>
      <c r="G13" s="84">
        <v>1</v>
      </c>
      <c r="H13" s="83">
        <v>11821.4</v>
      </c>
      <c r="I13" s="84">
        <v>1</v>
      </c>
      <c r="J13" s="83">
        <v>11821.4</v>
      </c>
      <c r="K13" s="84">
        <v>1</v>
      </c>
      <c r="L13" s="83">
        <v>11821.4</v>
      </c>
      <c r="M13" s="85" t="s">
        <v>202</v>
      </c>
    </row>
    <row r="14" spans="1:13" ht="30" x14ac:dyDescent="0.25">
      <c r="A14" s="82" t="s">
        <v>155</v>
      </c>
      <c r="B14" s="82" t="s">
        <v>52</v>
      </c>
      <c r="C14" s="82" t="s">
        <v>167</v>
      </c>
      <c r="D14" s="82" t="s">
        <v>74</v>
      </c>
      <c r="E14" s="83">
        <v>13649.199999999997</v>
      </c>
      <c r="F14" s="83">
        <v>13649.199999999997</v>
      </c>
      <c r="G14" s="84">
        <v>1</v>
      </c>
      <c r="H14" s="83">
        <v>13649.199999999997</v>
      </c>
      <c r="I14" s="84">
        <v>1</v>
      </c>
      <c r="J14" s="83">
        <v>13649.199999999997</v>
      </c>
      <c r="K14" s="84">
        <v>1</v>
      </c>
      <c r="L14" s="83">
        <v>13649.199999999997</v>
      </c>
      <c r="M14" s="85" t="s">
        <v>202</v>
      </c>
    </row>
    <row r="15" spans="1:13" ht="30" x14ac:dyDescent="0.25">
      <c r="A15" s="82" t="s">
        <v>155</v>
      </c>
      <c r="B15" s="82" t="s">
        <v>52</v>
      </c>
      <c r="C15" s="82" t="s">
        <v>73</v>
      </c>
      <c r="D15" s="82" t="s">
        <v>74</v>
      </c>
      <c r="E15" s="83">
        <v>18010.695291250006</v>
      </c>
      <c r="F15" s="83">
        <v>12607.486703875004</v>
      </c>
      <c r="G15" s="84">
        <v>0.7</v>
      </c>
      <c r="H15" s="83">
        <v>0</v>
      </c>
      <c r="I15" s="84">
        <v>0</v>
      </c>
      <c r="J15" s="83">
        <v>0</v>
      </c>
      <c r="K15" s="84">
        <v>0</v>
      </c>
      <c r="L15" s="83">
        <v>0</v>
      </c>
      <c r="M15" s="85" t="s">
        <v>201</v>
      </c>
    </row>
    <row r="16" spans="1:13" ht="30" x14ac:dyDescent="0.25">
      <c r="A16" s="82" t="s">
        <v>155</v>
      </c>
      <c r="B16" s="82" t="s">
        <v>52</v>
      </c>
      <c r="C16" s="82" t="s">
        <v>90</v>
      </c>
      <c r="D16" s="82" t="s">
        <v>74</v>
      </c>
      <c r="E16" s="83">
        <v>14499.954724850006</v>
      </c>
      <c r="F16" s="83">
        <v>14499.954724850006</v>
      </c>
      <c r="G16" s="84">
        <v>1</v>
      </c>
      <c r="H16" s="83">
        <v>14499.954724850006</v>
      </c>
      <c r="I16" s="84">
        <v>1</v>
      </c>
      <c r="J16" s="83">
        <v>14499.954724850006</v>
      </c>
      <c r="K16" s="84">
        <v>1</v>
      </c>
      <c r="L16" s="83">
        <v>14499.954724850006</v>
      </c>
      <c r="M16" s="85" t="s">
        <v>202</v>
      </c>
    </row>
    <row r="17" spans="1:13" x14ac:dyDescent="0.25">
      <c r="A17" s="82" t="s">
        <v>155</v>
      </c>
      <c r="B17" s="82" t="s">
        <v>105</v>
      </c>
      <c r="C17" s="82" t="s">
        <v>173</v>
      </c>
      <c r="D17" s="82" t="s">
        <v>107</v>
      </c>
      <c r="E17" s="83">
        <v>1420480</v>
      </c>
      <c r="F17" s="86"/>
      <c r="G17" s="86"/>
      <c r="H17" s="86"/>
      <c r="I17" s="86"/>
      <c r="J17" s="86"/>
      <c r="K17" s="86"/>
      <c r="L17" s="83">
        <v>0</v>
      </c>
      <c r="M17" s="85" t="s">
        <v>201</v>
      </c>
    </row>
    <row r="18" spans="1:13" x14ac:dyDescent="0.25">
      <c r="A18" s="82" t="s">
        <v>155</v>
      </c>
      <c r="B18" s="82" t="s">
        <v>105</v>
      </c>
      <c r="C18" s="82" t="s">
        <v>174</v>
      </c>
      <c r="D18" s="82" t="s">
        <v>107</v>
      </c>
      <c r="E18" s="83">
        <v>352478.99232000008</v>
      </c>
      <c r="F18" s="86"/>
      <c r="G18" s="86"/>
      <c r="H18" s="86"/>
      <c r="I18" s="86"/>
      <c r="J18" s="86"/>
      <c r="K18" s="86"/>
      <c r="L18" s="83">
        <v>0</v>
      </c>
      <c r="M18" s="85" t="s">
        <v>201</v>
      </c>
    </row>
    <row r="19" spans="1:13" x14ac:dyDescent="0.25">
      <c r="A19" s="82" t="s">
        <v>155</v>
      </c>
      <c r="B19" s="82" t="s">
        <v>105</v>
      </c>
      <c r="C19" s="82" t="s">
        <v>41</v>
      </c>
      <c r="D19" s="82" t="s">
        <v>107</v>
      </c>
      <c r="E19" s="83">
        <v>250809.98000000007</v>
      </c>
      <c r="F19" s="86"/>
      <c r="G19" s="86"/>
      <c r="H19" s="86"/>
      <c r="I19" s="86"/>
      <c r="J19" s="86"/>
      <c r="K19" s="86"/>
      <c r="L19" s="83">
        <v>0</v>
      </c>
      <c r="M19" s="85" t="s">
        <v>201</v>
      </c>
    </row>
    <row r="20" spans="1:13" x14ac:dyDescent="0.25">
      <c r="A20" s="82" t="s">
        <v>155</v>
      </c>
      <c r="B20" s="82" t="s">
        <v>105</v>
      </c>
      <c r="C20" s="82" t="s">
        <v>175</v>
      </c>
      <c r="D20" s="82" t="s">
        <v>107</v>
      </c>
      <c r="E20" s="83">
        <v>1244360</v>
      </c>
      <c r="F20" s="86"/>
      <c r="G20" s="86"/>
      <c r="H20" s="86"/>
      <c r="I20" s="86"/>
      <c r="J20" s="86"/>
      <c r="K20" s="86"/>
      <c r="L20" s="83">
        <v>0</v>
      </c>
      <c r="M20" s="85" t="s">
        <v>201</v>
      </c>
    </row>
    <row r="21" spans="1:13" x14ac:dyDescent="0.25">
      <c r="A21" s="82" t="s">
        <v>155</v>
      </c>
      <c r="B21" s="82" t="s">
        <v>105</v>
      </c>
      <c r="C21" s="82" t="s">
        <v>176</v>
      </c>
      <c r="D21" s="82" t="s">
        <v>107</v>
      </c>
      <c r="E21" s="83">
        <v>1216020</v>
      </c>
      <c r="F21" s="86"/>
      <c r="G21" s="86"/>
      <c r="H21" s="86"/>
      <c r="I21" s="86"/>
      <c r="J21" s="86"/>
      <c r="K21" s="86"/>
      <c r="L21" s="83">
        <v>0</v>
      </c>
      <c r="M21" s="85" t="s">
        <v>201</v>
      </c>
    </row>
    <row r="22" spans="1:13" x14ac:dyDescent="0.25">
      <c r="A22" s="82" t="s">
        <v>155</v>
      </c>
      <c r="B22" s="82" t="s">
        <v>105</v>
      </c>
      <c r="C22" s="82" t="s">
        <v>177</v>
      </c>
      <c r="D22" s="82" t="s">
        <v>107</v>
      </c>
      <c r="E22" s="83">
        <v>1165700</v>
      </c>
      <c r="F22" s="86"/>
      <c r="G22" s="86"/>
      <c r="H22" s="86"/>
      <c r="I22" s="86"/>
      <c r="J22" s="86"/>
      <c r="K22" s="86"/>
      <c r="L22" s="83">
        <v>0</v>
      </c>
      <c r="M22" s="85" t="s">
        <v>201</v>
      </c>
    </row>
    <row r="23" spans="1:13" x14ac:dyDescent="0.25">
      <c r="A23" s="82" t="s">
        <v>155</v>
      </c>
      <c r="B23" s="82" t="s">
        <v>105</v>
      </c>
      <c r="C23" s="82" t="s">
        <v>178</v>
      </c>
      <c r="D23" s="82" t="s">
        <v>107</v>
      </c>
      <c r="E23" s="83">
        <v>1049600</v>
      </c>
      <c r="F23" s="86"/>
      <c r="G23" s="86"/>
      <c r="H23" s="86"/>
      <c r="I23" s="86"/>
      <c r="J23" s="86"/>
      <c r="K23" s="86"/>
      <c r="L23" s="83">
        <v>0</v>
      </c>
      <c r="M23" s="85" t="s">
        <v>201</v>
      </c>
    </row>
    <row r="24" spans="1:13" x14ac:dyDescent="0.25">
      <c r="A24" s="82" t="s">
        <v>155</v>
      </c>
      <c r="B24" s="82" t="s">
        <v>105</v>
      </c>
      <c r="C24" s="82" t="s">
        <v>146</v>
      </c>
      <c r="D24" s="82" t="s">
        <v>107</v>
      </c>
      <c r="E24" s="83">
        <v>909930</v>
      </c>
      <c r="F24" s="83">
        <v>590224.86486486485</v>
      </c>
      <c r="G24" s="84">
        <v>0.64864864864864868</v>
      </c>
      <c r="H24" s="83">
        <v>590224.86486486485</v>
      </c>
      <c r="I24" s="84">
        <v>0.64864864864864868</v>
      </c>
      <c r="J24" s="83">
        <v>590224.86486486485</v>
      </c>
      <c r="K24" s="84">
        <v>0.64864864864864868</v>
      </c>
      <c r="L24" s="83">
        <v>0</v>
      </c>
      <c r="M24" s="85" t="s">
        <v>201</v>
      </c>
    </row>
    <row r="25" spans="1:13" x14ac:dyDescent="0.25">
      <c r="A25" s="82" t="s">
        <v>155</v>
      </c>
      <c r="B25" s="82" t="s">
        <v>105</v>
      </c>
      <c r="C25" s="82" t="s">
        <v>172</v>
      </c>
      <c r="D25" s="82" t="s">
        <v>107</v>
      </c>
      <c r="E25" s="83">
        <v>1424750</v>
      </c>
      <c r="F25" s="86"/>
      <c r="G25" s="86"/>
      <c r="H25" s="86"/>
      <c r="I25" s="86"/>
      <c r="J25" s="86"/>
      <c r="K25" s="86"/>
      <c r="L25" s="83">
        <v>0</v>
      </c>
      <c r="M25" s="85" t="s">
        <v>201</v>
      </c>
    </row>
    <row r="26" spans="1:13" x14ac:dyDescent="0.25">
      <c r="A26" s="82" t="s">
        <v>155</v>
      </c>
      <c r="B26" s="82" t="s">
        <v>190</v>
      </c>
      <c r="C26" s="82" t="s">
        <v>172</v>
      </c>
      <c r="D26" s="82" t="s">
        <v>184</v>
      </c>
      <c r="E26" s="83">
        <v>1105480</v>
      </c>
      <c r="F26" s="86"/>
      <c r="G26" s="86"/>
      <c r="H26" s="86"/>
      <c r="I26" s="86"/>
      <c r="J26" s="86"/>
      <c r="K26" s="86"/>
      <c r="L26" s="83">
        <v>0</v>
      </c>
      <c r="M26" s="85" t="s">
        <v>201</v>
      </c>
    </row>
    <row r="27" spans="1:13" x14ac:dyDescent="0.25">
      <c r="A27" s="82" t="s">
        <v>155</v>
      </c>
      <c r="B27" s="82" t="s">
        <v>105</v>
      </c>
      <c r="C27" s="82" t="s">
        <v>147</v>
      </c>
      <c r="D27" s="82" t="s">
        <v>107</v>
      </c>
      <c r="E27" s="83">
        <v>949100</v>
      </c>
      <c r="F27" s="83">
        <v>628458.10810810816</v>
      </c>
      <c r="G27" s="84">
        <v>0.66216216216216217</v>
      </c>
      <c r="H27" s="83">
        <v>397595.94594594592</v>
      </c>
      <c r="I27" s="84">
        <v>0.41891891891891891</v>
      </c>
      <c r="J27" s="83">
        <v>205210.81081081083</v>
      </c>
      <c r="K27" s="84">
        <v>0.21621621621621623</v>
      </c>
      <c r="L27" s="83">
        <v>0</v>
      </c>
      <c r="M27" s="85" t="s">
        <v>201</v>
      </c>
    </row>
    <row r="28" spans="1:13" x14ac:dyDescent="0.25">
      <c r="A28" s="82" t="s">
        <v>155</v>
      </c>
      <c r="B28" s="82" t="s">
        <v>105</v>
      </c>
      <c r="C28" s="82" t="s">
        <v>47</v>
      </c>
      <c r="D28" s="82" t="s">
        <v>107</v>
      </c>
      <c r="E28" s="83">
        <v>398423.89138000004</v>
      </c>
      <c r="F28" s="86"/>
      <c r="G28" s="86"/>
      <c r="H28" s="86"/>
      <c r="I28" s="86"/>
      <c r="J28" s="86"/>
      <c r="K28" s="86"/>
      <c r="L28" s="83">
        <v>0</v>
      </c>
      <c r="M28" s="85" t="s">
        <v>201</v>
      </c>
    </row>
    <row r="29" spans="1:13" x14ac:dyDescent="0.25">
      <c r="A29" s="82" t="s">
        <v>155</v>
      </c>
      <c r="B29" s="82" t="s">
        <v>47</v>
      </c>
      <c r="C29" s="82" t="s">
        <v>48</v>
      </c>
      <c r="D29" s="82" t="s">
        <v>168</v>
      </c>
      <c r="E29" s="83">
        <v>14356.644800000009</v>
      </c>
      <c r="F29" s="83">
        <v>14356.644800000009</v>
      </c>
      <c r="G29" s="84">
        <v>1</v>
      </c>
      <c r="H29" s="83">
        <v>0</v>
      </c>
      <c r="I29" s="84">
        <v>0</v>
      </c>
      <c r="J29" s="83">
        <v>0</v>
      </c>
      <c r="K29" s="84">
        <v>0</v>
      </c>
      <c r="L29" s="83">
        <v>0</v>
      </c>
      <c r="M29" s="85" t="s">
        <v>201</v>
      </c>
    </row>
    <row r="30" spans="1:13" x14ac:dyDescent="0.25">
      <c r="A30" s="82" t="s">
        <v>155</v>
      </c>
      <c r="B30" s="82" t="s">
        <v>47</v>
      </c>
      <c r="C30" s="82" t="s">
        <v>48</v>
      </c>
      <c r="D30" s="82" t="s">
        <v>49</v>
      </c>
      <c r="E30" s="83">
        <v>24226.838100000015</v>
      </c>
      <c r="F30" s="83">
        <v>23329.547800000015</v>
      </c>
      <c r="G30" s="84">
        <v>0.96296296296296291</v>
      </c>
      <c r="H30" s="83">
        <v>23329.547800000015</v>
      </c>
      <c r="I30" s="84">
        <v>0.96296296296296291</v>
      </c>
      <c r="J30" s="83">
        <v>23329.547800000015</v>
      </c>
      <c r="K30" s="84">
        <v>0.96296296296296291</v>
      </c>
      <c r="L30" s="83">
        <v>0</v>
      </c>
      <c r="M30" s="85" t="s">
        <v>201</v>
      </c>
    </row>
    <row r="31" spans="1:13" x14ac:dyDescent="0.25">
      <c r="A31" s="82" t="s">
        <v>155</v>
      </c>
      <c r="B31" s="82" t="s">
        <v>105</v>
      </c>
      <c r="C31" s="82" t="s">
        <v>179</v>
      </c>
      <c r="D31" s="82" t="s">
        <v>107</v>
      </c>
      <c r="E31" s="83">
        <v>270673.31148919999</v>
      </c>
      <c r="F31" s="86"/>
      <c r="G31" s="86"/>
      <c r="H31" s="86"/>
      <c r="I31" s="86"/>
      <c r="J31" s="86"/>
      <c r="K31" s="86"/>
      <c r="L31" s="83">
        <v>0</v>
      </c>
      <c r="M31" s="85" t="s">
        <v>201</v>
      </c>
    </row>
    <row r="32" spans="1:13" x14ac:dyDescent="0.25">
      <c r="A32" s="82" t="s">
        <v>155</v>
      </c>
      <c r="B32" s="82" t="s">
        <v>105</v>
      </c>
      <c r="C32" s="82" t="s">
        <v>180</v>
      </c>
      <c r="D32" s="82" t="s">
        <v>107</v>
      </c>
      <c r="E32" s="83">
        <v>1586230</v>
      </c>
      <c r="F32" s="86"/>
      <c r="G32" s="86"/>
      <c r="H32" s="86"/>
      <c r="I32" s="86"/>
      <c r="J32" s="86"/>
      <c r="K32" s="86"/>
      <c r="L32" s="83">
        <v>0</v>
      </c>
      <c r="M32" s="85" t="s">
        <v>201</v>
      </c>
    </row>
    <row r="33" spans="1:13" x14ac:dyDescent="0.25">
      <c r="A33" s="82" t="s">
        <v>155</v>
      </c>
      <c r="B33" s="82" t="s">
        <v>105</v>
      </c>
      <c r="C33" s="82" t="s">
        <v>181</v>
      </c>
      <c r="D33" s="82" t="s">
        <v>107</v>
      </c>
      <c r="E33" s="83">
        <v>231366.76</v>
      </c>
      <c r="F33" s="83">
        <v>137569.42486486485</v>
      </c>
      <c r="G33" s="84">
        <v>0.59459459459459452</v>
      </c>
      <c r="H33" s="83">
        <v>125063.11351351353</v>
      </c>
      <c r="I33" s="84">
        <v>0.54054054054054057</v>
      </c>
      <c r="J33" s="83">
        <v>125063.11351351353</v>
      </c>
      <c r="K33" s="84">
        <v>0.54054054054054057</v>
      </c>
      <c r="L33" s="83">
        <v>0</v>
      </c>
      <c r="M33" s="85" t="s">
        <v>201</v>
      </c>
    </row>
    <row r="34" spans="1:13" x14ac:dyDescent="0.25">
      <c r="A34" s="82" t="s">
        <v>155</v>
      </c>
      <c r="B34" s="82" t="s">
        <v>105</v>
      </c>
      <c r="C34" s="82" t="s">
        <v>182</v>
      </c>
      <c r="D34" s="82" t="s">
        <v>107</v>
      </c>
      <c r="E34" s="83">
        <v>1407060</v>
      </c>
      <c r="F34" s="86"/>
      <c r="G34" s="86"/>
      <c r="H34" s="86"/>
      <c r="I34" s="86"/>
      <c r="J34" s="86"/>
      <c r="K34" s="86"/>
      <c r="L34" s="83">
        <v>0</v>
      </c>
      <c r="M34" s="85" t="s">
        <v>201</v>
      </c>
    </row>
    <row r="35" spans="1:13" x14ac:dyDescent="0.25">
      <c r="A35" s="82" t="s">
        <v>155</v>
      </c>
      <c r="B35" s="82" t="s">
        <v>105</v>
      </c>
      <c r="C35" s="82" t="s">
        <v>183</v>
      </c>
      <c r="D35" s="82" t="s">
        <v>107</v>
      </c>
      <c r="E35" s="83">
        <v>1425220</v>
      </c>
      <c r="F35" s="86"/>
      <c r="G35" s="86"/>
      <c r="H35" s="86"/>
      <c r="I35" s="86"/>
      <c r="J35" s="86"/>
      <c r="K35" s="86"/>
      <c r="L35" s="83">
        <v>0</v>
      </c>
      <c r="M35" s="85" t="s">
        <v>201</v>
      </c>
    </row>
    <row r="36" spans="1:13" x14ac:dyDescent="0.25">
      <c r="A36" s="82" t="s">
        <v>155</v>
      </c>
      <c r="B36" s="82" t="s">
        <v>44</v>
      </c>
      <c r="C36" s="82" t="s">
        <v>169</v>
      </c>
      <c r="D36" s="82" t="s">
        <v>46</v>
      </c>
      <c r="E36" s="83">
        <v>111189.83999999997</v>
      </c>
      <c r="F36" s="83">
        <v>0</v>
      </c>
      <c r="G36" s="84">
        <v>0</v>
      </c>
      <c r="H36" s="83">
        <v>0</v>
      </c>
      <c r="I36" s="84">
        <v>0</v>
      </c>
      <c r="J36" s="83">
        <v>0</v>
      </c>
      <c r="K36" s="84">
        <v>0</v>
      </c>
      <c r="L36" s="83">
        <v>0</v>
      </c>
      <c r="M36" s="85" t="s">
        <v>201</v>
      </c>
    </row>
    <row r="37" spans="1:13" x14ac:dyDescent="0.25">
      <c r="A37" s="82" t="s">
        <v>155</v>
      </c>
      <c r="B37" s="82" t="s">
        <v>44</v>
      </c>
      <c r="C37" s="82" t="s">
        <v>85</v>
      </c>
      <c r="D37" s="82" t="s">
        <v>46</v>
      </c>
      <c r="E37" s="83">
        <v>112594.33999999989</v>
      </c>
      <c r="F37" s="83">
        <v>0</v>
      </c>
      <c r="G37" s="84">
        <v>0</v>
      </c>
      <c r="H37" s="83">
        <v>0</v>
      </c>
      <c r="I37" s="84">
        <v>0</v>
      </c>
      <c r="J37" s="83">
        <v>0</v>
      </c>
      <c r="K37" s="84">
        <v>0</v>
      </c>
      <c r="L37" s="83">
        <v>0</v>
      </c>
      <c r="M37" s="85" t="s">
        <v>201</v>
      </c>
    </row>
    <row r="38" spans="1:13" x14ac:dyDescent="0.25">
      <c r="A38" s="82" t="s">
        <v>155</v>
      </c>
      <c r="B38" s="82" t="s">
        <v>44</v>
      </c>
      <c r="C38" s="82" t="s">
        <v>82</v>
      </c>
      <c r="D38" s="82" t="s">
        <v>46</v>
      </c>
      <c r="E38" s="83">
        <v>103605.23999999985</v>
      </c>
      <c r="F38" s="83">
        <v>0</v>
      </c>
      <c r="G38" s="84">
        <v>0</v>
      </c>
      <c r="H38" s="83">
        <v>0</v>
      </c>
      <c r="I38" s="84">
        <v>0</v>
      </c>
      <c r="J38" s="83">
        <v>0</v>
      </c>
      <c r="K38" s="84">
        <v>0</v>
      </c>
      <c r="L38" s="83">
        <v>0</v>
      </c>
      <c r="M38" s="85" t="s">
        <v>201</v>
      </c>
    </row>
    <row r="39" spans="1:13" x14ac:dyDescent="0.25">
      <c r="A39" s="82" t="s">
        <v>155</v>
      </c>
      <c r="B39" s="82" t="s">
        <v>44</v>
      </c>
      <c r="C39" s="82" t="s">
        <v>81</v>
      </c>
      <c r="D39" s="82" t="s">
        <v>46</v>
      </c>
      <c r="E39" s="83">
        <v>95925.059999999983</v>
      </c>
      <c r="F39" s="83">
        <v>0</v>
      </c>
      <c r="G39" s="84">
        <v>0</v>
      </c>
      <c r="H39" s="83">
        <v>0</v>
      </c>
      <c r="I39" s="84">
        <v>0</v>
      </c>
      <c r="J39" s="83">
        <v>0</v>
      </c>
      <c r="K39" s="84">
        <v>0</v>
      </c>
      <c r="L39" s="83">
        <v>0</v>
      </c>
      <c r="M39" s="85" t="s">
        <v>201</v>
      </c>
    </row>
    <row r="40" spans="1:13" x14ac:dyDescent="0.25">
      <c r="A40" s="82" t="s">
        <v>155</v>
      </c>
      <c r="B40" s="82" t="s">
        <v>44</v>
      </c>
      <c r="C40" s="82" t="s">
        <v>75</v>
      </c>
      <c r="D40" s="82" t="s">
        <v>46</v>
      </c>
      <c r="E40" s="83">
        <v>95809.140000000101</v>
      </c>
      <c r="F40" s="83">
        <v>0</v>
      </c>
      <c r="G40" s="84">
        <v>0</v>
      </c>
      <c r="H40" s="83">
        <v>0</v>
      </c>
      <c r="I40" s="84">
        <v>0</v>
      </c>
      <c r="J40" s="83">
        <v>0</v>
      </c>
      <c r="K40" s="84">
        <v>0</v>
      </c>
      <c r="L40" s="83">
        <v>0</v>
      </c>
      <c r="M40" s="85" t="s">
        <v>201</v>
      </c>
    </row>
    <row r="41" spans="1:13" x14ac:dyDescent="0.25">
      <c r="A41" s="82" t="s">
        <v>155</v>
      </c>
      <c r="B41" s="82" t="s">
        <v>44</v>
      </c>
      <c r="C41" s="82" t="s">
        <v>72</v>
      </c>
      <c r="D41" s="82" t="s">
        <v>46</v>
      </c>
      <c r="E41" s="83">
        <v>95330.38367840006</v>
      </c>
      <c r="F41" s="83">
        <v>0</v>
      </c>
      <c r="G41" s="84">
        <v>0</v>
      </c>
      <c r="H41" s="83">
        <v>0</v>
      </c>
      <c r="I41" s="84">
        <v>0</v>
      </c>
      <c r="J41" s="83">
        <v>0</v>
      </c>
      <c r="K41" s="84">
        <v>0</v>
      </c>
      <c r="L41" s="83">
        <v>0</v>
      </c>
      <c r="M41" s="85" t="s">
        <v>201</v>
      </c>
    </row>
    <row r="42" spans="1:13" x14ac:dyDescent="0.25">
      <c r="A42" s="82" t="s">
        <v>155</v>
      </c>
      <c r="B42" s="82" t="s">
        <v>44</v>
      </c>
      <c r="C42" s="82" t="s">
        <v>71</v>
      </c>
      <c r="D42" s="82" t="s">
        <v>46</v>
      </c>
      <c r="E42" s="83">
        <v>134751.15000000011</v>
      </c>
      <c r="F42" s="83">
        <v>134751.15000000011</v>
      </c>
      <c r="G42" s="84">
        <v>1</v>
      </c>
      <c r="H42" s="83">
        <v>134751.15000000011</v>
      </c>
      <c r="I42" s="84">
        <v>1</v>
      </c>
      <c r="J42" s="83">
        <v>134751.15000000011</v>
      </c>
      <c r="K42" s="84">
        <v>1</v>
      </c>
      <c r="L42" s="83">
        <v>134751.15000000011</v>
      </c>
      <c r="M42" s="85" t="s">
        <v>202</v>
      </c>
    </row>
    <row r="43" spans="1:13" x14ac:dyDescent="0.25">
      <c r="A43" s="82" t="s">
        <v>155</v>
      </c>
      <c r="B43" s="82" t="s">
        <v>44</v>
      </c>
      <c r="C43" s="82" t="s">
        <v>45</v>
      </c>
      <c r="D43" s="82" t="s">
        <v>46</v>
      </c>
      <c r="E43" s="83">
        <v>68960.59000000004</v>
      </c>
      <c r="F43" s="83">
        <v>68960.59000000004</v>
      </c>
      <c r="G43" s="84">
        <v>1</v>
      </c>
      <c r="H43" s="83">
        <v>68960.59000000004</v>
      </c>
      <c r="I43" s="84">
        <v>1</v>
      </c>
      <c r="J43" s="83">
        <v>68960.59000000004</v>
      </c>
      <c r="K43" s="84">
        <v>1</v>
      </c>
      <c r="L43" s="83">
        <v>68960.59000000004</v>
      </c>
      <c r="M43" s="85" t="s">
        <v>202</v>
      </c>
    </row>
    <row r="44" spans="1:13" x14ac:dyDescent="0.25">
      <c r="A44" s="82" t="s">
        <v>155</v>
      </c>
      <c r="B44" s="82" t="s">
        <v>52</v>
      </c>
      <c r="C44" s="82" t="s">
        <v>76</v>
      </c>
      <c r="D44" s="82" t="s">
        <v>77</v>
      </c>
      <c r="E44" s="83">
        <v>7944.0538461538436</v>
      </c>
      <c r="F44" s="83">
        <v>0</v>
      </c>
      <c r="G44" s="84">
        <v>0</v>
      </c>
      <c r="H44" s="83">
        <v>0</v>
      </c>
      <c r="I44" s="84">
        <v>0</v>
      </c>
      <c r="J44" s="83">
        <v>0</v>
      </c>
      <c r="K44" s="84">
        <v>0</v>
      </c>
      <c r="L44" s="83">
        <v>0</v>
      </c>
      <c r="M44" s="85" t="s">
        <v>201</v>
      </c>
    </row>
    <row r="45" spans="1:13" x14ac:dyDescent="0.25">
      <c r="A45" s="82" t="s">
        <v>155</v>
      </c>
      <c r="B45" s="82" t="s">
        <v>52</v>
      </c>
      <c r="C45" s="82" t="s">
        <v>76</v>
      </c>
      <c r="D45" s="82" t="s">
        <v>78</v>
      </c>
      <c r="E45" s="83">
        <v>81029.349230769207</v>
      </c>
      <c r="F45" s="83">
        <v>0</v>
      </c>
      <c r="G45" s="84">
        <v>0</v>
      </c>
      <c r="H45" s="83">
        <v>0</v>
      </c>
      <c r="I45" s="84">
        <v>0</v>
      </c>
      <c r="J45" s="83">
        <v>0</v>
      </c>
      <c r="K45" s="84">
        <v>0</v>
      </c>
      <c r="L45" s="83">
        <v>0</v>
      </c>
      <c r="M45" s="85" t="s">
        <v>201</v>
      </c>
    </row>
    <row r="46" spans="1:13" x14ac:dyDescent="0.25">
      <c r="A46" s="82" t="s">
        <v>155</v>
      </c>
      <c r="B46" s="82" t="s">
        <v>52</v>
      </c>
      <c r="C46" s="82" t="s">
        <v>76</v>
      </c>
      <c r="D46" s="82" t="s">
        <v>43</v>
      </c>
      <c r="E46" s="83">
        <v>14299.296923076919</v>
      </c>
      <c r="F46" s="83">
        <v>0</v>
      </c>
      <c r="G46" s="84">
        <v>0</v>
      </c>
      <c r="H46" s="83">
        <v>0</v>
      </c>
      <c r="I46" s="84">
        <v>0</v>
      </c>
      <c r="J46" s="83">
        <v>0</v>
      </c>
      <c r="K46" s="84">
        <v>0</v>
      </c>
      <c r="L46" s="83">
        <v>0</v>
      </c>
      <c r="M46" s="85" t="s">
        <v>201</v>
      </c>
    </row>
    <row r="47" spans="1:13" x14ac:dyDescent="0.25">
      <c r="A47" s="82" t="s">
        <v>155</v>
      </c>
      <c r="B47" s="82" t="s">
        <v>52</v>
      </c>
      <c r="C47" s="82" t="s">
        <v>80</v>
      </c>
      <c r="D47" s="82" t="s">
        <v>77</v>
      </c>
      <c r="E47" s="83">
        <v>1403.721935483871</v>
      </c>
      <c r="F47" s="83">
        <v>0</v>
      </c>
      <c r="G47" s="84">
        <v>0</v>
      </c>
      <c r="H47" s="83">
        <v>0</v>
      </c>
      <c r="I47" s="84">
        <v>0</v>
      </c>
      <c r="J47" s="83">
        <v>0</v>
      </c>
      <c r="K47" s="84">
        <v>0</v>
      </c>
      <c r="L47" s="83">
        <v>0</v>
      </c>
      <c r="M47" s="85" t="s">
        <v>201</v>
      </c>
    </row>
    <row r="48" spans="1:13" x14ac:dyDescent="0.25">
      <c r="A48" s="82" t="s">
        <v>155</v>
      </c>
      <c r="B48" s="82" t="s">
        <v>52</v>
      </c>
      <c r="C48" s="82" t="s">
        <v>80</v>
      </c>
      <c r="D48" s="82" t="s">
        <v>78</v>
      </c>
      <c r="E48" s="83">
        <v>50533.989677419355</v>
      </c>
      <c r="F48" s="83">
        <v>30881.882580645164</v>
      </c>
      <c r="G48" s="84">
        <v>0.61111111111111116</v>
      </c>
      <c r="H48" s="83">
        <v>26670.716774193548</v>
      </c>
      <c r="I48" s="84">
        <v>0.52777777777777779</v>
      </c>
      <c r="J48" s="83">
        <v>12633.497419354839</v>
      </c>
      <c r="K48" s="84">
        <v>0.25</v>
      </c>
      <c r="L48" s="83">
        <v>0</v>
      </c>
      <c r="M48" s="85" t="s">
        <v>201</v>
      </c>
    </row>
    <row r="49" spans="1:13" x14ac:dyDescent="0.25">
      <c r="A49" s="82" t="s">
        <v>155</v>
      </c>
      <c r="B49" s="82" t="s">
        <v>52</v>
      </c>
      <c r="C49" s="82" t="s">
        <v>80</v>
      </c>
      <c r="D49" s="82" t="s">
        <v>79</v>
      </c>
      <c r="E49" s="83">
        <v>33689.326451612906</v>
      </c>
      <c r="F49" s="83">
        <v>12633.497419354841</v>
      </c>
      <c r="G49" s="84">
        <v>0.375</v>
      </c>
      <c r="H49" s="83">
        <v>12633.497419354841</v>
      </c>
      <c r="I49" s="84">
        <v>0.375</v>
      </c>
      <c r="J49" s="83">
        <v>4211.1658064516132</v>
      </c>
      <c r="K49" s="84">
        <v>0.125</v>
      </c>
      <c r="L49" s="83">
        <v>0</v>
      </c>
      <c r="M49" s="85" t="s">
        <v>201</v>
      </c>
    </row>
    <row r="50" spans="1:13" ht="45" x14ac:dyDescent="0.25">
      <c r="A50" s="82" t="s">
        <v>155</v>
      </c>
      <c r="B50" s="82" t="s">
        <v>52</v>
      </c>
      <c r="C50" s="82" t="s">
        <v>80</v>
      </c>
      <c r="D50" s="82" t="s">
        <v>196</v>
      </c>
      <c r="E50" s="83">
        <v>1403.721935483871</v>
      </c>
      <c r="F50" s="83">
        <v>0</v>
      </c>
      <c r="G50" s="84">
        <v>0</v>
      </c>
      <c r="H50" s="83">
        <v>0</v>
      </c>
      <c r="I50" s="84">
        <v>0</v>
      </c>
      <c r="J50" s="83">
        <v>0</v>
      </c>
      <c r="K50" s="84">
        <v>0</v>
      </c>
      <c r="L50" s="83">
        <v>0</v>
      </c>
      <c r="M50" s="85" t="s">
        <v>201</v>
      </c>
    </row>
    <row r="51" spans="1:13" x14ac:dyDescent="0.25">
      <c r="A51" s="82" t="s">
        <v>155</v>
      </c>
      <c r="B51" s="82" t="s">
        <v>52</v>
      </c>
      <c r="C51" s="82" t="s">
        <v>83</v>
      </c>
      <c r="D51" s="82" t="s">
        <v>78</v>
      </c>
      <c r="E51" s="83">
        <v>55105.791044776124</v>
      </c>
      <c r="F51" s="83">
        <v>18368.597014925374</v>
      </c>
      <c r="G51" s="84">
        <v>0.33333333333333331</v>
      </c>
      <c r="H51" s="83">
        <v>7347.4388059701496</v>
      </c>
      <c r="I51" s="84">
        <v>0.13333333333333333</v>
      </c>
      <c r="J51" s="83">
        <v>0</v>
      </c>
      <c r="K51" s="84">
        <v>0</v>
      </c>
      <c r="L51" s="83">
        <v>0</v>
      </c>
      <c r="M51" s="85" t="s">
        <v>201</v>
      </c>
    </row>
    <row r="52" spans="1:13" ht="45" x14ac:dyDescent="0.25">
      <c r="A52" s="82" t="s">
        <v>155</v>
      </c>
      <c r="B52" s="82" t="s">
        <v>52</v>
      </c>
      <c r="C52" s="82" t="s">
        <v>83</v>
      </c>
      <c r="D52" s="82" t="s">
        <v>196</v>
      </c>
      <c r="E52" s="83">
        <v>22042.31641791045</v>
      </c>
      <c r="F52" s="83">
        <v>0</v>
      </c>
      <c r="G52" s="84">
        <v>0</v>
      </c>
      <c r="H52" s="83">
        <v>0</v>
      </c>
      <c r="I52" s="84">
        <v>0</v>
      </c>
      <c r="J52" s="83">
        <v>0</v>
      </c>
      <c r="K52" s="84">
        <v>0</v>
      </c>
      <c r="L52" s="83">
        <v>0</v>
      </c>
      <c r="M52" s="85" t="s">
        <v>201</v>
      </c>
    </row>
    <row r="53" spans="1:13" x14ac:dyDescent="0.25">
      <c r="A53" s="82" t="s">
        <v>155</v>
      </c>
      <c r="B53" s="82" t="s">
        <v>52</v>
      </c>
      <c r="C53" s="82" t="s">
        <v>83</v>
      </c>
      <c r="D53" s="82" t="s">
        <v>89</v>
      </c>
      <c r="E53" s="83">
        <v>4898.2925373134331</v>
      </c>
      <c r="F53" s="83">
        <v>0</v>
      </c>
      <c r="G53" s="84">
        <v>0</v>
      </c>
      <c r="H53" s="83">
        <v>0</v>
      </c>
      <c r="I53" s="84">
        <v>0</v>
      </c>
      <c r="J53" s="83">
        <v>0</v>
      </c>
      <c r="K53" s="84">
        <v>0</v>
      </c>
      <c r="L53" s="83">
        <v>0</v>
      </c>
      <c r="M53" s="85" t="s">
        <v>201</v>
      </c>
    </row>
    <row r="54" spans="1:13" x14ac:dyDescent="0.25">
      <c r="A54" s="82" t="s">
        <v>155</v>
      </c>
      <c r="B54" s="82" t="s">
        <v>52</v>
      </c>
      <c r="C54" s="82" t="s">
        <v>86</v>
      </c>
      <c r="D54" s="82" t="s">
        <v>78</v>
      </c>
      <c r="E54" s="83">
        <v>42616.143529411762</v>
      </c>
      <c r="F54" s="83">
        <v>0</v>
      </c>
      <c r="G54" s="84">
        <v>0</v>
      </c>
      <c r="H54" s="83">
        <v>0</v>
      </c>
      <c r="I54" s="84">
        <v>0</v>
      </c>
      <c r="J54" s="83">
        <v>0</v>
      </c>
      <c r="K54" s="84">
        <v>0</v>
      </c>
      <c r="L54" s="83">
        <v>0</v>
      </c>
      <c r="M54" s="85" t="s">
        <v>201</v>
      </c>
    </row>
    <row r="55" spans="1:13" ht="45" x14ac:dyDescent="0.25">
      <c r="A55" s="82" t="s">
        <v>155</v>
      </c>
      <c r="B55" s="82" t="s">
        <v>52</v>
      </c>
      <c r="C55" s="82" t="s">
        <v>86</v>
      </c>
      <c r="D55" s="82" t="s">
        <v>197</v>
      </c>
      <c r="E55" s="83">
        <v>17756.726470588233</v>
      </c>
      <c r="F55" s="83">
        <v>0</v>
      </c>
      <c r="G55" s="84">
        <v>0</v>
      </c>
      <c r="H55" s="83">
        <v>0</v>
      </c>
      <c r="I55" s="84">
        <v>0</v>
      </c>
      <c r="J55" s="83">
        <v>0</v>
      </c>
      <c r="K55" s="84">
        <v>0</v>
      </c>
      <c r="L55" s="83">
        <v>0</v>
      </c>
      <c r="M55" s="85" t="s">
        <v>201</v>
      </c>
    </row>
    <row r="56" spans="1:13" ht="45" x14ac:dyDescent="0.25">
      <c r="A56" s="82" t="s">
        <v>155</v>
      </c>
      <c r="B56" s="82" t="s">
        <v>52</v>
      </c>
      <c r="C56" s="82" t="s">
        <v>86</v>
      </c>
      <c r="D56" s="82" t="s">
        <v>196</v>
      </c>
      <c r="E56" s="83">
        <v>20124.29</v>
      </c>
      <c r="F56" s="83">
        <v>0</v>
      </c>
      <c r="G56" s="84">
        <v>0</v>
      </c>
      <c r="H56" s="83">
        <v>0</v>
      </c>
      <c r="I56" s="84">
        <v>0</v>
      </c>
      <c r="J56" s="83">
        <v>0</v>
      </c>
      <c r="K56" s="84">
        <v>0</v>
      </c>
      <c r="L56" s="83">
        <v>0</v>
      </c>
      <c r="M56" s="85" t="s">
        <v>201</v>
      </c>
    </row>
    <row r="57" spans="1:13" x14ac:dyDescent="0.25">
      <c r="A57" s="82" t="s">
        <v>155</v>
      </c>
      <c r="B57" s="82" t="s">
        <v>52</v>
      </c>
      <c r="C57" s="82" t="s">
        <v>96</v>
      </c>
      <c r="D57" s="82" t="s">
        <v>78</v>
      </c>
      <c r="E57" s="83">
        <v>55990.299677419353</v>
      </c>
      <c r="F57" s="83">
        <v>0</v>
      </c>
      <c r="G57" s="84">
        <v>0</v>
      </c>
      <c r="H57" s="83">
        <v>0</v>
      </c>
      <c r="I57" s="84">
        <v>0</v>
      </c>
      <c r="J57" s="83">
        <v>0</v>
      </c>
      <c r="K57" s="84">
        <v>0</v>
      </c>
      <c r="L57" s="83">
        <v>0</v>
      </c>
      <c r="M57" s="85" t="s">
        <v>201</v>
      </c>
    </row>
    <row r="58" spans="1:13" ht="45" x14ac:dyDescent="0.25">
      <c r="A58" s="82" t="s">
        <v>155</v>
      </c>
      <c r="B58" s="82" t="s">
        <v>52</v>
      </c>
      <c r="C58" s="82" t="s">
        <v>96</v>
      </c>
      <c r="D58" s="82" t="s">
        <v>197</v>
      </c>
      <c r="E58" s="83">
        <v>7178.2435483870959</v>
      </c>
      <c r="F58" s="83">
        <v>0</v>
      </c>
      <c r="G58" s="84">
        <v>0</v>
      </c>
      <c r="H58" s="83">
        <v>0</v>
      </c>
      <c r="I58" s="84">
        <v>0</v>
      </c>
      <c r="J58" s="83">
        <v>0</v>
      </c>
      <c r="K58" s="84">
        <v>0</v>
      </c>
      <c r="L58" s="83">
        <v>0</v>
      </c>
      <c r="M58" s="85" t="s">
        <v>201</v>
      </c>
    </row>
    <row r="59" spans="1:13" ht="45" x14ac:dyDescent="0.25">
      <c r="A59" s="82" t="s">
        <v>155</v>
      </c>
      <c r="B59" s="82" t="s">
        <v>52</v>
      </c>
      <c r="C59" s="82" t="s">
        <v>96</v>
      </c>
      <c r="D59" s="82" t="s">
        <v>196</v>
      </c>
      <c r="E59" s="83">
        <v>10049.540967741934</v>
      </c>
      <c r="F59" s="83">
        <v>2871.297419354838</v>
      </c>
      <c r="G59" s="84">
        <v>0.2857142857142857</v>
      </c>
      <c r="H59" s="83">
        <v>0</v>
      </c>
      <c r="I59" s="84">
        <v>0</v>
      </c>
      <c r="J59" s="83">
        <v>0</v>
      </c>
      <c r="K59" s="84">
        <v>0</v>
      </c>
      <c r="L59" s="83">
        <v>0</v>
      </c>
      <c r="M59" s="85" t="s">
        <v>201</v>
      </c>
    </row>
    <row r="60" spans="1:13" x14ac:dyDescent="0.25">
      <c r="A60" s="82" t="s">
        <v>155</v>
      </c>
      <c r="B60" s="82" t="s">
        <v>52</v>
      </c>
      <c r="C60" s="82" t="s">
        <v>96</v>
      </c>
      <c r="D60" s="82" t="s">
        <v>89</v>
      </c>
      <c r="E60" s="83">
        <v>4306.9461290322579</v>
      </c>
      <c r="F60" s="83">
        <v>0</v>
      </c>
      <c r="G60" s="84">
        <v>0</v>
      </c>
      <c r="H60" s="83">
        <v>0</v>
      </c>
      <c r="I60" s="84">
        <v>0</v>
      </c>
      <c r="J60" s="83">
        <v>0</v>
      </c>
      <c r="K60" s="84">
        <v>0</v>
      </c>
      <c r="L60" s="83">
        <v>0</v>
      </c>
      <c r="M60" s="85" t="s">
        <v>201</v>
      </c>
    </row>
    <row r="61" spans="1:13" x14ac:dyDescent="0.25">
      <c r="A61" s="82" t="s">
        <v>155</v>
      </c>
      <c r="B61" s="82" t="s">
        <v>52</v>
      </c>
      <c r="C61" s="82" t="s">
        <v>96</v>
      </c>
      <c r="D61" s="82" t="s">
        <v>43</v>
      </c>
      <c r="E61" s="83">
        <v>11485.189677419354</v>
      </c>
      <c r="F61" s="83">
        <v>0</v>
      </c>
      <c r="G61" s="84">
        <v>0</v>
      </c>
      <c r="H61" s="83">
        <v>0</v>
      </c>
      <c r="I61" s="84">
        <v>0</v>
      </c>
      <c r="J61" s="83">
        <v>0</v>
      </c>
      <c r="K61" s="84">
        <v>0</v>
      </c>
      <c r="L61" s="83">
        <v>0</v>
      </c>
      <c r="M61" s="85" t="s">
        <v>201</v>
      </c>
    </row>
    <row r="62" spans="1:13" x14ac:dyDescent="0.25">
      <c r="A62" s="82" t="s">
        <v>155</v>
      </c>
      <c r="B62" s="82" t="s">
        <v>52</v>
      </c>
      <c r="C62" s="82" t="s">
        <v>104</v>
      </c>
      <c r="D62" s="82" t="s">
        <v>78</v>
      </c>
      <c r="E62" s="83">
        <v>57547.239130434791</v>
      </c>
      <c r="F62" s="83">
        <v>0</v>
      </c>
      <c r="G62" s="84">
        <v>0</v>
      </c>
      <c r="H62" s="83">
        <v>0</v>
      </c>
      <c r="I62" s="84">
        <v>0</v>
      </c>
      <c r="J62" s="83">
        <v>0</v>
      </c>
      <c r="K62" s="84">
        <v>0</v>
      </c>
      <c r="L62" s="83">
        <v>0</v>
      </c>
      <c r="M62" s="85" t="s">
        <v>201</v>
      </c>
    </row>
    <row r="63" spans="1:13" ht="45" x14ac:dyDescent="0.25">
      <c r="A63" s="82" t="s">
        <v>155</v>
      </c>
      <c r="B63" s="82" t="s">
        <v>52</v>
      </c>
      <c r="C63" s="82" t="s">
        <v>104</v>
      </c>
      <c r="D63" s="82" t="s">
        <v>197</v>
      </c>
      <c r="E63" s="83">
        <v>16624.757971014496</v>
      </c>
      <c r="F63" s="83">
        <v>0</v>
      </c>
      <c r="G63" s="84">
        <v>0</v>
      </c>
      <c r="H63" s="83">
        <v>0</v>
      </c>
      <c r="I63" s="84">
        <v>0</v>
      </c>
      <c r="J63" s="83">
        <v>0</v>
      </c>
      <c r="K63" s="84">
        <v>0</v>
      </c>
      <c r="L63" s="83">
        <v>0</v>
      </c>
      <c r="M63" s="85" t="s">
        <v>201</v>
      </c>
    </row>
    <row r="64" spans="1:13" ht="45" x14ac:dyDescent="0.25">
      <c r="A64" s="82" t="s">
        <v>155</v>
      </c>
      <c r="B64" s="82" t="s">
        <v>52</v>
      </c>
      <c r="C64" s="82" t="s">
        <v>104</v>
      </c>
      <c r="D64" s="82" t="s">
        <v>196</v>
      </c>
      <c r="E64" s="83">
        <v>14067.102898550727</v>
      </c>
      <c r="F64" s="83">
        <v>0</v>
      </c>
      <c r="G64" s="84">
        <v>0</v>
      </c>
      <c r="H64" s="83">
        <v>0</v>
      </c>
      <c r="I64" s="84">
        <v>0</v>
      </c>
      <c r="J64" s="83">
        <v>0</v>
      </c>
      <c r="K64" s="84">
        <v>0</v>
      </c>
      <c r="L64" s="83">
        <v>0</v>
      </c>
      <c r="M64" s="85" t="s">
        <v>201</v>
      </c>
    </row>
    <row r="65" spans="1:13" x14ac:dyDescent="0.25">
      <c r="A65" s="82" t="s">
        <v>155</v>
      </c>
      <c r="B65" s="82" t="s">
        <v>52</v>
      </c>
      <c r="C65" s="82" t="s">
        <v>123</v>
      </c>
      <c r="D65" s="82" t="s">
        <v>78</v>
      </c>
      <c r="E65" s="83">
        <v>50017.495009090911</v>
      </c>
      <c r="F65" s="83">
        <v>0</v>
      </c>
      <c r="G65" s="84">
        <v>0</v>
      </c>
      <c r="H65" s="83">
        <v>0</v>
      </c>
      <c r="I65" s="84">
        <v>0</v>
      </c>
      <c r="J65" s="83">
        <v>0</v>
      </c>
      <c r="K65" s="84">
        <v>0</v>
      </c>
      <c r="L65" s="83">
        <v>0</v>
      </c>
      <c r="M65" s="85" t="s">
        <v>201</v>
      </c>
    </row>
    <row r="66" spans="1:13" x14ac:dyDescent="0.25">
      <c r="A66" s="82" t="s">
        <v>155</v>
      </c>
      <c r="B66" s="82" t="s">
        <v>52</v>
      </c>
      <c r="C66" s="82" t="s">
        <v>123</v>
      </c>
      <c r="D66" s="82" t="s">
        <v>89</v>
      </c>
      <c r="E66" s="83">
        <v>2778.7497227272729</v>
      </c>
      <c r="F66" s="83">
        <v>0</v>
      </c>
      <c r="G66" s="84">
        <v>0</v>
      </c>
      <c r="H66" s="83">
        <v>0</v>
      </c>
      <c r="I66" s="84">
        <v>0</v>
      </c>
      <c r="J66" s="83">
        <v>0</v>
      </c>
      <c r="K66" s="84">
        <v>0</v>
      </c>
      <c r="L66" s="83">
        <v>0</v>
      </c>
      <c r="M66" s="85" t="s">
        <v>201</v>
      </c>
    </row>
    <row r="67" spans="1:13" x14ac:dyDescent="0.25">
      <c r="A67" s="82" t="s">
        <v>155</v>
      </c>
      <c r="B67" s="82" t="s">
        <v>52</v>
      </c>
      <c r="C67" s="82" t="s">
        <v>123</v>
      </c>
      <c r="D67" s="82" t="s">
        <v>43</v>
      </c>
      <c r="E67" s="83">
        <v>8336.2491681818192</v>
      </c>
      <c r="F67" s="83">
        <v>0</v>
      </c>
      <c r="G67" s="84">
        <v>0</v>
      </c>
      <c r="H67" s="83">
        <v>0</v>
      </c>
      <c r="I67" s="84">
        <v>0</v>
      </c>
      <c r="J67" s="83">
        <v>0</v>
      </c>
      <c r="K67" s="84">
        <v>0</v>
      </c>
      <c r="L67" s="83">
        <v>0</v>
      </c>
      <c r="M67" s="85" t="s">
        <v>201</v>
      </c>
    </row>
    <row r="68" spans="1:13" x14ac:dyDescent="0.25">
      <c r="A68" s="82" t="s">
        <v>155</v>
      </c>
      <c r="B68" s="82" t="s">
        <v>52</v>
      </c>
      <c r="C68" s="82" t="s">
        <v>126</v>
      </c>
      <c r="D68" s="82" t="s">
        <v>78</v>
      </c>
      <c r="E68" s="83">
        <v>7858.6046125000021</v>
      </c>
      <c r="F68" s="83">
        <v>0</v>
      </c>
      <c r="G68" s="84">
        <v>0</v>
      </c>
      <c r="H68" s="83">
        <v>0</v>
      </c>
      <c r="I68" s="84">
        <v>0</v>
      </c>
      <c r="J68" s="83">
        <v>0</v>
      </c>
      <c r="K68" s="84">
        <v>0</v>
      </c>
      <c r="L68" s="83">
        <v>0</v>
      </c>
      <c r="M68" s="85" t="s">
        <v>201</v>
      </c>
    </row>
    <row r="69" spans="1:13" x14ac:dyDescent="0.25">
      <c r="A69" s="82" t="s">
        <v>155</v>
      </c>
      <c r="B69" s="82" t="s">
        <v>52</v>
      </c>
      <c r="C69" s="82" t="s">
        <v>126</v>
      </c>
      <c r="D69" s="82" t="s">
        <v>79</v>
      </c>
      <c r="E69" s="83">
        <v>55010.232287500017</v>
      </c>
      <c r="F69" s="83">
        <v>0</v>
      </c>
      <c r="G69" s="84">
        <v>0</v>
      </c>
      <c r="H69" s="83">
        <v>0</v>
      </c>
      <c r="I69" s="84">
        <v>0</v>
      </c>
      <c r="J69" s="83">
        <v>0</v>
      </c>
      <c r="K69" s="84">
        <v>0</v>
      </c>
      <c r="L69" s="83">
        <v>0</v>
      </c>
      <c r="M69" s="85" t="s">
        <v>201</v>
      </c>
    </row>
    <row r="70" spans="1:13" x14ac:dyDescent="0.25">
      <c r="A70" s="82" t="s">
        <v>155</v>
      </c>
      <c r="B70" s="82" t="s">
        <v>52</v>
      </c>
      <c r="C70" s="82" t="s">
        <v>131</v>
      </c>
      <c r="D70" s="82" t="s">
        <v>77</v>
      </c>
      <c r="E70" s="83">
        <v>2134.1211111111111</v>
      </c>
      <c r="F70" s="83">
        <v>0</v>
      </c>
      <c r="G70" s="84">
        <v>0</v>
      </c>
      <c r="H70" s="83">
        <v>0</v>
      </c>
      <c r="I70" s="84">
        <v>0</v>
      </c>
      <c r="J70" s="83">
        <v>0</v>
      </c>
      <c r="K70" s="84">
        <v>0</v>
      </c>
      <c r="L70" s="83">
        <v>0</v>
      </c>
      <c r="M70" s="85" t="s">
        <v>201</v>
      </c>
    </row>
    <row r="71" spans="1:13" x14ac:dyDescent="0.25">
      <c r="A71" s="82" t="s">
        <v>155</v>
      </c>
      <c r="B71" s="82" t="s">
        <v>52</v>
      </c>
      <c r="C71" s="82" t="s">
        <v>131</v>
      </c>
      <c r="D71" s="82" t="s">
        <v>78</v>
      </c>
      <c r="E71" s="83">
        <v>14938.847777777777</v>
      </c>
      <c r="F71" s="83">
        <v>0</v>
      </c>
      <c r="G71" s="84">
        <v>0</v>
      </c>
      <c r="H71" s="83">
        <v>0</v>
      </c>
      <c r="I71" s="84">
        <v>0</v>
      </c>
      <c r="J71" s="83">
        <v>0</v>
      </c>
      <c r="K71" s="84">
        <v>0</v>
      </c>
      <c r="L71" s="83">
        <v>0</v>
      </c>
      <c r="M71" s="85" t="s">
        <v>201</v>
      </c>
    </row>
    <row r="72" spans="1:13" x14ac:dyDescent="0.25">
      <c r="A72" s="82" t="s">
        <v>155</v>
      </c>
      <c r="B72" s="82" t="s">
        <v>52</v>
      </c>
      <c r="C72" s="82" t="s">
        <v>131</v>
      </c>
      <c r="D72" s="82" t="s">
        <v>79</v>
      </c>
      <c r="E72" s="83">
        <v>55487.148888888885</v>
      </c>
      <c r="F72" s="83">
        <v>0</v>
      </c>
      <c r="G72" s="84">
        <v>0</v>
      </c>
      <c r="H72" s="83">
        <v>0</v>
      </c>
      <c r="I72" s="84">
        <v>0</v>
      </c>
      <c r="J72" s="83">
        <v>0</v>
      </c>
      <c r="K72" s="84">
        <v>0</v>
      </c>
      <c r="L72" s="83">
        <v>0</v>
      </c>
      <c r="M72" s="85" t="s">
        <v>201</v>
      </c>
    </row>
    <row r="73" spans="1:13" ht="30" x14ac:dyDescent="0.25">
      <c r="A73" s="82" t="s">
        <v>155</v>
      </c>
      <c r="B73" s="82" t="s">
        <v>52</v>
      </c>
      <c r="C73" s="82" t="s">
        <v>191</v>
      </c>
      <c r="D73" s="82" t="s">
        <v>84</v>
      </c>
      <c r="E73" s="83">
        <v>162000</v>
      </c>
      <c r="F73" s="86"/>
      <c r="G73" s="86"/>
      <c r="H73" s="86"/>
      <c r="I73" s="86"/>
      <c r="J73" s="86"/>
      <c r="K73" s="86"/>
      <c r="L73" s="83">
        <v>0</v>
      </c>
      <c r="M73" s="85" t="s">
        <v>201</v>
      </c>
    </row>
    <row r="74" spans="1:13" ht="30" x14ac:dyDescent="0.25">
      <c r="A74" s="82" t="s">
        <v>155</v>
      </c>
      <c r="B74" s="82" t="s">
        <v>52</v>
      </c>
      <c r="C74" s="82" t="s">
        <v>188</v>
      </c>
      <c r="D74" s="82" t="s">
        <v>84</v>
      </c>
      <c r="E74" s="83">
        <v>3138.4894594594598</v>
      </c>
      <c r="F74" s="86"/>
      <c r="G74" s="86"/>
      <c r="H74" s="86"/>
      <c r="I74" s="86"/>
      <c r="J74" s="86"/>
      <c r="K74" s="86"/>
      <c r="L74" s="83">
        <v>0</v>
      </c>
      <c r="M74" s="85" t="s">
        <v>201</v>
      </c>
    </row>
    <row r="75" spans="1:13" ht="30" x14ac:dyDescent="0.25">
      <c r="A75" s="82" t="s">
        <v>155</v>
      </c>
      <c r="B75" s="82" t="s">
        <v>52</v>
      </c>
      <c r="C75" s="82" t="s">
        <v>188</v>
      </c>
      <c r="D75" s="82" t="s">
        <v>150</v>
      </c>
      <c r="E75" s="83">
        <v>553.85108108108113</v>
      </c>
      <c r="F75" s="86"/>
      <c r="G75" s="86"/>
      <c r="H75" s="86"/>
      <c r="I75" s="86"/>
      <c r="J75" s="86"/>
      <c r="K75" s="86"/>
      <c r="L75" s="83">
        <v>0</v>
      </c>
      <c r="M75" s="85" t="s">
        <v>201</v>
      </c>
    </row>
    <row r="76" spans="1:13" ht="30" x14ac:dyDescent="0.25">
      <c r="A76" s="82" t="s">
        <v>155</v>
      </c>
      <c r="B76" s="82" t="s">
        <v>52</v>
      </c>
      <c r="C76" s="82" t="s">
        <v>188</v>
      </c>
      <c r="D76" s="82" t="s">
        <v>151</v>
      </c>
      <c r="E76" s="83">
        <v>3138.4894594594598</v>
      </c>
      <c r="F76" s="86"/>
      <c r="G76" s="86"/>
      <c r="H76" s="86"/>
      <c r="I76" s="86"/>
      <c r="J76" s="86"/>
      <c r="K76" s="86"/>
      <c r="L76" s="83">
        <v>0</v>
      </c>
      <c r="M76" s="85" t="s">
        <v>201</v>
      </c>
    </row>
    <row r="77" spans="1:13" ht="30" x14ac:dyDescent="0.25">
      <c r="A77" s="85" t="s">
        <v>170</v>
      </c>
      <c r="B77" s="85" t="s">
        <v>170</v>
      </c>
      <c r="C77" s="85" t="s">
        <v>170</v>
      </c>
      <c r="D77" s="85" t="s">
        <v>170</v>
      </c>
      <c r="E77" s="85" t="s">
        <v>218</v>
      </c>
      <c r="F77" s="85" t="s">
        <v>219</v>
      </c>
      <c r="G77" s="85" t="s">
        <v>170</v>
      </c>
      <c r="H77" s="85" t="s">
        <v>220</v>
      </c>
      <c r="I77" s="85" t="s">
        <v>170</v>
      </c>
      <c r="J77" s="85" t="s">
        <v>221</v>
      </c>
      <c r="K77" s="85" t="s">
        <v>170</v>
      </c>
      <c r="L77" s="85" t="s">
        <v>222</v>
      </c>
      <c r="M77" s="85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69C7F-0A04-4BD8-927E-261D2D11FD25}">
  <dimension ref="A1:M77"/>
  <sheetViews>
    <sheetView topLeftCell="A56" workbookViewId="0">
      <selection activeCell="A2" sqref="A2:M76"/>
    </sheetView>
  </sheetViews>
  <sheetFormatPr defaultRowHeight="15" x14ac:dyDescent="0.25"/>
  <sheetData>
    <row r="1" spans="1:13" x14ac:dyDescent="0.25">
      <c r="A1" s="75" t="s">
        <v>192</v>
      </c>
      <c r="B1" s="75" t="s">
        <v>156</v>
      </c>
      <c r="C1" s="75" t="s">
        <v>193</v>
      </c>
      <c r="D1" s="75" t="s">
        <v>158</v>
      </c>
      <c r="E1" s="75" t="s">
        <v>198</v>
      </c>
      <c r="F1" s="75" t="s">
        <v>160</v>
      </c>
      <c r="G1" s="75" t="s">
        <v>161</v>
      </c>
      <c r="H1" s="75" t="s">
        <v>162</v>
      </c>
      <c r="I1" s="75" t="s">
        <v>186</v>
      </c>
      <c r="J1" s="75" t="s">
        <v>164</v>
      </c>
      <c r="K1" s="75" t="s">
        <v>187</v>
      </c>
      <c r="L1" s="75" t="s">
        <v>199</v>
      </c>
      <c r="M1" s="75" t="s">
        <v>200</v>
      </c>
    </row>
    <row r="2" spans="1:13" x14ac:dyDescent="0.25">
      <c r="A2" s="76" t="s">
        <v>155</v>
      </c>
      <c r="B2" s="76" t="s">
        <v>52</v>
      </c>
      <c r="C2" s="76" t="s">
        <v>100</v>
      </c>
      <c r="D2" s="76" t="s">
        <v>101</v>
      </c>
      <c r="E2" s="77">
        <v>41032.235999999997</v>
      </c>
      <c r="F2" s="77">
        <v>0</v>
      </c>
      <c r="G2" s="78">
        <v>0</v>
      </c>
      <c r="H2" s="77">
        <v>0</v>
      </c>
      <c r="I2" s="78">
        <v>0</v>
      </c>
      <c r="J2" s="77">
        <v>0</v>
      </c>
      <c r="K2" s="78">
        <v>0</v>
      </c>
      <c r="L2" s="77">
        <v>0</v>
      </c>
      <c r="M2" s="79" t="s">
        <v>201</v>
      </c>
    </row>
    <row r="3" spans="1:13" x14ac:dyDescent="0.25">
      <c r="A3" s="76" t="s">
        <v>155</v>
      </c>
      <c r="B3" s="76" t="s">
        <v>52</v>
      </c>
      <c r="C3" s="76" t="s">
        <v>100</v>
      </c>
      <c r="D3" s="76" t="s">
        <v>102</v>
      </c>
      <c r="E3" s="77">
        <v>20516.117999999999</v>
      </c>
      <c r="F3" s="77">
        <v>0</v>
      </c>
      <c r="G3" s="78">
        <v>0</v>
      </c>
      <c r="H3" s="77">
        <v>0</v>
      </c>
      <c r="I3" s="78">
        <v>0</v>
      </c>
      <c r="J3" s="77">
        <v>0</v>
      </c>
      <c r="K3" s="78">
        <v>0</v>
      </c>
      <c r="L3" s="77">
        <v>0</v>
      </c>
      <c r="M3" s="79" t="s">
        <v>201</v>
      </c>
    </row>
    <row r="4" spans="1:13" x14ac:dyDescent="0.25">
      <c r="A4" s="76" t="s">
        <v>155</v>
      </c>
      <c r="B4" s="76" t="s">
        <v>52</v>
      </c>
      <c r="C4" s="76" t="s">
        <v>103</v>
      </c>
      <c r="D4" s="76" t="s">
        <v>101</v>
      </c>
      <c r="E4" s="77">
        <v>41032.23626666666</v>
      </c>
      <c r="F4" s="77">
        <v>0</v>
      </c>
      <c r="G4" s="78">
        <v>0</v>
      </c>
      <c r="H4" s="77">
        <v>0</v>
      </c>
      <c r="I4" s="78">
        <v>0</v>
      </c>
      <c r="J4" s="77">
        <v>0</v>
      </c>
      <c r="K4" s="78">
        <v>0</v>
      </c>
      <c r="L4" s="77">
        <v>0</v>
      </c>
      <c r="M4" s="79" t="s">
        <v>201</v>
      </c>
    </row>
    <row r="5" spans="1:13" x14ac:dyDescent="0.25">
      <c r="A5" s="76" t="s">
        <v>155</v>
      </c>
      <c r="B5" s="76" t="s">
        <v>52</v>
      </c>
      <c r="C5" s="76" t="s">
        <v>103</v>
      </c>
      <c r="D5" s="76" t="s">
        <v>102</v>
      </c>
      <c r="E5" s="77">
        <v>20516.11813333333</v>
      </c>
      <c r="F5" s="77">
        <v>0</v>
      </c>
      <c r="G5" s="78">
        <v>0</v>
      </c>
      <c r="H5" s="77">
        <v>0</v>
      </c>
      <c r="I5" s="78">
        <v>0</v>
      </c>
      <c r="J5" s="77">
        <v>0</v>
      </c>
      <c r="K5" s="78">
        <v>0</v>
      </c>
      <c r="L5" s="77">
        <v>0</v>
      </c>
      <c r="M5" s="79" t="s">
        <v>201</v>
      </c>
    </row>
    <row r="6" spans="1:13" x14ac:dyDescent="0.25">
      <c r="A6" s="76" t="s">
        <v>155</v>
      </c>
      <c r="B6" s="76" t="s">
        <v>52</v>
      </c>
      <c r="C6" s="76" t="s">
        <v>135</v>
      </c>
      <c r="D6" s="76" t="s">
        <v>136</v>
      </c>
      <c r="E6" s="77">
        <v>116529.73999999999</v>
      </c>
      <c r="F6" s="77">
        <v>0</v>
      </c>
      <c r="G6" s="78">
        <v>0</v>
      </c>
      <c r="H6" s="77">
        <v>0</v>
      </c>
      <c r="I6" s="78">
        <v>0</v>
      </c>
      <c r="J6" s="77">
        <v>0</v>
      </c>
      <c r="K6" s="78">
        <v>0</v>
      </c>
      <c r="L6" s="77">
        <v>0</v>
      </c>
      <c r="M6" s="79" t="s">
        <v>201</v>
      </c>
    </row>
    <row r="7" spans="1:13" ht="30" x14ac:dyDescent="0.25">
      <c r="A7" s="76" t="s">
        <v>155</v>
      </c>
      <c r="B7" s="76" t="s">
        <v>52</v>
      </c>
      <c r="C7" s="76" t="s">
        <v>94</v>
      </c>
      <c r="D7" s="76" t="s">
        <v>51</v>
      </c>
      <c r="E7" s="77">
        <v>66526.931673225001</v>
      </c>
      <c r="F7" s="77">
        <v>0</v>
      </c>
      <c r="G7" s="78">
        <v>0</v>
      </c>
      <c r="H7" s="77">
        <v>0</v>
      </c>
      <c r="I7" s="78">
        <v>0</v>
      </c>
      <c r="J7" s="77">
        <v>0</v>
      </c>
      <c r="K7" s="78">
        <v>0</v>
      </c>
      <c r="L7" s="77">
        <v>0</v>
      </c>
      <c r="M7" s="79" t="s">
        <v>201</v>
      </c>
    </row>
    <row r="8" spans="1:13" ht="30" x14ac:dyDescent="0.25">
      <c r="A8" s="76" t="s">
        <v>155</v>
      </c>
      <c r="B8" s="76" t="s">
        <v>52</v>
      </c>
      <c r="C8" s="76" t="s">
        <v>95</v>
      </c>
      <c r="D8" s="76" t="s">
        <v>168</v>
      </c>
      <c r="E8" s="77">
        <v>27322.570000000007</v>
      </c>
      <c r="F8" s="77">
        <v>27322.570000000007</v>
      </c>
      <c r="G8" s="78">
        <v>1</v>
      </c>
      <c r="H8" s="77">
        <v>27322.570000000007</v>
      </c>
      <c r="I8" s="78">
        <v>1</v>
      </c>
      <c r="J8" s="77">
        <v>27322.570000000007</v>
      </c>
      <c r="K8" s="78">
        <v>1</v>
      </c>
      <c r="L8" s="77">
        <v>27322.570000000007</v>
      </c>
      <c r="M8" s="79" t="s">
        <v>202</v>
      </c>
    </row>
    <row r="9" spans="1:13" ht="30" x14ac:dyDescent="0.25">
      <c r="A9" s="76" t="s">
        <v>155</v>
      </c>
      <c r="B9" s="76" t="s">
        <v>52</v>
      </c>
      <c r="C9" s="76" t="s">
        <v>127</v>
      </c>
      <c r="D9" s="76" t="s">
        <v>74</v>
      </c>
      <c r="E9" s="77">
        <v>4422.2285714285708</v>
      </c>
      <c r="F9" s="77">
        <v>1658.3357142857139</v>
      </c>
      <c r="G9" s="78">
        <v>0.375</v>
      </c>
      <c r="H9" s="77">
        <v>552.77857142857135</v>
      </c>
      <c r="I9" s="78">
        <v>0.125</v>
      </c>
      <c r="J9" s="77">
        <v>552.77857142857135</v>
      </c>
      <c r="K9" s="78">
        <v>0.125</v>
      </c>
      <c r="L9" s="77">
        <v>0</v>
      </c>
      <c r="M9" s="79" t="s">
        <v>201</v>
      </c>
    </row>
    <row r="10" spans="1:13" ht="30" x14ac:dyDescent="0.25">
      <c r="A10" s="76" t="s">
        <v>155</v>
      </c>
      <c r="B10" s="76" t="s">
        <v>52</v>
      </c>
      <c r="C10" s="76" t="s">
        <v>127</v>
      </c>
      <c r="D10" s="76" t="s">
        <v>46</v>
      </c>
      <c r="E10" s="77">
        <v>3316.6714285714279</v>
      </c>
      <c r="F10" s="77">
        <v>0</v>
      </c>
      <c r="G10" s="78">
        <v>0</v>
      </c>
      <c r="H10" s="77">
        <v>0</v>
      </c>
      <c r="I10" s="78">
        <v>0</v>
      </c>
      <c r="J10" s="77">
        <v>0</v>
      </c>
      <c r="K10" s="78">
        <v>0</v>
      </c>
      <c r="L10" s="77">
        <v>0</v>
      </c>
      <c r="M10" s="79" t="s">
        <v>201</v>
      </c>
    </row>
    <row r="11" spans="1:13" ht="30" x14ac:dyDescent="0.25">
      <c r="A11" s="76" t="s">
        <v>155</v>
      </c>
      <c r="B11" s="76" t="s">
        <v>52</v>
      </c>
      <c r="C11" s="76" t="s">
        <v>129</v>
      </c>
      <c r="D11" s="76" t="s">
        <v>74</v>
      </c>
      <c r="E11" s="77">
        <v>12606.699999999999</v>
      </c>
      <c r="F11" s="77">
        <v>12606.699999999999</v>
      </c>
      <c r="G11" s="78">
        <v>1</v>
      </c>
      <c r="H11" s="77">
        <v>12606.699999999999</v>
      </c>
      <c r="I11" s="78">
        <v>1</v>
      </c>
      <c r="J11" s="77">
        <v>12606.699999999999</v>
      </c>
      <c r="K11" s="78">
        <v>1</v>
      </c>
      <c r="L11" s="77">
        <v>12606.699999999999</v>
      </c>
      <c r="M11" s="79" t="s">
        <v>202</v>
      </c>
    </row>
    <row r="12" spans="1:13" ht="30" x14ac:dyDescent="0.25">
      <c r="A12" s="76" t="s">
        <v>155</v>
      </c>
      <c r="B12" s="76" t="s">
        <v>52</v>
      </c>
      <c r="C12" s="76" t="s">
        <v>212</v>
      </c>
      <c r="D12" s="76" t="s">
        <v>213</v>
      </c>
      <c r="E12" s="77">
        <v>437.82982499999997</v>
      </c>
      <c r="F12" s="77">
        <v>0</v>
      </c>
      <c r="G12" s="78">
        <v>0</v>
      </c>
      <c r="H12" s="77">
        <v>0</v>
      </c>
      <c r="I12" s="78">
        <v>0</v>
      </c>
      <c r="J12" s="77">
        <v>0</v>
      </c>
      <c r="K12" s="78">
        <v>0</v>
      </c>
      <c r="L12" s="77">
        <v>0</v>
      </c>
      <c r="M12" s="79" t="s">
        <v>201</v>
      </c>
    </row>
    <row r="13" spans="1:13" ht="30" x14ac:dyDescent="0.25">
      <c r="A13" s="76" t="s">
        <v>155</v>
      </c>
      <c r="B13" s="76" t="s">
        <v>52</v>
      </c>
      <c r="C13" s="76" t="s">
        <v>124</v>
      </c>
      <c r="D13" s="76" t="s">
        <v>74</v>
      </c>
      <c r="E13" s="77">
        <v>11821.4</v>
      </c>
      <c r="F13" s="77">
        <v>11821.4</v>
      </c>
      <c r="G13" s="78">
        <v>1</v>
      </c>
      <c r="H13" s="77">
        <v>11821.4</v>
      </c>
      <c r="I13" s="78">
        <v>1</v>
      </c>
      <c r="J13" s="77">
        <v>11821.4</v>
      </c>
      <c r="K13" s="78">
        <v>1</v>
      </c>
      <c r="L13" s="77">
        <v>11821.4</v>
      </c>
      <c r="M13" s="79" t="s">
        <v>202</v>
      </c>
    </row>
    <row r="14" spans="1:13" ht="30" x14ac:dyDescent="0.25">
      <c r="A14" s="76" t="s">
        <v>155</v>
      </c>
      <c r="B14" s="76" t="s">
        <v>52</v>
      </c>
      <c r="C14" s="76" t="s">
        <v>167</v>
      </c>
      <c r="D14" s="76" t="s">
        <v>74</v>
      </c>
      <c r="E14" s="77">
        <v>13649.199999999997</v>
      </c>
      <c r="F14" s="77">
        <v>13649.199999999997</v>
      </c>
      <c r="G14" s="78">
        <v>1</v>
      </c>
      <c r="H14" s="77">
        <v>13649.199999999997</v>
      </c>
      <c r="I14" s="78">
        <v>1</v>
      </c>
      <c r="J14" s="77">
        <v>13649.199999999997</v>
      </c>
      <c r="K14" s="78">
        <v>1</v>
      </c>
      <c r="L14" s="77">
        <v>13649.199999999997</v>
      </c>
      <c r="M14" s="79" t="s">
        <v>202</v>
      </c>
    </row>
    <row r="15" spans="1:13" ht="30" x14ac:dyDescent="0.25">
      <c r="A15" s="76" t="s">
        <v>155</v>
      </c>
      <c r="B15" s="76" t="s">
        <v>52</v>
      </c>
      <c r="C15" s="76" t="s">
        <v>73</v>
      </c>
      <c r="D15" s="76" t="s">
        <v>74</v>
      </c>
      <c r="E15" s="77">
        <v>18010.695291250006</v>
      </c>
      <c r="F15" s="77">
        <v>12607.486703875004</v>
      </c>
      <c r="G15" s="78">
        <v>0.7</v>
      </c>
      <c r="H15" s="77">
        <v>0</v>
      </c>
      <c r="I15" s="78">
        <v>0</v>
      </c>
      <c r="J15" s="77">
        <v>0</v>
      </c>
      <c r="K15" s="78">
        <v>0</v>
      </c>
      <c r="L15" s="77">
        <v>0</v>
      </c>
      <c r="M15" s="79" t="s">
        <v>201</v>
      </c>
    </row>
    <row r="16" spans="1:13" ht="30" x14ac:dyDescent="0.25">
      <c r="A16" s="76" t="s">
        <v>155</v>
      </c>
      <c r="B16" s="76" t="s">
        <v>52</v>
      </c>
      <c r="C16" s="76" t="s">
        <v>90</v>
      </c>
      <c r="D16" s="76" t="s">
        <v>74</v>
      </c>
      <c r="E16" s="77">
        <v>14499.954724850006</v>
      </c>
      <c r="F16" s="77">
        <v>14499.954724850006</v>
      </c>
      <c r="G16" s="78">
        <v>1</v>
      </c>
      <c r="H16" s="77">
        <v>14499.954724850006</v>
      </c>
      <c r="I16" s="78">
        <v>1</v>
      </c>
      <c r="J16" s="77">
        <v>14499.954724850006</v>
      </c>
      <c r="K16" s="78">
        <v>1</v>
      </c>
      <c r="L16" s="77">
        <v>14499.954724850006</v>
      </c>
      <c r="M16" s="79" t="s">
        <v>202</v>
      </c>
    </row>
    <row r="17" spans="1:13" x14ac:dyDescent="0.25">
      <c r="A17" s="76" t="s">
        <v>155</v>
      </c>
      <c r="B17" s="76" t="s">
        <v>105</v>
      </c>
      <c r="C17" s="76" t="s">
        <v>173</v>
      </c>
      <c r="D17" s="76" t="s">
        <v>107</v>
      </c>
      <c r="E17" s="77">
        <v>1420480</v>
      </c>
      <c r="F17" s="80"/>
      <c r="G17" s="80"/>
      <c r="H17" s="80"/>
      <c r="I17" s="80"/>
      <c r="J17" s="80"/>
      <c r="K17" s="80"/>
      <c r="L17" s="77">
        <v>0</v>
      </c>
      <c r="M17" s="79" t="s">
        <v>201</v>
      </c>
    </row>
    <row r="18" spans="1:13" x14ac:dyDescent="0.25">
      <c r="A18" s="76" t="s">
        <v>155</v>
      </c>
      <c r="B18" s="76" t="s">
        <v>105</v>
      </c>
      <c r="C18" s="76" t="s">
        <v>174</v>
      </c>
      <c r="D18" s="76" t="s">
        <v>107</v>
      </c>
      <c r="E18" s="77">
        <v>352478.99232000008</v>
      </c>
      <c r="F18" s="80"/>
      <c r="G18" s="80"/>
      <c r="H18" s="80"/>
      <c r="I18" s="80"/>
      <c r="J18" s="80"/>
      <c r="K18" s="80"/>
      <c r="L18" s="77">
        <v>0</v>
      </c>
      <c r="M18" s="79" t="s">
        <v>201</v>
      </c>
    </row>
    <row r="19" spans="1:13" x14ac:dyDescent="0.25">
      <c r="A19" s="76" t="s">
        <v>155</v>
      </c>
      <c r="B19" s="76" t="s">
        <v>105</v>
      </c>
      <c r="C19" s="76" t="s">
        <v>41</v>
      </c>
      <c r="D19" s="76" t="s">
        <v>107</v>
      </c>
      <c r="E19" s="77">
        <v>250809.98000000007</v>
      </c>
      <c r="F19" s="80"/>
      <c r="G19" s="80"/>
      <c r="H19" s="80"/>
      <c r="I19" s="80"/>
      <c r="J19" s="80"/>
      <c r="K19" s="80"/>
      <c r="L19" s="77">
        <v>0</v>
      </c>
      <c r="M19" s="79" t="s">
        <v>201</v>
      </c>
    </row>
    <row r="20" spans="1:13" x14ac:dyDescent="0.25">
      <c r="A20" s="76" t="s">
        <v>155</v>
      </c>
      <c r="B20" s="76" t="s">
        <v>105</v>
      </c>
      <c r="C20" s="76" t="s">
        <v>175</v>
      </c>
      <c r="D20" s="76" t="s">
        <v>107</v>
      </c>
      <c r="E20" s="77">
        <v>1244360</v>
      </c>
      <c r="F20" s="80"/>
      <c r="G20" s="80"/>
      <c r="H20" s="80"/>
      <c r="I20" s="80"/>
      <c r="J20" s="80"/>
      <c r="K20" s="80"/>
      <c r="L20" s="77">
        <v>0</v>
      </c>
      <c r="M20" s="79" t="s">
        <v>201</v>
      </c>
    </row>
    <row r="21" spans="1:13" x14ac:dyDescent="0.25">
      <c r="A21" s="76" t="s">
        <v>155</v>
      </c>
      <c r="B21" s="76" t="s">
        <v>105</v>
      </c>
      <c r="C21" s="76" t="s">
        <v>176</v>
      </c>
      <c r="D21" s="76" t="s">
        <v>107</v>
      </c>
      <c r="E21" s="77">
        <v>1216020</v>
      </c>
      <c r="F21" s="80"/>
      <c r="G21" s="80"/>
      <c r="H21" s="80"/>
      <c r="I21" s="80"/>
      <c r="J21" s="80"/>
      <c r="K21" s="80"/>
      <c r="L21" s="77">
        <v>0</v>
      </c>
      <c r="M21" s="79" t="s">
        <v>201</v>
      </c>
    </row>
    <row r="22" spans="1:13" x14ac:dyDescent="0.25">
      <c r="A22" s="76" t="s">
        <v>155</v>
      </c>
      <c r="B22" s="76" t="s">
        <v>105</v>
      </c>
      <c r="C22" s="76" t="s">
        <v>177</v>
      </c>
      <c r="D22" s="76" t="s">
        <v>107</v>
      </c>
      <c r="E22" s="77">
        <v>1165700</v>
      </c>
      <c r="F22" s="80"/>
      <c r="G22" s="80"/>
      <c r="H22" s="80"/>
      <c r="I22" s="80"/>
      <c r="J22" s="80"/>
      <c r="K22" s="80"/>
      <c r="L22" s="77">
        <v>0</v>
      </c>
      <c r="M22" s="79" t="s">
        <v>201</v>
      </c>
    </row>
    <row r="23" spans="1:13" x14ac:dyDescent="0.25">
      <c r="A23" s="76" t="s">
        <v>155</v>
      </c>
      <c r="B23" s="76" t="s">
        <v>105</v>
      </c>
      <c r="C23" s="76" t="s">
        <v>178</v>
      </c>
      <c r="D23" s="76" t="s">
        <v>107</v>
      </c>
      <c r="E23" s="77">
        <v>1049600</v>
      </c>
      <c r="F23" s="80"/>
      <c r="G23" s="80"/>
      <c r="H23" s="80"/>
      <c r="I23" s="80"/>
      <c r="J23" s="80"/>
      <c r="K23" s="80"/>
      <c r="L23" s="77">
        <v>0</v>
      </c>
      <c r="M23" s="79" t="s">
        <v>201</v>
      </c>
    </row>
    <row r="24" spans="1:13" x14ac:dyDescent="0.25">
      <c r="A24" s="76" t="s">
        <v>155</v>
      </c>
      <c r="B24" s="76" t="s">
        <v>105</v>
      </c>
      <c r="C24" s="76" t="s">
        <v>146</v>
      </c>
      <c r="D24" s="76" t="s">
        <v>107</v>
      </c>
      <c r="E24" s="77">
        <v>909930</v>
      </c>
      <c r="F24" s="77">
        <v>590224.86486486485</v>
      </c>
      <c r="G24" s="78">
        <v>0.64864864864864868</v>
      </c>
      <c r="H24" s="77">
        <v>590224.86486486485</v>
      </c>
      <c r="I24" s="78">
        <v>0.64864864864864868</v>
      </c>
      <c r="J24" s="77">
        <v>368890.54054054053</v>
      </c>
      <c r="K24" s="78">
        <v>0.40540540540540537</v>
      </c>
      <c r="L24" s="77">
        <v>0</v>
      </c>
      <c r="M24" s="79" t="s">
        <v>201</v>
      </c>
    </row>
    <row r="25" spans="1:13" x14ac:dyDescent="0.25">
      <c r="A25" s="76" t="s">
        <v>155</v>
      </c>
      <c r="B25" s="76" t="s">
        <v>105</v>
      </c>
      <c r="C25" s="76" t="s">
        <v>172</v>
      </c>
      <c r="D25" s="76" t="s">
        <v>107</v>
      </c>
      <c r="E25" s="77">
        <v>1424750</v>
      </c>
      <c r="F25" s="80"/>
      <c r="G25" s="80"/>
      <c r="H25" s="80"/>
      <c r="I25" s="80"/>
      <c r="J25" s="80"/>
      <c r="K25" s="80"/>
      <c r="L25" s="77">
        <v>0</v>
      </c>
      <c r="M25" s="79" t="s">
        <v>201</v>
      </c>
    </row>
    <row r="26" spans="1:13" x14ac:dyDescent="0.25">
      <c r="A26" s="76" t="s">
        <v>155</v>
      </c>
      <c r="B26" s="76" t="s">
        <v>190</v>
      </c>
      <c r="C26" s="76" t="s">
        <v>172</v>
      </c>
      <c r="D26" s="76" t="s">
        <v>184</v>
      </c>
      <c r="E26" s="77">
        <v>1105480</v>
      </c>
      <c r="F26" s="80"/>
      <c r="G26" s="80"/>
      <c r="H26" s="80"/>
      <c r="I26" s="80"/>
      <c r="J26" s="80"/>
      <c r="K26" s="80"/>
      <c r="L26" s="77">
        <v>0</v>
      </c>
      <c r="M26" s="79" t="s">
        <v>201</v>
      </c>
    </row>
    <row r="27" spans="1:13" x14ac:dyDescent="0.25">
      <c r="A27" s="76" t="s">
        <v>155</v>
      </c>
      <c r="B27" s="76" t="s">
        <v>105</v>
      </c>
      <c r="C27" s="76" t="s">
        <v>147</v>
      </c>
      <c r="D27" s="76" t="s">
        <v>107</v>
      </c>
      <c r="E27" s="77">
        <v>949100</v>
      </c>
      <c r="F27" s="77">
        <v>602806.75675675669</v>
      </c>
      <c r="G27" s="78">
        <v>0.63513513513513509</v>
      </c>
      <c r="H27" s="77">
        <v>397595.94594594592</v>
      </c>
      <c r="I27" s="78">
        <v>0.41891891891891891</v>
      </c>
      <c r="J27" s="77">
        <v>102605.40540540541</v>
      </c>
      <c r="K27" s="78">
        <v>0.10810810810810811</v>
      </c>
      <c r="L27" s="77">
        <v>0</v>
      </c>
      <c r="M27" s="79" t="s">
        <v>201</v>
      </c>
    </row>
    <row r="28" spans="1:13" x14ac:dyDescent="0.25">
      <c r="A28" s="76" t="s">
        <v>155</v>
      </c>
      <c r="B28" s="76" t="s">
        <v>105</v>
      </c>
      <c r="C28" s="76" t="s">
        <v>47</v>
      </c>
      <c r="D28" s="76" t="s">
        <v>107</v>
      </c>
      <c r="E28" s="77">
        <v>398423.89138000004</v>
      </c>
      <c r="F28" s="80"/>
      <c r="G28" s="80"/>
      <c r="H28" s="80"/>
      <c r="I28" s="80"/>
      <c r="J28" s="80"/>
      <c r="K28" s="80"/>
      <c r="L28" s="77">
        <v>0</v>
      </c>
      <c r="M28" s="79" t="s">
        <v>201</v>
      </c>
    </row>
    <row r="29" spans="1:13" x14ac:dyDescent="0.25">
      <c r="A29" s="76" t="s">
        <v>155</v>
      </c>
      <c r="B29" s="76" t="s">
        <v>47</v>
      </c>
      <c r="C29" s="76" t="s">
        <v>48</v>
      </c>
      <c r="D29" s="76" t="s">
        <v>168</v>
      </c>
      <c r="E29" s="77">
        <v>14356.644800000009</v>
      </c>
      <c r="F29" s="77">
        <v>14356.644800000009</v>
      </c>
      <c r="G29" s="78">
        <v>1</v>
      </c>
      <c r="H29" s="77">
        <v>0</v>
      </c>
      <c r="I29" s="78">
        <v>0</v>
      </c>
      <c r="J29" s="77">
        <v>0</v>
      </c>
      <c r="K29" s="78">
        <v>0</v>
      </c>
      <c r="L29" s="77">
        <v>0</v>
      </c>
      <c r="M29" s="79" t="s">
        <v>201</v>
      </c>
    </row>
    <row r="30" spans="1:13" x14ac:dyDescent="0.25">
      <c r="A30" s="76" t="s">
        <v>155</v>
      </c>
      <c r="B30" s="76" t="s">
        <v>47</v>
      </c>
      <c r="C30" s="76" t="s">
        <v>48</v>
      </c>
      <c r="D30" s="76" t="s">
        <v>49</v>
      </c>
      <c r="E30" s="77">
        <v>24226.838100000015</v>
      </c>
      <c r="F30" s="77">
        <v>23329.547800000015</v>
      </c>
      <c r="G30" s="78">
        <v>0.96296296296296291</v>
      </c>
      <c r="H30" s="77">
        <v>23329.547800000015</v>
      </c>
      <c r="I30" s="78">
        <v>0.96296296296296291</v>
      </c>
      <c r="J30" s="77">
        <v>20637.676900000013</v>
      </c>
      <c r="K30" s="78">
        <v>0.85185185185185186</v>
      </c>
      <c r="L30" s="77">
        <v>0</v>
      </c>
      <c r="M30" s="79" t="s">
        <v>201</v>
      </c>
    </row>
    <row r="31" spans="1:13" x14ac:dyDescent="0.25">
      <c r="A31" s="76" t="s">
        <v>155</v>
      </c>
      <c r="B31" s="76" t="s">
        <v>105</v>
      </c>
      <c r="C31" s="76" t="s">
        <v>179</v>
      </c>
      <c r="D31" s="76" t="s">
        <v>107</v>
      </c>
      <c r="E31" s="77">
        <v>270673.31148919999</v>
      </c>
      <c r="F31" s="80"/>
      <c r="G31" s="80"/>
      <c r="H31" s="80"/>
      <c r="I31" s="80"/>
      <c r="J31" s="80"/>
      <c r="K31" s="80"/>
      <c r="L31" s="77">
        <v>0</v>
      </c>
      <c r="M31" s="79" t="s">
        <v>201</v>
      </c>
    </row>
    <row r="32" spans="1:13" x14ac:dyDescent="0.25">
      <c r="A32" s="76" t="s">
        <v>155</v>
      </c>
      <c r="B32" s="76" t="s">
        <v>105</v>
      </c>
      <c r="C32" s="76" t="s">
        <v>180</v>
      </c>
      <c r="D32" s="76" t="s">
        <v>107</v>
      </c>
      <c r="E32" s="77">
        <v>1586230</v>
      </c>
      <c r="F32" s="80"/>
      <c r="G32" s="80"/>
      <c r="H32" s="80"/>
      <c r="I32" s="80"/>
      <c r="J32" s="80"/>
      <c r="K32" s="80"/>
      <c r="L32" s="77">
        <v>0</v>
      </c>
      <c r="M32" s="79" t="s">
        <v>201</v>
      </c>
    </row>
    <row r="33" spans="1:13" x14ac:dyDescent="0.25">
      <c r="A33" s="76" t="s">
        <v>155</v>
      </c>
      <c r="B33" s="76" t="s">
        <v>105</v>
      </c>
      <c r="C33" s="76" t="s">
        <v>181</v>
      </c>
      <c r="D33" s="76" t="s">
        <v>107</v>
      </c>
      <c r="E33" s="77">
        <v>231366.76</v>
      </c>
      <c r="F33" s="77">
        <v>137569.42486486485</v>
      </c>
      <c r="G33" s="78">
        <v>0.59459459459459452</v>
      </c>
      <c r="H33" s="77">
        <v>125063.11351351353</v>
      </c>
      <c r="I33" s="78">
        <v>0.54054054054054057</v>
      </c>
      <c r="J33" s="77">
        <v>118809.95783783785</v>
      </c>
      <c r="K33" s="78">
        <v>0.5135135135135136</v>
      </c>
      <c r="L33" s="77">
        <v>0</v>
      </c>
      <c r="M33" s="79" t="s">
        <v>201</v>
      </c>
    </row>
    <row r="34" spans="1:13" x14ac:dyDescent="0.25">
      <c r="A34" s="76" t="s">
        <v>155</v>
      </c>
      <c r="B34" s="76" t="s">
        <v>105</v>
      </c>
      <c r="C34" s="76" t="s">
        <v>182</v>
      </c>
      <c r="D34" s="76" t="s">
        <v>107</v>
      </c>
      <c r="E34" s="77">
        <v>1407060</v>
      </c>
      <c r="F34" s="80"/>
      <c r="G34" s="80"/>
      <c r="H34" s="80"/>
      <c r="I34" s="80"/>
      <c r="J34" s="80"/>
      <c r="K34" s="80"/>
      <c r="L34" s="77">
        <v>0</v>
      </c>
      <c r="M34" s="79" t="s">
        <v>201</v>
      </c>
    </row>
    <row r="35" spans="1:13" x14ac:dyDescent="0.25">
      <c r="A35" s="76" t="s">
        <v>155</v>
      </c>
      <c r="B35" s="76" t="s">
        <v>105</v>
      </c>
      <c r="C35" s="76" t="s">
        <v>183</v>
      </c>
      <c r="D35" s="76" t="s">
        <v>107</v>
      </c>
      <c r="E35" s="77">
        <v>1425220</v>
      </c>
      <c r="F35" s="80"/>
      <c r="G35" s="80"/>
      <c r="H35" s="80"/>
      <c r="I35" s="80"/>
      <c r="J35" s="80"/>
      <c r="K35" s="80"/>
      <c r="L35" s="77">
        <v>0</v>
      </c>
      <c r="M35" s="79" t="s">
        <v>201</v>
      </c>
    </row>
    <row r="36" spans="1:13" x14ac:dyDescent="0.25">
      <c r="A36" s="76" t="s">
        <v>155</v>
      </c>
      <c r="B36" s="76" t="s">
        <v>44</v>
      </c>
      <c r="C36" s="76" t="s">
        <v>169</v>
      </c>
      <c r="D36" s="76" t="s">
        <v>46</v>
      </c>
      <c r="E36" s="77">
        <v>111189.83999999997</v>
      </c>
      <c r="F36" s="77">
        <v>0</v>
      </c>
      <c r="G36" s="78">
        <v>0</v>
      </c>
      <c r="H36" s="77">
        <v>0</v>
      </c>
      <c r="I36" s="78">
        <v>0</v>
      </c>
      <c r="J36" s="77">
        <v>0</v>
      </c>
      <c r="K36" s="78">
        <v>0</v>
      </c>
      <c r="L36" s="77">
        <v>0</v>
      </c>
      <c r="M36" s="79" t="s">
        <v>201</v>
      </c>
    </row>
    <row r="37" spans="1:13" x14ac:dyDescent="0.25">
      <c r="A37" s="76" t="s">
        <v>155</v>
      </c>
      <c r="B37" s="76" t="s">
        <v>44</v>
      </c>
      <c r="C37" s="76" t="s">
        <v>85</v>
      </c>
      <c r="D37" s="76" t="s">
        <v>46</v>
      </c>
      <c r="E37" s="77">
        <v>112594.33999999989</v>
      </c>
      <c r="F37" s="77">
        <v>0</v>
      </c>
      <c r="G37" s="78">
        <v>0</v>
      </c>
      <c r="H37" s="77">
        <v>0</v>
      </c>
      <c r="I37" s="78">
        <v>0</v>
      </c>
      <c r="J37" s="77">
        <v>0</v>
      </c>
      <c r="K37" s="78">
        <v>0</v>
      </c>
      <c r="L37" s="77">
        <v>0</v>
      </c>
      <c r="M37" s="79" t="s">
        <v>201</v>
      </c>
    </row>
    <row r="38" spans="1:13" x14ac:dyDescent="0.25">
      <c r="A38" s="76" t="s">
        <v>155</v>
      </c>
      <c r="B38" s="76" t="s">
        <v>44</v>
      </c>
      <c r="C38" s="76" t="s">
        <v>82</v>
      </c>
      <c r="D38" s="76" t="s">
        <v>46</v>
      </c>
      <c r="E38" s="77">
        <v>103605.23999999985</v>
      </c>
      <c r="F38" s="77">
        <v>0</v>
      </c>
      <c r="G38" s="78">
        <v>0</v>
      </c>
      <c r="H38" s="77">
        <v>0</v>
      </c>
      <c r="I38" s="78">
        <v>0</v>
      </c>
      <c r="J38" s="77">
        <v>0</v>
      </c>
      <c r="K38" s="78">
        <v>0</v>
      </c>
      <c r="L38" s="77">
        <v>0</v>
      </c>
      <c r="M38" s="79" t="s">
        <v>201</v>
      </c>
    </row>
    <row r="39" spans="1:13" x14ac:dyDescent="0.25">
      <c r="A39" s="76" t="s">
        <v>155</v>
      </c>
      <c r="B39" s="76" t="s">
        <v>44</v>
      </c>
      <c r="C39" s="76" t="s">
        <v>81</v>
      </c>
      <c r="D39" s="76" t="s">
        <v>46</v>
      </c>
      <c r="E39" s="77">
        <v>95925.0600000001</v>
      </c>
      <c r="F39" s="77">
        <v>0</v>
      </c>
      <c r="G39" s="78">
        <v>0</v>
      </c>
      <c r="H39" s="77">
        <v>0</v>
      </c>
      <c r="I39" s="78">
        <v>0</v>
      </c>
      <c r="J39" s="77">
        <v>0</v>
      </c>
      <c r="K39" s="78">
        <v>0</v>
      </c>
      <c r="L39" s="77">
        <v>0</v>
      </c>
      <c r="M39" s="79" t="s">
        <v>201</v>
      </c>
    </row>
    <row r="40" spans="1:13" x14ac:dyDescent="0.25">
      <c r="A40" s="76" t="s">
        <v>155</v>
      </c>
      <c r="B40" s="76" t="s">
        <v>44</v>
      </c>
      <c r="C40" s="76" t="s">
        <v>75</v>
      </c>
      <c r="D40" s="76" t="s">
        <v>46</v>
      </c>
      <c r="E40" s="77">
        <v>95809.14000000013</v>
      </c>
      <c r="F40" s="77">
        <v>0</v>
      </c>
      <c r="G40" s="78">
        <v>0</v>
      </c>
      <c r="H40" s="77">
        <v>0</v>
      </c>
      <c r="I40" s="78">
        <v>0</v>
      </c>
      <c r="J40" s="77">
        <v>0</v>
      </c>
      <c r="K40" s="78">
        <v>0</v>
      </c>
      <c r="L40" s="77">
        <v>0</v>
      </c>
      <c r="M40" s="79" t="s">
        <v>201</v>
      </c>
    </row>
    <row r="41" spans="1:13" x14ac:dyDescent="0.25">
      <c r="A41" s="76" t="s">
        <v>155</v>
      </c>
      <c r="B41" s="76" t="s">
        <v>44</v>
      </c>
      <c r="C41" s="76" t="s">
        <v>72</v>
      </c>
      <c r="D41" s="76" t="s">
        <v>46</v>
      </c>
      <c r="E41" s="77">
        <v>95330.38367840006</v>
      </c>
      <c r="F41" s="77">
        <v>0</v>
      </c>
      <c r="G41" s="78">
        <v>0</v>
      </c>
      <c r="H41" s="77">
        <v>0</v>
      </c>
      <c r="I41" s="78">
        <v>0</v>
      </c>
      <c r="J41" s="77">
        <v>0</v>
      </c>
      <c r="K41" s="78">
        <v>0</v>
      </c>
      <c r="L41" s="77">
        <v>0</v>
      </c>
      <c r="M41" s="79" t="s">
        <v>201</v>
      </c>
    </row>
    <row r="42" spans="1:13" x14ac:dyDescent="0.25">
      <c r="A42" s="76" t="s">
        <v>155</v>
      </c>
      <c r="B42" s="76" t="s">
        <v>44</v>
      </c>
      <c r="C42" s="76" t="s">
        <v>71</v>
      </c>
      <c r="D42" s="76" t="s">
        <v>46</v>
      </c>
      <c r="E42" s="77">
        <v>134751.15000000011</v>
      </c>
      <c r="F42" s="77">
        <v>134751.15000000011</v>
      </c>
      <c r="G42" s="78">
        <v>1</v>
      </c>
      <c r="H42" s="77">
        <v>0</v>
      </c>
      <c r="I42" s="78">
        <v>0</v>
      </c>
      <c r="J42" s="77">
        <v>0</v>
      </c>
      <c r="K42" s="78">
        <v>0</v>
      </c>
      <c r="L42" s="77">
        <v>0</v>
      </c>
      <c r="M42" s="79" t="s">
        <v>201</v>
      </c>
    </row>
    <row r="43" spans="1:13" x14ac:dyDescent="0.25">
      <c r="A43" s="76" t="s">
        <v>155</v>
      </c>
      <c r="B43" s="76" t="s">
        <v>44</v>
      </c>
      <c r="C43" s="76" t="s">
        <v>45</v>
      </c>
      <c r="D43" s="76" t="s">
        <v>46</v>
      </c>
      <c r="E43" s="77">
        <v>68960.59000000004</v>
      </c>
      <c r="F43" s="77">
        <v>68960.59000000004</v>
      </c>
      <c r="G43" s="78">
        <v>1</v>
      </c>
      <c r="H43" s="77">
        <v>68960.59000000004</v>
      </c>
      <c r="I43" s="78">
        <v>1</v>
      </c>
      <c r="J43" s="77">
        <v>68960.59000000004</v>
      </c>
      <c r="K43" s="78">
        <v>1</v>
      </c>
      <c r="L43" s="77">
        <v>68960.59000000004</v>
      </c>
      <c r="M43" s="79" t="s">
        <v>202</v>
      </c>
    </row>
    <row r="44" spans="1:13" x14ac:dyDescent="0.25">
      <c r="A44" s="76" t="s">
        <v>155</v>
      </c>
      <c r="B44" s="76" t="s">
        <v>52</v>
      </c>
      <c r="C44" s="76" t="s">
        <v>76</v>
      </c>
      <c r="D44" s="76" t="s">
        <v>77</v>
      </c>
      <c r="E44" s="77">
        <v>7944.0538461538436</v>
      </c>
      <c r="F44" s="77">
        <v>0</v>
      </c>
      <c r="G44" s="78">
        <v>0</v>
      </c>
      <c r="H44" s="77">
        <v>0</v>
      </c>
      <c r="I44" s="78">
        <v>0</v>
      </c>
      <c r="J44" s="77">
        <v>0</v>
      </c>
      <c r="K44" s="78">
        <v>0</v>
      </c>
      <c r="L44" s="77">
        <v>0</v>
      </c>
      <c r="M44" s="79" t="s">
        <v>201</v>
      </c>
    </row>
    <row r="45" spans="1:13" x14ac:dyDescent="0.25">
      <c r="A45" s="76" t="s">
        <v>155</v>
      </c>
      <c r="B45" s="76" t="s">
        <v>52</v>
      </c>
      <c r="C45" s="76" t="s">
        <v>76</v>
      </c>
      <c r="D45" s="76" t="s">
        <v>78</v>
      </c>
      <c r="E45" s="77">
        <v>81029.349230769207</v>
      </c>
      <c r="F45" s="77">
        <v>0</v>
      </c>
      <c r="G45" s="78">
        <v>0</v>
      </c>
      <c r="H45" s="77">
        <v>0</v>
      </c>
      <c r="I45" s="78">
        <v>0</v>
      </c>
      <c r="J45" s="77">
        <v>0</v>
      </c>
      <c r="K45" s="78">
        <v>0</v>
      </c>
      <c r="L45" s="77">
        <v>0</v>
      </c>
      <c r="M45" s="79" t="s">
        <v>201</v>
      </c>
    </row>
    <row r="46" spans="1:13" x14ac:dyDescent="0.25">
      <c r="A46" s="76" t="s">
        <v>155</v>
      </c>
      <c r="B46" s="76" t="s">
        <v>52</v>
      </c>
      <c r="C46" s="76" t="s">
        <v>76</v>
      </c>
      <c r="D46" s="76" t="s">
        <v>43</v>
      </c>
      <c r="E46" s="77">
        <v>14299.296923076919</v>
      </c>
      <c r="F46" s="77">
        <v>0</v>
      </c>
      <c r="G46" s="78">
        <v>0</v>
      </c>
      <c r="H46" s="77">
        <v>0</v>
      </c>
      <c r="I46" s="78">
        <v>0</v>
      </c>
      <c r="J46" s="77">
        <v>0</v>
      </c>
      <c r="K46" s="78">
        <v>0</v>
      </c>
      <c r="L46" s="77">
        <v>0</v>
      </c>
      <c r="M46" s="79" t="s">
        <v>201</v>
      </c>
    </row>
    <row r="47" spans="1:13" x14ac:dyDescent="0.25">
      <c r="A47" s="76" t="s">
        <v>155</v>
      </c>
      <c r="B47" s="76" t="s">
        <v>52</v>
      </c>
      <c r="C47" s="76" t="s">
        <v>80</v>
      </c>
      <c r="D47" s="76" t="s">
        <v>77</v>
      </c>
      <c r="E47" s="77">
        <v>1403.721935483871</v>
      </c>
      <c r="F47" s="77">
        <v>0</v>
      </c>
      <c r="G47" s="78">
        <v>0</v>
      </c>
      <c r="H47" s="77">
        <v>0</v>
      </c>
      <c r="I47" s="78">
        <v>0</v>
      </c>
      <c r="J47" s="77">
        <v>0</v>
      </c>
      <c r="K47" s="78">
        <v>0</v>
      </c>
      <c r="L47" s="77">
        <v>0</v>
      </c>
      <c r="M47" s="79" t="s">
        <v>201</v>
      </c>
    </row>
    <row r="48" spans="1:13" x14ac:dyDescent="0.25">
      <c r="A48" s="76" t="s">
        <v>155</v>
      </c>
      <c r="B48" s="76" t="s">
        <v>52</v>
      </c>
      <c r="C48" s="76" t="s">
        <v>80</v>
      </c>
      <c r="D48" s="76" t="s">
        <v>78</v>
      </c>
      <c r="E48" s="77">
        <v>50533.989677419355</v>
      </c>
      <c r="F48" s="77">
        <v>30881.882580645164</v>
      </c>
      <c r="G48" s="78">
        <v>0.61111111111111116</v>
      </c>
      <c r="H48" s="77">
        <v>26670.716774193548</v>
      </c>
      <c r="I48" s="78">
        <v>0.52777777777777779</v>
      </c>
      <c r="J48" s="77">
        <v>12633.497419354839</v>
      </c>
      <c r="K48" s="78">
        <v>0.25</v>
      </c>
      <c r="L48" s="77">
        <v>0</v>
      </c>
      <c r="M48" s="79" t="s">
        <v>201</v>
      </c>
    </row>
    <row r="49" spans="1:13" x14ac:dyDescent="0.25">
      <c r="A49" s="76" t="s">
        <v>155</v>
      </c>
      <c r="B49" s="76" t="s">
        <v>52</v>
      </c>
      <c r="C49" s="76" t="s">
        <v>80</v>
      </c>
      <c r="D49" s="76" t="s">
        <v>79</v>
      </c>
      <c r="E49" s="77">
        <v>33689.326451612906</v>
      </c>
      <c r="F49" s="77">
        <v>12633.497419354841</v>
      </c>
      <c r="G49" s="78">
        <v>0.375</v>
      </c>
      <c r="H49" s="77">
        <v>12633.497419354841</v>
      </c>
      <c r="I49" s="78">
        <v>0.375</v>
      </c>
      <c r="J49" s="77">
        <v>4211.1658064516132</v>
      </c>
      <c r="K49" s="78">
        <v>0.125</v>
      </c>
      <c r="L49" s="77">
        <v>0</v>
      </c>
      <c r="M49" s="79" t="s">
        <v>201</v>
      </c>
    </row>
    <row r="50" spans="1:13" ht="45" x14ac:dyDescent="0.25">
      <c r="A50" s="76" t="s">
        <v>155</v>
      </c>
      <c r="B50" s="76" t="s">
        <v>52</v>
      </c>
      <c r="C50" s="76" t="s">
        <v>80</v>
      </c>
      <c r="D50" s="76" t="s">
        <v>196</v>
      </c>
      <c r="E50" s="77">
        <v>1403.721935483871</v>
      </c>
      <c r="F50" s="77">
        <v>0</v>
      </c>
      <c r="G50" s="78">
        <v>0</v>
      </c>
      <c r="H50" s="77">
        <v>0</v>
      </c>
      <c r="I50" s="78">
        <v>0</v>
      </c>
      <c r="J50" s="77">
        <v>0</v>
      </c>
      <c r="K50" s="78">
        <v>0</v>
      </c>
      <c r="L50" s="77">
        <v>0</v>
      </c>
      <c r="M50" s="79" t="s">
        <v>201</v>
      </c>
    </row>
    <row r="51" spans="1:13" x14ac:dyDescent="0.25">
      <c r="A51" s="76" t="s">
        <v>155</v>
      </c>
      <c r="B51" s="76" t="s">
        <v>52</v>
      </c>
      <c r="C51" s="76" t="s">
        <v>83</v>
      </c>
      <c r="D51" s="76" t="s">
        <v>78</v>
      </c>
      <c r="E51" s="77">
        <v>55105.791044776124</v>
      </c>
      <c r="F51" s="77">
        <v>18368.597014925374</v>
      </c>
      <c r="G51" s="78">
        <v>0.33333333333333331</v>
      </c>
      <c r="H51" s="77">
        <v>7347.4388059701496</v>
      </c>
      <c r="I51" s="78">
        <v>0.13333333333333333</v>
      </c>
      <c r="J51" s="77">
        <v>0</v>
      </c>
      <c r="K51" s="78">
        <v>0</v>
      </c>
      <c r="L51" s="77">
        <v>0</v>
      </c>
      <c r="M51" s="79" t="s">
        <v>201</v>
      </c>
    </row>
    <row r="52" spans="1:13" ht="45" x14ac:dyDescent="0.25">
      <c r="A52" s="76" t="s">
        <v>155</v>
      </c>
      <c r="B52" s="76" t="s">
        <v>52</v>
      </c>
      <c r="C52" s="76" t="s">
        <v>83</v>
      </c>
      <c r="D52" s="76" t="s">
        <v>196</v>
      </c>
      <c r="E52" s="77">
        <v>22042.31641791045</v>
      </c>
      <c r="F52" s="77">
        <v>0</v>
      </c>
      <c r="G52" s="78">
        <v>0</v>
      </c>
      <c r="H52" s="77">
        <v>0</v>
      </c>
      <c r="I52" s="78">
        <v>0</v>
      </c>
      <c r="J52" s="77">
        <v>0</v>
      </c>
      <c r="K52" s="78">
        <v>0</v>
      </c>
      <c r="L52" s="77">
        <v>0</v>
      </c>
      <c r="M52" s="79" t="s">
        <v>201</v>
      </c>
    </row>
    <row r="53" spans="1:13" x14ac:dyDescent="0.25">
      <c r="A53" s="76" t="s">
        <v>155</v>
      </c>
      <c r="B53" s="76" t="s">
        <v>52</v>
      </c>
      <c r="C53" s="76" t="s">
        <v>83</v>
      </c>
      <c r="D53" s="76" t="s">
        <v>89</v>
      </c>
      <c r="E53" s="77">
        <v>4898.2925373134331</v>
      </c>
      <c r="F53" s="77">
        <v>0</v>
      </c>
      <c r="G53" s="78">
        <v>0</v>
      </c>
      <c r="H53" s="77">
        <v>0</v>
      </c>
      <c r="I53" s="78">
        <v>0</v>
      </c>
      <c r="J53" s="77">
        <v>0</v>
      </c>
      <c r="K53" s="78">
        <v>0</v>
      </c>
      <c r="L53" s="77">
        <v>0</v>
      </c>
      <c r="M53" s="79" t="s">
        <v>201</v>
      </c>
    </row>
    <row r="54" spans="1:13" x14ac:dyDescent="0.25">
      <c r="A54" s="76" t="s">
        <v>155</v>
      </c>
      <c r="B54" s="76" t="s">
        <v>52</v>
      </c>
      <c r="C54" s="76" t="s">
        <v>86</v>
      </c>
      <c r="D54" s="76" t="s">
        <v>78</v>
      </c>
      <c r="E54" s="77">
        <v>42616.143529411762</v>
      </c>
      <c r="F54" s="77">
        <v>0</v>
      </c>
      <c r="G54" s="78">
        <v>0</v>
      </c>
      <c r="H54" s="77">
        <v>0</v>
      </c>
      <c r="I54" s="78">
        <v>0</v>
      </c>
      <c r="J54" s="77">
        <v>0</v>
      </c>
      <c r="K54" s="78">
        <v>0</v>
      </c>
      <c r="L54" s="77">
        <v>0</v>
      </c>
      <c r="M54" s="79" t="s">
        <v>201</v>
      </c>
    </row>
    <row r="55" spans="1:13" ht="45" x14ac:dyDescent="0.25">
      <c r="A55" s="76" t="s">
        <v>155</v>
      </c>
      <c r="B55" s="76" t="s">
        <v>52</v>
      </c>
      <c r="C55" s="76" t="s">
        <v>86</v>
      </c>
      <c r="D55" s="76" t="s">
        <v>197</v>
      </c>
      <c r="E55" s="77">
        <v>17756.726470588233</v>
      </c>
      <c r="F55" s="77">
        <v>0</v>
      </c>
      <c r="G55" s="78">
        <v>0</v>
      </c>
      <c r="H55" s="77">
        <v>0</v>
      </c>
      <c r="I55" s="78">
        <v>0</v>
      </c>
      <c r="J55" s="77">
        <v>0</v>
      </c>
      <c r="K55" s="78">
        <v>0</v>
      </c>
      <c r="L55" s="77">
        <v>0</v>
      </c>
      <c r="M55" s="79" t="s">
        <v>201</v>
      </c>
    </row>
    <row r="56" spans="1:13" ht="45" x14ac:dyDescent="0.25">
      <c r="A56" s="76" t="s">
        <v>155</v>
      </c>
      <c r="B56" s="76" t="s">
        <v>52</v>
      </c>
      <c r="C56" s="76" t="s">
        <v>86</v>
      </c>
      <c r="D56" s="76" t="s">
        <v>196</v>
      </c>
      <c r="E56" s="77">
        <v>20124.29</v>
      </c>
      <c r="F56" s="77">
        <v>0</v>
      </c>
      <c r="G56" s="78">
        <v>0</v>
      </c>
      <c r="H56" s="77">
        <v>0</v>
      </c>
      <c r="I56" s="78">
        <v>0</v>
      </c>
      <c r="J56" s="77">
        <v>0</v>
      </c>
      <c r="K56" s="78">
        <v>0</v>
      </c>
      <c r="L56" s="77">
        <v>0</v>
      </c>
      <c r="M56" s="79" t="s">
        <v>201</v>
      </c>
    </row>
    <row r="57" spans="1:13" x14ac:dyDescent="0.25">
      <c r="A57" s="76" t="s">
        <v>155</v>
      </c>
      <c r="B57" s="76" t="s">
        <v>52</v>
      </c>
      <c r="C57" s="76" t="s">
        <v>96</v>
      </c>
      <c r="D57" s="76" t="s">
        <v>78</v>
      </c>
      <c r="E57" s="77">
        <v>55990.299677419353</v>
      </c>
      <c r="F57" s="77">
        <v>0</v>
      </c>
      <c r="G57" s="78">
        <v>0</v>
      </c>
      <c r="H57" s="77">
        <v>0</v>
      </c>
      <c r="I57" s="78">
        <v>0</v>
      </c>
      <c r="J57" s="77">
        <v>0</v>
      </c>
      <c r="K57" s="78">
        <v>0</v>
      </c>
      <c r="L57" s="77">
        <v>0</v>
      </c>
      <c r="M57" s="79" t="s">
        <v>201</v>
      </c>
    </row>
    <row r="58" spans="1:13" ht="45" x14ac:dyDescent="0.25">
      <c r="A58" s="76" t="s">
        <v>155</v>
      </c>
      <c r="B58" s="76" t="s">
        <v>52</v>
      </c>
      <c r="C58" s="76" t="s">
        <v>96</v>
      </c>
      <c r="D58" s="76" t="s">
        <v>197</v>
      </c>
      <c r="E58" s="77">
        <v>7178.2435483870959</v>
      </c>
      <c r="F58" s="77">
        <v>0</v>
      </c>
      <c r="G58" s="78">
        <v>0</v>
      </c>
      <c r="H58" s="77">
        <v>0</v>
      </c>
      <c r="I58" s="78">
        <v>0</v>
      </c>
      <c r="J58" s="77">
        <v>0</v>
      </c>
      <c r="K58" s="78">
        <v>0</v>
      </c>
      <c r="L58" s="77">
        <v>0</v>
      </c>
      <c r="M58" s="79" t="s">
        <v>201</v>
      </c>
    </row>
    <row r="59" spans="1:13" ht="45" x14ac:dyDescent="0.25">
      <c r="A59" s="76" t="s">
        <v>155</v>
      </c>
      <c r="B59" s="76" t="s">
        <v>52</v>
      </c>
      <c r="C59" s="76" t="s">
        <v>96</v>
      </c>
      <c r="D59" s="76" t="s">
        <v>196</v>
      </c>
      <c r="E59" s="77">
        <v>10049.540967741934</v>
      </c>
      <c r="F59" s="77">
        <v>2871.297419354838</v>
      </c>
      <c r="G59" s="78">
        <v>0.2857142857142857</v>
      </c>
      <c r="H59" s="77">
        <v>0</v>
      </c>
      <c r="I59" s="78">
        <v>0</v>
      </c>
      <c r="J59" s="77">
        <v>0</v>
      </c>
      <c r="K59" s="78">
        <v>0</v>
      </c>
      <c r="L59" s="77">
        <v>0</v>
      </c>
      <c r="M59" s="79" t="s">
        <v>201</v>
      </c>
    </row>
    <row r="60" spans="1:13" x14ac:dyDescent="0.25">
      <c r="A60" s="76" t="s">
        <v>155</v>
      </c>
      <c r="B60" s="76" t="s">
        <v>52</v>
      </c>
      <c r="C60" s="76" t="s">
        <v>96</v>
      </c>
      <c r="D60" s="76" t="s">
        <v>89</v>
      </c>
      <c r="E60" s="77">
        <v>4306.9461290322579</v>
      </c>
      <c r="F60" s="77">
        <v>0</v>
      </c>
      <c r="G60" s="78">
        <v>0</v>
      </c>
      <c r="H60" s="77">
        <v>0</v>
      </c>
      <c r="I60" s="78">
        <v>0</v>
      </c>
      <c r="J60" s="77">
        <v>0</v>
      </c>
      <c r="K60" s="78">
        <v>0</v>
      </c>
      <c r="L60" s="77">
        <v>0</v>
      </c>
      <c r="M60" s="79" t="s">
        <v>201</v>
      </c>
    </row>
    <row r="61" spans="1:13" x14ac:dyDescent="0.25">
      <c r="A61" s="76" t="s">
        <v>155</v>
      </c>
      <c r="B61" s="76" t="s">
        <v>52</v>
      </c>
      <c r="C61" s="76" t="s">
        <v>96</v>
      </c>
      <c r="D61" s="76" t="s">
        <v>43</v>
      </c>
      <c r="E61" s="77">
        <v>11485.189677419354</v>
      </c>
      <c r="F61" s="77">
        <v>0</v>
      </c>
      <c r="G61" s="78">
        <v>0</v>
      </c>
      <c r="H61" s="77">
        <v>0</v>
      </c>
      <c r="I61" s="78">
        <v>0</v>
      </c>
      <c r="J61" s="77">
        <v>0</v>
      </c>
      <c r="K61" s="78">
        <v>0</v>
      </c>
      <c r="L61" s="77">
        <v>0</v>
      </c>
      <c r="M61" s="79" t="s">
        <v>201</v>
      </c>
    </row>
    <row r="62" spans="1:13" x14ac:dyDescent="0.25">
      <c r="A62" s="76" t="s">
        <v>155</v>
      </c>
      <c r="B62" s="76" t="s">
        <v>52</v>
      </c>
      <c r="C62" s="76" t="s">
        <v>104</v>
      </c>
      <c r="D62" s="76" t="s">
        <v>78</v>
      </c>
      <c r="E62" s="77">
        <v>57547.239130434791</v>
      </c>
      <c r="F62" s="77">
        <v>0</v>
      </c>
      <c r="G62" s="78">
        <v>0</v>
      </c>
      <c r="H62" s="77">
        <v>0</v>
      </c>
      <c r="I62" s="78">
        <v>0</v>
      </c>
      <c r="J62" s="77">
        <v>0</v>
      </c>
      <c r="K62" s="78">
        <v>0</v>
      </c>
      <c r="L62" s="77">
        <v>0</v>
      </c>
      <c r="M62" s="79" t="s">
        <v>201</v>
      </c>
    </row>
    <row r="63" spans="1:13" ht="45" x14ac:dyDescent="0.25">
      <c r="A63" s="76" t="s">
        <v>155</v>
      </c>
      <c r="B63" s="76" t="s">
        <v>52</v>
      </c>
      <c r="C63" s="76" t="s">
        <v>104</v>
      </c>
      <c r="D63" s="76" t="s">
        <v>197</v>
      </c>
      <c r="E63" s="77">
        <v>16624.757971014496</v>
      </c>
      <c r="F63" s="77">
        <v>0</v>
      </c>
      <c r="G63" s="78">
        <v>0</v>
      </c>
      <c r="H63" s="77">
        <v>0</v>
      </c>
      <c r="I63" s="78">
        <v>0</v>
      </c>
      <c r="J63" s="77">
        <v>0</v>
      </c>
      <c r="K63" s="78">
        <v>0</v>
      </c>
      <c r="L63" s="77">
        <v>0</v>
      </c>
      <c r="M63" s="79" t="s">
        <v>201</v>
      </c>
    </row>
    <row r="64" spans="1:13" ht="45" x14ac:dyDescent="0.25">
      <c r="A64" s="76" t="s">
        <v>155</v>
      </c>
      <c r="B64" s="76" t="s">
        <v>52</v>
      </c>
      <c r="C64" s="76" t="s">
        <v>104</v>
      </c>
      <c r="D64" s="76" t="s">
        <v>196</v>
      </c>
      <c r="E64" s="77">
        <v>14067.102898550727</v>
      </c>
      <c r="F64" s="77">
        <v>0</v>
      </c>
      <c r="G64" s="78">
        <v>0</v>
      </c>
      <c r="H64" s="77">
        <v>0</v>
      </c>
      <c r="I64" s="78">
        <v>0</v>
      </c>
      <c r="J64" s="77">
        <v>0</v>
      </c>
      <c r="K64" s="78">
        <v>0</v>
      </c>
      <c r="L64" s="77">
        <v>0</v>
      </c>
      <c r="M64" s="79" t="s">
        <v>201</v>
      </c>
    </row>
    <row r="65" spans="1:13" x14ac:dyDescent="0.25">
      <c r="A65" s="76" t="s">
        <v>155</v>
      </c>
      <c r="B65" s="76" t="s">
        <v>52</v>
      </c>
      <c r="C65" s="76" t="s">
        <v>123</v>
      </c>
      <c r="D65" s="76" t="s">
        <v>78</v>
      </c>
      <c r="E65" s="77">
        <v>50017.495009090911</v>
      </c>
      <c r="F65" s="77">
        <v>0</v>
      </c>
      <c r="G65" s="78">
        <v>0</v>
      </c>
      <c r="H65" s="77">
        <v>0</v>
      </c>
      <c r="I65" s="78">
        <v>0</v>
      </c>
      <c r="J65" s="77">
        <v>0</v>
      </c>
      <c r="K65" s="78">
        <v>0</v>
      </c>
      <c r="L65" s="77">
        <v>0</v>
      </c>
      <c r="M65" s="79" t="s">
        <v>201</v>
      </c>
    </row>
    <row r="66" spans="1:13" x14ac:dyDescent="0.25">
      <c r="A66" s="76" t="s">
        <v>155</v>
      </c>
      <c r="B66" s="76" t="s">
        <v>52</v>
      </c>
      <c r="C66" s="76" t="s">
        <v>123</v>
      </c>
      <c r="D66" s="76" t="s">
        <v>89</v>
      </c>
      <c r="E66" s="77">
        <v>2778.7497227272729</v>
      </c>
      <c r="F66" s="77">
        <v>0</v>
      </c>
      <c r="G66" s="78">
        <v>0</v>
      </c>
      <c r="H66" s="77">
        <v>0</v>
      </c>
      <c r="I66" s="78">
        <v>0</v>
      </c>
      <c r="J66" s="77">
        <v>0</v>
      </c>
      <c r="K66" s="78">
        <v>0</v>
      </c>
      <c r="L66" s="77">
        <v>0</v>
      </c>
      <c r="M66" s="79" t="s">
        <v>201</v>
      </c>
    </row>
    <row r="67" spans="1:13" x14ac:dyDescent="0.25">
      <c r="A67" s="76" t="s">
        <v>155</v>
      </c>
      <c r="B67" s="76" t="s">
        <v>52</v>
      </c>
      <c r="C67" s="76" t="s">
        <v>123</v>
      </c>
      <c r="D67" s="76" t="s">
        <v>43</v>
      </c>
      <c r="E67" s="77">
        <v>8336.2491681818192</v>
      </c>
      <c r="F67" s="77">
        <v>0</v>
      </c>
      <c r="G67" s="78">
        <v>0</v>
      </c>
      <c r="H67" s="77">
        <v>0</v>
      </c>
      <c r="I67" s="78">
        <v>0</v>
      </c>
      <c r="J67" s="77">
        <v>0</v>
      </c>
      <c r="K67" s="78">
        <v>0</v>
      </c>
      <c r="L67" s="77">
        <v>0</v>
      </c>
      <c r="M67" s="79" t="s">
        <v>201</v>
      </c>
    </row>
    <row r="68" spans="1:13" x14ac:dyDescent="0.25">
      <c r="A68" s="76" t="s">
        <v>155</v>
      </c>
      <c r="B68" s="76" t="s">
        <v>52</v>
      </c>
      <c r="C68" s="76" t="s">
        <v>126</v>
      </c>
      <c r="D68" s="76" t="s">
        <v>78</v>
      </c>
      <c r="E68" s="77">
        <v>7858.6046125000021</v>
      </c>
      <c r="F68" s="77">
        <v>0</v>
      </c>
      <c r="G68" s="78">
        <v>0</v>
      </c>
      <c r="H68" s="77">
        <v>0</v>
      </c>
      <c r="I68" s="78">
        <v>0</v>
      </c>
      <c r="J68" s="77">
        <v>0</v>
      </c>
      <c r="K68" s="78">
        <v>0</v>
      </c>
      <c r="L68" s="77">
        <v>0</v>
      </c>
      <c r="M68" s="79" t="s">
        <v>201</v>
      </c>
    </row>
    <row r="69" spans="1:13" x14ac:dyDescent="0.25">
      <c r="A69" s="76" t="s">
        <v>155</v>
      </c>
      <c r="B69" s="76" t="s">
        <v>52</v>
      </c>
      <c r="C69" s="76" t="s">
        <v>126</v>
      </c>
      <c r="D69" s="76" t="s">
        <v>79</v>
      </c>
      <c r="E69" s="77">
        <v>55010.232287500017</v>
      </c>
      <c r="F69" s="77">
        <v>0</v>
      </c>
      <c r="G69" s="78">
        <v>0</v>
      </c>
      <c r="H69" s="77">
        <v>0</v>
      </c>
      <c r="I69" s="78">
        <v>0</v>
      </c>
      <c r="J69" s="77">
        <v>0</v>
      </c>
      <c r="K69" s="78">
        <v>0</v>
      </c>
      <c r="L69" s="77">
        <v>0</v>
      </c>
      <c r="M69" s="79" t="s">
        <v>201</v>
      </c>
    </row>
    <row r="70" spans="1:13" x14ac:dyDescent="0.25">
      <c r="A70" s="76" t="s">
        <v>155</v>
      </c>
      <c r="B70" s="76" t="s">
        <v>52</v>
      </c>
      <c r="C70" s="76" t="s">
        <v>131</v>
      </c>
      <c r="D70" s="76" t="s">
        <v>77</v>
      </c>
      <c r="E70" s="77">
        <v>2134.1211111111111</v>
      </c>
      <c r="F70" s="77">
        <v>0</v>
      </c>
      <c r="G70" s="78">
        <v>0</v>
      </c>
      <c r="H70" s="77">
        <v>0</v>
      </c>
      <c r="I70" s="78">
        <v>0</v>
      </c>
      <c r="J70" s="77">
        <v>0</v>
      </c>
      <c r="K70" s="78">
        <v>0</v>
      </c>
      <c r="L70" s="77">
        <v>0</v>
      </c>
      <c r="M70" s="79" t="s">
        <v>201</v>
      </c>
    </row>
    <row r="71" spans="1:13" x14ac:dyDescent="0.25">
      <c r="A71" s="76" t="s">
        <v>155</v>
      </c>
      <c r="B71" s="76" t="s">
        <v>52</v>
      </c>
      <c r="C71" s="76" t="s">
        <v>131</v>
      </c>
      <c r="D71" s="76" t="s">
        <v>78</v>
      </c>
      <c r="E71" s="77">
        <v>14938.847777777777</v>
      </c>
      <c r="F71" s="77">
        <v>0</v>
      </c>
      <c r="G71" s="78">
        <v>0</v>
      </c>
      <c r="H71" s="77">
        <v>0</v>
      </c>
      <c r="I71" s="78">
        <v>0</v>
      </c>
      <c r="J71" s="77">
        <v>0</v>
      </c>
      <c r="K71" s="78">
        <v>0</v>
      </c>
      <c r="L71" s="77">
        <v>0</v>
      </c>
      <c r="M71" s="79" t="s">
        <v>201</v>
      </c>
    </row>
    <row r="72" spans="1:13" x14ac:dyDescent="0.25">
      <c r="A72" s="76" t="s">
        <v>155</v>
      </c>
      <c r="B72" s="76" t="s">
        <v>52</v>
      </c>
      <c r="C72" s="76" t="s">
        <v>131</v>
      </c>
      <c r="D72" s="76" t="s">
        <v>79</v>
      </c>
      <c r="E72" s="77">
        <v>59755.391111111108</v>
      </c>
      <c r="F72" s="77">
        <v>0</v>
      </c>
      <c r="G72" s="78">
        <v>0</v>
      </c>
      <c r="H72" s="77">
        <v>0</v>
      </c>
      <c r="I72" s="78">
        <v>0</v>
      </c>
      <c r="J72" s="77">
        <v>0</v>
      </c>
      <c r="K72" s="78">
        <v>0</v>
      </c>
      <c r="L72" s="77">
        <v>0</v>
      </c>
      <c r="M72" s="79" t="s">
        <v>201</v>
      </c>
    </row>
    <row r="73" spans="1:13" ht="30" x14ac:dyDescent="0.25">
      <c r="A73" s="76" t="s">
        <v>155</v>
      </c>
      <c r="B73" s="76" t="s">
        <v>52</v>
      </c>
      <c r="C73" s="76" t="s">
        <v>191</v>
      </c>
      <c r="D73" s="76" t="s">
        <v>84</v>
      </c>
      <c r="E73" s="77">
        <v>162000</v>
      </c>
      <c r="F73" s="80"/>
      <c r="G73" s="80"/>
      <c r="H73" s="80"/>
      <c r="I73" s="80"/>
      <c r="J73" s="80"/>
      <c r="K73" s="80"/>
      <c r="L73" s="77">
        <v>0</v>
      </c>
      <c r="M73" s="79" t="s">
        <v>201</v>
      </c>
    </row>
    <row r="74" spans="1:13" ht="30" x14ac:dyDescent="0.25">
      <c r="A74" s="76" t="s">
        <v>155</v>
      </c>
      <c r="B74" s="76" t="s">
        <v>52</v>
      </c>
      <c r="C74" s="76" t="s">
        <v>188</v>
      </c>
      <c r="D74" s="76" t="s">
        <v>84</v>
      </c>
      <c r="E74" s="77">
        <v>3138.4894594594598</v>
      </c>
      <c r="F74" s="80"/>
      <c r="G74" s="80"/>
      <c r="H74" s="80"/>
      <c r="I74" s="80"/>
      <c r="J74" s="80"/>
      <c r="K74" s="80"/>
      <c r="L74" s="77">
        <v>0</v>
      </c>
      <c r="M74" s="79" t="s">
        <v>201</v>
      </c>
    </row>
    <row r="75" spans="1:13" ht="30" x14ac:dyDescent="0.25">
      <c r="A75" s="76" t="s">
        <v>155</v>
      </c>
      <c r="B75" s="76" t="s">
        <v>52</v>
      </c>
      <c r="C75" s="76" t="s">
        <v>188</v>
      </c>
      <c r="D75" s="76" t="s">
        <v>150</v>
      </c>
      <c r="E75" s="77">
        <v>553.85108108108113</v>
      </c>
      <c r="F75" s="80"/>
      <c r="G75" s="80"/>
      <c r="H75" s="80"/>
      <c r="I75" s="80"/>
      <c r="J75" s="80"/>
      <c r="K75" s="80"/>
      <c r="L75" s="77">
        <v>0</v>
      </c>
      <c r="M75" s="79" t="s">
        <v>201</v>
      </c>
    </row>
    <row r="76" spans="1:13" ht="30" x14ac:dyDescent="0.25">
      <c r="A76" s="76" t="s">
        <v>155</v>
      </c>
      <c r="B76" s="76" t="s">
        <v>52</v>
      </c>
      <c r="C76" s="76" t="s">
        <v>188</v>
      </c>
      <c r="D76" s="76" t="s">
        <v>151</v>
      </c>
      <c r="E76" s="77">
        <v>3138.4894594594598</v>
      </c>
      <c r="F76" s="80"/>
      <c r="G76" s="80"/>
      <c r="H76" s="80"/>
      <c r="I76" s="80"/>
      <c r="J76" s="80"/>
      <c r="K76" s="80"/>
      <c r="L76" s="77">
        <v>0</v>
      </c>
      <c r="M76" s="79" t="s">
        <v>201</v>
      </c>
    </row>
    <row r="77" spans="1:13" ht="30" x14ac:dyDescent="0.25">
      <c r="A77" s="79" t="s">
        <v>170</v>
      </c>
      <c r="B77" s="79" t="s">
        <v>170</v>
      </c>
      <c r="C77" s="79" t="s">
        <v>170</v>
      </c>
      <c r="D77" s="79" t="s">
        <v>170</v>
      </c>
      <c r="E77" s="79" t="s">
        <v>214</v>
      </c>
      <c r="F77" s="79" t="s">
        <v>215</v>
      </c>
      <c r="G77" s="79" t="s">
        <v>170</v>
      </c>
      <c r="H77" s="79" t="s">
        <v>216</v>
      </c>
      <c r="I77" s="79" t="s">
        <v>170</v>
      </c>
      <c r="J77" s="79" t="s">
        <v>217</v>
      </c>
      <c r="K77" s="79" t="s">
        <v>170</v>
      </c>
      <c r="L77" s="79" t="s">
        <v>207</v>
      </c>
      <c r="M77" s="79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9043F-FB92-4FB1-890F-742252E8148F}">
  <dimension ref="A1:M77"/>
  <sheetViews>
    <sheetView topLeftCell="A57" workbookViewId="0">
      <selection activeCell="A2" sqref="A2:M76"/>
    </sheetView>
  </sheetViews>
  <sheetFormatPr defaultRowHeight="15" x14ac:dyDescent="0.25"/>
  <sheetData>
    <row r="1" spans="1:13" x14ac:dyDescent="0.25">
      <c r="A1" s="64" t="s">
        <v>192</v>
      </c>
      <c r="B1" s="64" t="s">
        <v>156</v>
      </c>
      <c r="C1" s="64" t="s">
        <v>193</v>
      </c>
      <c r="D1" s="64" t="s">
        <v>158</v>
      </c>
      <c r="E1" s="64" t="s">
        <v>198</v>
      </c>
      <c r="F1" s="64" t="s">
        <v>160</v>
      </c>
      <c r="G1" s="64" t="s">
        <v>161</v>
      </c>
      <c r="H1" s="64" t="s">
        <v>162</v>
      </c>
      <c r="I1" s="64" t="s">
        <v>186</v>
      </c>
      <c r="J1" s="64" t="s">
        <v>164</v>
      </c>
      <c r="K1" s="64" t="s">
        <v>187</v>
      </c>
      <c r="L1" s="64" t="s">
        <v>199</v>
      </c>
      <c r="M1" s="64" t="s">
        <v>200</v>
      </c>
    </row>
    <row r="2" spans="1:13" x14ac:dyDescent="0.25">
      <c r="A2" s="65" t="s">
        <v>155</v>
      </c>
      <c r="B2" s="65" t="s">
        <v>52</v>
      </c>
      <c r="C2" s="65" t="s">
        <v>100</v>
      </c>
      <c r="D2" s="65" t="s">
        <v>101</v>
      </c>
      <c r="E2" s="66">
        <v>41032.235999999997</v>
      </c>
      <c r="F2" s="66">
        <v>0</v>
      </c>
      <c r="G2" s="67">
        <v>0</v>
      </c>
      <c r="H2" s="66">
        <v>0</v>
      </c>
      <c r="I2" s="67">
        <v>0</v>
      </c>
      <c r="J2" s="66">
        <v>0</v>
      </c>
      <c r="K2" s="67">
        <v>0</v>
      </c>
      <c r="L2" s="66">
        <v>0</v>
      </c>
      <c r="M2" s="68" t="s">
        <v>201</v>
      </c>
    </row>
    <row r="3" spans="1:13" x14ac:dyDescent="0.25">
      <c r="A3" s="65" t="s">
        <v>155</v>
      </c>
      <c r="B3" s="65" t="s">
        <v>52</v>
      </c>
      <c r="C3" s="65" t="s">
        <v>100</v>
      </c>
      <c r="D3" s="65" t="s">
        <v>102</v>
      </c>
      <c r="E3" s="66">
        <v>20516.117999999999</v>
      </c>
      <c r="F3" s="66">
        <v>0</v>
      </c>
      <c r="G3" s="67">
        <v>0</v>
      </c>
      <c r="H3" s="66">
        <v>0</v>
      </c>
      <c r="I3" s="67">
        <v>0</v>
      </c>
      <c r="J3" s="66">
        <v>0</v>
      </c>
      <c r="K3" s="67">
        <v>0</v>
      </c>
      <c r="L3" s="66">
        <v>0</v>
      </c>
      <c r="M3" s="68" t="s">
        <v>201</v>
      </c>
    </row>
    <row r="4" spans="1:13" x14ac:dyDescent="0.25">
      <c r="A4" s="65" t="s">
        <v>155</v>
      </c>
      <c r="B4" s="65" t="s">
        <v>52</v>
      </c>
      <c r="C4" s="65" t="s">
        <v>103</v>
      </c>
      <c r="D4" s="65" t="s">
        <v>101</v>
      </c>
      <c r="E4" s="66">
        <v>41032.23626666666</v>
      </c>
      <c r="F4" s="66">
        <v>0</v>
      </c>
      <c r="G4" s="67">
        <v>0</v>
      </c>
      <c r="H4" s="66">
        <v>0</v>
      </c>
      <c r="I4" s="67">
        <v>0</v>
      </c>
      <c r="J4" s="66">
        <v>0</v>
      </c>
      <c r="K4" s="67">
        <v>0</v>
      </c>
      <c r="L4" s="66">
        <v>0</v>
      </c>
      <c r="M4" s="68" t="s">
        <v>201</v>
      </c>
    </row>
    <row r="5" spans="1:13" x14ac:dyDescent="0.25">
      <c r="A5" s="65" t="s">
        <v>155</v>
      </c>
      <c r="B5" s="65" t="s">
        <v>52</v>
      </c>
      <c r="C5" s="65" t="s">
        <v>103</v>
      </c>
      <c r="D5" s="65" t="s">
        <v>102</v>
      </c>
      <c r="E5" s="66">
        <v>20516.11813333333</v>
      </c>
      <c r="F5" s="66">
        <v>0</v>
      </c>
      <c r="G5" s="67">
        <v>0</v>
      </c>
      <c r="H5" s="66">
        <v>0</v>
      </c>
      <c r="I5" s="67">
        <v>0</v>
      </c>
      <c r="J5" s="66">
        <v>0</v>
      </c>
      <c r="K5" s="67">
        <v>0</v>
      </c>
      <c r="L5" s="66">
        <v>0</v>
      </c>
      <c r="M5" s="68" t="s">
        <v>201</v>
      </c>
    </row>
    <row r="6" spans="1:13" x14ac:dyDescent="0.25">
      <c r="A6" s="65" t="s">
        <v>155</v>
      </c>
      <c r="B6" s="65" t="s">
        <v>52</v>
      </c>
      <c r="C6" s="65" t="s">
        <v>135</v>
      </c>
      <c r="D6" s="65" t="s">
        <v>136</v>
      </c>
      <c r="E6" s="66">
        <v>116529.73999999999</v>
      </c>
      <c r="F6" s="66">
        <v>0</v>
      </c>
      <c r="G6" s="67">
        <v>0</v>
      </c>
      <c r="H6" s="66">
        <v>0</v>
      </c>
      <c r="I6" s="67">
        <v>0</v>
      </c>
      <c r="J6" s="66">
        <v>0</v>
      </c>
      <c r="K6" s="67">
        <v>0</v>
      </c>
      <c r="L6" s="66">
        <v>0</v>
      </c>
      <c r="M6" s="68" t="s">
        <v>201</v>
      </c>
    </row>
    <row r="7" spans="1:13" ht="30" x14ac:dyDescent="0.25">
      <c r="A7" s="65" t="s">
        <v>155</v>
      </c>
      <c r="B7" s="65" t="s">
        <v>52</v>
      </c>
      <c r="C7" s="65" t="s">
        <v>94</v>
      </c>
      <c r="D7" s="65" t="s">
        <v>51</v>
      </c>
      <c r="E7" s="66">
        <v>66526.931673225001</v>
      </c>
      <c r="F7" s="66">
        <v>0</v>
      </c>
      <c r="G7" s="67">
        <v>0</v>
      </c>
      <c r="H7" s="66">
        <v>0</v>
      </c>
      <c r="I7" s="67">
        <v>0</v>
      </c>
      <c r="J7" s="66">
        <v>0</v>
      </c>
      <c r="K7" s="67">
        <v>0</v>
      </c>
      <c r="L7" s="66">
        <v>0</v>
      </c>
      <c r="M7" s="68" t="s">
        <v>201</v>
      </c>
    </row>
    <row r="8" spans="1:13" ht="30" x14ac:dyDescent="0.25">
      <c r="A8" s="65" t="s">
        <v>155</v>
      </c>
      <c r="B8" s="65" t="s">
        <v>52</v>
      </c>
      <c r="C8" s="65" t="s">
        <v>95</v>
      </c>
      <c r="D8" s="65" t="s">
        <v>168</v>
      </c>
      <c r="E8" s="66">
        <v>27322.570000000007</v>
      </c>
      <c r="F8" s="66">
        <v>27322.570000000007</v>
      </c>
      <c r="G8" s="67">
        <v>1</v>
      </c>
      <c r="H8" s="66">
        <v>27322.570000000007</v>
      </c>
      <c r="I8" s="67">
        <v>1</v>
      </c>
      <c r="J8" s="66">
        <v>27322.570000000007</v>
      </c>
      <c r="K8" s="67">
        <v>1</v>
      </c>
      <c r="L8" s="66">
        <v>27322.570000000007</v>
      </c>
      <c r="M8" s="68" t="s">
        <v>202</v>
      </c>
    </row>
    <row r="9" spans="1:13" ht="30" x14ac:dyDescent="0.25">
      <c r="A9" s="65" t="s">
        <v>155</v>
      </c>
      <c r="B9" s="65" t="s">
        <v>52</v>
      </c>
      <c r="C9" s="65" t="s">
        <v>127</v>
      </c>
      <c r="D9" s="65" t="s">
        <v>168</v>
      </c>
      <c r="E9" s="66">
        <v>3869.4499999999994</v>
      </c>
      <c r="F9" s="66">
        <v>1105.5571428571427</v>
      </c>
      <c r="G9" s="67">
        <v>0.2857142857142857</v>
      </c>
      <c r="H9" s="66">
        <v>0</v>
      </c>
      <c r="I9" s="67">
        <v>0</v>
      </c>
      <c r="J9" s="66">
        <v>0</v>
      </c>
      <c r="K9" s="67">
        <v>0</v>
      </c>
      <c r="L9" s="66">
        <v>0</v>
      </c>
      <c r="M9" s="68" t="s">
        <v>201</v>
      </c>
    </row>
    <row r="10" spans="1:13" ht="30" x14ac:dyDescent="0.25">
      <c r="A10" s="65" t="s">
        <v>155</v>
      </c>
      <c r="B10" s="65" t="s">
        <v>52</v>
      </c>
      <c r="C10" s="65" t="s">
        <v>127</v>
      </c>
      <c r="D10" s="65" t="s">
        <v>74</v>
      </c>
      <c r="E10" s="66">
        <v>552.77857142857135</v>
      </c>
      <c r="F10" s="66">
        <v>552.77857142857135</v>
      </c>
      <c r="G10" s="67">
        <v>1</v>
      </c>
      <c r="H10" s="66">
        <v>552.77857142857135</v>
      </c>
      <c r="I10" s="67">
        <v>1</v>
      </c>
      <c r="J10" s="66">
        <v>552.77857142857135</v>
      </c>
      <c r="K10" s="67">
        <v>1</v>
      </c>
      <c r="L10" s="66">
        <v>552.77857142857135</v>
      </c>
      <c r="M10" s="68" t="s">
        <v>202</v>
      </c>
    </row>
    <row r="11" spans="1:13" ht="30" x14ac:dyDescent="0.25">
      <c r="A11" s="65" t="s">
        <v>155</v>
      </c>
      <c r="B11" s="65" t="s">
        <v>52</v>
      </c>
      <c r="C11" s="65" t="s">
        <v>127</v>
      </c>
      <c r="D11" s="65" t="s">
        <v>46</v>
      </c>
      <c r="E11" s="66">
        <v>3316.6714285714279</v>
      </c>
      <c r="F11" s="66">
        <v>0</v>
      </c>
      <c r="G11" s="67">
        <v>0</v>
      </c>
      <c r="H11" s="66">
        <v>0</v>
      </c>
      <c r="I11" s="67">
        <v>0</v>
      </c>
      <c r="J11" s="66">
        <v>0</v>
      </c>
      <c r="K11" s="67">
        <v>0</v>
      </c>
      <c r="L11" s="66">
        <v>0</v>
      </c>
      <c r="M11" s="68" t="s">
        <v>201</v>
      </c>
    </row>
    <row r="12" spans="1:13" ht="30" x14ac:dyDescent="0.25">
      <c r="A12" s="65" t="s">
        <v>155</v>
      </c>
      <c r="B12" s="65" t="s">
        <v>52</v>
      </c>
      <c r="C12" s="65" t="s">
        <v>129</v>
      </c>
      <c r="D12" s="65" t="s">
        <v>74</v>
      </c>
      <c r="E12" s="66">
        <v>12606.699999999999</v>
      </c>
      <c r="F12" s="66">
        <v>12606.699999999999</v>
      </c>
      <c r="G12" s="67">
        <v>1</v>
      </c>
      <c r="H12" s="66">
        <v>12606.699999999999</v>
      </c>
      <c r="I12" s="67">
        <v>1</v>
      </c>
      <c r="J12" s="66">
        <v>12606.699999999999</v>
      </c>
      <c r="K12" s="67">
        <v>1</v>
      </c>
      <c r="L12" s="66">
        <v>12606.699999999999</v>
      </c>
      <c r="M12" s="68" t="s">
        <v>202</v>
      </c>
    </row>
    <row r="13" spans="1:13" ht="30" x14ac:dyDescent="0.25">
      <c r="A13" s="65" t="s">
        <v>155</v>
      </c>
      <c r="B13" s="65" t="s">
        <v>52</v>
      </c>
      <c r="C13" s="65" t="s">
        <v>124</v>
      </c>
      <c r="D13" s="65" t="s">
        <v>74</v>
      </c>
      <c r="E13" s="66">
        <v>11821.4</v>
      </c>
      <c r="F13" s="66">
        <v>11821.4</v>
      </c>
      <c r="G13" s="67">
        <v>1</v>
      </c>
      <c r="H13" s="66">
        <v>11821.4</v>
      </c>
      <c r="I13" s="67">
        <v>1</v>
      </c>
      <c r="J13" s="66">
        <v>11821.4</v>
      </c>
      <c r="K13" s="67">
        <v>1</v>
      </c>
      <c r="L13" s="66">
        <v>11821.4</v>
      </c>
      <c r="M13" s="68" t="s">
        <v>202</v>
      </c>
    </row>
    <row r="14" spans="1:13" ht="30" x14ac:dyDescent="0.25">
      <c r="A14" s="65" t="s">
        <v>155</v>
      </c>
      <c r="B14" s="65" t="s">
        <v>52</v>
      </c>
      <c r="C14" s="65" t="s">
        <v>167</v>
      </c>
      <c r="D14" s="65" t="s">
        <v>74</v>
      </c>
      <c r="E14" s="66">
        <v>13649.199999999997</v>
      </c>
      <c r="F14" s="66">
        <v>13649.199999999997</v>
      </c>
      <c r="G14" s="67">
        <v>1</v>
      </c>
      <c r="H14" s="66">
        <v>13649.199999999997</v>
      </c>
      <c r="I14" s="67">
        <v>1</v>
      </c>
      <c r="J14" s="66">
        <v>13649.199999999997</v>
      </c>
      <c r="K14" s="67">
        <v>1</v>
      </c>
      <c r="L14" s="66">
        <v>13649.199999999997</v>
      </c>
      <c r="M14" s="68" t="s">
        <v>202</v>
      </c>
    </row>
    <row r="15" spans="1:13" ht="30" x14ac:dyDescent="0.25">
      <c r="A15" s="65" t="s">
        <v>155</v>
      </c>
      <c r="B15" s="65" t="s">
        <v>52</v>
      </c>
      <c r="C15" s="65" t="s">
        <v>73</v>
      </c>
      <c r="D15" s="65" t="s">
        <v>74</v>
      </c>
      <c r="E15" s="66">
        <v>18015.695291250006</v>
      </c>
      <c r="F15" s="66">
        <v>12610.986703875004</v>
      </c>
      <c r="G15" s="67">
        <v>0.7</v>
      </c>
      <c r="H15" s="66">
        <v>0</v>
      </c>
      <c r="I15" s="67">
        <v>0</v>
      </c>
      <c r="J15" s="66">
        <v>0</v>
      </c>
      <c r="K15" s="67">
        <v>0</v>
      </c>
      <c r="L15" s="66">
        <v>0</v>
      </c>
      <c r="M15" s="68" t="s">
        <v>201</v>
      </c>
    </row>
    <row r="16" spans="1:13" ht="30" x14ac:dyDescent="0.25">
      <c r="A16" s="65" t="s">
        <v>155</v>
      </c>
      <c r="B16" s="65" t="s">
        <v>52</v>
      </c>
      <c r="C16" s="65" t="s">
        <v>90</v>
      </c>
      <c r="D16" s="65" t="s">
        <v>74</v>
      </c>
      <c r="E16" s="66">
        <v>14499.954724850006</v>
      </c>
      <c r="F16" s="66">
        <v>14499.954724850006</v>
      </c>
      <c r="G16" s="67">
        <v>1</v>
      </c>
      <c r="H16" s="66">
        <v>14499.954724850006</v>
      </c>
      <c r="I16" s="67">
        <v>1</v>
      </c>
      <c r="J16" s="66">
        <v>14499.954724850006</v>
      </c>
      <c r="K16" s="67">
        <v>1</v>
      </c>
      <c r="L16" s="66">
        <v>14499.954724850006</v>
      </c>
      <c r="M16" s="68" t="s">
        <v>202</v>
      </c>
    </row>
    <row r="17" spans="1:13" x14ac:dyDescent="0.25">
      <c r="A17" s="65" t="s">
        <v>155</v>
      </c>
      <c r="B17" s="65" t="s">
        <v>105</v>
      </c>
      <c r="C17" s="65" t="s">
        <v>173</v>
      </c>
      <c r="D17" s="65" t="s">
        <v>107</v>
      </c>
      <c r="E17" s="66">
        <v>1420480</v>
      </c>
      <c r="F17" s="69"/>
      <c r="G17" s="69"/>
      <c r="H17" s="69"/>
      <c r="I17" s="69"/>
      <c r="J17" s="69"/>
      <c r="K17" s="69"/>
      <c r="L17" s="66">
        <v>0</v>
      </c>
      <c r="M17" s="68" t="s">
        <v>201</v>
      </c>
    </row>
    <row r="18" spans="1:13" x14ac:dyDescent="0.25">
      <c r="A18" s="65" t="s">
        <v>155</v>
      </c>
      <c r="B18" s="65" t="s">
        <v>105</v>
      </c>
      <c r="C18" s="65" t="s">
        <v>174</v>
      </c>
      <c r="D18" s="65" t="s">
        <v>107</v>
      </c>
      <c r="E18" s="66">
        <v>352478.99232000008</v>
      </c>
      <c r="F18" s="69"/>
      <c r="G18" s="69"/>
      <c r="H18" s="69"/>
      <c r="I18" s="69"/>
      <c r="J18" s="69"/>
      <c r="K18" s="69"/>
      <c r="L18" s="66">
        <v>0</v>
      </c>
      <c r="M18" s="68" t="s">
        <v>201</v>
      </c>
    </row>
    <row r="19" spans="1:13" x14ac:dyDescent="0.25">
      <c r="A19" s="65" t="s">
        <v>155</v>
      </c>
      <c r="B19" s="65" t="s">
        <v>105</v>
      </c>
      <c r="C19" s="65" t="s">
        <v>41</v>
      </c>
      <c r="D19" s="65" t="s">
        <v>107</v>
      </c>
      <c r="E19" s="66">
        <v>250809.98000000007</v>
      </c>
      <c r="F19" s="69"/>
      <c r="G19" s="69"/>
      <c r="H19" s="69"/>
      <c r="I19" s="69"/>
      <c r="J19" s="69"/>
      <c r="K19" s="69"/>
      <c r="L19" s="66">
        <v>0</v>
      </c>
      <c r="M19" s="68" t="s">
        <v>201</v>
      </c>
    </row>
    <row r="20" spans="1:13" x14ac:dyDescent="0.25">
      <c r="A20" s="65" t="s">
        <v>155</v>
      </c>
      <c r="B20" s="65" t="s">
        <v>105</v>
      </c>
      <c r="C20" s="65" t="s">
        <v>175</v>
      </c>
      <c r="D20" s="65" t="s">
        <v>107</v>
      </c>
      <c r="E20" s="66">
        <v>1244360</v>
      </c>
      <c r="F20" s="69"/>
      <c r="G20" s="69"/>
      <c r="H20" s="69"/>
      <c r="I20" s="69"/>
      <c r="J20" s="69"/>
      <c r="K20" s="69"/>
      <c r="L20" s="66">
        <v>0</v>
      </c>
      <c r="M20" s="68" t="s">
        <v>201</v>
      </c>
    </row>
    <row r="21" spans="1:13" x14ac:dyDescent="0.25">
      <c r="A21" s="65" t="s">
        <v>155</v>
      </c>
      <c r="B21" s="65" t="s">
        <v>105</v>
      </c>
      <c r="C21" s="65" t="s">
        <v>176</v>
      </c>
      <c r="D21" s="65" t="s">
        <v>107</v>
      </c>
      <c r="E21" s="66">
        <v>1216020</v>
      </c>
      <c r="F21" s="69"/>
      <c r="G21" s="69"/>
      <c r="H21" s="69"/>
      <c r="I21" s="69"/>
      <c r="J21" s="69"/>
      <c r="K21" s="69"/>
      <c r="L21" s="66">
        <v>0</v>
      </c>
      <c r="M21" s="68" t="s">
        <v>201</v>
      </c>
    </row>
    <row r="22" spans="1:13" x14ac:dyDescent="0.25">
      <c r="A22" s="65" t="s">
        <v>155</v>
      </c>
      <c r="B22" s="65" t="s">
        <v>105</v>
      </c>
      <c r="C22" s="65" t="s">
        <v>177</v>
      </c>
      <c r="D22" s="65" t="s">
        <v>107</v>
      </c>
      <c r="E22" s="66">
        <v>1165700</v>
      </c>
      <c r="F22" s="69"/>
      <c r="G22" s="69"/>
      <c r="H22" s="69"/>
      <c r="I22" s="69"/>
      <c r="J22" s="69"/>
      <c r="K22" s="69"/>
      <c r="L22" s="66">
        <v>0</v>
      </c>
      <c r="M22" s="68" t="s">
        <v>201</v>
      </c>
    </row>
    <row r="23" spans="1:13" x14ac:dyDescent="0.25">
      <c r="A23" s="65" t="s">
        <v>155</v>
      </c>
      <c r="B23" s="65" t="s">
        <v>105</v>
      </c>
      <c r="C23" s="65" t="s">
        <v>178</v>
      </c>
      <c r="D23" s="65" t="s">
        <v>107</v>
      </c>
      <c r="E23" s="66">
        <v>1049600</v>
      </c>
      <c r="F23" s="69"/>
      <c r="G23" s="69"/>
      <c r="H23" s="69"/>
      <c r="I23" s="69"/>
      <c r="J23" s="69"/>
      <c r="K23" s="69"/>
      <c r="L23" s="66">
        <v>0</v>
      </c>
      <c r="M23" s="68" t="s">
        <v>201</v>
      </c>
    </row>
    <row r="24" spans="1:13" x14ac:dyDescent="0.25">
      <c r="A24" s="65" t="s">
        <v>155</v>
      </c>
      <c r="B24" s="65" t="s">
        <v>105</v>
      </c>
      <c r="C24" s="65" t="s">
        <v>146</v>
      </c>
      <c r="D24" s="65" t="s">
        <v>107</v>
      </c>
      <c r="E24" s="66">
        <v>909930</v>
      </c>
      <c r="F24" s="66">
        <v>590224.86486486485</v>
      </c>
      <c r="G24" s="67">
        <v>0.64864864864864868</v>
      </c>
      <c r="H24" s="66">
        <v>295112.43243243243</v>
      </c>
      <c r="I24" s="67">
        <v>0.32432432432432434</v>
      </c>
      <c r="J24" s="66">
        <v>221334.32432432435</v>
      </c>
      <c r="K24" s="67">
        <v>0.24324324324324326</v>
      </c>
      <c r="L24" s="66">
        <v>0</v>
      </c>
      <c r="M24" s="68" t="s">
        <v>201</v>
      </c>
    </row>
    <row r="25" spans="1:13" x14ac:dyDescent="0.25">
      <c r="A25" s="65" t="s">
        <v>155</v>
      </c>
      <c r="B25" s="65" t="s">
        <v>105</v>
      </c>
      <c r="C25" s="65" t="s">
        <v>172</v>
      </c>
      <c r="D25" s="65" t="s">
        <v>107</v>
      </c>
      <c r="E25" s="66">
        <v>1424750</v>
      </c>
      <c r="F25" s="69"/>
      <c r="G25" s="69"/>
      <c r="H25" s="69"/>
      <c r="I25" s="69"/>
      <c r="J25" s="69"/>
      <c r="K25" s="69"/>
      <c r="L25" s="66">
        <v>0</v>
      </c>
      <c r="M25" s="68" t="s">
        <v>201</v>
      </c>
    </row>
    <row r="26" spans="1:13" x14ac:dyDescent="0.25">
      <c r="A26" s="65" t="s">
        <v>155</v>
      </c>
      <c r="B26" s="65" t="s">
        <v>190</v>
      </c>
      <c r="C26" s="65" t="s">
        <v>172</v>
      </c>
      <c r="D26" s="65" t="s">
        <v>184</v>
      </c>
      <c r="E26" s="66">
        <v>1105480</v>
      </c>
      <c r="F26" s="69"/>
      <c r="G26" s="69"/>
      <c r="H26" s="69"/>
      <c r="I26" s="69"/>
      <c r="J26" s="69"/>
      <c r="K26" s="69"/>
      <c r="L26" s="66">
        <v>0</v>
      </c>
      <c r="M26" s="68" t="s">
        <v>201</v>
      </c>
    </row>
    <row r="27" spans="1:13" x14ac:dyDescent="0.25">
      <c r="A27" s="65" t="s">
        <v>155</v>
      </c>
      <c r="B27" s="65" t="s">
        <v>105</v>
      </c>
      <c r="C27" s="65" t="s">
        <v>147</v>
      </c>
      <c r="D27" s="65" t="s">
        <v>107</v>
      </c>
      <c r="E27" s="66">
        <v>949100</v>
      </c>
      <c r="F27" s="69"/>
      <c r="G27" s="69"/>
      <c r="H27" s="69"/>
      <c r="I27" s="69"/>
      <c r="J27" s="69"/>
      <c r="K27" s="69"/>
      <c r="L27" s="66">
        <v>0</v>
      </c>
      <c r="M27" s="68" t="s">
        <v>201</v>
      </c>
    </row>
    <row r="28" spans="1:13" x14ac:dyDescent="0.25">
      <c r="A28" s="65" t="s">
        <v>155</v>
      </c>
      <c r="B28" s="65" t="s">
        <v>105</v>
      </c>
      <c r="C28" s="65" t="s">
        <v>47</v>
      </c>
      <c r="D28" s="65" t="s">
        <v>107</v>
      </c>
      <c r="E28" s="66">
        <v>398423.89138000004</v>
      </c>
      <c r="F28" s="69"/>
      <c r="G28" s="69"/>
      <c r="H28" s="69"/>
      <c r="I28" s="69"/>
      <c r="J28" s="69"/>
      <c r="K28" s="69"/>
      <c r="L28" s="66">
        <v>0</v>
      </c>
      <c r="M28" s="68" t="s">
        <v>201</v>
      </c>
    </row>
    <row r="29" spans="1:13" x14ac:dyDescent="0.25">
      <c r="A29" s="65" t="s">
        <v>155</v>
      </c>
      <c r="B29" s="65" t="s">
        <v>47</v>
      </c>
      <c r="C29" s="65" t="s">
        <v>48</v>
      </c>
      <c r="D29" s="65" t="s">
        <v>168</v>
      </c>
      <c r="E29" s="66">
        <v>14356.644800000009</v>
      </c>
      <c r="F29" s="66">
        <v>14356.644800000009</v>
      </c>
      <c r="G29" s="67">
        <v>1</v>
      </c>
      <c r="H29" s="66">
        <v>0</v>
      </c>
      <c r="I29" s="67">
        <v>0</v>
      </c>
      <c r="J29" s="66">
        <v>0</v>
      </c>
      <c r="K29" s="67">
        <v>0</v>
      </c>
      <c r="L29" s="66">
        <v>0</v>
      </c>
      <c r="M29" s="68" t="s">
        <v>201</v>
      </c>
    </row>
    <row r="30" spans="1:13" x14ac:dyDescent="0.25">
      <c r="A30" s="65" t="s">
        <v>155</v>
      </c>
      <c r="B30" s="65" t="s">
        <v>47</v>
      </c>
      <c r="C30" s="65" t="s">
        <v>48</v>
      </c>
      <c r="D30" s="65" t="s">
        <v>49</v>
      </c>
      <c r="E30" s="66">
        <v>24226.838100000015</v>
      </c>
      <c r="F30" s="66">
        <v>23329.547800000015</v>
      </c>
      <c r="G30" s="67">
        <v>0.96296296296296291</v>
      </c>
      <c r="H30" s="66">
        <v>20637.676900000013</v>
      </c>
      <c r="I30" s="67">
        <v>0.85185185185185186</v>
      </c>
      <c r="J30" s="66">
        <v>20637.676900000013</v>
      </c>
      <c r="K30" s="67">
        <v>0.85185185185185186</v>
      </c>
      <c r="L30" s="66">
        <v>0</v>
      </c>
      <c r="M30" s="68" t="s">
        <v>201</v>
      </c>
    </row>
    <row r="31" spans="1:13" x14ac:dyDescent="0.25">
      <c r="A31" s="65" t="s">
        <v>155</v>
      </c>
      <c r="B31" s="65" t="s">
        <v>105</v>
      </c>
      <c r="C31" s="65" t="s">
        <v>179</v>
      </c>
      <c r="D31" s="65" t="s">
        <v>107</v>
      </c>
      <c r="E31" s="66">
        <v>270673.31148919999</v>
      </c>
      <c r="F31" s="69"/>
      <c r="G31" s="69"/>
      <c r="H31" s="69"/>
      <c r="I31" s="69"/>
      <c r="J31" s="69"/>
      <c r="K31" s="69"/>
      <c r="L31" s="66">
        <v>0</v>
      </c>
      <c r="M31" s="68" t="s">
        <v>201</v>
      </c>
    </row>
    <row r="32" spans="1:13" x14ac:dyDescent="0.25">
      <c r="A32" s="65" t="s">
        <v>155</v>
      </c>
      <c r="B32" s="65" t="s">
        <v>105</v>
      </c>
      <c r="C32" s="65" t="s">
        <v>180</v>
      </c>
      <c r="D32" s="65" t="s">
        <v>107</v>
      </c>
      <c r="E32" s="66">
        <v>1586230</v>
      </c>
      <c r="F32" s="69"/>
      <c r="G32" s="69"/>
      <c r="H32" s="69"/>
      <c r="I32" s="69"/>
      <c r="J32" s="69"/>
      <c r="K32" s="69"/>
      <c r="L32" s="66">
        <v>0</v>
      </c>
      <c r="M32" s="68" t="s">
        <v>201</v>
      </c>
    </row>
    <row r="33" spans="1:13" x14ac:dyDescent="0.25">
      <c r="A33" s="65" t="s">
        <v>155</v>
      </c>
      <c r="B33" s="65" t="s">
        <v>105</v>
      </c>
      <c r="C33" s="65" t="s">
        <v>181</v>
      </c>
      <c r="D33" s="65" t="s">
        <v>107</v>
      </c>
      <c r="E33" s="66">
        <v>231366.76</v>
      </c>
      <c r="F33" s="66">
        <v>137569.42486486485</v>
      </c>
      <c r="G33" s="67">
        <v>0.59459459459459452</v>
      </c>
      <c r="H33" s="66">
        <v>100050.49081081082</v>
      </c>
      <c r="I33" s="67">
        <v>0.43243243243243246</v>
      </c>
      <c r="J33" s="66">
        <v>50025.245405405411</v>
      </c>
      <c r="K33" s="67">
        <v>0.21621621621621623</v>
      </c>
      <c r="L33" s="66">
        <v>0</v>
      </c>
      <c r="M33" s="68" t="s">
        <v>201</v>
      </c>
    </row>
    <row r="34" spans="1:13" x14ac:dyDescent="0.25">
      <c r="A34" s="65" t="s">
        <v>155</v>
      </c>
      <c r="B34" s="65" t="s">
        <v>105</v>
      </c>
      <c r="C34" s="65" t="s">
        <v>182</v>
      </c>
      <c r="D34" s="65" t="s">
        <v>107</v>
      </c>
      <c r="E34" s="66">
        <v>1407060</v>
      </c>
      <c r="F34" s="69"/>
      <c r="G34" s="69"/>
      <c r="H34" s="69"/>
      <c r="I34" s="69"/>
      <c r="J34" s="69"/>
      <c r="K34" s="69"/>
      <c r="L34" s="66">
        <v>0</v>
      </c>
      <c r="M34" s="68" t="s">
        <v>201</v>
      </c>
    </row>
    <row r="35" spans="1:13" x14ac:dyDescent="0.25">
      <c r="A35" s="65" t="s">
        <v>155</v>
      </c>
      <c r="B35" s="65" t="s">
        <v>105</v>
      </c>
      <c r="C35" s="65" t="s">
        <v>183</v>
      </c>
      <c r="D35" s="65" t="s">
        <v>107</v>
      </c>
      <c r="E35" s="66">
        <v>1425220</v>
      </c>
      <c r="F35" s="69"/>
      <c r="G35" s="69"/>
      <c r="H35" s="69"/>
      <c r="I35" s="69"/>
      <c r="J35" s="69"/>
      <c r="K35" s="69"/>
      <c r="L35" s="66">
        <v>0</v>
      </c>
      <c r="M35" s="68" t="s">
        <v>201</v>
      </c>
    </row>
    <row r="36" spans="1:13" x14ac:dyDescent="0.25">
      <c r="A36" s="65" t="s">
        <v>155</v>
      </c>
      <c r="B36" s="65" t="s">
        <v>44</v>
      </c>
      <c r="C36" s="65" t="s">
        <v>169</v>
      </c>
      <c r="D36" s="65" t="s">
        <v>46</v>
      </c>
      <c r="E36" s="66">
        <v>111189.83999999997</v>
      </c>
      <c r="F36" s="66">
        <v>0</v>
      </c>
      <c r="G36" s="67">
        <v>0</v>
      </c>
      <c r="H36" s="66">
        <v>0</v>
      </c>
      <c r="I36" s="67">
        <v>0</v>
      </c>
      <c r="J36" s="66">
        <v>0</v>
      </c>
      <c r="K36" s="67">
        <v>0</v>
      </c>
      <c r="L36" s="66">
        <v>0</v>
      </c>
      <c r="M36" s="68" t="s">
        <v>201</v>
      </c>
    </row>
    <row r="37" spans="1:13" x14ac:dyDescent="0.25">
      <c r="A37" s="65" t="s">
        <v>155</v>
      </c>
      <c r="B37" s="65" t="s">
        <v>44</v>
      </c>
      <c r="C37" s="65" t="s">
        <v>85</v>
      </c>
      <c r="D37" s="65" t="s">
        <v>46</v>
      </c>
      <c r="E37" s="66">
        <v>112594.33999999989</v>
      </c>
      <c r="F37" s="66">
        <v>0</v>
      </c>
      <c r="G37" s="67">
        <v>0</v>
      </c>
      <c r="H37" s="66">
        <v>0</v>
      </c>
      <c r="I37" s="67">
        <v>0</v>
      </c>
      <c r="J37" s="66">
        <v>0</v>
      </c>
      <c r="K37" s="67">
        <v>0</v>
      </c>
      <c r="L37" s="66">
        <v>0</v>
      </c>
      <c r="M37" s="68" t="s">
        <v>201</v>
      </c>
    </row>
    <row r="38" spans="1:13" x14ac:dyDescent="0.25">
      <c r="A38" s="65" t="s">
        <v>155</v>
      </c>
      <c r="B38" s="65" t="s">
        <v>44</v>
      </c>
      <c r="C38" s="65" t="s">
        <v>82</v>
      </c>
      <c r="D38" s="65" t="s">
        <v>46</v>
      </c>
      <c r="E38" s="66">
        <v>103605.23999999985</v>
      </c>
      <c r="F38" s="66">
        <v>0</v>
      </c>
      <c r="G38" s="67">
        <v>0</v>
      </c>
      <c r="H38" s="66">
        <v>0</v>
      </c>
      <c r="I38" s="67">
        <v>0</v>
      </c>
      <c r="J38" s="66">
        <v>0</v>
      </c>
      <c r="K38" s="67">
        <v>0</v>
      </c>
      <c r="L38" s="66">
        <v>0</v>
      </c>
      <c r="M38" s="68" t="s">
        <v>201</v>
      </c>
    </row>
    <row r="39" spans="1:13" x14ac:dyDescent="0.25">
      <c r="A39" s="65" t="s">
        <v>155</v>
      </c>
      <c r="B39" s="65" t="s">
        <v>44</v>
      </c>
      <c r="C39" s="65" t="s">
        <v>81</v>
      </c>
      <c r="D39" s="65" t="s">
        <v>46</v>
      </c>
      <c r="E39" s="66">
        <v>95925.059999999983</v>
      </c>
      <c r="F39" s="66">
        <v>0</v>
      </c>
      <c r="G39" s="67">
        <v>0</v>
      </c>
      <c r="H39" s="66">
        <v>0</v>
      </c>
      <c r="I39" s="67">
        <v>0</v>
      </c>
      <c r="J39" s="66">
        <v>0</v>
      </c>
      <c r="K39" s="67">
        <v>0</v>
      </c>
      <c r="L39" s="66">
        <v>0</v>
      </c>
      <c r="M39" s="68" t="s">
        <v>201</v>
      </c>
    </row>
    <row r="40" spans="1:13" x14ac:dyDescent="0.25">
      <c r="A40" s="65" t="s">
        <v>155</v>
      </c>
      <c r="B40" s="65" t="s">
        <v>44</v>
      </c>
      <c r="C40" s="65" t="s">
        <v>75</v>
      </c>
      <c r="D40" s="65" t="s">
        <v>46</v>
      </c>
      <c r="E40" s="66">
        <v>95809.140000000101</v>
      </c>
      <c r="F40" s="66">
        <v>0</v>
      </c>
      <c r="G40" s="67">
        <v>0</v>
      </c>
      <c r="H40" s="66">
        <v>0</v>
      </c>
      <c r="I40" s="67">
        <v>0</v>
      </c>
      <c r="J40" s="66">
        <v>0</v>
      </c>
      <c r="K40" s="67">
        <v>0</v>
      </c>
      <c r="L40" s="66">
        <v>0</v>
      </c>
      <c r="M40" s="68" t="s">
        <v>201</v>
      </c>
    </row>
    <row r="41" spans="1:13" x14ac:dyDescent="0.25">
      <c r="A41" s="65" t="s">
        <v>155</v>
      </c>
      <c r="B41" s="65" t="s">
        <v>44</v>
      </c>
      <c r="C41" s="65" t="s">
        <v>72</v>
      </c>
      <c r="D41" s="65" t="s">
        <v>46</v>
      </c>
      <c r="E41" s="66">
        <v>95330.38367840006</v>
      </c>
      <c r="F41" s="66">
        <v>0</v>
      </c>
      <c r="G41" s="67">
        <v>0</v>
      </c>
      <c r="H41" s="66">
        <v>0</v>
      </c>
      <c r="I41" s="67">
        <v>0</v>
      </c>
      <c r="J41" s="66">
        <v>0</v>
      </c>
      <c r="K41" s="67">
        <v>0</v>
      </c>
      <c r="L41" s="66">
        <v>0</v>
      </c>
      <c r="M41" s="68" t="s">
        <v>201</v>
      </c>
    </row>
    <row r="42" spans="1:13" x14ac:dyDescent="0.25">
      <c r="A42" s="65" t="s">
        <v>155</v>
      </c>
      <c r="B42" s="65" t="s">
        <v>44</v>
      </c>
      <c r="C42" s="65" t="s">
        <v>71</v>
      </c>
      <c r="D42" s="65" t="s">
        <v>46</v>
      </c>
      <c r="E42" s="66">
        <v>134751.15000000011</v>
      </c>
      <c r="F42" s="66">
        <v>134751.15000000011</v>
      </c>
      <c r="G42" s="67">
        <v>1</v>
      </c>
      <c r="H42" s="66">
        <v>0</v>
      </c>
      <c r="I42" s="67">
        <v>0</v>
      </c>
      <c r="J42" s="66">
        <v>0</v>
      </c>
      <c r="K42" s="67">
        <v>0</v>
      </c>
      <c r="L42" s="66">
        <v>0</v>
      </c>
      <c r="M42" s="68" t="s">
        <v>201</v>
      </c>
    </row>
    <row r="43" spans="1:13" x14ac:dyDescent="0.25">
      <c r="A43" s="65" t="s">
        <v>155</v>
      </c>
      <c r="B43" s="65" t="s">
        <v>44</v>
      </c>
      <c r="C43" s="65" t="s">
        <v>45</v>
      </c>
      <c r="D43" s="65" t="s">
        <v>46</v>
      </c>
      <c r="E43" s="66">
        <v>68960.59000000004</v>
      </c>
      <c r="F43" s="66">
        <v>68960.59000000004</v>
      </c>
      <c r="G43" s="67">
        <v>1</v>
      </c>
      <c r="H43" s="66">
        <v>68960.59000000004</v>
      </c>
      <c r="I43" s="67">
        <v>1</v>
      </c>
      <c r="J43" s="66">
        <v>68960.59000000004</v>
      </c>
      <c r="K43" s="67">
        <v>1</v>
      </c>
      <c r="L43" s="66">
        <v>68960.59000000004</v>
      </c>
      <c r="M43" s="68" t="s">
        <v>202</v>
      </c>
    </row>
    <row r="44" spans="1:13" x14ac:dyDescent="0.25">
      <c r="A44" s="65" t="s">
        <v>155</v>
      </c>
      <c r="B44" s="65" t="s">
        <v>52</v>
      </c>
      <c r="C44" s="65" t="s">
        <v>76</v>
      </c>
      <c r="D44" s="65" t="s">
        <v>77</v>
      </c>
      <c r="E44" s="66">
        <v>7944.0538461538436</v>
      </c>
      <c r="F44" s="66">
        <v>0</v>
      </c>
      <c r="G44" s="67">
        <v>0</v>
      </c>
      <c r="H44" s="66">
        <v>0</v>
      </c>
      <c r="I44" s="67">
        <v>0</v>
      </c>
      <c r="J44" s="66">
        <v>0</v>
      </c>
      <c r="K44" s="67">
        <v>0</v>
      </c>
      <c r="L44" s="66">
        <v>0</v>
      </c>
      <c r="M44" s="68" t="s">
        <v>201</v>
      </c>
    </row>
    <row r="45" spans="1:13" x14ac:dyDescent="0.25">
      <c r="A45" s="65" t="s">
        <v>155</v>
      </c>
      <c r="B45" s="65" t="s">
        <v>52</v>
      </c>
      <c r="C45" s="65" t="s">
        <v>76</v>
      </c>
      <c r="D45" s="65" t="s">
        <v>78</v>
      </c>
      <c r="E45" s="66">
        <v>81029.349230769207</v>
      </c>
      <c r="F45" s="66">
        <v>0</v>
      </c>
      <c r="G45" s="67">
        <v>0</v>
      </c>
      <c r="H45" s="66">
        <v>0</v>
      </c>
      <c r="I45" s="67">
        <v>0</v>
      </c>
      <c r="J45" s="66">
        <v>0</v>
      </c>
      <c r="K45" s="67">
        <v>0</v>
      </c>
      <c r="L45" s="66">
        <v>0</v>
      </c>
      <c r="M45" s="68" t="s">
        <v>201</v>
      </c>
    </row>
    <row r="46" spans="1:13" x14ac:dyDescent="0.25">
      <c r="A46" s="65" t="s">
        <v>155</v>
      </c>
      <c r="B46" s="65" t="s">
        <v>52</v>
      </c>
      <c r="C46" s="65" t="s">
        <v>76</v>
      </c>
      <c r="D46" s="65" t="s">
        <v>43</v>
      </c>
      <c r="E46" s="66">
        <v>14299.296923076919</v>
      </c>
      <c r="F46" s="66">
        <v>0</v>
      </c>
      <c r="G46" s="67">
        <v>0</v>
      </c>
      <c r="H46" s="66">
        <v>0</v>
      </c>
      <c r="I46" s="67">
        <v>0</v>
      </c>
      <c r="J46" s="66">
        <v>0</v>
      </c>
      <c r="K46" s="67">
        <v>0</v>
      </c>
      <c r="L46" s="66">
        <v>0</v>
      </c>
      <c r="M46" s="68" t="s">
        <v>201</v>
      </c>
    </row>
    <row r="47" spans="1:13" x14ac:dyDescent="0.25">
      <c r="A47" s="65" t="s">
        <v>155</v>
      </c>
      <c r="B47" s="65" t="s">
        <v>52</v>
      </c>
      <c r="C47" s="65" t="s">
        <v>80</v>
      </c>
      <c r="D47" s="65" t="s">
        <v>77</v>
      </c>
      <c r="E47" s="66">
        <v>1403.721935483871</v>
      </c>
      <c r="F47" s="66">
        <v>0</v>
      </c>
      <c r="G47" s="67">
        <v>0</v>
      </c>
      <c r="H47" s="66">
        <v>0</v>
      </c>
      <c r="I47" s="67">
        <v>0</v>
      </c>
      <c r="J47" s="66">
        <v>0</v>
      </c>
      <c r="K47" s="67">
        <v>0</v>
      </c>
      <c r="L47" s="66">
        <v>0</v>
      </c>
      <c r="M47" s="68" t="s">
        <v>201</v>
      </c>
    </row>
    <row r="48" spans="1:13" x14ac:dyDescent="0.25">
      <c r="A48" s="65" t="s">
        <v>155</v>
      </c>
      <c r="B48" s="65" t="s">
        <v>52</v>
      </c>
      <c r="C48" s="65" t="s">
        <v>80</v>
      </c>
      <c r="D48" s="65" t="s">
        <v>78</v>
      </c>
      <c r="E48" s="66">
        <v>50533.989677419355</v>
      </c>
      <c r="F48" s="66">
        <v>30881.882580645164</v>
      </c>
      <c r="G48" s="67">
        <v>0.61111111111111116</v>
      </c>
      <c r="H48" s="66">
        <v>26670.716774193548</v>
      </c>
      <c r="I48" s="67">
        <v>0.52777777777777779</v>
      </c>
      <c r="J48" s="66">
        <v>12633.497419354839</v>
      </c>
      <c r="K48" s="67">
        <v>0.25</v>
      </c>
      <c r="L48" s="66">
        <v>0</v>
      </c>
      <c r="M48" s="68" t="s">
        <v>201</v>
      </c>
    </row>
    <row r="49" spans="1:13" x14ac:dyDescent="0.25">
      <c r="A49" s="65" t="s">
        <v>155</v>
      </c>
      <c r="B49" s="65" t="s">
        <v>52</v>
      </c>
      <c r="C49" s="65" t="s">
        <v>80</v>
      </c>
      <c r="D49" s="65" t="s">
        <v>79</v>
      </c>
      <c r="E49" s="66">
        <v>33689.326451612906</v>
      </c>
      <c r="F49" s="66">
        <v>12633.497419354841</v>
      </c>
      <c r="G49" s="67">
        <v>0.375</v>
      </c>
      <c r="H49" s="66">
        <v>12633.497419354841</v>
      </c>
      <c r="I49" s="67">
        <v>0.375</v>
      </c>
      <c r="J49" s="66">
        <v>4211.1658064516132</v>
      </c>
      <c r="K49" s="67">
        <v>0.125</v>
      </c>
      <c r="L49" s="66">
        <v>0</v>
      </c>
      <c r="M49" s="68" t="s">
        <v>201</v>
      </c>
    </row>
    <row r="50" spans="1:13" ht="45" x14ac:dyDescent="0.25">
      <c r="A50" s="65" t="s">
        <v>155</v>
      </c>
      <c r="B50" s="65" t="s">
        <v>52</v>
      </c>
      <c r="C50" s="65" t="s">
        <v>80</v>
      </c>
      <c r="D50" s="65" t="s">
        <v>196</v>
      </c>
      <c r="E50" s="66">
        <v>1403.721935483871</v>
      </c>
      <c r="F50" s="66">
        <v>0</v>
      </c>
      <c r="G50" s="67">
        <v>0</v>
      </c>
      <c r="H50" s="66">
        <v>0</v>
      </c>
      <c r="I50" s="67">
        <v>0</v>
      </c>
      <c r="J50" s="66">
        <v>0</v>
      </c>
      <c r="K50" s="67">
        <v>0</v>
      </c>
      <c r="L50" s="66">
        <v>0</v>
      </c>
      <c r="M50" s="68" t="s">
        <v>201</v>
      </c>
    </row>
    <row r="51" spans="1:13" x14ac:dyDescent="0.25">
      <c r="A51" s="65" t="s">
        <v>155</v>
      </c>
      <c r="B51" s="65" t="s">
        <v>52</v>
      </c>
      <c r="C51" s="65" t="s">
        <v>83</v>
      </c>
      <c r="D51" s="65" t="s">
        <v>78</v>
      </c>
      <c r="E51" s="66">
        <v>55105.791044776124</v>
      </c>
      <c r="F51" s="66">
        <v>18368.597014925374</v>
      </c>
      <c r="G51" s="67">
        <v>0.33333333333333331</v>
      </c>
      <c r="H51" s="66">
        <v>7347.4388059701496</v>
      </c>
      <c r="I51" s="67">
        <v>0.13333333333333333</v>
      </c>
      <c r="J51" s="66">
        <v>0</v>
      </c>
      <c r="K51" s="67">
        <v>0</v>
      </c>
      <c r="L51" s="66">
        <v>0</v>
      </c>
      <c r="M51" s="68" t="s">
        <v>201</v>
      </c>
    </row>
    <row r="52" spans="1:13" ht="45" x14ac:dyDescent="0.25">
      <c r="A52" s="65" t="s">
        <v>155</v>
      </c>
      <c r="B52" s="65" t="s">
        <v>52</v>
      </c>
      <c r="C52" s="65" t="s">
        <v>83</v>
      </c>
      <c r="D52" s="65" t="s">
        <v>196</v>
      </c>
      <c r="E52" s="66">
        <v>22042.31641791045</v>
      </c>
      <c r="F52" s="66">
        <v>0</v>
      </c>
      <c r="G52" s="67">
        <v>0</v>
      </c>
      <c r="H52" s="66">
        <v>0</v>
      </c>
      <c r="I52" s="67">
        <v>0</v>
      </c>
      <c r="J52" s="66">
        <v>0</v>
      </c>
      <c r="K52" s="67">
        <v>0</v>
      </c>
      <c r="L52" s="66">
        <v>0</v>
      </c>
      <c r="M52" s="68" t="s">
        <v>201</v>
      </c>
    </row>
    <row r="53" spans="1:13" x14ac:dyDescent="0.25">
      <c r="A53" s="65" t="s">
        <v>155</v>
      </c>
      <c r="B53" s="65" t="s">
        <v>52</v>
      </c>
      <c r="C53" s="65" t="s">
        <v>83</v>
      </c>
      <c r="D53" s="65" t="s">
        <v>89</v>
      </c>
      <c r="E53" s="66">
        <v>4898.2925373134331</v>
      </c>
      <c r="F53" s="66">
        <v>0</v>
      </c>
      <c r="G53" s="67">
        <v>0</v>
      </c>
      <c r="H53" s="66">
        <v>0</v>
      </c>
      <c r="I53" s="67">
        <v>0</v>
      </c>
      <c r="J53" s="66">
        <v>0</v>
      </c>
      <c r="K53" s="67">
        <v>0</v>
      </c>
      <c r="L53" s="66">
        <v>0</v>
      </c>
      <c r="M53" s="68" t="s">
        <v>201</v>
      </c>
    </row>
    <row r="54" spans="1:13" x14ac:dyDescent="0.25">
      <c r="A54" s="65" t="s">
        <v>155</v>
      </c>
      <c r="B54" s="65" t="s">
        <v>52</v>
      </c>
      <c r="C54" s="65" t="s">
        <v>86</v>
      </c>
      <c r="D54" s="65" t="s">
        <v>78</v>
      </c>
      <c r="E54" s="66">
        <v>42616.143529411762</v>
      </c>
      <c r="F54" s="66">
        <v>0</v>
      </c>
      <c r="G54" s="67">
        <v>0</v>
      </c>
      <c r="H54" s="66">
        <v>0</v>
      </c>
      <c r="I54" s="67">
        <v>0</v>
      </c>
      <c r="J54" s="66">
        <v>0</v>
      </c>
      <c r="K54" s="67">
        <v>0</v>
      </c>
      <c r="L54" s="66">
        <v>0</v>
      </c>
      <c r="M54" s="68" t="s">
        <v>201</v>
      </c>
    </row>
    <row r="55" spans="1:13" ht="45" x14ac:dyDescent="0.25">
      <c r="A55" s="65" t="s">
        <v>155</v>
      </c>
      <c r="B55" s="65" t="s">
        <v>52</v>
      </c>
      <c r="C55" s="65" t="s">
        <v>86</v>
      </c>
      <c r="D55" s="65" t="s">
        <v>197</v>
      </c>
      <c r="E55" s="66">
        <v>17756.726470588233</v>
      </c>
      <c r="F55" s="66">
        <v>0</v>
      </c>
      <c r="G55" s="67">
        <v>0</v>
      </c>
      <c r="H55" s="66">
        <v>0</v>
      </c>
      <c r="I55" s="67">
        <v>0</v>
      </c>
      <c r="J55" s="66">
        <v>0</v>
      </c>
      <c r="K55" s="67">
        <v>0</v>
      </c>
      <c r="L55" s="66">
        <v>0</v>
      </c>
      <c r="M55" s="68" t="s">
        <v>201</v>
      </c>
    </row>
    <row r="56" spans="1:13" ht="45" x14ac:dyDescent="0.25">
      <c r="A56" s="65" t="s">
        <v>155</v>
      </c>
      <c r="B56" s="65" t="s">
        <v>52</v>
      </c>
      <c r="C56" s="65" t="s">
        <v>86</v>
      </c>
      <c r="D56" s="65" t="s">
        <v>196</v>
      </c>
      <c r="E56" s="66">
        <v>20124.29</v>
      </c>
      <c r="F56" s="66">
        <v>0</v>
      </c>
      <c r="G56" s="67">
        <v>0</v>
      </c>
      <c r="H56" s="66">
        <v>0</v>
      </c>
      <c r="I56" s="67">
        <v>0</v>
      </c>
      <c r="J56" s="66">
        <v>0</v>
      </c>
      <c r="K56" s="67">
        <v>0</v>
      </c>
      <c r="L56" s="66">
        <v>0</v>
      </c>
      <c r="M56" s="68" t="s">
        <v>201</v>
      </c>
    </row>
    <row r="57" spans="1:13" x14ac:dyDescent="0.25">
      <c r="A57" s="65" t="s">
        <v>155</v>
      </c>
      <c r="B57" s="65" t="s">
        <v>52</v>
      </c>
      <c r="C57" s="65" t="s">
        <v>96</v>
      </c>
      <c r="D57" s="65" t="s">
        <v>78</v>
      </c>
      <c r="E57" s="66">
        <v>55990.299677419353</v>
      </c>
      <c r="F57" s="66">
        <v>0</v>
      </c>
      <c r="G57" s="67">
        <v>0</v>
      </c>
      <c r="H57" s="66">
        <v>0</v>
      </c>
      <c r="I57" s="67">
        <v>0</v>
      </c>
      <c r="J57" s="66">
        <v>0</v>
      </c>
      <c r="K57" s="67">
        <v>0</v>
      </c>
      <c r="L57" s="66">
        <v>0</v>
      </c>
      <c r="M57" s="68" t="s">
        <v>201</v>
      </c>
    </row>
    <row r="58" spans="1:13" ht="45" x14ac:dyDescent="0.25">
      <c r="A58" s="65" t="s">
        <v>155</v>
      </c>
      <c r="B58" s="65" t="s">
        <v>52</v>
      </c>
      <c r="C58" s="65" t="s">
        <v>96</v>
      </c>
      <c r="D58" s="65" t="s">
        <v>197</v>
      </c>
      <c r="E58" s="66">
        <v>7178.2435483870959</v>
      </c>
      <c r="F58" s="66">
        <v>0</v>
      </c>
      <c r="G58" s="67">
        <v>0</v>
      </c>
      <c r="H58" s="66">
        <v>0</v>
      </c>
      <c r="I58" s="67">
        <v>0</v>
      </c>
      <c r="J58" s="66">
        <v>0</v>
      </c>
      <c r="K58" s="67">
        <v>0</v>
      </c>
      <c r="L58" s="66">
        <v>0</v>
      </c>
      <c r="M58" s="68" t="s">
        <v>201</v>
      </c>
    </row>
    <row r="59" spans="1:13" ht="45" x14ac:dyDescent="0.25">
      <c r="A59" s="65" t="s">
        <v>155</v>
      </c>
      <c r="B59" s="65" t="s">
        <v>52</v>
      </c>
      <c r="C59" s="65" t="s">
        <v>96</v>
      </c>
      <c r="D59" s="65" t="s">
        <v>196</v>
      </c>
      <c r="E59" s="66">
        <v>10049.540967741934</v>
      </c>
      <c r="F59" s="66">
        <v>2871.297419354838</v>
      </c>
      <c r="G59" s="67">
        <v>0.2857142857142857</v>
      </c>
      <c r="H59" s="66">
        <v>0</v>
      </c>
      <c r="I59" s="67">
        <v>0</v>
      </c>
      <c r="J59" s="66">
        <v>0</v>
      </c>
      <c r="K59" s="67">
        <v>0</v>
      </c>
      <c r="L59" s="66">
        <v>0</v>
      </c>
      <c r="M59" s="68" t="s">
        <v>201</v>
      </c>
    </row>
    <row r="60" spans="1:13" x14ac:dyDescent="0.25">
      <c r="A60" s="65" t="s">
        <v>155</v>
      </c>
      <c r="B60" s="65" t="s">
        <v>52</v>
      </c>
      <c r="C60" s="65" t="s">
        <v>96</v>
      </c>
      <c r="D60" s="65" t="s">
        <v>89</v>
      </c>
      <c r="E60" s="66">
        <v>4306.9461290322579</v>
      </c>
      <c r="F60" s="66">
        <v>0</v>
      </c>
      <c r="G60" s="67">
        <v>0</v>
      </c>
      <c r="H60" s="66">
        <v>0</v>
      </c>
      <c r="I60" s="67">
        <v>0</v>
      </c>
      <c r="J60" s="66">
        <v>0</v>
      </c>
      <c r="K60" s="67">
        <v>0</v>
      </c>
      <c r="L60" s="66">
        <v>0</v>
      </c>
      <c r="M60" s="68" t="s">
        <v>201</v>
      </c>
    </row>
    <row r="61" spans="1:13" x14ac:dyDescent="0.25">
      <c r="A61" s="65" t="s">
        <v>155</v>
      </c>
      <c r="B61" s="65" t="s">
        <v>52</v>
      </c>
      <c r="C61" s="65" t="s">
        <v>96</v>
      </c>
      <c r="D61" s="65" t="s">
        <v>43</v>
      </c>
      <c r="E61" s="66">
        <v>11485.189677419354</v>
      </c>
      <c r="F61" s="66">
        <v>0</v>
      </c>
      <c r="G61" s="67">
        <v>0</v>
      </c>
      <c r="H61" s="66">
        <v>0</v>
      </c>
      <c r="I61" s="67">
        <v>0</v>
      </c>
      <c r="J61" s="66">
        <v>0</v>
      </c>
      <c r="K61" s="67">
        <v>0</v>
      </c>
      <c r="L61" s="66">
        <v>0</v>
      </c>
      <c r="M61" s="68" t="s">
        <v>201</v>
      </c>
    </row>
    <row r="62" spans="1:13" x14ac:dyDescent="0.25">
      <c r="A62" s="65" t="s">
        <v>155</v>
      </c>
      <c r="B62" s="65" t="s">
        <v>52</v>
      </c>
      <c r="C62" s="65" t="s">
        <v>104</v>
      </c>
      <c r="D62" s="65" t="s">
        <v>78</v>
      </c>
      <c r="E62" s="66">
        <v>57547.239130434791</v>
      </c>
      <c r="F62" s="66">
        <v>0</v>
      </c>
      <c r="G62" s="67">
        <v>0</v>
      </c>
      <c r="H62" s="66">
        <v>0</v>
      </c>
      <c r="I62" s="67">
        <v>0</v>
      </c>
      <c r="J62" s="66">
        <v>0</v>
      </c>
      <c r="K62" s="67">
        <v>0</v>
      </c>
      <c r="L62" s="66">
        <v>0</v>
      </c>
      <c r="M62" s="68" t="s">
        <v>201</v>
      </c>
    </row>
    <row r="63" spans="1:13" ht="45" x14ac:dyDescent="0.25">
      <c r="A63" s="65" t="s">
        <v>155</v>
      </c>
      <c r="B63" s="65" t="s">
        <v>52</v>
      </c>
      <c r="C63" s="65" t="s">
        <v>104</v>
      </c>
      <c r="D63" s="65" t="s">
        <v>197</v>
      </c>
      <c r="E63" s="66">
        <v>16624.757971014496</v>
      </c>
      <c r="F63" s="66">
        <v>0</v>
      </c>
      <c r="G63" s="67">
        <v>0</v>
      </c>
      <c r="H63" s="66">
        <v>0</v>
      </c>
      <c r="I63" s="67">
        <v>0</v>
      </c>
      <c r="J63" s="66">
        <v>0</v>
      </c>
      <c r="K63" s="67">
        <v>0</v>
      </c>
      <c r="L63" s="66">
        <v>0</v>
      </c>
      <c r="M63" s="68" t="s">
        <v>201</v>
      </c>
    </row>
    <row r="64" spans="1:13" ht="45" x14ac:dyDescent="0.25">
      <c r="A64" s="65" t="s">
        <v>155</v>
      </c>
      <c r="B64" s="65" t="s">
        <v>52</v>
      </c>
      <c r="C64" s="65" t="s">
        <v>104</v>
      </c>
      <c r="D64" s="65" t="s">
        <v>196</v>
      </c>
      <c r="E64" s="66">
        <v>14067.102898550727</v>
      </c>
      <c r="F64" s="66">
        <v>0</v>
      </c>
      <c r="G64" s="67">
        <v>0</v>
      </c>
      <c r="H64" s="66">
        <v>0</v>
      </c>
      <c r="I64" s="67">
        <v>0</v>
      </c>
      <c r="J64" s="66">
        <v>0</v>
      </c>
      <c r="K64" s="67">
        <v>0</v>
      </c>
      <c r="L64" s="66">
        <v>0</v>
      </c>
      <c r="M64" s="68" t="s">
        <v>201</v>
      </c>
    </row>
    <row r="65" spans="1:13" x14ac:dyDescent="0.25">
      <c r="A65" s="65" t="s">
        <v>155</v>
      </c>
      <c r="B65" s="65" t="s">
        <v>52</v>
      </c>
      <c r="C65" s="65" t="s">
        <v>123</v>
      </c>
      <c r="D65" s="65" t="s">
        <v>78</v>
      </c>
      <c r="E65" s="66">
        <v>50017.495009090911</v>
      </c>
      <c r="F65" s="66">
        <v>0</v>
      </c>
      <c r="G65" s="67">
        <v>0</v>
      </c>
      <c r="H65" s="66">
        <v>0</v>
      </c>
      <c r="I65" s="67">
        <v>0</v>
      </c>
      <c r="J65" s="66">
        <v>0</v>
      </c>
      <c r="K65" s="67">
        <v>0</v>
      </c>
      <c r="L65" s="66">
        <v>0</v>
      </c>
      <c r="M65" s="68" t="s">
        <v>201</v>
      </c>
    </row>
    <row r="66" spans="1:13" x14ac:dyDescent="0.25">
      <c r="A66" s="65" t="s">
        <v>155</v>
      </c>
      <c r="B66" s="65" t="s">
        <v>52</v>
      </c>
      <c r="C66" s="65" t="s">
        <v>123</v>
      </c>
      <c r="D66" s="65" t="s">
        <v>89</v>
      </c>
      <c r="E66" s="66">
        <v>2778.7497227272729</v>
      </c>
      <c r="F66" s="66">
        <v>0</v>
      </c>
      <c r="G66" s="67">
        <v>0</v>
      </c>
      <c r="H66" s="66">
        <v>0</v>
      </c>
      <c r="I66" s="67">
        <v>0</v>
      </c>
      <c r="J66" s="66">
        <v>0</v>
      </c>
      <c r="K66" s="67">
        <v>0</v>
      </c>
      <c r="L66" s="66">
        <v>0</v>
      </c>
      <c r="M66" s="68" t="s">
        <v>201</v>
      </c>
    </row>
    <row r="67" spans="1:13" x14ac:dyDescent="0.25">
      <c r="A67" s="65" t="s">
        <v>155</v>
      </c>
      <c r="B67" s="65" t="s">
        <v>52</v>
      </c>
      <c r="C67" s="65" t="s">
        <v>123</v>
      </c>
      <c r="D67" s="65" t="s">
        <v>43</v>
      </c>
      <c r="E67" s="66">
        <v>8336.2491681818192</v>
      </c>
      <c r="F67" s="66">
        <v>0</v>
      </c>
      <c r="G67" s="67">
        <v>0</v>
      </c>
      <c r="H67" s="66">
        <v>0</v>
      </c>
      <c r="I67" s="67">
        <v>0</v>
      </c>
      <c r="J67" s="66">
        <v>0</v>
      </c>
      <c r="K67" s="67">
        <v>0</v>
      </c>
      <c r="L67" s="66">
        <v>0</v>
      </c>
      <c r="M67" s="68" t="s">
        <v>201</v>
      </c>
    </row>
    <row r="68" spans="1:13" x14ac:dyDescent="0.25">
      <c r="A68" s="65" t="s">
        <v>155</v>
      </c>
      <c r="B68" s="65" t="s">
        <v>52</v>
      </c>
      <c r="C68" s="65" t="s">
        <v>126</v>
      </c>
      <c r="D68" s="65" t="s">
        <v>78</v>
      </c>
      <c r="E68" s="66">
        <v>7858.6046125000021</v>
      </c>
      <c r="F68" s="66">
        <v>0</v>
      </c>
      <c r="G68" s="67">
        <v>0</v>
      </c>
      <c r="H68" s="66">
        <v>0</v>
      </c>
      <c r="I68" s="67">
        <v>0</v>
      </c>
      <c r="J68" s="66">
        <v>0</v>
      </c>
      <c r="K68" s="67">
        <v>0</v>
      </c>
      <c r="L68" s="66">
        <v>0</v>
      </c>
      <c r="M68" s="68" t="s">
        <v>201</v>
      </c>
    </row>
    <row r="69" spans="1:13" x14ac:dyDescent="0.25">
      <c r="A69" s="65" t="s">
        <v>155</v>
      </c>
      <c r="B69" s="65" t="s">
        <v>52</v>
      </c>
      <c r="C69" s="65" t="s">
        <v>126</v>
      </c>
      <c r="D69" s="65" t="s">
        <v>79</v>
      </c>
      <c r="E69" s="66">
        <v>55010.232287500017</v>
      </c>
      <c r="F69" s="66">
        <v>0</v>
      </c>
      <c r="G69" s="67">
        <v>0</v>
      </c>
      <c r="H69" s="66">
        <v>0</v>
      </c>
      <c r="I69" s="67">
        <v>0</v>
      </c>
      <c r="J69" s="66">
        <v>0</v>
      </c>
      <c r="K69" s="67">
        <v>0</v>
      </c>
      <c r="L69" s="66">
        <v>0</v>
      </c>
      <c r="M69" s="68" t="s">
        <v>201</v>
      </c>
    </row>
    <row r="70" spans="1:13" x14ac:dyDescent="0.25">
      <c r="A70" s="65" t="s">
        <v>155</v>
      </c>
      <c r="B70" s="65" t="s">
        <v>52</v>
      </c>
      <c r="C70" s="65" t="s">
        <v>131</v>
      </c>
      <c r="D70" s="65" t="s">
        <v>77</v>
      </c>
      <c r="E70" s="66">
        <v>2134.1211111111111</v>
      </c>
      <c r="F70" s="66">
        <v>0</v>
      </c>
      <c r="G70" s="67">
        <v>0</v>
      </c>
      <c r="H70" s="66">
        <v>0</v>
      </c>
      <c r="I70" s="67">
        <v>0</v>
      </c>
      <c r="J70" s="66">
        <v>0</v>
      </c>
      <c r="K70" s="67">
        <v>0</v>
      </c>
      <c r="L70" s="66">
        <v>0</v>
      </c>
      <c r="M70" s="68" t="s">
        <v>201</v>
      </c>
    </row>
    <row r="71" spans="1:13" x14ac:dyDescent="0.25">
      <c r="A71" s="65" t="s">
        <v>155</v>
      </c>
      <c r="B71" s="65" t="s">
        <v>52</v>
      </c>
      <c r="C71" s="65" t="s">
        <v>131</v>
      </c>
      <c r="D71" s="65" t="s">
        <v>78</v>
      </c>
      <c r="E71" s="66">
        <v>14938.847777777777</v>
      </c>
      <c r="F71" s="66">
        <v>0</v>
      </c>
      <c r="G71" s="67">
        <v>0</v>
      </c>
      <c r="H71" s="66">
        <v>0</v>
      </c>
      <c r="I71" s="67">
        <v>0</v>
      </c>
      <c r="J71" s="66">
        <v>0</v>
      </c>
      <c r="K71" s="67">
        <v>0</v>
      </c>
      <c r="L71" s="66">
        <v>0</v>
      </c>
      <c r="M71" s="68" t="s">
        <v>201</v>
      </c>
    </row>
    <row r="72" spans="1:13" x14ac:dyDescent="0.25">
      <c r="A72" s="65" t="s">
        <v>155</v>
      </c>
      <c r="B72" s="65" t="s">
        <v>52</v>
      </c>
      <c r="C72" s="65" t="s">
        <v>131</v>
      </c>
      <c r="D72" s="65" t="s">
        <v>79</v>
      </c>
      <c r="E72" s="66">
        <v>59755.391111111108</v>
      </c>
      <c r="F72" s="66">
        <v>0</v>
      </c>
      <c r="G72" s="67">
        <v>0</v>
      </c>
      <c r="H72" s="66">
        <v>0</v>
      </c>
      <c r="I72" s="67">
        <v>0</v>
      </c>
      <c r="J72" s="66">
        <v>0</v>
      </c>
      <c r="K72" s="67">
        <v>0</v>
      </c>
      <c r="L72" s="66">
        <v>0</v>
      </c>
      <c r="M72" s="68" t="s">
        <v>201</v>
      </c>
    </row>
    <row r="73" spans="1:13" ht="30" x14ac:dyDescent="0.25">
      <c r="A73" s="65" t="s">
        <v>155</v>
      </c>
      <c r="B73" s="65" t="s">
        <v>52</v>
      </c>
      <c r="C73" s="65" t="s">
        <v>191</v>
      </c>
      <c r="D73" s="65" t="s">
        <v>84</v>
      </c>
      <c r="E73" s="66">
        <v>162000</v>
      </c>
      <c r="F73" s="69"/>
      <c r="G73" s="69"/>
      <c r="H73" s="69"/>
      <c r="I73" s="69"/>
      <c r="J73" s="69"/>
      <c r="K73" s="69"/>
      <c r="L73" s="66">
        <v>0</v>
      </c>
      <c r="M73" s="68" t="s">
        <v>201</v>
      </c>
    </row>
    <row r="74" spans="1:13" ht="30" x14ac:dyDescent="0.25">
      <c r="A74" s="65" t="s">
        <v>155</v>
      </c>
      <c r="B74" s="65" t="s">
        <v>52</v>
      </c>
      <c r="C74" s="65" t="s">
        <v>188</v>
      </c>
      <c r="D74" s="65" t="s">
        <v>84</v>
      </c>
      <c r="E74" s="66">
        <v>3138.4894594594598</v>
      </c>
      <c r="F74" s="69"/>
      <c r="G74" s="69"/>
      <c r="H74" s="69"/>
      <c r="I74" s="69"/>
      <c r="J74" s="69"/>
      <c r="K74" s="69"/>
      <c r="L74" s="66">
        <v>0</v>
      </c>
      <c r="M74" s="68" t="s">
        <v>201</v>
      </c>
    </row>
    <row r="75" spans="1:13" ht="30" x14ac:dyDescent="0.25">
      <c r="A75" s="65" t="s">
        <v>155</v>
      </c>
      <c r="B75" s="65" t="s">
        <v>52</v>
      </c>
      <c r="C75" s="65" t="s">
        <v>188</v>
      </c>
      <c r="D75" s="65" t="s">
        <v>150</v>
      </c>
      <c r="E75" s="66">
        <v>553.85108108108113</v>
      </c>
      <c r="F75" s="69"/>
      <c r="G75" s="69"/>
      <c r="H75" s="69"/>
      <c r="I75" s="69"/>
      <c r="J75" s="69"/>
      <c r="K75" s="69"/>
      <c r="L75" s="66">
        <v>0</v>
      </c>
      <c r="M75" s="68" t="s">
        <v>201</v>
      </c>
    </row>
    <row r="76" spans="1:13" ht="30" x14ac:dyDescent="0.25">
      <c r="A76" s="65" t="s">
        <v>155</v>
      </c>
      <c r="B76" s="65" t="s">
        <v>52</v>
      </c>
      <c r="C76" s="65" t="s">
        <v>188</v>
      </c>
      <c r="D76" s="65" t="s">
        <v>151</v>
      </c>
      <c r="E76" s="66">
        <v>3138.4894594594598</v>
      </c>
      <c r="F76" s="69"/>
      <c r="G76" s="69"/>
      <c r="H76" s="69"/>
      <c r="I76" s="69"/>
      <c r="J76" s="69"/>
      <c r="K76" s="69"/>
      <c r="L76" s="66">
        <v>0</v>
      </c>
      <c r="M76" s="68" t="s">
        <v>201</v>
      </c>
    </row>
    <row r="77" spans="1:13" ht="30" x14ac:dyDescent="0.25">
      <c r="A77" s="68" t="s">
        <v>170</v>
      </c>
      <c r="B77" s="68" t="s">
        <v>170</v>
      </c>
      <c r="C77" s="68" t="s">
        <v>170</v>
      </c>
      <c r="D77" s="68" t="s">
        <v>170</v>
      </c>
      <c r="E77" s="68" t="s">
        <v>203</v>
      </c>
      <c r="F77" s="68" t="s">
        <v>208</v>
      </c>
      <c r="G77" s="68" t="s">
        <v>170</v>
      </c>
      <c r="H77" s="68" t="s">
        <v>209</v>
      </c>
      <c r="I77" s="68" t="s">
        <v>170</v>
      </c>
      <c r="J77" s="68" t="s">
        <v>210</v>
      </c>
      <c r="K77" s="68" t="s">
        <v>170</v>
      </c>
      <c r="L77" s="68" t="s">
        <v>211</v>
      </c>
      <c r="M77" s="68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A5801-372E-42CB-A89F-FB4438E6AE70}">
  <dimension ref="A1:M3"/>
  <sheetViews>
    <sheetView workbookViewId="0">
      <selection activeCell="A2" sqref="A2:M76"/>
    </sheetView>
  </sheetViews>
  <sheetFormatPr defaultRowHeight="15" x14ac:dyDescent="0.25"/>
  <sheetData>
    <row r="1" spans="1:13" x14ac:dyDescent="0.25">
      <c r="A1" s="70" t="s">
        <v>192</v>
      </c>
      <c r="B1" s="70" t="s">
        <v>156</v>
      </c>
      <c r="C1" s="70" t="s">
        <v>193</v>
      </c>
      <c r="D1" s="70" t="s">
        <v>158</v>
      </c>
      <c r="E1" s="70" t="s">
        <v>198</v>
      </c>
      <c r="F1" s="70" t="s">
        <v>160</v>
      </c>
      <c r="G1" s="70" t="s">
        <v>161</v>
      </c>
      <c r="H1" s="70" t="s">
        <v>162</v>
      </c>
      <c r="I1" s="70" t="s">
        <v>186</v>
      </c>
      <c r="J1" s="70" t="s">
        <v>164</v>
      </c>
      <c r="K1" s="70" t="s">
        <v>187</v>
      </c>
      <c r="L1" s="70" t="s">
        <v>199</v>
      </c>
      <c r="M1" s="70" t="s">
        <v>200</v>
      </c>
    </row>
    <row r="2" spans="1:13" ht="30" x14ac:dyDescent="0.25">
      <c r="A2" s="71" t="s">
        <v>155</v>
      </c>
      <c r="B2" s="71" t="s">
        <v>52</v>
      </c>
      <c r="C2" s="71" t="s">
        <v>127</v>
      </c>
      <c r="D2" s="71" t="s">
        <v>74</v>
      </c>
      <c r="E2" s="72">
        <v>4422.2285714285708</v>
      </c>
      <c r="F2" s="72">
        <v>1658.3357142857139</v>
      </c>
      <c r="G2" s="73">
        <v>0.375</v>
      </c>
      <c r="H2" s="72">
        <v>552.77857142857135</v>
      </c>
      <c r="I2" s="73">
        <v>0.125</v>
      </c>
      <c r="J2" s="72">
        <v>552.77857142857135</v>
      </c>
      <c r="K2" s="73">
        <v>0.125</v>
      </c>
      <c r="L2" s="72">
        <v>0</v>
      </c>
      <c r="M2" s="74" t="s">
        <v>201</v>
      </c>
    </row>
    <row r="3" spans="1:13" ht="30" x14ac:dyDescent="0.25">
      <c r="A3" s="71" t="s">
        <v>155</v>
      </c>
      <c r="B3" s="71" t="s">
        <v>52</v>
      </c>
      <c r="C3" s="71" t="s">
        <v>127</v>
      </c>
      <c r="D3" s="71" t="s">
        <v>46</v>
      </c>
      <c r="E3" s="72">
        <v>3316.6714285714279</v>
      </c>
      <c r="F3" s="72">
        <v>0</v>
      </c>
      <c r="G3" s="73">
        <v>0</v>
      </c>
      <c r="H3" s="72">
        <v>0</v>
      </c>
      <c r="I3" s="73">
        <v>0</v>
      </c>
      <c r="J3" s="72">
        <v>0</v>
      </c>
      <c r="K3" s="73">
        <v>0</v>
      </c>
      <c r="L3" s="72">
        <v>0</v>
      </c>
      <c r="M3" s="74" t="s">
        <v>201</v>
      </c>
    </row>
  </sheetData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D4424-A1B2-41DB-A753-FFA0F6FB9A16}">
  <dimension ref="A1:M76"/>
  <sheetViews>
    <sheetView topLeftCell="A56" workbookViewId="0">
      <selection activeCell="A2" sqref="A2:M76"/>
    </sheetView>
  </sheetViews>
  <sheetFormatPr defaultRowHeight="15" x14ac:dyDescent="0.25"/>
  <sheetData>
    <row r="1" spans="1:13" x14ac:dyDescent="0.25">
      <c r="A1" s="58" t="s">
        <v>192</v>
      </c>
      <c r="B1" s="58" t="s">
        <v>156</v>
      </c>
      <c r="C1" s="58" t="s">
        <v>193</v>
      </c>
      <c r="D1" s="58" t="s">
        <v>158</v>
      </c>
      <c r="E1" s="58" t="s">
        <v>198</v>
      </c>
      <c r="F1" s="58" t="s">
        <v>160</v>
      </c>
      <c r="G1" s="58" t="s">
        <v>161</v>
      </c>
      <c r="H1" s="58" t="s">
        <v>162</v>
      </c>
      <c r="I1" s="58" t="s">
        <v>186</v>
      </c>
      <c r="J1" s="58" t="s">
        <v>164</v>
      </c>
      <c r="K1" s="58" t="s">
        <v>187</v>
      </c>
      <c r="L1" s="58" t="s">
        <v>199</v>
      </c>
      <c r="M1" s="58" t="s">
        <v>200</v>
      </c>
    </row>
    <row r="2" spans="1:13" x14ac:dyDescent="0.25">
      <c r="A2" s="59" t="s">
        <v>155</v>
      </c>
      <c r="B2" s="59" t="s">
        <v>52</v>
      </c>
      <c r="C2" s="59" t="s">
        <v>100</v>
      </c>
      <c r="D2" s="59" t="s">
        <v>101</v>
      </c>
      <c r="E2" s="62">
        <v>41032.235999999997</v>
      </c>
      <c r="F2" s="62">
        <v>0</v>
      </c>
      <c r="G2" s="63">
        <v>0</v>
      </c>
      <c r="H2" s="62">
        <v>0</v>
      </c>
      <c r="I2" s="63">
        <v>0</v>
      </c>
      <c r="J2" s="62">
        <v>0</v>
      </c>
      <c r="K2" s="63">
        <v>0</v>
      </c>
      <c r="L2" s="62">
        <v>0</v>
      </c>
      <c r="M2" s="60" t="s">
        <v>201</v>
      </c>
    </row>
    <row r="3" spans="1:13" x14ac:dyDescent="0.25">
      <c r="A3" s="59" t="s">
        <v>155</v>
      </c>
      <c r="B3" s="59" t="s">
        <v>52</v>
      </c>
      <c r="C3" s="59" t="s">
        <v>100</v>
      </c>
      <c r="D3" s="59" t="s">
        <v>102</v>
      </c>
      <c r="E3" s="62">
        <v>20516.117999999999</v>
      </c>
      <c r="F3" s="62">
        <v>0</v>
      </c>
      <c r="G3" s="63">
        <v>0</v>
      </c>
      <c r="H3" s="62">
        <v>0</v>
      </c>
      <c r="I3" s="63">
        <v>0</v>
      </c>
      <c r="J3" s="62">
        <v>0</v>
      </c>
      <c r="K3" s="63">
        <v>0</v>
      </c>
      <c r="L3" s="62">
        <v>0</v>
      </c>
      <c r="M3" s="60" t="s">
        <v>201</v>
      </c>
    </row>
    <row r="4" spans="1:13" x14ac:dyDescent="0.25">
      <c r="A4" s="59" t="s">
        <v>155</v>
      </c>
      <c r="B4" s="59" t="s">
        <v>52</v>
      </c>
      <c r="C4" s="59" t="s">
        <v>103</v>
      </c>
      <c r="D4" s="59" t="s">
        <v>101</v>
      </c>
      <c r="E4" s="62">
        <v>41032.23626666666</v>
      </c>
      <c r="F4" s="62">
        <v>0</v>
      </c>
      <c r="G4" s="63">
        <v>0</v>
      </c>
      <c r="H4" s="62">
        <v>0</v>
      </c>
      <c r="I4" s="63">
        <v>0</v>
      </c>
      <c r="J4" s="62">
        <v>0</v>
      </c>
      <c r="K4" s="63">
        <v>0</v>
      </c>
      <c r="L4" s="62">
        <v>0</v>
      </c>
      <c r="M4" s="60" t="s">
        <v>201</v>
      </c>
    </row>
    <row r="5" spans="1:13" x14ac:dyDescent="0.25">
      <c r="A5" s="59" t="s">
        <v>155</v>
      </c>
      <c r="B5" s="59" t="s">
        <v>52</v>
      </c>
      <c r="C5" s="59" t="s">
        <v>103</v>
      </c>
      <c r="D5" s="59" t="s">
        <v>102</v>
      </c>
      <c r="E5" s="62">
        <v>20516.11813333333</v>
      </c>
      <c r="F5" s="62">
        <v>0</v>
      </c>
      <c r="G5" s="63">
        <v>0</v>
      </c>
      <c r="H5" s="62">
        <v>0</v>
      </c>
      <c r="I5" s="63">
        <v>0</v>
      </c>
      <c r="J5" s="62">
        <v>0</v>
      </c>
      <c r="K5" s="63">
        <v>0</v>
      </c>
      <c r="L5" s="62">
        <v>0</v>
      </c>
      <c r="M5" s="60" t="s">
        <v>201</v>
      </c>
    </row>
    <row r="6" spans="1:13" x14ac:dyDescent="0.25">
      <c r="A6" s="59" t="s">
        <v>155</v>
      </c>
      <c r="B6" s="59" t="s">
        <v>52</v>
      </c>
      <c r="C6" s="59" t="s">
        <v>135</v>
      </c>
      <c r="D6" s="59" t="s">
        <v>136</v>
      </c>
      <c r="E6" s="62">
        <v>116529.73999999999</v>
      </c>
      <c r="F6" s="62">
        <v>0</v>
      </c>
      <c r="G6" s="63">
        <v>0</v>
      </c>
      <c r="H6" s="62">
        <v>0</v>
      </c>
      <c r="I6" s="63">
        <v>0</v>
      </c>
      <c r="J6" s="62">
        <v>0</v>
      </c>
      <c r="K6" s="63">
        <v>0</v>
      </c>
      <c r="L6" s="62">
        <v>0</v>
      </c>
      <c r="M6" s="60" t="s">
        <v>201</v>
      </c>
    </row>
    <row r="7" spans="1:13" ht="30" x14ac:dyDescent="0.25">
      <c r="A7" s="59" t="s">
        <v>155</v>
      </c>
      <c r="B7" s="59" t="s">
        <v>52</v>
      </c>
      <c r="C7" s="59" t="s">
        <v>94</v>
      </c>
      <c r="D7" s="59" t="s">
        <v>51</v>
      </c>
      <c r="E7" s="62">
        <v>66526.931673225001</v>
      </c>
      <c r="F7" s="62">
        <v>0</v>
      </c>
      <c r="G7" s="63">
        <v>0</v>
      </c>
      <c r="H7" s="62">
        <v>0</v>
      </c>
      <c r="I7" s="63">
        <v>0</v>
      </c>
      <c r="J7" s="62">
        <v>0</v>
      </c>
      <c r="K7" s="63">
        <v>0</v>
      </c>
      <c r="L7" s="62">
        <v>0</v>
      </c>
      <c r="M7" s="60" t="s">
        <v>201</v>
      </c>
    </row>
    <row r="8" spans="1:13" ht="30" x14ac:dyDescent="0.25">
      <c r="A8" s="59" t="s">
        <v>155</v>
      </c>
      <c r="B8" s="59" t="s">
        <v>52</v>
      </c>
      <c r="C8" s="59" t="s">
        <v>95</v>
      </c>
      <c r="D8" s="59" t="s">
        <v>168</v>
      </c>
      <c r="E8" s="62">
        <v>27322.570000000007</v>
      </c>
      <c r="F8" s="62">
        <v>27322.570000000007</v>
      </c>
      <c r="G8" s="63">
        <v>1</v>
      </c>
      <c r="H8" s="62">
        <v>27322.570000000007</v>
      </c>
      <c r="I8" s="63">
        <v>1</v>
      </c>
      <c r="J8" s="62">
        <v>27322.570000000007</v>
      </c>
      <c r="K8" s="63">
        <v>1</v>
      </c>
      <c r="L8" s="62">
        <v>27322.570000000007</v>
      </c>
      <c r="M8" s="60" t="s">
        <v>202</v>
      </c>
    </row>
    <row r="9" spans="1:13" ht="30" x14ac:dyDescent="0.25">
      <c r="A9" s="59" t="s">
        <v>155</v>
      </c>
      <c r="B9" s="59" t="s">
        <v>52</v>
      </c>
      <c r="C9" s="59" t="s">
        <v>127</v>
      </c>
      <c r="D9" s="59" t="s">
        <v>168</v>
      </c>
      <c r="E9" s="62">
        <v>4167.0999999999995</v>
      </c>
      <c r="F9" s="62">
        <v>1190.5999999999997</v>
      </c>
      <c r="G9" s="63">
        <v>0.2857142857142857</v>
      </c>
      <c r="H9" s="62">
        <v>0</v>
      </c>
      <c r="I9" s="63">
        <v>0</v>
      </c>
      <c r="J9" s="62">
        <v>0</v>
      </c>
      <c r="K9" s="63">
        <v>0</v>
      </c>
      <c r="L9" s="62">
        <v>0</v>
      </c>
      <c r="M9" s="60" t="s">
        <v>201</v>
      </c>
    </row>
    <row r="10" spans="1:13" ht="30" x14ac:dyDescent="0.25">
      <c r="A10" s="59" t="s">
        <v>155</v>
      </c>
      <c r="B10" s="59" t="s">
        <v>52</v>
      </c>
      <c r="C10" s="59" t="s">
        <v>127</v>
      </c>
      <c r="D10" s="59" t="s">
        <v>46</v>
      </c>
      <c r="E10" s="62">
        <v>3571.7999999999997</v>
      </c>
      <c r="F10" s="62">
        <v>0</v>
      </c>
      <c r="G10" s="63">
        <v>0</v>
      </c>
      <c r="H10" s="62">
        <v>0</v>
      </c>
      <c r="I10" s="63">
        <v>0</v>
      </c>
      <c r="J10" s="62">
        <v>0</v>
      </c>
      <c r="K10" s="63">
        <v>0</v>
      </c>
      <c r="L10" s="62">
        <v>0</v>
      </c>
      <c r="M10" s="60" t="s">
        <v>201</v>
      </c>
    </row>
    <row r="11" spans="1:13" ht="30" x14ac:dyDescent="0.25">
      <c r="A11" s="59" t="s">
        <v>155</v>
      </c>
      <c r="B11" s="59" t="s">
        <v>52</v>
      </c>
      <c r="C11" s="59" t="s">
        <v>129</v>
      </c>
      <c r="D11" s="59" t="s">
        <v>74</v>
      </c>
      <c r="E11" s="62">
        <v>12606.699999999999</v>
      </c>
      <c r="F11" s="62">
        <v>12606.699999999999</v>
      </c>
      <c r="G11" s="63">
        <v>1</v>
      </c>
      <c r="H11" s="62">
        <v>12606.699999999999</v>
      </c>
      <c r="I11" s="63">
        <v>1</v>
      </c>
      <c r="J11" s="62">
        <v>12606.699999999999</v>
      </c>
      <c r="K11" s="63">
        <v>1</v>
      </c>
      <c r="L11" s="62">
        <v>12606.699999999999</v>
      </c>
      <c r="M11" s="60" t="s">
        <v>202</v>
      </c>
    </row>
    <row r="12" spans="1:13" ht="30" x14ac:dyDescent="0.25">
      <c r="A12" s="59" t="s">
        <v>155</v>
      </c>
      <c r="B12" s="59" t="s">
        <v>52</v>
      </c>
      <c r="C12" s="59" t="s">
        <v>124</v>
      </c>
      <c r="D12" s="59" t="s">
        <v>74</v>
      </c>
      <c r="E12" s="62">
        <v>11821.4</v>
      </c>
      <c r="F12" s="62">
        <v>11821.4</v>
      </c>
      <c r="G12" s="63">
        <v>1</v>
      </c>
      <c r="H12" s="62">
        <v>11821.4</v>
      </c>
      <c r="I12" s="63">
        <v>1</v>
      </c>
      <c r="J12" s="62">
        <v>11821.4</v>
      </c>
      <c r="K12" s="63">
        <v>1</v>
      </c>
      <c r="L12" s="62">
        <v>11821.4</v>
      </c>
      <c r="M12" s="60" t="s">
        <v>202</v>
      </c>
    </row>
    <row r="13" spans="1:13" ht="30" x14ac:dyDescent="0.25">
      <c r="A13" s="59" t="s">
        <v>155</v>
      </c>
      <c r="B13" s="59" t="s">
        <v>52</v>
      </c>
      <c r="C13" s="59" t="s">
        <v>167</v>
      </c>
      <c r="D13" s="59" t="s">
        <v>74</v>
      </c>
      <c r="E13" s="62">
        <v>13649.199999999997</v>
      </c>
      <c r="F13" s="62">
        <v>13649.199999999997</v>
      </c>
      <c r="G13" s="63">
        <v>1</v>
      </c>
      <c r="H13" s="62">
        <v>13649.199999999997</v>
      </c>
      <c r="I13" s="63">
        <v>1</v>
      </c>
      <c r="J13" s="62">
        <v>13649.199999999997</v>
      </c>
      <c r="K13" s="63">
        <v>1</v>
      </c>
      <c r="L13" s="62">
        <v>13649.199999999997</v>
      </c>
      <c r="M13" s="60" t="s">
        <v>202</v>
      </c>
    </row>
    <row r="14" spans="1:13" ht="30" x14ac:dyDescent="0.25">
      <c r="A14" s="59" t="s">
        <v>155</v>
      </c>
      <c r="B14" s="59" t="s">
        <v>52</v>
      </c>
      <c r="C14" s="59" t="s">
        <v>73</v>
      </c>
      <c r="D14" s="59" t="s">
        <v>74</v>
      </c>
      <c r="E14" s="62">
        <v>18015.695291250006</v>
      </c>
      <c r="F14" s="62">
        <v>12610.986703875004</v>
      </c>
      <c r="G14" s="63">
        <v>0.7</v>
      </c>
      <c r="H14" s="62">
        <v>0</v>
      </c>
      <c r="I14" s="63">
        <v>0</v>
      </c>
      <c r="J14" s="62">
        <v>0</v>
      </c>
      <c r="K14" s="63">
        <v>0</v>
      </c>
      <c r="L14" s="62">
        <v>0</v>
      </c>
      <c r="M14" s="60" t="s">
        <v>201</v>
      </c>
    </row>
    <row r="15" spans="1:13" ht="30" x14ac:dyDescent="0.25">
      <c r="A15" s="59" t="s">
        <v>155</v>
      </c>
      <c r="B15" s="59" t="s">
        <v>52</v>
      </c>
      <c r="C15" s="59" t="s">
        <v>90</v>
      </c>
      <c r="D15" s="59" t="s">
        <v>74</v>
      </c>
      <c r="E15" s="62">
        <v>14499.954724850006</v>
      </c>
      <c r="F15" s="62">
        <v>14499.954724850006</v>
      </c>
      <c r="G15" s="63">
        <v>1</v>
      </c>
      <c r="H15" s="62">
        <v>14499.954724850006</v>
      </c>
      <c r="I15" s="63">
        <v>1</v>
      </c>
      <c r="J15" s="62">
        <v>14499.954724850006</v>
      </c>
      <c r="K15" s="63">
        <v>1</v>
      </c>
      <c r="L15" s="62">
        <v>14499.954724850006</v>
      </c>
      <c r="M15" s="60" t="s">
        <v>202</v>
      </c>
    </row>
    <row r="16" spans="1:13" x14ac:dyDescent="0.25">
      <c r="A16" s="59" t="s">
        <v>155</v>
      </c>
      <c r="B16" s="59" t="s">
        <v>105</v>
      </c>
      <c r="C16" s="59" t="s">
        <v>173</v>
      </c>
      <c r="D16" s="59" t="s">
        <v>107</v>
      </c>
      <c r="E16" s="62">
        <v>1420480</v>
      </c>
      <c r="F16" s="61"/>
      <c r="G16" s="61"/>
      <c r="H16" s="61"/>
      <c r="I16" s="61"/>
      <c r="J16" s="61"/>
      <c r="K16" s="61"/>
      <c r="L16" s="62">
        <v>0</v>
      </c>
      <c r="M16" s="60" t="s">
        <v>201</v>
      </c>
    </row>
    <row r="17" spans="1:13" x14ac:dyDescent="0.25">
      <c r="A17" s="59" t="s">
        <v>155</v>
      </c>
      <c r="B17" s="59" t="s">
        <v>105</v>
      </c>
      <c r="C17" s="59" t="s">
        <v>174</v>
      </c>
      <c r="D17" s="59" t="s">
        <v>107</v>
      </c>
      <c r="E17" s="62">
        <v>352478.99232000008</v>
      </c>
      <c r="F17" s="61"/>
      <c r="G17" s="61"/>
      <c r="H17" s="61"/>
      <c r="I17" s="61"/>
      <c r="J17" s="61"/>
      <c r="K17" s="61"/>
      <c r="L17" s="62">
        <v>0</v>
      </c>
      <c r="M17" s="60" t="s">
        <v>201</v>
      </c>
    </row>
    <row r="18" spans="1:13" x14ac:dyDescent="0.25">
      <c r="A18" s="59" t="s">
        <v>155</v>
      </c>
      <c r="B18" s="59" t="s">
        <v>105</v>
      </c>
      <c r="C18" s="59" t="s">
        <v>41</v>
      </c>
      <c r="D18" s="59" t="s">
        <v>107</v>
      </c>
      <c r="E18" s="62">
        <v>250809.98000000007</v>
      </c>
      <c r="F18" s="61"/>
      <c r="G18" s="61"/>
      <c r="H18" s="61"/>
      <c r="I18" s="61"/>
      <c r="J18" s="61"/>
      <c r="K18" s="61"/>
      <c r="L18" s="62">
        <v>0</v>
      </c>
      <c r="M18" s="60" t="s">
        <v>201</v>
      </c>
    </row>
    <row r="19" spans="1:13" x14ac:dyDescent="0.25">
      <c r="A19" s="59" t="s">
        <v>155</v>
      </c>
      <c r="B19" s="59" t="s">
        <v>105</v>
      </c>
      <c r="C19" s="59" t="s">
        <v>175</v>
      </c>
      <c r="D19" s="59" t="s">
        <v>107</v>
      </c>
      <c r="E19" s="62">
        <v>1244360</v>
      </c>
      <c r="F19" s="61"/>
      <c r="G19" s="61"/>
      <c r="H19" s="61"/>
      <c r="I19" s="61"/>
      <c r="J19" s="61"/>
      <c r="K19" s="61"/>
      <c r="L19" s="62">
        <v>0</v>
      </c>
      <c r="M19" s="60" t="s">
        <v>201</v>
      </c>
    </row>
    <row r="20" spans="1:13" x14ac:dyDescent="0.25">
      <c r="A20" s="59" t="s">
        <v>155</v>
      </c>
      <c r="B20" s="59" t="s">
        <v>105</v>
      </c>
      <c r="C20" s="59" t="s">
        <v>176</v>
      </c>
      <c r="D20" s="59" t="s">
        <v>107</v>
      </c>
      <c r="E20" s="62">
        <v>1216020</v>
      </c>
      <c r="F20" s="61"/>
      <c r="G20" s="61"/>
      <c r="H20" s="61"/>
      <c r="I20" s="61"/>
      <c r="J20" s="61"/>
      <c r="K20" s="61"/>
      <c r="L20" s="62">
        <v>0</v>
      </c>
      <c r="M20" s="60" t="s">
        <v>201</v>
      </c>
    </row>
    <row r="21" spans="1:13" x14ac:dyDescent="0.25">
      <c r="A21" s="59" t="s">
        <v>155</v>
      </c>
      <c r="B21" s="59" t="s">
        <v>105</v>
      </c>
      <c r="C21" s="59" t="s">
        <v>177</v>
      </c>
      <c r="D21" s="59" t="s">
        <v>107</v>
      </c>
      <c r="E21" s="62">
        <v>1165700</v>
      </c>
      <c r="F21" s="61"/>
      <c r="G21" s="61"/>
      <c r="H21" s="61"/>
      <c r="I21" s="61"/>
      <c r="J21" s="61"/>
      <c r="K21" s="61"/>
      <c r="L21" s="62">
        <v>0</v>
      </c>
      <c r="M21" s="60" t="s">
        <v>201</v>
      </c>
    </row>
    <row r="22" spans="1:13" x14ac:dyDescent="0.25">
      <c r="A22" s="59" t="s">
        <v>155</v>
      </c>
      <c r="B22" s="59" t="s">
        <v>105</v>
      </c>
      <c r="C22" s="59" t="s">
        <v>178</v>
      </c>
      <c r="D22" s="59" t="s">
        <v>107</v>
      </c>
      <c r="E22" s="62">
        <v>1049600</v>
      </c>
      <c r="F22" s="61"/>
      <c r="G22" s="61"/>
      <c r="H22" s="61"/>
      <c r="I22" s="61"/>
      <c r="J22" s="61"/>
      <c r="K22" s="61"/>
      <c r="L22" s="62">
        <v>0</v>
      </c>
      <c r="M22" s="60" t="s">
        <v>201</v>
      </c>
    </row>
    <row r="23" spans="1:13" x14ac:dyDescent="0.25">
      <c r="A23" s="59" t="s">
        <v>155</v>
      </c>
      <c r="B23" s="59" t="s">
        <v>105</v>
      </c>
      <c r="C23" s="59" t="s">
        <v>146</v>
      </c>
      <c r="D23" s="59" t="s">
        <v>107</v>
      </c>
      <c r="E23" s="62">
        <v>909930</v>
      </c>
      <c r="F23" s="62">
        <v>590224.86486486485</v>
      </c>
      <c r="G23" s="63">
        <v>0.64864864864864868</v>
      </c>
      <c r="H23" s="62">
        <v>196741.62162162163</v>
      </c>
      <c r="I23" s="63">
        <v>0.21621621621621623</v>
      </c>
      <c r="J23" s="62">
        <v>0</v>
      </c>
      <c r="K23" s="63">
        <v>0</v>
      </c>
      <c r="L23" s="62">
        <v>0</v>
      </c>
      <c r="M23" s="60" t="s">
        <v>201</v>
      </c>
    </row>
    <row r="24" spans="1:13" x14ac:dyDescent="0.25">
      <c r="A24" s="59" t="s">
        <v>155</v>
      </c>
      <c r="B24" s="59" t="s">
        <v>105</v>
      </c>
      <c r="C24" s="59" t="s">
        <v>172</v>
      </c>
      <c r="D24" s="59" t="s">
        <v>107</v>
      </c>
      <c r="E24" s="62">
        <v>1424750</v>
      </c>
      <c r="F24" s="61"/>
      <c r="G24" s="61"/>
      <c r="H24" s="61"/>
      <c r="I24" s="61"/>
      <c r="J24" s="61"/>
      <c r="K24" s="61"/>
      <c r="L24" s="62">
        <v>0</v>
      </c>
      <c r="M24" s="60" t="s">
        <v>201</v>
      </c>
    </row>
    <row r="25" spans="1:13" x14ac:dyDescent="0.25">
      <c r="A25" s="59" t="s">
        <v>155</v>
      </c>
      <c r="B25" s="59" t="s">
        <v>190</v>
      </c>
      <c r="C25" s="59" t="s">
        <v>172</v>
      </c>
      <c r="D25" s="59" t="s">
        <v>184</v>
      </c>
      <c r="E25" s="62">
        <v>1105480</v>
      </c>
      <c r="F25" s="61"/>
      <c r="G25" s="61"/>
      <c r="H25" s="61"/>
      <c r="I25" s="61"/>
      <c r="J25" s="61"/>
      <c r="K25" s="61"/>
      <c r="L25" s="62">
        <v>0</v>
      </c>
      <c r="M25" s="60" t="s">
        <v>201</v>
      </c>
    </row>
    <row r="26" spans="1:13" x14ac:dyDescent="0.25">
      <c r="A26" s="59" t="s">
        <v>155</v>
      </c>
      <c r="B26" s="59" t="s">
        <v>105</v>
      </c>
      <c r="C26" s="59" t="s">
        <v>147</v>
      </c>
      <c r="D26" s="59" t="s">
        <v>107</v>
      </c>
      <c r="E26" s="62">
        <v>949100</v>
      </c>
      <c r="F26" s="61"/>
      <c r="G26" s="61"/>
      <c r="H26" s="61"/>
      <c r="I26" s="61"/>
      <c r="J26" s="61"/>
      <c r="K26" s="61"/>
      <c r="L26" s="62">
        <v>0</v>
      </c>
      <c r="M26" s="60" t="s">
        <v>201</v>
      </c>
    </row>
    <row r="27" spans="1:13" x14ac:dyDescent="0.25">
      <c r="A27" s="59" t="s">
        <v>155</v>
      </c>
      <c r="B27" s="59" t="s">
        <v>105</v>
      </c>
      <c r="C27" s="59" t="s">
        <v>47</v>
      </c>
      <c r="D27" s="59" t="s">
        <v>107</v>
      </c>
      <c r="E27" s="62">
        <v>398423.89138000004</v>
      </c>
      <c r="F27" s="61"/>
      <c r="G27" s="61"/>
      <c r="H27" s="61"/>
      <c r="I27" s="61"/>
      <c r="J27" s="61"/>
      <c r="K27" s="61"/>
      <c r="L27" s="62">
        <v>0</v>
      </c>
      <c r="M27" s="60" t="s">
        <v>201</v>
      </c>
    </row>
    <row r="28" spans="1:13" x14ac:dyDescent="0.25">
      <c r="A28" s="59" t="s">
        <v>155</v>
      </c>
      <c r="B28" s="59" t="s">
        <v>47</v>
      </c>
      <c r="C28" s="59" t="s">
        <v>48</v>
      </c>
      <c r="D28" s="59" t="s">
        <v>168</v>
      </c>
      <c r="E28" s="62">
        <v>14030.357418181828</v>
      </c>
      <c r="F28" s="62">
        <v>14030.357418181828</v>
      </c>
      <c r="G28" s="63">
        <v>1</v>
      </c>
      <c r="H28" s="62">
        <v>0</v>
      </c>
      <c r="I28" s="63">
        <v>0</v>
      </c>
      <c r="J28" s="62">
        <v>0</v>
      </c>
      <c r="K28" s="63">
        <v>0</v>
      </c>
      <c r="L28" s="62">
        <v>0</v>
      </c>
      <c r="M28" s="60" t="s">
        <v>201</v>
      </c>
    </row>
    <row r="29" spans="1:13" x14ac:dyDescent="0.25">
      <c r="A29" s="59" t="s">
        <v>155</v>
      </c>
      <c r="B29" s="59" t="s">
        <v>47</v>
      </c>
      <c r="C29" s="59" t="s">
        <v>48</v>
      </c>
      <c r="D29" s="59" t="s">
        <v>49</v>
      </c>
      <c r="E29" s="62">
        <v>24553.125481818199</v>
      </c>
      <c r="F29" s="62">
        <v>23676.228143181834</v>
      </c>
      <c r="G29" s="63">
        <v>0.9642857142857143</v>
      </c>
      <c r="H29" s="62">
        <v>21045.536127272742</v>
      </c>
      <c r="I29" s="63">
        <v>0.85714285714285721</v>
      </c>
      <c r="J29" s="62">
        <v>20168.638788636377</v>
      </c>
      <c r="K29" s="63">
        <v>0.8214285714285714</v>
      </c>
      <c r="L29" s="62">
        <v>0</v>
      </c>
      <c r="M29" s="60" t="s">
        <v>201</v>
      </c>
    </row>
    <row r="30" spans="1:13" x14ac:dyDescent="0.25">
      <c r="A30" s="59" t="s">
        <v>155</v>
      </c>
      <c r="B30" s="59" t="s">
        <v>105</v>
      </c>
      <c r="C30" s="59" t="s">
        <v>179</v>
      </c>
      <c r="D30" s="59" t="s">
        <v>107</v>
      </c>
      <c r="E30" s="62">
        <v>270673.31148919999</v>
      </c>
      <c r="F30" s="61"/>
      <c r="G30" s="61"/>
      <c r="H30" s="61"/>
      <c r="I30" s="61"/>
      <c r="J30" s="61"/>
      <c r="K30" s="61"/>
      <c r="L30" s="62">
        <v>0</v>
      </c>
      <c r="M30" s="60" t="s">
        <v>201</v>
      </c>
    </row>
    <row r="31" spans="1:13" x14ac:dyDescent="0.25">
      <c r="A31" s="59" t="s">
        <v>155</v>
      </c>
      <c r="B31" s="59" t="s">
        <v>105</v>
      </c>
      <c r="C31" s="59" t="s">
        <v>180</v>
      </c>
      <c r="D31" s="59" t="s">
        <v>107</v>
      </c>
      <c r="E31" s="62">
        <v>1586230</v>
      </c>
      <c r="F31" s="61"/>
      <c r="G31" s="61"/>
      <c r="H31" s="61"/>
      <c r="I31" s="61"/>
      <c r="J31" s="61"/>
      <c r="K31" s="61"/>
      <c r="L31" s="62">
        <v>0</v>
      </c>
      <c r="M31" s="60" t="s">
        <v>201</v>
      </c>
    </row>
    <row r="32" spans="1:13" x14ac:dyDescent="0.25">
      <c r="A32" s="59" t="s">
        <v>155</v>
      </c>
      <c r="B32" s="59" t="s">
        <v>105</v>
      </c>
      <c r="C32" s="59" t="s">
        <v>181</v>
      </c>
      <c r="D32" s="59" t="s">
        <v>107</v>
      </c>
      <c r="E32" s="62">
        <v>231366.76</v>
      </c>
      <c r="F32" s="62">
        <v>162582.04756756758</v>
      </c>
      <c r="G32" s="63">
        <v>0.70270270270270274</v>
      </c>
      <c r="H32" s="62">
        <v>75037.868108108116</v>
      </c>
      <c r="I32" s="63">
        <v>0.32432432432432434</v>
      </c>
      <c r="J32" s="62">
        <v>65658.134594594594</v>
      </c>
      <c r="K32" s="63">
        <v>0.28378378378378377</v>
      </c>
      <c r="L32" s="62">
        <v>0</v>
      </c>
      <c r="M32" s="60" t="s">
        <v>201</v>
      </c>
    </row>
    <row r="33" spans="1:13" x14ac:dyDescent="0.25">
      <c r="A33" s="59" t="s">
        <v>155</v>
      </c>
      <c r="B33" s="59" t="s">
        <v>105</v>
      </c>
      <c r="C33" s="59" t="s">
        <v>182</v>
      </c>
      <c r="D33" s="59" t="s">
        <v>107</v>
      </c>
      <c r="E33" s="62">
        <v>1407060</v>
      </c>
      <c r="F33" s="61"/>
      <c r="G33" s="61"/>
      <c r="H33" s="61"/>
      <c r="I33" s="61"/>
      <c r="J33" s="61"/>
      <c r="K33" s="61"/>
      <c r="L33" s="62">
        <v>0</v>
      </c>
      <c r="M33" s="60" t="s">
        <v>201</v>
      </c>
    </row>
    <row r="34" spans="1:13" x14ac:dyDescent="0.25">
      <c r="A34" s="59" t="s">
        <v>155</v>
      </c>
      <c r="B34" s="59" t="s">
        <v>105</v>
      </c>
      <c r="C34" s="59" t="s">
        <v>183</v>
      </c>
      <c r="D34" s="59" t="s">
        <v>107</v>
      </c>
      <c r="E34" s="62">
        <v>1425220</v>
      </c>
      <c r="F34" s="61"/>
      <c r="G34" s="61"/>
      <c r="H34" s="61"/>
      <c r="I34" s="61"/>
      <c r="J34" s="61"/>
      <c r="K34" s="61"/>
      <c r="L34" s="62">
        <v>0</v>
      </c>
      <c r="M34" s="60" t="s">
        <v>201</v>
      </c>
    </row>
    <row r="35" spans="1:13" x14ac:dyDescent="0.25">
      <c r="A35" s="59" t="s">
        <v>155</v>
      </c>
      <c r="B35" s="59" t="s">
        <v>44</v>
      </c>
      <c r="C35" s="59" t="s">
        <v>169</v>
      </c>
      <c r="D35" s="59" t="s">
        <v>46</v>
      </c>
      <c r="E35" s="62">
        <v>111189.83999999997</v>
      </c>
      <c r="F35" s="62">
        <v>0</v>
      </c>
      <c r="G35" s="63">
        <v>0</v>
      </c>
      <c r="H35" s="62">
        <v>0</v>
      </c>
      <c r="I35" s="63">
        <v>0</v>
      </c>
      <c r="J35" s="62">
        <v>0</v>
      </c>
      <c r="K35" s="63">
        <v>0</v>
      </c>
      <c r="L35" s="62">
        <v>0</v>
      </c>
      <c r="M35" s="60" t="s">
        <v>201</v>
      </c>
    </row>
    <row r="36" spans="1:13" x14ac:dyDescent="0.25">
      <c r="A36" s="59" t="s">
        <v>155</v>
      </c>
      <c r="B36" s="59" t="s">
        <v>44</v>
      </c>
      <c r="C36" s="59" t="s">
        <v>85</v>
      </c>
      <c r="D36" s="59" t="s">
        <v>46</v>
      </c>
      <c r="E36" s="62">
        <v>112594.33999999989</v>
      </c>
      <c r="F36" s="62">
        <v>0</v>
      </c>
      <c r="G36" s="63">
        <v>0</v>
      </c>
      <c r="H36" s="62">
        <v>0</v>
      </c>
      <c r="I36" s="63">
        <v>0</v>
      </c>
      <c r="J36" s="62">
        <v>0</v>
      </c>
      <c r="K36" s="63">
        <v>0</v>
      </c>
      <c r="L36" s="62">
        <v>0</v>
      </c>
      <c r="M36" s="60" t="s">
        <v>201</v>
      </c>
    </row>
    <row r="37" spans="1:13" x14ac:dyDescent="0.25">
      <c r="A37" s="59" t="s">
        <v>155</v>
      </c>
      <c r="B37" s="59" t="s">
        <v>44</v>
      </c>
      <c r="C37" s="59" t="s">
        <v>82</v>
      </c>
      <c r="D37" s="59" t="s">
        <v>46</v>
      </c>
      <c r="E37" s="62">
        <v>103605.23999999985</v>
      </c>
      <c r="F37" s="62">
        <v>0</v>
      </c>
      <c r="G37" s="63">
        <v>0</v>
      </c>
      <c r="H37" s="62">
        <v>0</v>
      </c>
      <c r="I37" s="63">
        <v>0</v>
      </c>
      <c r="J37" s="62">
        <v>0</v>
      </c>
      <c r="K37" s="63">
        <v>0</v>
      </c>
      <c r="L37" s="62">
        <v>0</v>
      </c>
      <c r="M37" s="60" t="s">
        <v>201</v>
      </c>
    </row>
    <row r="38" spans="1:13" x14ac:dyDescent="0.25">
      <c r="A38" s="59" t="s">
        <v>155</v>
      </c>
      <c r="B38" s="59" t="s">
        <v>44</v>
      </c>
      <c r="C38" s="59" t="s">
        <v>81</v>
      </c>
      <c r="D38" s="59" t="s">
        <v>46</v>
      </c>
      <c r="E38" s="62">
        <v>95925.059999999983</v>
      </c>
      <c r="F38" s="62">
        <v>0</v>
      </c>
      <c r="G38" s="63">
        <v>0</v>
      </c>
      <c r="H38" s="62">
        <v>0</v>
      </c>
      <c r="I38" s="63">
        <v>0</v>
      </c>
      <c r="J38" s="62">
        <v>0</v>
      </c>
      <c r="K38" s="63">
        <v>0</v>
      </c>
      <c r="L38" s="62">
        <v>0</v>
      </c>
      <c r="M38" s="60" t="s">
        <v>201</v>
      </c>
    </row>
    <row r="39" spans="1:13" x14ac:dyDescent="0.25">
      <c r="A39" s="59" t="s">
        <v>155</v>
      </c>
      <c r="B39" s="59" t="s">
        <v>44</v>
      </c>
      <c r="C39" s="59" t="s">
        <v>75</v>
      </c>
      <c r="D39" s="59" t="s">
        <v>46</v>
      </c>
      <c r="E39" s="62">
        <v>95809.140000000101</v>
      </c>
      <c r="F39" s="62">
        <v>0</v>
      </c>
      <c r="G39" s="63">
        <v>0</v>
      </c>
      <c r="H39" s="62">
        <v>0</v>
      </c>
      <c r="I39" s="63">
        <v>0</v>
      </c>
      <c r="J39" s="62">
        <v>0</v>
      </c>
      <c r="K39" s="63">
        <v>0</v>
      </c>
      <c r="L39" s="62">
        <v>0</v>
      </c>
      <c r="M39" s="60" t="s">
        <v>201</v>
      </c>
    </row>
    <row r="40" spans="1:13" x14ac:dyDescent="0.25">
      <c r="A40" s="59" t="s">
        <v>155</v>
      </c>
      <c r="B40" s="59" t="s">
        <v>44</v>
      </c>
      <c r="C40" s="59" t="s">
        <v>72</v>
      </c>
      <c r="D40" s="59" t="s">
        <v>46</v>
      </c>
      <c r="E40" s="62">
        <v>95330.38367840006</v>
      </c>
      <c r="F40" s="62">
        <v>0</v>
      </c>
      <c r="G40" s="63">
        <v>0</v>
      </c>
      <c r="H40" s="62">
        <v>0</v>
      </c>
      <c r="I40" s="63">
        <v>0</v>
      </c>
      <c r="J40" s="62">
        <v>0</v>
      </c>
      <c r="K40" s="63">
        <v>0</v>
      </c>
      <c r="L40" s="62">
        <v>0</v>
      </c>
      <c r="M40" s="60" t="s">
        <v>201</v>
      </c>
    </row>
    <row r="41" spans="1:13" x14ac:dyDescent="0.25">
      <c r="A41" s="59" t="s">
        <v>155</v>
      </c>
      <c r="B41" s="59" t="s">
        <v>44</v>
      </c>
      <c r="C41" s="59" t="s">
        <v>71</v>
      </c>
      <c r="D41" s="59" t="s">
        <v>46</v>
      </c>
      <c r="E41" s="62">
        <v>134751.15000000011</v>
      </c>
      <c r="F41" s="62">
        <v>134751.15000000011</v>
      </c>
      <c r="G41" s="63">
        <v>1</v>
      </c>
      <c r="H41" s="62">
        <v>0</v>
      </c>
      <c r="I41" s="63">
        <v>0</v>
      </c>
      <c r="J41" s="62">
        <v>0</v>
      </c>
      <c r="K41" s="63">
        <v>0</v>
      </c>
      <c r="L41" s="62">
        <v>0</v>
      </c>
      <c r="M41" s="60" t="s">
        <v>201</v>
      </c>
    </row>
    <row r="42" spans="1:13" x14ac:dyDescent="0.25">
      <c r="A42" s="59" t="s">
        <v>155</v>
      </c>
      <c r="B42" s="59" t="s">
        <v>44</v>
      </c>
      <c r="C42" s="59" t="s">
        <v>45</v>
      </c>
      <c r="D42" s="59" t="s">
        <v>46</v>
      </c>
      <c r="E42" s="62">
        <v>68960.59000000004</v>
      </c>
      <c r="F42" s="62">
        <v>68960.59000000004</v>
      </c>
      <c r="G42" s="63">
        <v>1</v>
      </c>
      <c r="H42" s="62">
        <v>68960.59000000004</v>
      </c>
      <c r="I42" s="63">
        <v>1</v>
      </c>
      <c r="J42" s="62">
        <v>68960.59000000004</v>
      </c>
      <c r="K42" s="63">
        <v>1</v>
      </c>
      <c r="L42" s="62">
        <v>68960.59000000004</v>
      </c>
      <c r="M42" s="60" t="s">
        <v>202</v>
      </c>
    </row>
    <row r="43" spans="1:13" x14ac:dyDescent="0.25">
      <c r="A43" s="59" t="s">
        <v>155</v>
      </c>
      <c r="B43" s="59" t="s">
        <v>52</v>
      </c>
      <c r="C43" s="59" t="s">
        <v>76</v>
      </c>
      <c r="D43" s="59" t="s">
        <v>77</v>
      </c>
      <c r="E43" s="62">
        <v>7944.0538461538436</v>
      </c>
      <c r="F43" s="62">
        <v>0</v>
      </c>
      <c r="G43" s="63">
        <v>0</v>
      </c>
      <c r="H43" s="62">
        <v>0</v>
      </c>
      <c r="I43" s="63">
        <v>0</v>
      </c>
      <c r="J43" s="62">
        <v>0</v>
      </c>
      <c r="K43" s="63">
        <v>0</v>
      </c>
      <c r="L43" s="62">
        <v>0</v>
      </c>
      <c r="M43" s="60" t="s">
        <v>201</v>
      </c>
    </row>
    <row r="44" spans="1:13" x14ac:dyDescent="0.25">
      <c r="A44" s="59" t="s">
        <v>155</v>
      </c>
      <c r="B44" s="59" t="s">
        <v>52</v>
      </c>
      <c r="C44" s="59" t="s">
        <v>76</v>
      </c>
      <c r="D44" s="59" t="s">
        <v>78</v>
      </c>
      <c r="E44" s="62">
        <v>81029.349230769207</v>
      </c>
      <c r="F44" s="62">
        <v>0</v>
      </c>
      <c r="G44" s="63">
        <v>0</v>
      </c>
      <c r="H44" s="62">
        <v>0</v>
      </c>
      <c r="I44" s="63">
        <v>0</v>
      </c>
      <c r="J44" s="62">
        <v>0</v>
      </c>
      <c r="K44" s="63">
        <v>0</v>
      </c>
      <c r="L44" s="62">
        <v>0</v>
      </c>
      <c r="M44" s="60" t="s">
        <v>201</v>
      </c>
    </row>
    <row r="45" spans="1:13" x14ac:dyDescent="0.25">
      <c r="A45" s="59" t="s">
        <v>155</v>
      </c>
      <c r="B45" s="59" t="s">
        <v>52</v>
      </c>
      <c r="C45" s="59" t="s">
        <v>76</v>
      </c>
      <c r="D45" s="59" t="s">
        <v>43</v>
      </c>
      <c r="E45" s="62">
        <v>14299.296923076919</v>
      </c>
      <c r="F45" s="62">
        <v>0</v>
      </c>
      <c r="G45" s="63">
        <v>0</v>
      </c>
      <c r="H45" s="62">
        <v>0</v>
      </c>
      <c r="I45" s="63">
        <v>0</v>
      </c>
      <c r="J45" s="62">
        <v>0</v>
      </c>
      <c r="K45" s="63">
        <v>0</v>
      </c>
      <c r="L45" s="62">
        <v>0</v>
      </c>
      <c r="M45" s="60" t="s">
        <v>201</v>
      </c>
    </row>
    <row r="46" spans="1:13" x14ac:dyDescent="0.25">
      <c r="A46" s="59" t="s">
        <v>155</v>
      </c>
      <c r="B46" s="59" t="s">
        <v>52</v>
      </c>
      <c r="C46" s="59" t="s">
        <v>80</v>
      </c>
      <c r="D46" s="59" t="s">
        <v>77</v>
      </c>
      <c r="E46" s="62">
        <v>1403.721935483871</v>
      </c>
      <c r="F46" s="62">
        <v>0</v>
      </c>
      <c r="G46" s="63">
        <v>0</v>
      </c>
      <c r="H46" s="62">
        <v>0</v>
      </c>
      <c r="I46" s="63">
        <v>0</v>
      </c>
      <c r="J46" s="62">
        <v>0</v>
      </c>
      <c r="K46" s="63">
        <v>0</v>
      </c>
      <c r="L46" s="62">
        <v>0</v>
      </c>
      <c r="M46" s="60" t="s">
        <v>201</v>
      </c>
    </row>
    <row r="47" spans="1:13" x14ac:dyDescent="0.25">
      <c r="A47" s="59" t="s">
        <v>155</v>
      </c>
      <c r="B47" s="59" t="s">
        <v>52</v>
      </c>
      <c r="C47" s="59" t="s">
        <v>80</v>
      </c>
      <c r="D47" s="59" t="s">
        <v>78</v>
      </c>
      <c r="E47" s="62">
        <v>50533.989677419355</v>
      </c>
      <c r="F47" s="62">
        <v>30881.882580645164</v>
      </c>
      <c r="G47" s="63">
        <v>0.61111111111111116</v>
      </c>
      <c r="H47" s="62">
        <v>22459.550967741936</v>
      </c>
      <c r="I47" s="63">
        <v>0.44444444444444448</v>
      </c>
      <c r="J47" s="62">
        <v>12633.497419354839</v>
      </c>
      <c r="K47" s="63">
        <v>0.25</v>
      </c>
      <c r="L47" s="62">
        <v>0</v>
      </c>
      <c r="M47" s="60" t="s">
        <v>201</v>
      </c>
    </row>
    <row r="48" spans="1:13" x14ac:dyDescent="0.25">
      <c r="A48" s="59" t="s">
        <v>155</v>
      </c>
      <c r="B48" s="59" t="s">
        <v>52</v>
      </c>
      <c r="C48" s="59" t="s">
        <v>80</v>
      </c>
      <c r="D48" s="59" t="s">
        <v>79</v>
      </c>
      <c r="E48" s="62">
        <v>33689.326451612906</v>
      </c>
      <c r="F48" s="62">
        <v>12633.497419354841</v>
      </c>
      <c r="G48" s="63">
        <v>0.375</v>
      </c>
      <c r="H48" s="62">
        <v>4211.1658064516132</v>
      </c>
      <c r="I48" s="63">
        <v>0.125</v>
      </c>
      <c r="J48" s="62">
        <v>4211.1658064516132</v>
      </c>
      <c r="K48" s="63">
        <v>0.125</v>
      </c>
      <c r="L48" s="62">
        <v>0</v>
      </c>
      <c r="M48" s="60" t="s">
        <v>201</v>
      </c>
    </row>
    <row r="49" spans="1:13" ht="45" x14ac:dyDescent="0.25">
      <c r="A49" s="59" t="s">
        <v>155</v>
      </c>
      <c r="B49" s="59" t="s">
        <v>52</v>
      </c>
      <c r="C49" s="59" t="s">
        <v>80</v>
      </c>
      <c r="D49" s="59" t="s">
        <v>196</v>
      </c>
      <c r="E49" s="62">
        <v>1403.721935483871</v>
      </c>
      <c r="F49" s="62">
        <v>0</v>
      </c>
      <c r="G49" s="63">
        <v>0</v>
      </c>
      <c r="H49" s="62">
        <v>0</v>
      </c>
      <c r="I49" s="63">
        <v>0</v>
      </c>
      <c r="J49" s="62">
        <v>0</v>
      </c>
      <c r="K49" s="63">
        <v>0</v>
      </c>
      <c r="L49" s="62">
        <v>0</v>
      </c>
      <c r="M49" s="60" t="s">
        <v>201</v>
      </c>
    </row>
    <row r="50" spans="1:13" x14ac:dyDescent="0.25">
      <c r="A50" s="59" t="s">
        <v>155</v>
      </c>
      <c r="B50" s="59" t="s">
        <v>52</v>
      </c>
      <c r="C50" s="59" t="s">
        <v>83</v>
      </c>
      <c r="D50" s="59" t="s">
        <v>78</v>
      </c>
      <c r="E50" s="62">
        <v>55105.791044776124</v>
      </c>
      <c r="F50" s="62">
        <v>18368.597014925374</v>
      </c>
      <c r="G50" s="63">
        <v>0.33333333333333331</v>
      </c>
      <c r="H50" s="62">
        <v>0</v>
      </c>
      <c r="I50" s="63">
        <v>0</v>
      </c>
      <c r="J50" s="62">
        <v>0</v>
      </c>
      <c r="K50" s="63">
        <v>0</v>
      </c>
      <c r="L50" s="62">
        <v>0</v>
      </c>
      <c r="M50" s="60" t="s">
        <v>201</v>
      </c>
    </row>
    <row r="51" spans="1:13" ht="45" x14ac:dyDescent="0.25">
      <c r="A51" s="59" t="s">
        <v>155</v>
      </c>
      <c r="B51" s="59" t="s">
        <v>52</v>
      </c>
      <c r="C51" s="59" t="s">
        <v>83</v>
      </c>
      <c r="D51" s="59" t="s">
        <v>196</v>
      </c>
      <c r="E51" s="62">
        <v>22042.31641791045</v>
      </c>
      <c r="F51" s="62">
        <v>0</v>
      </c>
      <c r="G51" s="63">
        <v>0</v>
      </c>
      <c r="H51" s="62">
        <v>0</v>
      </c>
      <c r="I51" s="63">
        <v>0</v>
      </c>
      <c r="J51" s="62">
        <v>0</v>
      </c>
      <c r="K51" s="63">
        <v>0</v>
      </c>
      <c r="L51" s="62">
        <v>0</v>
      </c>
      <c r="M51" s="60" t="s">
        <v>201</v>
      </c>
    </row>
    <row r="52" spans="1:13" x14ac:dyDescent="0.25">
      <c r="A52" s="59" t="s">
        <v>155</v>
      </c>
      <c r="B52" s="59" t="s">
        <v>52</v>
      </c>
      <c r="C52" s="59" t="s">
        <v>83</v>
      </c>
      <c r="D52" s="59" t="s">
        <v>89</v>
      </c>
      <c r="E52" s="62">
        <v>4898.2925373134331</v>
      </c>
      <c r="F52" s="62">
        <v>0</v>
      </c>
      <c r="G52" s="63">
        <v>0</v>
      </c>
      <c r="H52" s="62">
        <v>0</v>
      </c>
      <c r="I52" s="63">
        <v>0</v>
      </c>
      <c r="J52" s="62">
        <v>0</v>
      </c>
      <c r="K52" s="63">
        <v>0</v>
      </c>
      <c r="L52" s="62">
        <v>0</v>
      </c>
      <c r="M52" s="60" t="s">
        <v>201</v>
      </c>
    </row>
    <row r="53" spans="1:13" x14ac:dyDescent="0.25">
      <c r="A53" s="59" t="s">
        <v>155</v>
      </c>
      <c r="B53" s="59" t="s">
        <v>52</v>
      </c>
      <c r="C53" s="59" t="s">
        <v>86</v>
      </c>
      <c r="D53" s="59" t="s">
        <v>78</v>
      </c>
      <c r="E53" s="62">
        <v>42616.143529411762</v>
      </c>
      <c r="F53" s="62">
        <v>0</v>
      </c>
      <c r="G53" s="63">
        <v>0</v>
      </c>
      <c r="H53" s="62">
        <v>0</v>
      </c>
      <c r="I53" s="63">
        <v>0</v>
      </c>
      <c r="J53" s="62">
        <v>0</v>
      </c>
      <c r="K53" s="63">
        <v>0</v>
      </c>
      <c r="L53" s="62">
        <v>0</v>
      </c>
      <c r="M53" s="60" t="s">
        <v>201</v>
      </c>
    </row>
    <row r="54" spans="1:13" ht="45" x14ac:dyDescent="0.25">
      <c r="A54" s="59" t="s">
        <v>155</v>
      </c>
      <c r="B54" s="59" t="s">
        <v>52</v>
      </c>
      <c r="C54" s="59" t="s">
        <v>86</v>
      </c>
      <c r="D54" s="59" t="s">
        <v>197</v>
      </c>
      <c r="E54" s="62">
        <v>17756.726470588233</v>
      </c>
      <c r="F54" s="62">
        <v>0</v>
      </c>
      <c r="G54" s="63">
        <v>0</v>
      </c>
      <c r="H54" s="62">
        <v>0</v>
      </c>
      <c r="I54" s="63">
        <v>0</v>
      </c>
      <c r="J54" s="62">
        <v>0</v>
      </c>
      <c r="K54" s="63">
        <v>0</v>
      </c>
      <c r="L54" s="62">
        <v>0</v>
      </c>
      <c r="M54" s="60" t="s">
        <v>201</v>
      </c>
    </row>
    <row r="55" spans="1:13" ht="45" x14ac:dyDescent="0.25">
      <c r="A55" s="59" t="s">
        <v>155</v>
      </c>
      <c r="B55" s="59" t="s">
        <v>52</v>
      </c>
      <c r="C55" s="59" t="s">
        <v>86</v>
      </c>
      <c r="D55" s="59" t="s">
        <v>196</v>
      </c>
      <c r="E55" s="62">
        <v>20124.29</v>
      </c>
      <c r="F55" s="62">
        <v>0</v>
      </c>
      <c r="G55" s="63">
        <v>0</v>
      </c>
      <c r="H55" s="62">
        <v>0</v>
      </c>
      <c r="I55" s="63">
        <v>0</v>
      </c>
      <c r="J55" s="62">
        <v>0</v>
      </c>
      <c r="K55" s="63">
        <v>0</v>
      </c>
      <c r="L55" s="62">
        <v>0</v>
      </c>
      <c r="M55" s="60" t="s">
        <v>201</v>
      </c>
    </row>
    <row r="56" spans="1:13" x14ac:dyDescent="0.25">
      <c r="A56" s="59" t="s">
        <v>155</v>
      </c>
      <c r="B56" s="59" t="s">
        <v>52</v>
      </c>
      <c r="C56" s="59" t="s">
        <v>96</v>
      </c>
      <c r="D56" s="59" t="s">
        <v>78</v>
      </c>
      <c r="E56" s="62">
        <v>55990.299677419353</v>
      </c>
      <c r="F56" s="62">
        <v>0</v>
      </c>
      <c r="G56" s="63">
        <v>0</v>
      </c>
      <c r="H56" s="62">
        <v>0</v>
      </c>
      <c r="I56" s="63">
        <v>0</v>
      </c>
      <c r="J56" s="62">
        <v>0</v>
      </c>
      <c r="K56" s="63">
        <v>0</v>
      </c>
      <c r="L56" s="62">
        <v>0</v>
      </c>
      <c r="M56" s="60" t="s">
        <v>201</v>
      </c>
    </row>
    <row r="57" spans="1:13" ht="45" x14ac:dyDescent="0.25">
      <c r="A57" s="59" t="s">
        <v>155</v>
      </c>
      <c r="B57" s="59" t="s">
        <v>52</v>
      </c>
      <c r="C57" s="59" t="s">
        <v>96</v>
      </c>
      <c r="D57" s="59" t="s">
        <v>197</v>
      </c>
      <c r="E57" s="62">
        <v>7178.2435483870959</v>
      </c>
      <c r="F57" s="62">
        <v>0</v>
      </c>
      <c r="G57" s="63">
        <v>0</v>
      </c>
      <c r="H57" s="62">
        <v>0</v>
      </c>
      <c r="I57" s="63">
        <v>0</v>
      </c>
      <c r="J57" s="62">
        <v>0</v>
      </c>
      <c r="K57" s="63">
        <v>0</v>
      </c>
      <c r="L57" s="62">
        <v>0</v>
      </c>
      <c r="M57" s="60" t="s">
        <v>201</v>
      </c>
    </row>
    <row r="58" spans="1:13" ht="45" x14ac:dyDescent="0.25">
      <c r="A58" s="59" t="s">
        <v>155</v>
      </c>
      <c r="B58" s="59" t="s">
        <v>52</v>
      </c>
      <c r="C58" s="59" t="s">
        <v>96</v>
      </c>
      <c r="D58" s="59" t="s">
        <v>196</v>
      </c>
      <c r="E58" s="62">
        <v>10049.540967741934</v>
      </c>
      <c r="F58" s="62">
        <v>2871.297419354838</v>
      </c>
      <c r="G58" s="63">
        <v>0.2857142857142857</v>
      </c>
      <c r="H58" s="62">
        <v>0</v>
      </c>
      <c r="I58" s="63">
        <v>0</v>
      </c>
      <c r="J58" s="62">
        <v>0</v>
      </c>
      <c r="K58" s="63">
        <v>0</v>
      </c>
      <c r="L58" s="62">
        <v>0</v>
      </c>
      <c r="M58" s="60" t="s">
        <v>201</v>
      </c>
    </row>
    <row r="59" spans="1:13" x14ac:dyDescent="0.25">
      <c r="A59" s="59" t="s">
        <v>155</v>
      </c>
      <c r="B59" s="59" t="s">
        <v>52</v>
      </c>
      <c r="C59" s="59" t="s">
        <v>96</v>
      </c>
      <c r="D59" s="59" t="s">
        <v>89</v>
      </c>
      <c r="E59" s="62">
        <v>4306.9461290322579</v>
      </c>
      <c r="F59" s="62">
        <v>0</v>
      </c>
      <c r="G59" s="63">
        <v>0</v>
      </c>
      <c r="H59" s="62">
        <v>0</v>
      </c>
      <c r="I59" s="63">
        <v>0</v>
      </c>
      <c r="J59" s="62">
        <v>0</v>
      </c>
      <c r="K59" s="63">
        <v>0</v>
      </c>
      <c r="L59" s="62">
        <v>0</v>
      </c>
      <c r="M59" s="60" t="s">
        <v>201</v>
      </c>
    </row>
    <row r="60" spans="1:13" x14ac:dyDescent="0.25">
      <c r="A60" s="59" t="s">
        <v>155</v>
      </c>
      <c r="B60" s="59" t="s">
        <v>52</v>
      </c>
      <c r="C60" s="59" t="s">
        <v>96</v>
      </c>
      <c r="D60" s="59" t="s">
        <v>43</v>
      </c>
      <c r="E60" s="62">
        <v>11485.189677419354</v>
      </c>
      <c r="F60" s="62">
        <v>0</v>
      </c>
      <c r="G60" s="63">
        <v>0</v>
      </c>
      <c r="H60" s="62">
        <v>0</v>
      </c>
      <c r="I60" s="63">
        <v>0</v>
      </c>
      <c r="J60" s="62">
        <v>0</v>
      </c>
      <c r="K60" s="63">
        <v>0</v>
      </c>
      <c r="L60" s="62">
        <v>0</v>
      </c>
      <c r="M60" s="60" t="s">
        <v>201</v>
      </c>
    </row>
    <row r="61" spans="1:13" x14ac:dyDescent="0.25">
      <c r="A61" s="59" t="s">
        <v>155</v>
      </c>
      <c r="B61" s="59" t="s">
        <v>52</v>
      </c>
      <c r="C61" s="59" t="s">
        <v>104</v>
      </c>
      <c r="D61" s="59" t="s">
        <v>78</v>
      </c>
      <c r="E61" s="62">
        <v>57547.239130434791</v>
      </c>
      <c r="F61" s="62">
        <v>0</v>
      </c>
      <c r="G61" s="63">
        <v>0</v>
      </c>
      <c r="H61" s="62">
        <v>0</v>
      </c>
      <c r="I61" s="63">
        <v>0</v>
      </c>
      <c r="J61" s="62">
        <v>0</v>
      </c>
      <c r="K61" s="63">
        <v>0</v>
      </c>
      <c r="L61" s="62">
        <v>0</v>
      </c>
      <c r="M61" s="60" t="s">
        <v>201</v>
      </c>
    </row>
    <row r="62" spans="1:13" ht="45" x14ac:dyDescent="0.25">
      <c r="A62" s="59" t="s">
        <v>155</v>
      </c>
      <c r="B62" s="59" t="s">
        <v>52</v>
      </c>
      <c r="C62" s="59" t="s">
        <v>104</v>
      </c>
      <c r="D62" s="59" t="s">
        <v>197</v>
      </c>
      <c r="E62" s="62">
        <v>16624.757971014496</v>
      </c>
      <c r="F62" s="62">
        <v>0</v>
      </c>
      <c r="G62" s="63">
        <v>0</v>
      </c>
      <c r="H62" s="62">
        <v>0</v>
      </c>
      <c r="I62" s="63">
        <v>0</v>
      </c>
      <c r="J62" s="62">
        <v>0</v>
      </c>
      <c r="K62" s="63">
        <v>0</v>
      </c>
      <c r="L62" s="62">
        <v>0</v>
      </c>
      <c r="M62" s="60" t="s">
        <v>201</v>
      </c>
    </row>
    <row r="63" spans="1:13" ht="45" x14ac:dyDescent="0.25">
      <c r="A63" s="59" t="s">
        <v>155</v>
      </c>
      <c r="B63" s="59" t="s">
        <v>52</v>
      </c>
      <c r="C63" s="59" t="s">
        <v>104</v>
      </c>
      <c r="D63" s="59" t="s">
        <v>196</v>
      </c>
      <c r="E63" s="62">
        <v>14067.102898550727</v>
      </c>
      <c r="F63" s="62">
        <v>0</v>
      </c>
      <c r="G63" s="63">
        <v>0</v>
      </c>
      <c r="H63" s="62">
        <v>0</v>
      </c>
      <c r="I63" s="63">
        <v>0</v>
      </c>
      <c r="J63" s="62">
        <v>0</v>
      </c>
      <c r="K63" s="63">
        <v>0</v>
      </c>
      <c r="L63" s="62">
        <v>0</v>
      </c>
      <c r="M63" s="60" t="s">
        <v>201</v>
      </c>
    </row>
    <row r="64" spans="1:13" x14ac:dyDescent="0.25">
      <c r="A64" s="59" t="s">
        <v>155</v>
      </c>
      <c r="B64" s="59" t="s">
        <v>52</v>
      </c>
      <c r="C64" s="59" t="s">
        <v>123</v>
      </c>
      <c r="D64" s="59" t="s">
        <v>78</v>
      </c>
      <c r="E64" s="62">
        <v>50017.495009090911</v>
      </c>
      <c r="F64" s="62">
        <v>0</v>
      </c>
      <c r="G64" s="63">
        <v>0</v>
      </c>
      <c r="H64" s="62">
        <v>0</v>
      </c>
      <c r="I64" s="63">
        <v>0</v>
      </c>
      <c r="J64" s="62">
        <v>0</v>
      </c>
      <c r="K64" s="63">
        <v>0</v>
      </c>
      <c r="L64" s="62">
        <v>0</v>
      </c>
      <c r="M64" s="60" t="s">
        <v>201</v>
      </c>
    </row>
    <row r="65" spans="1:13" x14ac:dyDescent="0.25">
      <c r="A65" s="59" t="s">
        <v>155</v>
      </c>
      <c r="B65" s="59" t="s">
        <v>52</v>
      </c>
      <c r="C65" s="59" t="s">
        <v>123</v>
      </c>
      <c r="D65" s="59" t="s">
        <v>89</v>
      </c>
      <c r="E65" s="62">
        <v>2778.7497227272729</v>
      </c>
      <c r="F65" s="62">
        <v>0</v>
      </c>
      <c r="G65" s="63">
        <v>0</v>
      </c>
      <c r="H65" s="62">
        <v>0</v>
      </c>
      <c r="I65" s="63">
        <v>0</v>
      </c>
      <c r="J65" s="62">
        <v>0</v>
      </c>
      <c r="K65" s="63">
        <v>0</v>
      </c>
      <c r="L65" s="62">
        <v>0</v>
      </c>
      <c r="M65" s="60" t="s">
        <v>201</v>
      </c>
    </row>
    <row r="66" spans="1:13" x14ac:dyDescent="0.25">
      <c r="A66" s="59" t="s">
        <v>155</v>
      </c>
      <c r="B66" s="59" t="s">
        <v>52</v>
      </c>
      <c r="C66" s="59" t="s">
        <v>123</v>
      </c>
      <c r="D66" s="59" t="s">
        <v>43</v>
      </c>
      <c r="E66" s="62">
        <v>8336.2491681818192</v>
      </c>
      <c r="F66" s="62">
        <v>0</v>
      </c>
      <c r="G66" s="63">
        <v>0</v>
      </c>
      <c r="H66" s="62">
        <v>0</v>
      </c>
      <c r="I66" s="63">
        <v>0</v>
      </c>
      <c r="J66" s="62">
        <v>0</v>
      </c>
      <c r="K66" s="63">
        <v>0</v>
      </c>
      <c r="L66" s="62">
        <v>0</v>
      </c>
      <c r="M66" s="60" t="s">
        <v>201</v>
      </c>
    </row>
    <row r="67" spans="1:13" x14ac:dyDescent="0.25">
      <c r="A67" s="59" t="s">
        <v>155</v>
      </c>
      <c r="B67" s="59" t="s">
        <v>52</v>
      </c>
      <c r="C67" s="59" t="s">
        <v>126</v>
      </c>
      <c r="D67" s="59" t="s">
        <v>78</v>
      </c>
      <c r="E67" s="62">
        <v>7858.6046125000021</v>
      </c>
      <c r="F67" s="62">
        <v>0</v>
      </c>
      <c r="G67" s="63">
        <v>0</v>
      </c>
      <c r="H67" s="62">
        <v>0</v>
      </c>
      <c r="I67" s="63">
        <v>0</v>
      </c>
      <c r="J67" s="62">
        <v>0</v>
      </c>
      <c r="K67" s="63">
        <v>0</v>
      </c>
      <c r="L67" s="62">
        <v>0</v>
      </c>
      <c r="M67" s="60" t="s">
        <v>201</v>
      </c>
    </row>
    <row r="68" spans="1:13" x14ac:dyDescent="0.25">
      <c r="A68" s="59" t="s">
        <v>155</v>
      </c>
      <c r="B68" s="59" t="s">
        <v>52</v>
      </c>
      <c r="C68" s="59" t="s">
        <v>126</v>
      </c>
      <c r="D68" s="59" t="s">
        <v>79</v>
      </c>
      <c r="E68" s="62">
        <v>55010.232287500017</v>
      </c>
      <c r="F68" s="62">
        <v>0</v>
      </c>
      <c r="G68" s="63">
        <v>0</v>
      </c>
      <c r="H68" s="62">
        <v>0</v>
      </c>
      <c r="I68" s="63">
        <v>0</v>
      </c>
      <c r="J68" s="62">
        <v>0</v>
      </c>
      <c r="K68" s="63">
        <v>0</v>
      </c>
      <c r="L68" s="62">
        <v>0</v>
      </c>
      <c r="M68" s="60" t="s">
        <v>201</v>
      </c>
    </row>
    <row r="69" spans="1:13" x14ac:dyDescent="0.25">
      <c r="A69" s="59" t="s">
        <v>155</v>
      </c>
      <c r="B69" s="59" t="s">
        <v>52</v>
      </c>
      <c r="C69" s="59" t="s">
        <v>131</v>
      </c>
      <c r="D69" s="59" t="s">
        <v>77</v>
      </c>
      <c r="E69" s="62">
        <v>2134.1211111111111</v>
      </c>
      <c r="F69" s="62">
        <v>0</v>
      </c>
      <c r="G69" s="63">
        <v>0</v>
      </c>
      <c r="H69" s="62">
        <v>0</v>
      </c>
      <c r="I69" s="63">
        <v>0</v>
      </c>
      <c r="J69" s="62">
        <v>0</v>
      </c>
      <c r="K69" s="63">
        <v>0</v>
      </c>
      <c r="L69" s="62">
        <v>0</v>
      </c>
      <c r="M69" s="60" t="s">
        <v>201</v>
      </c>
    </row>
    <row r="70" spans="1:13" x14ac:dyDescent="0.25">
      <c r="A70" s="59" t="s">
        <v>155</v>
      </c>
      <c r="B70" s="59" t="s">
        <v>52</v>
      </c>
      <c r="C70" s="59" t="s">
        <v>131</v>
      </c>
      <c r="D70" s="59" t="s">
        <v>78</v>
      </c>
      <c r="E70" s="62">
        <v>14938.847777777777</v>
      </c>
      <c r="F70" s="62">
        <v>0</v>
      </c>
      <c r="G70" s="63">
        <v>0</v>
      </c>
      <c r="H70" s="62">
        <v>0</v>
      </c>
      <c r="I70" s="63">
        <v>0</v>
      </c>
      <c r="J70" s="62">
        <v>0</v>
      </c>
      <c r="K70" s="63">
        <v>0</v>
      </c>
      <c r="L70" s="62">
        <v>0</v>
      </c>
      <c r="M70" s="60" t="s">
        <v>201</v>
      </c>
    </row>
    <row r="71" spans="1:13" x14ac:dyDescent="0.25">
      <c r="A71" s="59" t="s">
        <v>155</v>
      </c>
      <c r="B71" s="59" t="s">
        <v>52</v>
      </c>
      <c r="C71" s="59" t="s">
        <v>131</v>
      </c>
      <c r="D71" s="59" t="s">
        <v>79</v>
      </c>
      <c r="E71" s="62">
        <v>59755.391111111108</v>
      </c>
      <c r="F71" s="62">
        <v>0</v>
      </c>
      <c r="G71" s="63">
        <v>0</v>
      </c>
      <c r="H71" s="62">
        <v>0</v>
      </c>
      <c r="I71" s="63">
        <v>0</v>
      </c>
      <c r="J71" s="62">
        <v>0</v>
      </c>
      <c r="K71" s="63">
        <v>0</v>
      </c>
      <c r="L71" s="62">
        <v>0</v>
      </c>
      <c r="M71" s="60" t="s">
        <v>201</v>
      </c>
    </row>
    <row r="72" spans="1:13" ht="30" x14ac:dyDescent="0.25">
      <c r="A72" s="59" t="s">
        <v>155</v>
      </c>
      <c r="B72" s="59" t="s">
        <v>52</v>
      </c>
      <c r="C72" s="59" t="s">
        <v>191</v>
      </c>
      <c r="D72" s="59" t="s">
        <v>84</v>
      </c>
      <c r="E72" s="62">
        <v>162000</v>
      </c>
      <c r="F72" s="61"/>
      <c r="G72" s="61"/>
      <c r="H72" s="61"/>
      <c r="I72" s="61"/>
      <c r="J72" s="61"/>
      <c r="K72" s="61"/>
      <c r="L72" s="62">
        <v>0</v>
      </c>
      <c r="M72" s="60" t="s">
        <v>201</v>
      </c>
    </row>
    <row r="73" spans="1:13" ht="30" x14ac:dyDescent="0.25">
      <c r="A73" s="59" t="s">
        <v>155</v>
      </c>
      <c r="B73" s="59" t="s">
        <v>52</v>
      </c>
      <c r="C73" s="59" t="s">
        <v>188</v>
      </c>
      <c r="D73" s="59" t="s">
        <v>84</v>
      </c>
      <c r="E73" s="62">
        <v>3138.4894594594598</v>
      </c>
      <c r="F73" s="61"/>
      <c r="G73" s="61"/>
      <c r="H73" s="61"/>
      <c r="I73" s="61"/>
      <c r="J73" s="61"/>
      <c r="K73" s="61"/>
      <c r="L73" s="62">
        <v>0</v>
      </c>
      <c r="M73" s="60" t="s">
        <v>201</v>
      </c>
    </row>
    <row r="74" spans="1:13" ht="30" x14ac:dyDescent="0.25">
      <c r="A74" s="59" t="s">
        <v>155</v>
      </c>
      <c r="B74" s="59" t="s">
        <v>52</v>
      </c>
      <c r="C74" s="59" t="s">
        <v>188</v>
      </c>
      <c r="D74" s="59" t="s">
        <v>150</v>
      </c>
      <c r="E74" s="62">
        <v>553.85108108108113</v>
      </c>
      <c r="F74" s="61"/>
      <c r="G74" s="61"/>
      <c r="H74" s="61"/>
      <c r="I74" s="61"/>
      <c r="J74" s="61"/>
      <c r="K74" s="61"/>
      <c r="L74" s="62">
        <v>0</v>
      </c>
      <c r="M74" s="60" t="s">
        <v>201</v>
      </c>
    </row>
    <row r="75" spans="1:13" ht="30" x14ac:dyDescent="0.25">
      <c r="A75" s="59" t="s">
        <v>155</v>
      </c>
      <c r="B75" s="59" t="s">
        <v>52</v>
      </c>
      <c r="C75" s="59" t="s">
        <v>188</v>
      </c>
      <c r="D75" s="59" t="s">
        <v>151</v>
      </c>
      <c r="E75" s="62">
        <v>3138.4894594594598</v>
      </c>
      <c r="F75" s="61"/>
      <c r="G75" s="61"/>
      <c r="H75" s="61"/>
      <c r="I75" s="61"/>
      <c r="J75" s="61"/>
      <c r="K75" s="61"/>
      <c r="L75" s="62">
        <v>0</v>
      </c>
      <c r="M75" s="60" t="s">
        <v>201</v>
      </c>
    </row>
    <row r="76" spans="1:13" ht="30" x14ac:dyDescent="0.25">
      <c r="A76" s="60" t="s">
        <v>170</v>
      </c>
      <c r="B76" s="60" t="s">
        <v>170</v>
      </c>
      <c r="C76" s="60" t="s">
        <v>170</v>
      </c>
      <c r="D76" s="60" t="s">
        <v>170</v>
      </c>
      <c r="E76" s="60" t="s">
        <v>203</v>
      </c>
      <c r="F76" s="60" t="s">
        <v>204</v>
      </c>
      <c r="G76" s="60" t="s">
        <v>170</v>
      </c>
      <c r="H76" s="60" t="s">
        <v>205</v>
      </c>
      <c r="I76" s="60" t="s">
        <v>170</v>
      </c>
      <c r="J76" s="60" t="s">
        <v>206</v>
      </c>
      <c r="K76" s="60" t="s">
        <v>170</v>
      </c>
      <c r="L76" s="60" t="s">
        <v>207</v>
      </c>
      <c r="M76" s="60" t="s">
        <v>170</v>
      </c>
    </row>
  </sheetData>
  <autoFilter ref="A1:K75" xr:uid="{65F460DC-2934-46EC-9A42-D343A31112D8}"/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7C7E8-939E-485E-AC0A-451012BC24A5}">
  <sheetPr filterMode="1"/>
  <dimension ref="A1:K71"/>
  <sheetViews>
    <sheetView workbookViewId="0">
      <selection activeCell="A2" sqref="A2:M76"/>
    </sheetView>
  </sheetViews>
  <sheetFormatPr defaultRowHeight="15" x14ac:dyDescent="0.25"/>
  <cols>
    <col min="1" max="1" width="8.85546875" bestFit="1" customWidth="1"/>
    <col min="2" max="2" width="9" bestFit="1" customWidth="1"/>
    <col min="3" max="3" width="11.140625" bestFit="1" customWidth="1"/>
    <col min="4" max="4" width="8.42578125" bestFit="1" customWidth="1"/>
    <col min="5" max="11" width="11.5703125" bestFit="1" customWidth="1"/>
  </cols>
  <sheetData>
    <row r="1" spans="1:11" x14ac:dyDescent="0.25">
      <c r="A1" s="55" t="s">
        <v>192</v>
      </c>
      <c r="B1" s="55" t="s">
        <v>156</v>
      </c>
      <c r="C1" s="55" t="s">
        <v>193</v>
      </c>
      <c r="D1" s="55" t="s">
        <v>158</v>
      </c>
      <c r="E1" s="55" t="s">
        <v>159</v>
      </c>
      <c r="F1" s="55" t="s">
        <v>160</v>
      </c>
      <c r="G1" s="55" t="s">
        <v>185</v>
      </c>
      <c r="H1" s="55" t="s">
        <v>162</v>
      </c>
      <c r="I1" s="55" t="s">
        <v>186</v>
      </c>
      <c r="J1" s="55" t="s">
        <v>164</v>
      </c>
      <c r="K1" s="55" t="s">
        <v>187</v>
      </c>
    </row>
    <row r="2" spans="1:11" x14ac:dyDescent="0.25">
      <c r="A2" s="56" t="s">
        <v>155</v>
      </c>
      <c r="B2" s="56" t="s">
        <v>52</v>
      </c>
      <c r="C2" s="56" t="s">
        <v>141</v>
      </c>
      <c r="D2" s="56" t="s">
        <v>142</v>
      </c>
      <c r="E2" s="57">
        <v>2014.5700000000002</v>
      </c>
      <c r="F2" s="57">
        <v>2014.5700000000002</v>
      </c>
      <c r="G2" s="57">
        <v>1</v>
      </c>
      <c r="H2" s="57">
        <v>2014.5700000000002</v>
      </c>
      <c r="I2" s="57">
        <v>1</v>
      </c>
      <c r="J2" s="57">
        <v>2014.5700000000002</v>
      </c>
      <c r="K2" s="57">
        <v>1</v>
      </c>
    </row>
    <row r="3" spans="1:11" x14ac:dyDescent="0.25">
      <c r="A3" s="56" t="s">
        <v>155</v>
      </c>
      <c r="B3" s="56" t="s">
        <v>52</v>
      </c>
      <c r="C3" s="56" t="s">
        <v>100</v>
      </c>
      <c r="D3" s="56" t="s">
        <v>101</v>
      </c>
      <c r="E3" s="57">
        <v>41131.015999999996</v>
      </c>
      <c r="F3" s="57">
        <v>0</v>
      </c>
      <c r="G3" s="57">
        <v>0</v>
      </c>
      <c r="H3" s="57">
        <v>0</v>
      </c>
      <c r="I3" s="57">
        <v>0</v>
      </c>
      <c r="J3" s="57">
        <v>0</v>
      </c>
      <c r="K3" s="57">
        <v>0</v>
      </c>
    </row>
    <row r="4" spans="1:11" x14ac:dyDescent="0.25">
      <c r="A4" s="56" t="s">
        <v>155</v>
      </c>
      <c r="B4" s="56" t="s">
        <v>52</v>
      </c>
      <c r="C4" s="56" t="s">
        <v>100</v>
      </c>
      <c r="D4" s="56" t="s">
        <v>102</v>
      </c>
      <c r="E4" s="57">
        <v>20565.507999999998</v>
      </c>
      <c r="F4" s="57">
        <v>0</v>
      </c>
      <c r="G4" s="57">
        <v>0</v>
      </c>
      <c r="H4" s="57">
        <v>0</v>
      </c>
      <c r="I4" s="57">
        <v>0</v>
      </c>
      <c r="J4" s="57">
        <v>0</v>
      </c>
      <c r="K4" s="57">
        <v>0</v>
      </c>
    </row>
    <row r="5" spans="1:11" x14ac:dyDescent="0.25">
      <c r="A5" s="56" t="s">
        <v>155</v>
      </c>
      <c r="B5" s="56" t="s">
        <v>52</v>
      </c>
      <c r="C5" s="56" t="s">
        <v>103</v>
      </c>
      <c r="D5" s="56" t="s">
        <v>101</v>
      </c>
      <c r="E5" s="57">
        <v>41008.398266666663</v>
      </c>
      <c r="F5" s="57">
        <v>0</v>
      </c>
      <c r="G5" s="57">
        <v>0</v>
      </c>
      <c r="H5" s="57">
        <v>0</v>
      </c>
      <c r="I5" s="57">
        <v>0</v>
      </c>
      <c r="J5" s="57">
        <v>0</v>
      </c>
      <c r="K5" s="57">
        <v>0</v>
      </c>
    </row>
    <row r="6" spans="1:11" x14ac:dyDescent="0.25">
      <c r="A6" s="56" t="s">
        <v>155</v>
      </c>
      <c r="B6" s="56" t="s">
        <v>52</v>
      </c>
      <c r="C6" s="56" t="s">
        <v>103</v>
      </c>
      <c r="D6" s="56" t="s">
        <v>102</v>
      </c>
      <c r="E6" s="57">
        <v>20504.199133333332</v>
      </c>
      <c r="F6" s="57">
        <v>0</v>
      </c>
      <c r="G6" s="57">
        <v>0</v>
      </c>
      <c r="H6" s="57">
        <v>0</v>
      </c>
      <c r="I6" s="57">
        <v>0</v>
      </c>
      <c r="J6" s="57">
        <v>0</v>
      </c>
      <c r="K6" s="57">
        <v>0</v>
      </c>
    </row>
    <row r="7" spans="1:11" x14ac:dyDescent="0.25">
      <c r="A7" s="56" t="s">
        <v>155</v>
      </c>
      <c r="B7" s="56" t="s">
        <v>52</v>
      </c>
      <c r="C7" s="56" t="s">
        <v>135</v>
      </c>
      <c r="D7" s="56" t="s">
        <v>136</v>
      </c>
      <c r="E7" s="57">
        <v>116529.73999999999</v>
      </c>
      <c r="F7" s="57">
        <v>0</v>
      </c>
      <c r="G7" s="57">
        <v>0</v>
      </c>
      <c r="H7" s="57">
        <v>0</v>
      </c>
      <c r="I7" s="57">
        <v>0</v>
      </c>
      <c r="J7" s="57">
        <v>0</v>
      </c>
      <c r="K7" s="57">
        <v>0</v>
      </c>
    </row>
    <row r="8" spans="1:11" x14ac:dyDescent="0.25">
      <c r="A8" s="56" t="s">
        <v>155</v>
      </c>
      <c r="B8" s="56" t="s">
        <v>52</v>
      </c>
      <c r="C8" s="56" t="s">
        <v>94</v>
      </c>
      <c r="D8" s="56" t="s">
        <v>51</v>
      </c>
      <c r="E8" s="57">
        <v>66526.931673225001</v>
      </c>
      <c r="F8" s="57">
        <v>0</v>
      </c>
      <c r="G8" s="57">
        <v>0</v>
      </c>
      <c r="H8" s="57">
        <v>0</v>
      </c>
      <c r="I8" s="57">
        <v>0</v>
      </c>
      <c r="J8" s="57">
        <v>0</v>
      </c>
      <c r="K8" s="57">
        <v>0</v>
      </c>
    </row>
    <row r="9" spans="1:11" ht="30" x14ac:dyDescent="0.25">
      <c r="A9" s="56" t="s">
        <v>155</v>
      </c>
      <c r="B9" s="56" t="s">
        <v>52</v>
      </c>
      <c r="C9" s="56" t="s">
        <v>95</v>
      </c>
      <c r="D9" s="56" t="s">
        <v>168</v>
      </c>
      <c r="E9" s="57">
        <v>27322.570000000007</v>
      </c>
      <c r="F9" s="57">
        <v>27322.570000000007</v>
      </c>
      <c r="G9" s="57">
        <v>1</v>
      </c>
      <c r="H9" s="57">
        <v>27322.570000000007</v>
      </c>
      <c r="I9" s="57">
        <v>1</v>
      </c>
      <c r="J9" s="57">
        <v>18579.347600000005</v>
      </c>
      <c r="K9" s="57">
        <v>0.68</v>
      </c>
    </row>
    <row r="10" spans="1:11" x14ac:dyDescent="0.25">
      <c r="A10" s="56" t="s">
        <v>155</v>
      </c>
      <c r="B10" s="56" t="s">
        <v>52</v>
      </c>
      <c r="C10" s="56" t="s">
        <v>127</v>
      </c>
      <c r="D10" s="56" t="s">
        <v>168</v>
      </c>
      <c r="E10" s="57">
        <v>4167.0999999999995</v>
      </c>
      <c r="F10" s="57">
        <v>1190.5999999999997</v>
      </c>
      <c r="G10" s="57">
        <v>0.2857142857142857</v>
      </c>
      <c r="H10" s="57">
        <v>0</v>
      </c>
      <c r="I10" s="57">
        <v>0</v>
      </c>
      <c r="J10" s="57">
        <v>0</v>
      </c>
      <c r="K10" s="57">
        <v>0</v>
      </c>
    </row>
    <row r="11" spans="1:11" x14ac:dyDescent="0.25">
      <c r="A11" s="56" t="s">
        <v>155</v>
      </c>
      <c r="B11" s="56" t="s">
        <v>52</v>
      </c>
      <c r="C11" s="56" t="s">
        <v>127</v>
      </c>
      <c r="D11" s="56" t="s">
        <v>46</v>
      </c>
      <c r="E11" s="57">
        <v>3571.7999999999997</v>
      </c>
      <c r="F11" s="57">
        <v>0</v>
      </c>
      <c r="G11" s="57">
        <v>0</v>
      </c>
      <c r="H11" s="57">
        <v>0</v>
      </c>
      <c r="I11" s="57">
        <v>0</v>
      </c>
      <c r="J11" s="57">
        <v>0</v>
      </c>
      <c r="K11" s="57">
        <v>0</v>
      </c>
    </row>
    <row r="12" spans="1:11" x14ac:dyDescent="0.25">
      <c r="A12" s="56" t="s">
        <v>155</v>
      </c>
      <c r="B12" s="56" t="s">
        <v>52</v>
      </c>
      <c r="C12" s="56" t="s">
        <v>129</v>
      </c>
      <c r="D12" s="56" t="s">
        <v>168</v>
      </c>
      <c r="E12" s="57">
        <v>12606.699999999997</v>
      </c>
      <c r="F12" s="57">
        <v>12606.699999999997</v>
      </c>
      <c r="G12" s="57">
        <v>1</v>
      </c>
      <c r="H12" s="57">
        <v>12606.699999999997</v>
      </c>
      <c r="I12" s="57">
        <v>1</v>
      </c>
      <c r="J12" s="57">
        <v>5286.6806451612902</v>
      </c>
      <c r="K12" s="57">
        <v>0.41935483870967749</v>
      </c>
    </row>
    <row r="13" spans="1:11" x14ac:dyDescent="0.25">
      <c r="A13" s="56" t="s">
        <v>155</v>
      </c>
      <c r="B13" s="56" t="s">
        <v>52</v>
      </c>
      <c r="C13" s="56" t="s">
        <v>124</v>
      </c>
      <c r="D13" s="56" t="s">
        <v>74</v>
      </c>
      <c r="E13" s="57">
        <v>11821.4</v>
      </c>
      <c r="F13" s="57">
        <v>11821.4</v>
      </c>
      <c r="G13" s="57">
        <v>1</v>
      </c>
      <c r="H13" s="57">
        <v>11821.4</v>
      </c>
      <c r="I13" s="57">
        <v>1</v>
      </c>
      <c r="J13" s="57">
        <v>4433.0249999999996</v>
      </c>
      <c r="K13" s="57">
        <v>0.375</v>
      </c>
    </row>
    <row r="14" spans="1:11" x14ac:dyDescent="0.25">
      <c r="A14" s="56" t="s">
        <v>155</v>
      </c>
      <c r="B14" s="56" t="s">
        <v>52</v>
      </c>
      <c r="C14" s="56" t="s">
        <v>167</v>
      </c>
      <c r="D14" s="56" t="s">
        <v>74</v>
      </c>
      <c r="E14" s="57">
        <v>13649.199999999997</v>
      </c>
      <c r="F14" s="57">
        <v>13649.199999999997</v>
      </c>
      <c r="G14" s="57">
        <v>1</v>
      </c>
      <c r="H14" s="57">
        <v>13649.199999999997</v>
      </c>
      <c r="I14" s="57">
        <v>1</v>
      </c>
      <c r="J14" s="57">
        <v>6255.8833333333314</v>
      </c>
      <c r="K14" s="57">
        <v>0.45833333333333331</v>
      </c>
    </row>
    <row r="15" spans="1:11" ht="30" x14ac:dyDescent="0.25">
      <c r="A15" s="56" t="s">
        <v>155</v>
      </c>
      <c r="B15" s="56" t="s">
        <v>52</v>
      </c>
      <c r="C15" s="56" t="s">
        <v>73</v>
      </c>
      <c r="D15" s="56" t="s">
        <v>74</v>
      </c>
      <c r="E15" s="57">
        <v>18015.695291250002</v>
      </c>
      <c r="F15" s="57">
        <v>12610.986703875</v>
      </c>
      <c r="G15" s="57">
        <v>0.7</v>
      </c>
      <c r="H15" s="57">
        <v>0</v>
      </c>
      <c r="I15" s="57">
        <v>0</v>
      </c>
      <c r="J15" s="57">
        <v>0</v>
      </c>
      <c r="K15" s="57">
        <v>0</v>
      </c>
    </row>
    <row r="16" spans="1:11" ht="30" x14ac:dyDescent="0.25">
      <c r="A16" s="56" t="s">
        <v>155</v>
      </c>
      <c r="B16" s="56" t="s">
        <v>52</v>
      </c>
      <c r="C16" s="56" t="s">
        <v>90</v>
      </c>
      <c r="D16" s="56" t="s">
        <v>74</v>
      </c>
      <c r="E16" s="57">
        <v>14499.954724850006</v>
      </c>
      <c r="F16" s="57">
        <v>14499.954724850006</v>
      </c>
      <c r="G16" s="57">
        <v>1</v>
      </c>
      <c r="H16" s="57">
        <v>14499.954724850006</v>
      </c>
      <c r="I16" s="57">
        <v>1</v>
      </c>
      <c r="J16" s="57">
        <v>4531.2358515156266</v>
      </c>
      <c r="K16" s="57">
        <v>0.3125</v>
      </c>
    </row>
    <row r="17" spans="1:11" hidden="1" x14ac:dyDescent="0.25">
      <c r="A17" s="56" t="s">
        <v>155</v>
      </c>
      <c r="B17" s="56" t="s">
        <v>105</v>
      </c>
      <c r="C17" s="56" t="s">
        <v>173</v>
      </c>
      <c r="D17" s="56" t="s">
        <v>107</v>
      </c>
      <c r="E17" s="57">
        <v>12316.800000000003</v>
      </c>
      <c r="F17" s="57">
        <v>0</v>
      </c>
      <c r="G17" s="57">
        <v>0</v>
      </c>
      <c r="H17" s="57">
        <v>0</v>
      </c>
      <c r="I17" s="57">
        <v>0</v>
      </c>
      <c r="J17" s="57">
        <v>0</v>
      </c>
      <c r="K17" s="57">
        <v>0</v>
      </c>
    </row>
    <row r="18" spans="1:11" hidden="1" x14ac:dyDescent="0.25">
      <c r="A18" s="56" t="s">
        <v>155</v>
      </c>
      <c r="B18" s="56" t="s">
        <v>105</v>
      </c>
      <c r="C18" s="56" t="s">
        <v>174</v>
      </c>
      <c r="D18" s="56" t="s">
        <v>107</v>
      </c>
      <c r="E18" s="57">
        <v>12316.800000000003</v>
      </c>
      <c r="F18" s="57">
        <v>0</v>
      </c>
      <c r="G18" s="57">
        <v>0</v>
      </c>
      <c r="H18" s="57">
        <v>0</v>
      </c>
      <c r="I18" s="57">
        <v>0</v>
      </c>
      <c r="J18" s="57">
        <v>0</v>
      </c>
      <c r="K18" s="57">
        <v>0</v>
      </c>
    </row>
    <row r="19" spans="1:11" hidden="1" x14ac:dyDescent="0.25">
      <c r="A19" s="56" t="s">
        <v>155</v>
      </c>
      <c r="B19" s="56" t="s">
        <v>105</v>
      </c>
      <c r="C19" s="56" t="s">
        <v>41</v>
      </c>
      <c r="D19" s="56" t="s">
        <v>107</v>
      </c>
      <c r="E19" s="57">
        <v>12316.800000000003</v>
      </c>
      <c r="F19" s="57">
        <v>0</v>
      </c>
      <c r="G19" s="57">
        <v>0</v>
      </c>
      <c r="H19" s="57">
        <v>0</v>
      </c>
      <c r="I19" s="57">
        <v>0</v>
      </c>
      <c r="J19" s="57">
        <v>0</v>
      </c>
      <c r="K19" s="57">
        <v>0</v>
      </c>
    </row>
    <row r="20" spans="1:11" hidden="1" x14ac:dyDescent="0.25">
      <c r="A20" s="56" t="s">
        <v>155</v>
      </c>
      <c r="B20" s="56" t="s">
        <v>105</v>
      </c>
      <c r="C20" s="56" t="s">
        <v>175</v>
      </c>
      <c r="D20" s="56" t="s">
        <v>107</v>
      </c>
      <c r="E20" s="57">
        <v>12316.800000000003</v>
      </c>
      <c r="F20" s="57">
        <v>0</v>
      </c>
      <c r="G20" s="57">
        <v>0</v>
      </c>
      <c r="H20" s="57">
        <v>0</v>
      </c>
      <c r="I20" s="57">
        <v>0</v>
      </c>
      <c r="J20" s="57">
        <v>0</v>
      </c>
      <c r="K20" s="57">
        <v>0</v>
      </c>
    </row>
    <row r="21" spans="1:11" hidden="1" x14ac:dyDescent="0.25">
      <c r="A21" s="56" t="s">
        <v>155</v>
      </c>
      <c r="B21" s="56" t="s">
        <v>105</v>
      </c>
      <c r="C21" s="56" t="s">
        <v>176</v>
      </c>
      <c r="D21" s="56" t="s">
        <v>107</v>
      </c>
      <c r="E21" s="57">
        <v>12316.800000000003</v>
      </c>
      <c r="F21" s="57">
        <v>0</v>
      </c>
      <c r="G21" s="57">
        <v>0</v>
      </c>
      <c r="H21" s="57">
        <v>0</v>
      </c>
      <c r="I21" s="57">
        <v>0</v>
      </c>
      <c r="J21" s="57">
        <v>0</v>
      </c>
      <c r="K21" s="57">
        <v>0</v>
      </c>
    </row>
    <row r="22" spans="1:11" hidden="1" x14ac:dyDescent="0.25">
      <c r="A22" s="56" t="s">
        <v>155</v>
      </c>
      <c r="B22" s="56" t="s">
        <v>105</v>
      </c>
      <c r="C22" s="56" t="s">
        <v>177</v>
      </c>
      <c r="D22" s="56" t="s">
        <v>107</v>
      </c>
      <c r="E22" s="57">
        <v>12316.800000000003</v>
      </c>
      <c r="F22" s="57">
        <v>0</v>
      </c>
      <c r="G22" s="57">
        <v>0</v>
      </c>
      <c r="H22" s="57">
        <v>0</v>
      </c>
      <c r="I22" s="57">
        <v>0</v>
      </c>
      <c r="J22" s="57">
        <v>0</v>
      </c>
      <c r="K22" s="57">
        <v>0</v>
      </c>
    </row>
    <row r="23" spans="1:11" hidden="1" x14ac:dyDescent="0.25">
      <c r="A23" s="56" t="s">
        <v>155</v>
      </c>
      <c r="B23" s="56" t="s">
        <v>105</v>
      </c>
      <c r="C23" s="56" t="s">
        <v>178</v>
      </c>
      <c r="D23" s="56" t="s">
        <v>107</v>
      </c>
      <c r="E23" s="57">
        <v>12316.800000000003</v>
      </c>
      <c r="F23" s="57">
        <v>0</v>
      </c>
      <c r="G23" s="57">
        <v>0</v>
      </c>
      <c r="H23" s="57">
        <v>0</v>
      </c>
      <c r="I23" s="57">
        <v>0</v>
      </c>
      <c r="J23" s="57">
        <v>0</v>
      </c>
      <c r="K23" s="57">
        <v>0</v>
      </c>
    </row>
    <row r="24" spans="1:11" hidden="1" x14ac:dyDescent="0.25">
      <c r="A24" s="56" t="s">
        <v>155</v>
      </c>
      <c r="B24" s="56" t="s">
        <v>105</v>
      </c>
      <c r="C24" s="56" t="s">
        <v>146</v>
      </c>
      <c r="D24" s="56" t="s">
        <v>107</v>
      </c>
      <c r="E24" s="57">
        <v>12316.800000000003</v>
      </c>
      <c r="F24" s="57">
        <v>7779.0315789473698</v>
      </c>
      <c r="G24" s="57">
        <v>0.63157894736842102</v>
      </c>
      <c r="H24" s="57">
        <v>0</v>
      </c>
      <c r="I24" s="57">
        <v>0</v>
      </c>
      <c r="J24" s="57">
        <v>0</v>
      </c>
      <c r="K24" s="57">
        <v>0</v>
      </c>
    </row>
    <row r="25" spans="1:11" hidden="1" x14ac:dyDescent="0.25">
      <c r="A25" s="56" t="s">
        <v>155</v>
      </c>
      <c r="B25" s="56" t="s">
        <v>105</v>
      </c>
      <c r="C25" s="56" t="s">
        <v>172</v>
      </c>
      <c r="D25" s="56" t="s">
        <v>107</v>
      </c>
      <c r="E25" s="57">
        <v>12316.8</v>
      </c>
      <c r="F25" s="57">
        <v>0</v>
      </c>
      <c r="G25" s="57">
        <v>0</v>
      </c>
      <c r="H25" s="57">
        <v>0</v>
      </c>
      <c r="I25" s="57">
        <v>0</v>
      </c>
      <c r="J25" s="57">
        <v>0</v>
      </c>
      <c r="K25" s="57">
        <v>0</v>
      </c>
    </row>
    <row r="26" spans="1:11" hidden="1" x14ac:dyDescent="0.25">
      <c r="A26" s="56" t="s">
        <v>155</v>
      </c>
      <c r="B26" s="56" t="s">
        <v>105</v>
      </c>
      <c r="C26" s="56" t="s">
        <v>147</v>
      </c>
      <c r="D26" s="56" t="s">
        <v>107</v>
      </c>
      <c r="E26" s="57">
        <v>12316.8</v>
      </c>
      <c r="F26" s="57">
        <v>4699.8315789473681</v>
      </c>
      <c r="G26" s="57">
        <v>0.38157894736842107</v>
      </c>
      <c r="H26" s="57">
        <v>0</v>
      </c>
      <c r="I26" s="57">
        <v>0</v>
      </c>
      <c r="J26" s="57">
        <v>0</v>
      </c>
      <c r="K26" s="57">
        <v>0</v>
      </c>
    </row>
    <row r="27" spans="1:11" hidden="1" x14ac:dyDescent="0.25">
      <c r="A27" s="56" t="s">
        <v>155</v>
      </c>
      <c r="B27" s="56" t="s">
        <v>105</v>
      </c>
      <c r="C27" s="56" t="s">
        <v>47</v>
      </c>
      <c r="D27" s="56" t="s">
        <v>107</v>
      </c>
      <c r="E27" s="57">
        <v>12316.800000000003</v>
      </c>
      <c r="F27" s="57">
        <v>0</v>
      </c>
      <c r="G27" s="57">
        <v>0</v>
      </c>
      <c r="H27" s="57">
        <v>0</v>
      </c>
      <c r="I27" s="57">
        <v>0</v>
      </c>
      <c r="J27" s="57">
        <v>0</v>
      </c>
      <c r="K27" s="57">
        <v>0</v>
      </c>
    </row>
    <row r="28" spans="1:11" x14ac:dyDescent="0.25">
      <c r="A28" s="56" t="s">
        <v>155</v>
      </c>
      <c r="B28" s="56" t="s">
        <v>47</v>
      </c>
      <c r="C28" s="56" t="s">
        <v>48</v>
      </c>
      <c r="D28" s="56" t="s">
        <v>168</v>
      </c>
      <c r="E28" s="57">
        <v>14030.357418181828</v>
      </c>
      <c r="F28" s="57">
        <v>14030.357418181828</v>
      </c>
      <c r="G28" s="57">
        <v>1</v>
      </c>
      <c r="H28" s="57">
        <v>0</v>
      </c>
      <c r="I28" s="57">
        <v>0</v>
      </c>
      <c r="J28" s="57">
        <v>0</v>
      </c>
      <c r="K28" s="57">
        <v>0</v>
      </c>
    </row>
    <row r="29" spans="1:11" x14ac:dyDescent="0.25">
      <c r="A29" s="56" t="s">
        <v>155</v>
      </c>
      <c r="B29" s="56" t="s">
        <v>47</v>
      </c>
      <c r="C29" s="56" t="s">
        <v>48</v>
      </c>
      <c r="D29" s="56" t="s">
        <v>49</v>
      </c>
      <c r="E29" s="57">
        <v>24553.125481818199</v>
      </c>
      <c r="F29" s="57">
        <v>23676.228143181834</v>
      </c>
      <c r="G29" s="57">
        <v>0.9642857142857143</v>
      </c>
      <c r="H29" s="57">
        <v>14907.254756818191</v>
      </c>
      <c r="I29" s="57">
        <v>0.6071428571428571</v>
      </c>
      <c r="J29" s="57">
        <v>0</v>
      </c>
      <c r="K29" s="57">
        <v>0</v>
      </c>
    </row>
    <row r="30" spans="1:11" hidden="1" x14ac:dyDescent="0.25">
      <c r="A30" s="56" t="s">
        <v>155</v>
      </c>
      <c r="B30" s="56" t="s">
        <v>105</v>
      </c>
      <c r="C30" s="56" t="s">
        <v>179</v>
      </c>
      <c r="D30" s="56" t="s">
        <v>107</v>
      </c>
      <c r="E30" s="57">
        <v>6639.5999999999995</v>
      </c>
      <c r="F30" s="57">
        <v>0</v>
      </c>
      <c r="G30" s="57">
        <v>0</v>
      </c>
      <c r="H30" s="57">
        <v>0</v>
      </c>
      <c r="I30" s="57">
        <v>0</v>
      </c>
      <c r="J30" s="57">
        <v>0</v>
      </c>
      <c r="K30" s="57">
        <v>0</v>
      </c>
    </row>
    <row r="31" spans="1:11" x14ac:dyDescent="0.25">
      <c r="A31" s="56" t="s">
        <v>155</v>
      </c>
      <c r="B31" s="56" t="s">
        <v>179</v>
      </c>
      <c r="C31" s="56" t="s">
        <v>194</v>
      </c>
      <c r="D31" s="56" t="s">
        <v>195</v>
      </c>
      <c r="E31" s="57">
        <v>84965.450000000026</v>
      </c>
      <c r="F31" s="57">
        <v>0</v>
      </c>
      <c r="G31" s="57">
        <v>0</v>
      </c>
      <c r="H31" s="57">
        <v>0</v>
      </c>
      <c r="I31" s="57">
        <v>0</v>
      </c>
      <c r="J31" s="57">
        <v>0</v>
      </c>
      <c r="K31" s="57">
        <v>0</v>
      </c>
    </row>
    <row r="32" spans="1:11" hidden="1" x14ac:dyDescent="0.25">
      <c r="A32" s="56" t="s">
        <v>155</v>
      </c>
      <c r="B32" s="56" t="s">
        <v>105</v>
      </c>
      <c r="C32" s="56" t="s">
        <v>180</v>
      </c>
      <c r="D32" s="56" t="s">
        <v>107</v>
      </c>
      <c r="E32" s="57">
        <v>13331.999999999998</v>
      </c>
      <c r="F32" s="57">
        <v>0</v>
      </c>
      <c r="G32" s="57">
        <v>0</v>
      </c>
      <c r="H32" s="57">
        <v>0</v>
      </c>
      <c r="I32" s="57">
        <v>0</v>
      </c>
      <c r="J32" s="57">
        <v>0</v>
      </c>
      <c r="K32" s="57">
        <v>0</v>
      </c>
    </row>
    <row r="33" spans="1:11" hidden="1" x14ac:dyDescent="0.25">
      <c r="A33" s="56" t="s">
        <v>155</v>
      </c>
      <c r="B33" s="56" t="s">
        <v>105</v>
      </c>
      <c r="C33" s="56" t="s">
        <v>181</v>
      </c>
      <c r="D33" s="56" t="s">
        <v>107</v>
      </c>
      <c r="E33" s="57">
        <v>12316.800000000003</v>
      </c>
      <c r="F33" s="57">
        <v>8751.4105263157908</v>
      </c>
      <c r="G33" s="57">
        <v>0.71052631578947367</v>
      </c>
      <c r="H33" s="57">
        <v>3889.5157894736849</v>
      </c>
      <c r="I33" s="57">
        <v>0.31578947368421051</v>
      </c>
      <c r="J33" s="57">
        <v>3403.3263157894748</v>
      </c>
      <c r="K33" s="57">
        <v>0.27631578947368424</v>
      </c>
    </row>
    <row r="34" spans="1:11" hidden="1" x14ac:dyDescent="0.25">
      <c r="A34" s="56" t="s">
        <v>155</v>
      </c>
      <c r="B34" s="56" t="s">
        <v>105</v>
      </c>
      <c r="C34" s="56" t="s">
        <v>182</v>
      </c>
      <c r="D34" s="56" t="s">
        <v>107</v>
      </c>
      <c r="E34" s="57">
        <v>12316.800000000003</v>
      </c>
      <c r="F34" s="57">
        <v>0</v>
      </c>
      <c r="G34" s="57">
        <v>0</v>
      </c>
      <c r="H34" s="57">
        <v>0</v>
      </c>
      <c r="I34" s="57">
        <v>0</v>
      </c>
      <c r="J34" s="57">
        <v>0</v>
      </c>
      <c r="K34" s="57">
        <v>0</v>
      </c>
    </row>
    <row r="35" spans="1:11" hidden="1" x14ac:dyDescent="0.25">
      <c r="A35" s="56" t="s">
        <v>155</v>
      </c>
      <c r="B35" s="56" t="s">
        <v>105</v>
      </c>
      <c r="C35" s="56" t="s">
        <v>183</v>
      </c>
      <c r="D35" s="56" t="s">
        <v>107</v>
      </c>
      <c r="E35" s="57">
        <v>12316.800000000003</v>
      </c>
      <c r="F35" s="57">
        <v>0</v>
      </c>
      <c r="G35" s="57">
        <v>0</v>
      </c>
      <c r="H35" s="57">
        <v>0</v>
      </c>
      <c r="I35" s="57">
        <v>0</v>
      </c>
      <c r="J35" s="57">
        <v>0</v>
      </c>
      <c r="K35" s="57">
        <v>0</v>
      </c>
    </row>
    <row r="36" spans="1:11" x14ac:dyDescent="0.25">
      <c r="A36" s="56" t="s">
        <v>155</v>
      </c>
      <c r="B36" s="56" t="s">
        <v>44</v>
      </c>
      <c r="C36" s="56" t="s">
        <v>169</v>
      </c>
      <c r="D36" s="56" t="s">
        <v>46</v>
      </c>
      <c r="E36" s="57">
        <v>111189.83999999997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57">
        <v>0</v>
      </c>
    </row>
    <row r="37" spans="1:11" x14ac:dyDescent="0.25">
      <c r="A37" s="56" t="s">
        <v>155</v>
      </c>
      <c r="B37" s="56" t="s">
        <v>44</v>
      </c>
      <c r="C37" s="56" t="s">
        <v>85</v>
      </c>
      <c r="D37" s="56" t="s">
        <v>46</v>
      </c>
      <c r="E37" s="57">
        <v>112594.33999999989</v>
      </c>
      <c r="F37" s="57">
        <v>0</v>
      </c>
      <c r="G37" s="57">
        <v>0</v>
      </c>
      <c r="H37" s="57">
        <v>0</v>
      </c>
      <c r="I37" s="57">
        <v>0</v>
      </c>
      <c r="J37" s="57">
        <v>0</v>
      </c>
      <c r="K37" s="57">
        <v>0</v>
      </c>
    </row>
    <row r="38" spans="1:11" x14ac:dyDescent="0.25">
      <c r="A38" s="56" t="s">
        <v>155</v>
      </c>
      <c r="B38" s="56" t="s">
        <v>44</v>
      </c>
      <c r="C38" s="56" t="s">
        <v>82</v>
      </c>
      <c r="D38" s="56" t="s">
        <v>46</v>
      </c>
      <c r="E38" s="57">
        <v>103605.23999999985</v>
      </c>
      <c r="F38" s="57">
        <v>0</v>
      </c>
      <c r="G38" s="57">
        <v>0</v>
      </c>
      <c r="H38" s="57">
        <v>0</v>
      </c>
      <c r="I38" s="57">
        <v>0</v>
      </c>
      <c r="J38" s="57">
        <v>0</v>
      </c>
      <c r="K38" s="57">
        <v>0</v>
      </c>
    </row>
    <row r="39" spans="1:11" x14ac:dyDescent="0.25">
      <c r="A39" s="56" t="s">
        <v>155</v>
      </c>
      <c r="B39" s="56" t="s">
        <v>44</v>
      </c>
      <c r="C39" s="56" t="s">
        <v>81</v>
      </c>
      <c r="D39" s="56" t="s">
        <v>46</v>
      </c>
      <c r="E39" s="57">
        <v>95925.06</v>
      </c>
      <c r="F39" s="57">
        <v>0</v>
      </c>
      <c r="G39" s="57">
        <v>0</v>
      </c>
      <c r="H39" s="57">
        <v>0</v>
      </c>
      <c r="I39" s="57">
        <v>0</v>
      </c>
      <c r="J39" s="57">
        <v>0</v>
      </c>
      <c r="K39" s="57">
        <v>0</v>
      </c>
    </row>
    <row r="40" spans="1:11" x14ac:dyDescent="0.25">
      <c r="A40" s="56" t="s">
        <v>155</v>
      </c>
      <c r="B40" s="56" t="s">
        <v>44</v>
      </c>
      <c r="C40" s="56" t="s">
        <v>75</v>
      </c>
      <c r="D40" s="56" t="s">
        <v>46</v>
      </c>
      <c r="E40" s="57">
        <v>95809.139999999985</v>
      </c>
      <c r="F40" s="57">
        <v>0</v>
      </c>
      <c r="G40" s="57">
        <v>0</v>
      </c>
      <c r="H40" s="57">
        <v>0</v>
      </c>
      <c r="I40" s="57">
        <v>0</v>
      </c>
      <c r="J40" s="57">
        <v>0</v>
      </c>
      <c r="K40" s="57">
        <v>0</v>
      </c>
    </row>
    <row r="41" spans="1:11" x14ac:dyDescent="0.25">
      <c r="A41" s="56" t="s">
        <v>155</v>
      </c>
      <c r="B41" s="56" t="s">
        <v>44</v>
      </c>
      <c r="C41" s="56" t="s">
        <v>72</v>
      </c>
      <c r="D41" s="56" t="s">
        <v>46</v>
      </c>
      <c r="E41" s="57">
        <v>95330.383678400016</v>
      </c>
      <c r="F41" s="57">
        <v>0</v>
      </c>
      <c r="G41" s="57">
        <v>0</v>
      </c>
      <c r="H41" s="57">
        <v>0</v>
      </c>
      <c r="I41" s="57">
        <v>0</v>
      </c>
      <c r="J41" s="57">
        <v>0</v>
      </c>
      <c r="K41" s="57">
        <v>0</v>
      </c>
    </row>
    <row r="42" spans="1:11" x14ac:dyDescent="0.25">
      <c r="A42" s="56" t="s">
        <v>155</v>
      </c>
      <c r="B42" s="56" t="s">
        <v>44</v>
      </c>
      <c r="C42" s="56" t="s">
        <v>71</v>
      </c>
      <c r="D42" s="56" t="s">
        <v>46</v>
      </c>
      <c r="E42" s="57">
        <v>134751.15000000011</v>
      </c>
      <c r="F42" s="57">
        <v>48125.410714285754</v>
      </c>
      <c r="G42" s="57">
        <v>0.35714285714285715</v>
      </c>
      <c r="H42" s="57">
        <v>0</v>
      </c>
      <c r="I42" s="57">
        <v>0</v>
      </c>
      <c r="J42" s="57">
        <v>0</v>
      </c>
      <c r="K42" s="57">
        <v>0</v>
      </c>
    </row>
    <row r="43" spans="1:11" x14ac:dyDescent="0.25">
      <c r="A43" s="56" t="s">
        <v>155</v>
      </c>
      <c r="B43" s="56" t="s">
        <v>44</v>
      </c>
      <c r="C43" s="56" t="s">
        <v>45</v>
      </c>
      <c r="D43" s="56" t="s">
        <v>46</v>
      </c>
      <c r="E43" s="57">
        <v>68960.59000000004</v>
      </c>
      <c r="F43" s="57">
        <v>68960.59000000004</v>
      </c>
      <c r="G43" s="57">
        <v>1</v>
      </c>
      <c r="H43" s="57">
        <v>68960.59000000004</v>
      </c>
      <c r="I43" s="57">
        <v>1</v>
      </c>
      <c r="J43" s="57">
        <v>0</v>
      </c>
      <c r="K43" s="57">
        <v>0</v>
      </c>
    </row>
    <row r="44" spans="1:11" x14ac:dyDescent="0.25">
      <c r="A44" s="56" t="s">
        <v>155</v>
      </c>
      <c r="B44" s="56" t="s">
        <v>52</v>
      </c>
      <c r="C44" s="56" t="s">
        <v>76</v>
      </c>
      <c r="D44" s="56" t="s">
        <v>77</v>
      </c>
      <c r="E44" s="57">
        <v>7944.0538461538436</v>
      </c>
      <c r="F44" s="57">
        <v>0</v>
      </c>
      <c r="G44" s="57">
        <v>0</v>
      </c>
      <c r="H44" s="57">
        <v>0</v>
      </c>
      <c r="I44" s="57">
        <v>0</v>
      </c>
      <c r="J44" s="57">
        <v>0</v>
      </c>
      <c r="K44" s="57">
        <v>0</v>
      </c>
    </row>
    <row r="45" spans="1:11" x14ac:dyDescent="0.25">
      <c r="A45" s="56" t="s">
        <v>155</v>
      </c>
      <c r="B45" s="56" t="s">
        <v>52</v>
      </c>
      <c r="C45" s="56" t="s">
        <v>76</v>
      </c>
      <c r="D45" s="56" t="s">
        <v>78</v>
      </c>
      <c r="E45" s="57">
        <v>81029.349230769207</v>
      </c>
      <c r="F45" s="57">
        <v>0</v>
      </c>
      <c r="G45" s="57">
        <v>0</v>
      </c>
      <c r="H45" s="57">
        <v>0</v>
      </c>
      <c r="I45" s="57">
        <v>0</v>
      </c>
      <c r="J45" s="57">
        <v>0</v>
      </c>
      <c r="K45" s="57">
        <v>0</v>
      </c>
    </row>
    <row r="46" spans="1:11" x14ac:dyDescent="0.25">
      <c r="A46" s="56" t="s">
        <v>155</v>
      </c>
      <c r="B46" s="56" t="s">
        <v>52</v>
      </c>
      <c r="C46" s="56" t="s">
        <v>76</v>
      </c>
      <c r="D46" s="56" t="s">
        <v>43</v>
      </c>
      <c r="E46" s="57">
        <v>14299.296923076919</v>
      </c>
      <c r="F46" s="57">
        <v>0</v>
      </c>
      <c r="G46" s="57">
        <v>0</v>
      </c>
      <c r="H46" s="57">
        <v>0</v>
      </c>
      <c r="I46" s="57">
        <v>0</v>
      </c>
      <c r="J46" s="57">
        <v>0</v>
      </c>
      <c r="K46" s="57">
        <v>0</v>
      </c>
    </row>
    <row r="47" spans="1:11" x14ac:dyDescent="0.25">
      <c r="A47" s="56" t="s">
        <v>155</v>
      </c>
      <c r="B47" s="56" t="s">
        <v>52</v>
      </c>
      <c r="C47" s="56" t="s">
        <v>80</v>
      </c>
      <c r="D47" s="56" t="s">
        <v>77</v>
      </c>
      <c r="E47" s="57">
        <v>1426.7337704918032</v>
      </c>
      <c r="F47" s="57">
        <v>0</v>
      </c>
      <c r="G47" s="57">
        <v>0</v>
      </c>
      <c r="H47" s="57">
        <v>0</v>
      </c>
      <c r="I47" s="57">
        <v>0</v>
      </c>
      <c r="J47" s="57">
        <v>0</v>
      </c>
      <c r="K47" s="57">
        <v>0</v>
      </c>
    </row>
    <row r="48" spans="1:11" x14ac:dyDescent="0.25">
      <c r="A48" s="56" t="s">
        <v>155</v>
      </c>
      <c r="B48" s="56" t="s">
        <v>52</v>
      </c>
      <c r="C48" s="56" t="s">
        <v>80</v>
      </c>
      <c r="D48" s="56" t="s">
        <v>78</v>
      </c>
      <c r="E48" s="57">
        <v>51362.415737704912</v>
      </c>
      <c r="F48" s="57">
        <v>31388.142950819667</v>
      </c>
      <c r="G48" s="57">
        <v>0.61111111111111105</v>
      </c>
      <c r="H48" s="57">
        <v>22827.740327868851</v>
      </c>
      <c r="I48" s="57">
        <v>0.44444444444444448</v>
      </c>
      <c r="J48" s="57">
        <v>8560.4026229508199</v>
      </c>
      <c r="K48" s="57">
        <v>0.16666666666666669</v>
      </c>
    </row>
    <row r="49" spans="1:11" x14ac:dyDescent="0.25">
      <c r="A49" s="56" t="s">
        <v>155</v>
      </c>
      <c r="B49" s="56" t="s">
        <v>52</v>
      </c>
      <c r="C49" s="56" t="s">
        <v>80</v>
      </c>
      <c r="D49" s="56" t="s">
        <v>79</v>
      </c>
      <c r="E49" s="57">
        <v>34241.61049180328</v>
      </c>
      <c r="F49" s="57">
        <v>12840.603934426228</v>
      </c>
      <c r="G49" s="57">
        <v>0.37499999999999994</v>
      </c>
      <c r="H49" s="57">
        <v>4280.2013114754091</v>
      </c>
      <c r="I49" s="57">
        <v>0.12499999999999997</v>
      </c>
      <c r="J49" s="57">
        <v>4280.2013114754091</v>
      </c>
      <c r="K49" s="57">
        <v>0.12499999999999997</v>
      </c>
    </row>
    <row r="50" spans="1:11" x14ac:dyDescent="0.25">
      <c r="A50" s="56" t="s">
        <v>155</v>
      </c>
      <c r="B50" s="56" t="s">
        <v>52</v>
      </c>
      <c r="C50" s="56" t="s">
        <v>83</v>
      </c>
      <c r="D50" s="56" t="s">
        <v>78</v>
      </c>
      <c r="E50" s="57">
        <v>55105.791044776124</v>
      </c>
      <c r="F50" s="57">
        <v>7347.4388059701496</v>
      </c>
      <c r="G50" s="57">
        <v>0.13333333333333333</v>
      </c>
      <c r="H50" s="57">
        <v>0</v>
      </c>
      <c r="I50" s="57">
        <v>0</v>
      </c>
      <c r="J50" s="57">
        <v>0</v>
      </c>
      <c r="K50" s="57">
        <v>0</v>
      </c>
    </row>
    <row r="51" spans="1:11" ht="45" x14ac:dyDescent="0.25">
      <c r="A51" s="56" t="s">
        <v>155</v>
      </c>
      <c r="B51" s="56" t="s">
        <v>52</v>
      </c>
      <c r="C51" s="56" t="s">
        <v>83</v>
      </c>
      <c r="D51" s="56" t="s">
        <v>196</v>
      </c>
      <c r="E51" s="57">
        <v>22042.31641791045</v>
      </c>
      <c r="F51" s="57">
        <v>0</v>
      </c>
      <c r="G51" s="57">
        <v>0</v>
      </c>
      <c r="H51" s="57">
        <v>0</v>
      </c>
      <c r="I51" s="57">
        <v>0</v>
      </c>
      <c r="J51" s="57">
        <v>0</v>
      </c>
      <c r="K51" s="57">
        <v>0</v>
      </c>
    </row>
    <row r="52" spans="1:11" x14ac:dyDescent="0.25">
      <c r="A52" s="56" t="s">
        <v>155</v>
      </c>
      <c r="B52" s="56" t="s">
        <v>52</v>
      </c>
      <c r="C52" s="56" t="s">
        <v>83</v>
      </c>
      <c r="D52" s="56" t="s">
        <v>89</v>
      </c>
      <c r="E52" s="57">
        <v>4898.2925373134331</v>
      </c>
      <c r="F52" s="57">
        <v>0</v>
      </c>
      <c r="G52" s="57">
        <v>0</v>
      </c>
      <c r="H52" s="57">
        <v>0</v>
      </c>
      <c r="I52" s="57">
        <v>0</v>
      </c>
      <c r="J52" s="57">
        <v>0</v>
      </c>
      <c r="K52" s="57">
        <v>0</v>
      </c>
    </row>
    <row r="53" spans="1:11" x14ac:dyDescent="0.25">
      <c r="A53" s="56" t="s">
        <v>155</v>
      </c>
      <c r="B53" s="56" t="s">
        <v>52</v>
      </c>
      <c r="C53" s="56" t="s">
        <v>86</v>
      </c>
      <c r="D53" s="56" t="s">
        <v>78</v>
      </c>
      <c r="E53" s="57">
        <v>42616.143529411762</v>
      </c>
      <c r="F53" s="57">
        <v>0</v>
      </c>
      <c r="G53" s="57">
        <v>0</v>
      </c>
      <c r="H53" s="57">
        <v>0</v>
      </c>
      <c r="I53" s="57">
        <v>0</v>
      </c>
      <c r="J53" s="57">
        <v>0</v>
      </c>
      <c r="K53" s="57">
        <v>0</v>
      </c>
    </row>
    <row r="54" spans="1:11" ht="45" x14ac:dyDescent="0.25">
      <c r="A54" s="56" t="s">
        <v>155</v>
      </c>
      <c r="B54" s="56" t="s">
        <v>52</v>
      </c>
      <c r="C54" s="56" t="s">
        <v>86</v>
      </c>
      <c r="D54" s="56" t="s">
        <v>197</v>
      </c>
      <c r="E54" s="57">
        <v>17756.726470588233</v>
      </c>
      <c r="F54" s="57">
        <v>0</v>
      </c>
      <c r="G54" s="57">
        <v>0</v>
      </c>
      <c r="H54" s="57">
        <v>0</v>
      </c>
      <c r="I54" s="57">
        <v>0</v>
      </c>
      <c r="J54" s="57">
        <v>0</v>
      </c>
      <c r="K54" s="57">
        <v>0</v>
      </c>
    </row>
    <row r="55" spans="1:11" ht="45" x14ac:dyDescent="0.25">
      <c r="A55" s="56" t="s">
        <v>155</v>
      </c>
      <c r="B55" s="56" t="s">
        <v>52</v>
      </c>
      <c r="C55" s="56" t="s">
        <v>86</v>
      </c>
      <c r="D55" s="56" t="s">
        <v>196</v>
      </c>
      <c r="E55" s="57">
        <v>20124.29</v>
      </c>
      <c r="F55" s="57">
        <v>0</v>
      </c>
      <c r="G55" s="57">
        <v>0</v>
      </c>
      <c r="H55" s="57">
        <v>0</v>
      </c>
      <c r="I55" s="57">
        <v>0</v>
      </c>
      <c r="J55" s="57">
        <v>0</v>
      </c>
      <c r="K55" s="57">
        <v>0</v>
      </c>
    </row>
    <row r="56" spans="1:11" x14ac:dyDescent="0.25">
      <c r="A56" s="56" t="s">
        <v>155</v>
      </c>
      <c r="B56" s="56" t="s">
        <v>52</v>
      </c>
      <c r="C56" s="56" t="s">
        <v>96</v>
      </c>
      <c r="D56" s="56" t="s">
        <v>78</v>
      </c>
      <c r="E56" s="57">
        <v>55990.299677419353</v>
      </c>
      <c r="F56" s="57">
        <v>0</v>
      </c>
      <c r="G56" s="57">
        <v>0</v>
      </c>
      <c r="H56" s="57">
        <v>0</v>
      </c>
      <c r="I56" s="57">
        <v>0</v>
      </c>
      <c r="J56" s="57">
        <v>0</v>
      </c>
      <c r="K56" s="57">
        <v>0</v>
      </c>
    </row>
    <row r="57" spans="1:11" ht="45" x14ac:dyDescent="0.25">
      <c r="A57" s="56" t="s">
        <v>155</v>
      </c>
      <c r="B57" s="56" t="s">
        <v>52</v>
      </c>
      <c r="C57" s="56" t="s">
        <v>96</v>
      </c>
      <c r="D57" s="56" t="s">
        <v>197</v>
      </c>
      <c r="E57" s="57">
        <v>7178.2435483870959</v>
      </c>
      <c r="F57" s="57">
        <v>0</v>
      </c>
      <c r="G57" s="57">
        <v>0</v>
      </c>
      <c r="H57" s="57">
        <v>0</v>
      </c>
      <c r="I57" s="57">
        <v>0</v>
      </c>
      <c r="J57" s="57">
        <v>0</v>
      </c>
      <c r="K57" s="57">
        <v>0</v>
      </c>
    </row>
    <row r="58" spans="1:11" ht="45" x14ac:dyDescent="0.25">
      <c r="A58" s="56" t="s">
        <v>155</v>
      </c>
      <c r="B58" s="56" t="s">
        <v>52</v>
      </c>
      <c r="C58" s="56" t="s">
        <v>96</v>
      </c>
      <c r="D58" s="56" t="s">
        <v>196</v>
      </c>
      <c r="E58" s="57">
        <v>10049.540967741934</v>
      </c>
      <c r="F58" s="57">
        <v>2871.297419354838</v>
      </c>
      <c r="G58" s="57">
        <v>0.2857142857142857</v>
      </c>
      <c r="H58" s="57">
        <v>0</v>
      </c>
      <c r="I58" s="57">
        <v>0</v>
      </c>
      <c r="J58" s="57">
        <v>0</v>
      </c>
      <c r="K58" s="57">
        <v>0</v>
      </c>
    </row>
    <row r="59" spans="1:11" x14ac:dyDescent="0.25">
      <c r="A59" s="56" t="s">
        <v>155</v>
      </c>
      <c r="B59" s="56" t="s">
        <v>52</v>
      </c>
      <c r="C59" s="56" t="s">
        <v>96</v>
      </c>
      <c r="D59" s="56" t="s">
        <v>89</v>
      </c>
      <c r="E59" s="57">
        <v>4306.9461290322579</v>
      </c>
      <c r="F59" s="57">
        <v>0</v>
      </c>
      <c r="G59" s="57">
        <v>0</v>
      </c>
      <c r="H59" s="57">
        <v>0</v>
      </c>
      <c r="I59" s="57">
        <v>0</v>
      </c>
      <c r="J59" s="57">
        <v>0</v>
      </c>
      <c r="K59" s="57">
        <v>0</v>
      </c>
    </row>
    <row r="60" spans="1:11" x14ac:dyDescent="0.25">
      <c r="A60" s="56" t="s">
        <v>155</v>
      </c>
      <c r="B60" s="56" t="s">
        <v>52</v>
      </c>
      <c r="C60" s="56" t="s">
        <v>96</v>
      </c>
      <c r="D60" s="56" t="s">
        <v>43</v>
      </c>
      <c r="E60" s="57">
        <v>11485.189677419354</v>
      </c>
      <c r="F60" s="57">
        <v>0</v>
      </c>
      <c r="G60" s="57">
        <v>0</v>
      </c>
      <c r="H60" s="57">
        <v>0</v>
      </c>
      <c r="I60" s="57">
        <v>0</v>
      </c>
      <c r="J60" s="57">
        <v>0</v>
      </c>
      <c r="K60" s="57">
        <v>0</v>
      </c>
    </row>
    <row r="61" spans="1:11" x14ac:dyDescent="0.25">
      <c r="A61" s="56" t="s">
        <v>155</v>
      </c>
      <c r="B61" s="56" t="s">
        <v>52</v>
      </c>
      <c r="C61" s="56" t="s">
        <v>104</v>
      </c>
      <c r="D61" s="56" t="s">
        <v>78</v>
      </c>
      <c r="E61" s="57">
        <v>57547.239130434791</v>
      </c>
      <c r="F61" s="57">
        <v>0</v>
      </c>
      <c r="G61" s="57">
        <v>0</v>
      </c>
      <c r="H61" s="57">
        <v>0</v>
      </c>
      <c r="I61" s="57">
        <v>0</v>
      </c>
      <c r="J61" s="57">
        <v>0</v>
      </c>
      <c r="K61" s="57">
        <v>0</v>
      </c>
    </row>
    <row r="62" spans="1:11" ht="45" x14ac:dyDescent="0.25">
      <c r="A62" s="56" t="s">
        <v>155</v>
      </c>
      <c r="B62" s="56" t="s">
        <v>52</v>
      </c>
      <c r="C62" s="56" t="s">
        <v>104</v>
      </c>
      <c r="D62" s="56" t="s">
        <v>197</v>
      </c>
      <c r="E62" s="57">
        <v>16624.757971014496</v>
      </c>
      <c r="F62" s="57">
        <v>0</v>
      </c>
      <c r="G62" s="57">
        <v>0</v>
      </c>
      <c r="H62" s="57">
        <v>0</v>
      </c>
      <c r="I62" s="57">
        <v>0</v>
      </c>
      <c r="J62" s="57">
        <v>0</v>
      </c>
      <c r="K62" s="57">
        <v>0</v>
      </c>
    </row>
    <row r="63" spans="1:11" ht="45" x14ac:dyDescent="0.25">
      <c r="A63" s="56" t="s">
        <v>155</v>
      </c>
      <c r="B63" s="56" t="s">
        <v>52</v>
      </c>
      <c r="C63" s="56" t="s">
        <v>104</v>
      </c>
      <c r="D63" s="56" t="s">
        <v>196</v>
      </c>
      <c r="E63" s="57">
        <v>14067.102898550727</v>
      </c>
      <c r="F63" s="57">
        <v>0</v>
      </c>
      <c r="G63" s="57">
        <v>0</v>
      </c>
      <c r="H63" s="57">
        <v>0</v>
      </c>
      <c r="I63" s="57">
        <v>0</v>
      </c>
      <c r="J63" s="57">
        <v>0</v>
      </c>
      <c r="K63" s="57">
        <v>0</v>
      </c>
    </row>
    <row r="64" spans="1:11" x14ac:dyDescent="0.25">
      <c r="A64" s="56" t="s">
        <v>155</v>
      </c>
      <c r="B64" s="56" t="s">
        <v>52</v>
      </c>
      <c r="C64" s="56" t="s">
        <v>123</v>
      </c>
      <c r="D64" s="56" t="s">
        <v>78</v>
      </c>
      <c r="E64" s="57">
        <v>50017.495009090911</v>
      </c>
      <c r="F64" s="57">
        <v>0</v>
      </c>
      <c r="G64" s="57">
        <v>0</v>
      </c>
      <c r="H64" s="57">
        <v>0</v>
      </c>
      <c r="I64" s="57">
        <v>0</v>
      </c>
      <c r="J64" s="57">
        <v>0</v>
      </c>
      <c r="K64" s="57">
        <v>0</v>
      </c>
    </row>
    <row r="65" spans="1:11" x14ac:dyDescent="0.25">
      <c r="A65" s="56" t="s">
        <v>155</v>
      </c>
      <c r="B65" s="56" t="s">
        <v>52</v>
      </c>
      <c r="C65" s="56" t="s">
        <v>123</v>
      </c>
      <c r="D65" s="56" t="s">
        <v>89</v>
      </c>
      <c r="E65" s="57">
        <v>2778.7497227272729</v>
      </c>
      <c r="F65" s="57">
        <v>0</v>
      </c>
      <c r="G65" s="57">
        <v>0</v>
      </c>
      <c r="H65" s="57">
        <v>0</v>
      </c>
      <c r="I65" s="57">
        <v>0</v>
      </c>
      <c r="J65" s="57">
        <v>0</v>
      </c>
      <c r="K65" s="57">
        <v>0</v>
      </c>
    </row>
    <row r="66" spans="1:11" x14ac:dyDescent="0.25">
      <c r="A66" s="56" t="s">
        <v>155</v>
      </c>
      <c r="B66" s="56" t="s">
        <v>52</v>
      </c>
      <c r="C66" s="56" t="s">
        <v>123</v>
      </c>
      <c r="D66" s="56" t="s">
        <v>43</v>
      </c>
      <c r="E66" s="57">
        <v>8336.2491681818192</v>
      </c>
      <c r="F66" s="57">
        <v>0</v>
      </c>
      <c r="G66" s="57">
        <v>0</v>
      </c>
      <c r="H66" s="57">
        <v>0</v>
      </c>
      <c r="I66" s="57">
        <v>0</v>
      </c>
      <c r="J66" s="57">
        <v>0</v>
      </c>
      <c r="K66" s="57">
        <v>0</v>
      </c>
    </row>
    <row r="67" spans="1:11" x14ac:dyDescent="0.25">
      <c r="A67" s="56" t="s">
        <v>155</v>
      </c>
      <c r="B67" s="56" t="s">
        <v>52</v>
      </c>
      <c r="C67" s="56" t="s">
        <v>126</v>
      </c>
      <c r="D67" s="56" t="s">
        <v>78</v>
      </c>
      <c r="E67" s="57">
        <v>7858.6046125000021</v>
      </c>
      <c r="F67" s="57">
        <v>0</v>
      </c>
      <c r="G67" s="57">
        <v>0</v>
      </c>
      <c r="H67" s="57">
        <v>0</v>
      </c>
      <c r="I67" s="57">
        <v>0</v>
      </c>
      <c r="J67" s="57">
        <v>0</v>
      </c>
      <c r="K67" s="57">
        <v>0</v>
      </c>
    </row>
    <row r="68" spans="1:11" x14ac:dyDescent="0.25">
      <c r="A68" s="56" t="s">
        <v>155</v>
      </c>
      <c r="B68" s="56" t="s">
        <v>52</v>
      </c>
      <c r="C68" s="56" t="s">
        <v>126</v>
      </c>
      <c r="D68" s="56" t="s">
        <v>79</v>
      </c>
      <c r="E68" s="57">
        <v>55010.232287500017</v>
      </c>
      <c r="F68" s="57">
        <v>0</v>
      </c>
      <c r="G68" s="57">
        <v>0</v>
      </c>
      <c r="H68" s="57">
        <v>0</v>
      </c>
      <c r="I68" s="57">
        <v>0</v>
      </c>
      <c r="J68" s="57">
        <v>0</v>
      </c>
      <c r="K68" s="57">
        <v>0</v>
      </c>
    </row>
    <row r="69" spans="1:11" x14ac:dyDescent="0.25">
      <c r="A69" s="56" t="s">
        <v>155</v>
      </c>
      <c r="B69" s="56" t="s">
        <v>52</v>
      </c>
      <c r="C69" s="56" t="s">
        <v>131</v>
      </c>
      <c r="D69" s="56" t="s">
        <v>77</v>
      </c>
      <c r="E69" s="57">
        <v>2134.1211111111111</v>
      </c>
      <c r="F69" s="57">
        <v>0</v>
      </c>
      <c r="G69" s="57">
        <v>0</v>
      </c>
      <c r="H69" s="57">
        <v>0</v>
      </c>
      <c r="I69" s="57">
        <v>0</v>
      </c>
      <c r="J69" s="57">
        <v>0</v>
      </c>
      <c r="K69" s="57">
        <v>0</v>
      </c>
    </row>
    <row r="70" spans="1:11" x14ac:dyDescent="0.25">
      <c r="A70" s="56" t="s">
        <v>155</v>
      </c>
      <c r="B70" s="56" t="s">
        <v>52</v>
      </c>
      <c r="C70" s="56" t="s">
        <v>131</v>
      </c>
      <c r="D70" s="56" t="s">
        <v>78</v>
      </c>
      <c r="E70" s="57">
        <v>14938.847777777777</v>
      </c>
      <c r="F70" s="57">
        <v>0</v>
      </c>
      <c r="G70" s="57">
        <v>0</v>
      </c>
      <c r="H70" s="57">
        <v>0</v>
      </c>
      <c r="I70" s="57">
        <v>0</v>
      </c>
      <c r="J70" s="57">
        <v>0</v>
      </c>
      <c r="K70" s="57">
        <v>0</v>
      </c>
    </row>
    <row r="71" spans="1:11" x14ac:dyDescent="0.25">
      <c r="A71" s="56" t="s">
        <v>155</v>
      </c>
      <c r="B71" s="56" t="s">
        <v>52</v>
      </c>
      <c r="C71" s="56" t="s">
        <v>131</v>
      </c>
      <c r="D71" s="56" t="s">
        <v>79</v>
      </c>
      <c r="E71" s="57">
        <v>59755.391111111108</v>
      </c>
      <c r="F71" s="57">
        <v>0</v>
      </c>
      <c r="G71" s="57">
        <v>0</v>
      </c>
      <c r="H71" s="57">
        <v>0</v>
      </c>
      <c r="I71" s="57">
        <v>0</v>
      </c>
      <c r="J71" s="57">
        <v>0</v>
      </c>
      <c r="K71" s="57">
        <v>0</v>
      </c>
    </row>
  </sheetData>
  <autoFilter ref="A1:K71" xr:uid="{683E02C7-255E-446A-9AB5-7FAF81DEC0B0}">
    <filterColumn colId="1">
      <filters>
        <filter val="M00"/>
        <filter val="M11"/>
        <filter val="M12"/>
        <filter val="M17"/>
      </filters>
    </filterColumn>
    <sortState xmlns:xlrd2="http://schemas.microsoft.com/office/spreadsheetml/2017/richdata2" ref="A2:K71">
      <sortCondition ref="C2:C71"/>
      <sortCondition ref="D2:D71"/>
    </sortState>
  </autoFilter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BA5BB-FF8B-4C32-9FC5-4ADD187DEC49}">
  <dimension ref="A1:J67"/>
  <sheetViews>
    <sheetView topLeftCell="A30" workbookViewId="0">
      <selection activeCell="A2" sqref="A2:J67"/>
    </sheetView>
  </sheetViews>
  <sheetFormatPr defaultColWidth="41.140625" defaultRowHeight="15" x14ac:dyDescent="0.25"/>
  <cols>
    <col min="1" max="1" width="9" bestFit="1" customWidth="1"/>
    <col min="2" max="2" width="12.5703125" bestFit="1" customWidth="1"/>
    <col min="3" max="3" width="8.42578125" bestFit="1" customWidth="1"/>
    <col min="4" max="4" width="10.140625" bestFit="1" customWidth="1"/>
    <col min="5" max="5" width="9.140625" bestFit="1" customWidth="1"/>
    <col min="6" max="6" width="8.140625" bestFit="1" customWidth="1"/>
    <col min="7" max="7" width="9.140625" bestFit="1" customWidth="1"/>
    <col min="8" max="8" width="8.140625" bestFit="1" customWidth="1"/>
    <col min="9" max="9" width="10.28515625" bestFit="1" customWidth="1"/>
    <col min="10" max="10" width="8.140625" bestFit="1" customWidth="1"/>
  </cols>
  <sheetData>
    <row r="1" spans="1:10" x14ac:dyDescent="0.25">
      <c r="A1" s="44" t="s">
        <v>156</v>
      </c>
      <c r="B1" s="44" t="s">
        <v>157</v>
      </c>
      <c r="C1" s="44" t="s">
        <v>158</v>
      </c>
      <c r="D1" s="44" t="s">
        <v>159</v>
      </c>
      <c r="E1" s="44" t="s">
        <v>160</v>
      </c>
      <c r="F1" s="44" t="s">
        <v>185</v>
      </c>
      <c r="G1" s="44" t="s">
        <v>162</v>
      </c>
      <c r="H1" s="44" t="s">
        <v>186</v>
      </c>
      <c r="I1" s="44" t="s">
        <v>164</v>
      </c>
      <c r="J1" s="44" t="s">
        <v>187</v>
      </c>
    </row>
    <row r="2" spans="1:10" x14ac:dyDescent="0.25">
      <c r="A2" s="45" t="s">
        <v>52</v>
      </c>
      <c r="B2" s="45" t="s">
        <v>141</v>
      </c>
      <c r="C2" s="45" t="s">
        <v>142</v>
      </c>
      <c r="D2" s="46">
        <v>2014.57</v>
      </c>
      <c r="E2" s="46">
        <v>0</v>
      </c>
      <c r="F2" s="47">
        <v>0</v>
      </c>
      <c r="G2" s="46">
        <v>0</v>
      </c>
      <c r="H2" s="47">
        <v>0</v>
      </c>
      <c r="I2" s="46">
        <v>0</v>
      </c>
      <c r="J2" s="47">
        <v>0</v>
      </c>
    </row>
    <row r="3" spans="1:10" x14ac:dyDescent="0.25">
      <c r="A3" s="45" t="s">
        <v>52</v>
      </c>
      <c r="B3" s="45" t="s">
        <v>100</v>
      </c>
      <c r="C3" s="45" t="s">
        <v>101</v>
      </c>
      <c r="D3" s="46">
        <v>41131.019999999997</v>
      </c>
      <c r="E3" s="46">
        <v>0</v>
      </c>
      <c r="F3" s="47">
        <v>0</v>
      </c>
      <c r="G3" s="46">
        <v>0</v>
      </c>
      <c r="H3" s="47">
        <v>0</v>
      </c>
      <c r="I3" s="46">
        <v>0</v>
      </c>
      <c r="J3" s="47">
        <v>0</v>
      </c>
    </row>
    <row r="4" spans="1:10" x14ac:dyDescent="0.25">
      <c r="A4" s="45" t="s">
        <v>52</v>
      </c>
      <c r="B4" s="45" t="s">
        <v>100</v>
      </c>
      <c r="C4" s="45" t="s">
        <v>102</v>
      </c>
      <c r="D4" s="46">
        <v>20565.509999999998</v>
      </c>
      <c r="E4" s="46">
        <v>0</v>
      </c>
      <c r="F4" s="47">
        <v>0</v>
      </c>
      <c r="G4" s="46">
        <v>0</v>
      </c>
      <c r="H4" s="47">
        <v>0</v>
      </c>
      <c r="I4" s="46">
        <v>0</v>
      </c>
      <c r="J4" s="47">
        <v>0</v>
      </c>
    </row>
    <row r="5" spans="1:10" x14ac:dyDescent="0.25">
      <c r="A5" s="45" t="s">
        <v>52</v>
      </c>
      <c r="B5" s="45" t="s">
        <v>103</v>
      </c>
      <c r="C5" s="45" t="s">
        <v>101</v>
      </c>
      <c r="D5" s="46">
        <v>41008.400000000001</v>
      </c>
      <c r="E5" s="46">
        <v>0</v>
      </c>
      <c r="F5" s="47">
        <v>0</v>
      </c>
      <c r="G5" s="46">
        <v>0</v>
      </c>
      <c r="H5" s="47">
        <v>0</v>
      </c>
      <c r="I5" s="46">
        <v>0</v>
      </c>
      <c r="J5" s="47">
        <v>0</v>
      </c>
    </row>
    <row r="6" spans="1:10" x14ac:dyDescent="0.25">
      <c r="A6" s="45" t="s">
        <v>52</v>
      </c>
      <c r="B6" s="45" t="s">
        <v>103</v>
      </c>
      <c r="C6" s="45" t="s">
        <v>102</v>
      </c>
      <c r="D6" s="46">
        <v>20504.2</v>
      </c>
      <c r="E6" s="46">
        <v>0</v>
      </c>
      <c r="F6" s="47">
        <v>0</v>
      </c>
      <c r="G6" s="46">
        <v>0</v>
      </c>
      <c r="H6" s="47">
        <v>0</v>
      </c>
      <c r="I6" s="46">
        <v>0</v>
      </c>
      <c r="J6" s="47">
        <v>0</v>
      </c>
    </row>
    <row r="7" spans="1:10" x14ac:dyDescent="0.25">
      <c r="A7" s="45" t="s">
        <v>52</v>
      </c>
      <c r="B7" s="45" t="s">
        <v>135</v>
      </c>
      <c r="C7" s="45" t="s">
        <v>136</v>
      </c>
      <c r="D7" s="46">
        <v>116529.74</v>
      </c>
      <c r="E7" s="46">
        <v>0</v>
      </c>
      <c r="F7" s="47">
        <v>0</v>
      </c>
      <c r="G7" s="46">
        <v>0</v>
      </c>
      <c r="H7" s="47">
        <v>0</v>
      </c>
      <c r="I7" s="46">
        <v>0</v>
      </c>
      <c r="J7" s="47">
        <v>0</v>
      </c>
    </row>
    <row r="8" spans="1:10" x14ac:dyDescent="0.25">
      <c r="A8" s="45" t="s">
        <v>52</v>
      </c>
      <c r="B8" s="45" t="s">
        <v>94</v>
      </c>
      <c r="C8" s="45" t="s">
        <v>74</v>
      </c>
      <c r="D8" s="46">
        <v>66526.929999999993</v>
      </c>
      <c r="E8" s="46">
        <v>0</v>
      </c>
      <c r="F8" s="47">
        <v>0</v>
      </c>
      <c r="G8" s="46">
        <v>0</v>
      </c>
      <c r="H8" s="47">
        <v>0</v>
      </c>
      <c r="I8" s="46">
        <v>0</v>
      </c>
      <c r="J8" s="47">
        <v>0</v>
      </c>
    </row>
    <row r="9" spans="1:10" x14ac:dyDescent="0.25">
      <c r="A9" s="45" t="s">
        <v>52</v>
      </c>
      <c r="B9" s="45" t="s">
        <v>95</v>
      </c>
      <c r="C9" s="45" t="s">
        <v>74</v>
      </c>
      <c r="D9" s="46">
        <v>27322.570000000007</v>
      </c>
      <c r="E9" s="46">
        <v>27322.570000000007</v>
      </c>
      <c r="F9" s="47">
        <v>1</v>
      </c>
      <c r="G9" s="46">
        <v>27322.570000000007</v>
      </c>
      <c r="H9" s="47">
        <v>1</v>
      </c>
      <c r="I9" s="46">
        <v>27322.570000000007</v>
      </c>
      <c r="J9" s="47">
        <v>1</v>
      </c>
    </row>
    <row r="10" spans="1:10" x14ac:dyDescent="0.25">
      <c r="A10" s="45" t="s">
        <v>52</v>
      </c>
      <c r="B10" s="45" t="s">
        <v>127</v>
      </c>
      <c r="C10" s="45" t="s">
        <v>74</v>
      </c>
      <c r="D10" s="46">
        <v>4167.1000000000004</v>
      </c>
      <c r="E10" s="46">
        <v>1190.5999999999999</v>
      </c>
      <c r="F10" s="47">
        <v>0.28570000000000001</v>
      </c>
      <c r="G10" s="46">
        <v>0</v>
      </c>
      <c r="H10" s="47">
        <v>0</v>
      </c>
      <c r="I10" s="46">
        <v>0</v>
      </c>
      <c r="J10" s="47">
        <v>0</v>
      </c>
    </row>
    <row r="11" spans="1:10" x14ac:dyDescent="0.25">
      <c r="A11" s="45" t="s">
        <v>52</v>
      </c>
      <c r="B11" s="45" t="s">
        <v>127</v>
      </c>
      <c r="C11" s="45" t="s">
        <v>46</v>
      </c>
      <c r="D11" s="46">
        <v>3571.8</v>
      </c>
      <c r="E11" s="46">
        <v>0</v>
      </c>
      <c r="F11" s="47">
        <v>0</v>
      </c>
      <c r="G11" s="46">
        <v>0</v>
      </c>
      <c r="H11" s="47">
        <v>0</v>
      </c>
      <c r="I11" s="46">
        <v>0</v>
      </c>
      <c r="J11" s="47">
        <v>0</v>
      </c>
    </row>
    <row r="12" spans="1:10" x14ac:dyDescent="0.25">
      <c r="A12" s="45" t="s">
        <v>52</v>
      </c>
      <c r="B12" s="45" t="s">
        <v>129</v>
      </c>
      <c r="C12" s="45" t="s">
        <v>74</v>
      </c>
      <c r="D12" s="46">
        <v>12606.699999999999</v>
      </c>
      <c r="E12" s="46">
        <v>12606.699999999999</v>
      </c>
      <c r="F12" s="47">
        <v>1</v>
      </c>
      <c r="G12" s="46">
        <v>12606.699999999999</v>
      </c>
      <c r="H12" s="47">
        <v>1</v>
      </c>
      <c r="I12" s="46">
        <v>12606.699999999999</v>
      </c>
      <c r="J12" s="47">
        <v>1</v>
      </c>
    </row>
    <row r="13" spans="1:10" x14ac:dyDescent="0.25">
      <c r="A13" s="45" t="s">
        <v>52</v>
      </c>
      <c r="B13" s="45" t="s">
        <v>124</v>
      </c>
      <c r="C13" s="45" t="s">
        <v>74</v>
      </c>
      <c r="D13" s="46">
        <v>11821.4</v>
      </c>
      <c r="E13" s="46">
        <v>11821.4</v>
      </c>
      <c r="F13" s="47">
        <v>1</v>
      </c>
      <c r="G13" s="46">
        <v>11821.4</v>
      </c>
      <c r="H13" s="47">
        <v>1</v>
      </c>
      <c r="I13" s="46">
        <v>11821.4</v>
      </c>
      <c r="J13" s="47">
        <v>1</v>
      </c>
    </row>
    <row r="14" spans="1:10" x14ac:dyDescent="0.25">
      <c r="A14" s="45" t="s">
        <v>52</v>
      </c>
      <c r="B14" s="45" t="s">
        <v>167</v>
      </c>
      <c r="C14" s="45" t="s">
        <v>74</v>
      </c>
      <c r="D14" s="46">
        <v>13649.199999999999</v>
      </c>
      <c r="E14" s="46">
        <v>13649.199999999999</v>
      </c>
      <c r="F14" s="47">
        <v>1</v>
      </c>
      <c r="G14" s="46">
        <v>13649.199999999999</v>
      </c>
      <c r="H14" s="47">
        <v>1</v>
      </c>
      <c r="I14" s="46">
        <v>13649.199999999999</v>
      </c>
      <c r="J14" s="47">
        <v>1</v>
      </c>
    </row>
    <row r="15" spans="1:10" x14ac:dyDescent="0.25">
      <c r="A15" s="45" t="s">
        <v>52</v>
      </c>
      <c r="B15" s="45" t="s">
        <v>73</v>
      </c>
      <c r="C15" s="45" t="s">
        <v>74</v>
      </c>
      <c r="D15" s="46">
        <v>18015.7</v>
      </c>
      <c r="E15" s="46">
        <v>12610.99</v>
      </c>
      <c r="F15" s="47">
        <v>0.7</v>
      </c>
      <c r="G15" s="46">
        <v>0</v>
      </c>
      <c r="H15" s="47">
        <v>0</v>
      </c>
      <c r="I15" s="46">
        <v>0</v>
      </c>
      <c r="J15" s="47">
        <v>0</v>
      </c>
    </row>
    <row r="16" spans="1:10" x14ac:dyDescent="0.25">
      <c r="A16" s="45" t="s">
        <v>52</v>
      </c>
      <c r="B16" s="45" t="s">
        <v>90</v>
      </c>
      <c r="C16" s="45" t="s">
        <v>74</v>
      </c>
      <c r="D16" s="46">
        <v>14499.954724850008</v>
      </c>
      <c r="E16" s="46">
        <v>14499.954724850008</v>
      </c>
      <c r="F16" s="47">
        <v>1</v>
      </c>
      <c r="G16" s="46">
        <v>14499.954724850008</v>
      </c>
      <c r="H16" s="47">
        <v>1</v>
      </c>
      <c r="I16" s="46">
        <v>14499.954724850008</v>
      </c>
      <c r="J16" s="47">
        <v>1</v>
      </c>
    </row>
    <row r="17" spans="1:10" x14ac:dyDescent="0.25">
      <c r="A17" s="45" t="s">
        <v>47</v>
      </c>
      <c r="B17" s="45" t="s">
        <v>48</v>
      </c>
      <c r="C17" s="45" t="s">
        <v>74</v>
      </c>
      <c r="D17" s="46">
        <v>14030.36</v>
      </c>
      <c r="E17" s="46">
        <v>14030.36</v>
      </c>
      <c r="F17" s="47">
        <v>1</v>
      </c>
      <c r="G17" s="46">
        <v>0</v>
      </c>
      <c r="H17" s="47">
        <v>0</v>
      </c>
      <c r="I17" s="46">
        <v>0</v>
      </c>
      <c r="J17" s="47">
        <v>0</v>
      </c>
    </row>
    <row r="18" spans="1:10" x14ac:dyDescent="0.25">
      <c r="A18" s="45" t="s">
        <v>47</v>
      </c>
      <c r="B18" s="45" t="s">
        <v>48</v>
      </c>
      <c r="C18" s="45" t="s">
        <v>49</v>
      </c>
      <c r="D18" s="46">
        <v>24553.13</v>
      </c>
      <c r="E18" s="46">
        <v>23676.23</v>
      </c>
      <c r="F18" s="47">
        <v>0.96430000000000005</v>
      </c>
      <c r="G18" s="46">
        <v>0</v>
      </c>
      <c r="H18" s="47">
        <v>0</v>
      </c>
      <c r="I18" s="46">
        <v>0</v>
      </c>
      <c r="J18" s="47">
        <v>0</v>
      </c>
    </row>
    <row r="19" spans="1:10" x14ac:dyDescent="0.25">
      <c r="A19" s="45" t="s">
        <v>44</v>
      </c>
      <c r="B19" s="45" t="s">
        <v>169</v>
      </c>
      <c r="C19" s="45" t="s">
        <v>46</v>
      </c>
      <c r="D19" s="46">
        <v>111189.84</v>
      </c>
      <c r="E19" s="46">
        <v>0</v>
      </c>
      <c r="F19" s="47">
        <v>0</v>
      </c>
      <c r="G19" s="46">
        <v>0</v>
      </c>
      <c r="H19" s="47">
        <v>0</v>
      </c>
      <c r="I19" s="46">
        <v>0</v>
      </c>
      <c r="J19" s="47">
        <v>0</v>
      </c>
    </row>
    <row r="20" spans="1:10" x14ac:dyDescent="0.25">
      <c r="A20" s="45" t="s">
        <v>44</v>
      </c>
      <c r="B20" s="45" t="s">
        <v>85</v>
      </c>
      <c r="C20" s="45" t="s">
        <v>46</v>
      </c>
      <c r="D20" s="46">
        <v>112594.34</v>
      </c>
      <c r="E20" s="46">
        <v>0</v>
      </c>
      <c r="F20" s="47">
        <v>0</v>
      </c>
      <c r="G20" s="46">
        <v>0</v>
      </c>
      <c r="H20" s="47">
        <v>0</v>
      </c>
      <c r="I20" s="46">
        <v>0</v>
      </c>
      <c r="J20" s="47">
        <v>0</v>
      </c>
    </row>
    <row r="21" spans="1:10" x14ac:dyDescent="0.25">
      <c r="A21" s="45" t="s">
        <v>44</v>
      </c>
      <c r="B21" s="45" t="s">
        <v>82</v>
      </c>
      <c r="C21" s="45" t="s">
        <v>46</v>
      </c>
      <c r="D21" s="46">
        <v>103605.24</v>
      </c>
      <c r="E21" s="46">
        <v>0</v>
      </c>
      <c r="F21" s="47">
        <v>0</v>
      </c>
      <c r="G21" s="46">
        <v>0</v>
      </c>
      <c r="H21" s="47">
        <v>0</v>
      </c>
      <c r="I21" s="46">
        <v>0</v>
      </c>
      <c r="J21" s="47">
        <v>0</v>
      </c>
    </row>
    <row r="22" spans="1:10" x14ac:dyDescent="0.25">
      <c r="A22" s="45" t="s">
        <v>44</v>
      </c>
      <c r="B22" s="45" t="s">
        <v>81</v>
      </c>
      <c r="C22" s="45" t="s">
        <v>46</v>
      </c>
      <c r="D22" s="46">
        <v>95925.06</v>
      </c>
      <c r="E22" s="46">
        <v>0</v>
      </c>
      <c r="F22" s="47">
        <v>0</v>
      </c>
      <c r="G22" s="46">
        <v>0</v>
      </c>
      <c r="H22" s="47">
        <v>0</v>
      </c>
      <c r="I22" s="46">
        <v>0</v>
      </c>
      <c r="J22" s="47">
        <v>0</v>
      </c>
    </row>
    <row r="23" spans="1:10" x14ac:dyDescent="0.25">
      <c r="A23" s="45" t="s">
        <v>44</v>
      </c>
      <c r="B23" s="45" t="s">
        <v>75</v>
      </c>
      <c r="C23" s="45" t="s">
        <v>46</v>
      </c>
      <c r="D23" s="46">
        <v>95809.14</v>
      </c>
      <c r="E23" s="46">
        <v>0</v>
      </c>
      <c r="F23" s="47">
        <v>0</v>
      </c>
      <c r="G23" s="46">
        <v>0</v>
      </c>
      <c r="H23" s="47">
        <v>0</v>
      </c>
      <c r="I23" s="46">
        <v>0</v>
      </c>
      <c r="J23" s="47">
        <v>0</v>
      </c>
    </row>
    <row r="24" spans="1:10" x14ac:dyDescent="0.25">
      <c r="A24" s="45" t="s">
        <v>44</v>
      </c>
      <c r="B24" s="45" t="s">
        <v>72</v>
      </c>
      <c r="C24" s="45" t="s">
        <v>46</v>
      </c>
      <c r="D24" s="46">
        <v>95330.38</v>
      </c>
      <c r="E24" s="46">
        <v>0</v>
      </c>
      <c r="F24" s="47">
        <v>0</v>
      </c>
      <c r="G24" s="46">
        <v>0</v>
      </c>
      <c r="H24" s="47">
        <v>0</v>
      </c>
      <c r="I24" s="46">
        <v>0</v>
      </c>
      <c r="J24" s="47">
        <v>0</v>
      </c>
    </row>
    <row r="25" spans="1:10" x14ac:dyDescent="0.25">
      <c r="A25" s="45" t="s">
        <v>44</v>
      </c>
      <c r="B25" s="45" t="s">
        <v>71</v>
      </c>
      <c r="C25" s="45" t="s">
        <v>46</v>
      </c>
      <c r="D25" s="46">
        <v>134751.15</v>
      </c>
      <c r="E25" s="46">
        <v>0</v>
      </c>
      <c r="F25" s="47">
        <v>0</v>
      </c>
      <c r="G25" s="46">
        <v>0</v>
      </c>
      <c r="H25" s="47">
        <v>0</v>
      </c>
      <c r="I25" s="46">
        <v>0</v>
      </c>
      <c r="J25" s="47">
        <v>0</v>
      </c>
    </row>
    <row r="26" spans="1:10" x14ac:dyDescent="0.25">
      <c r="A26" s="45" t="s">
        <v>44</v>
      </c>
      <c r="B26" s="45" t="s">
        <v>45</v>
      </c>
      <c r="C26" s="45" t="s">
        <v>46</v>
      </c>
      <c r="D26" s="46">
        <v>68960.59</v>
      </c>
      <c r="E26" s="46">
        <v>68960.59</v>
      </c>
      <c r="F26" s="47">
        <v>1</v>
      </c>
      <c r="G26" s="46">
        <v>0</v>
      </c>
      <c r="H26" s="47">
        <v>0</v>
      </c>
      <c r="I26" s="46">
        <v>0</v>
      </c>
      <c r="J26" s="47">
        <v>0</v>
      </c>
    </row>
    <row r="27" spans="1:10" x14ac:dyDescent="0.25">
      <c r="A27" s="45" t="s">
        <v>52</v>
      </c>
      <c r="B27" s="45" t="s">
        <v>76</v>
      </c>
      <c r="C27" s="45" t="s">
        <v>77</v>
      </c>
      <c r="D27" s="46">
        <v>7944.05</v>
      </c>
      <c r="E27" s="46">
        <v>0</v>
      </c>
      <c r="F27" s="47">
        <v>0</v>
      </c>
      <c r="G27" s="46">
        <v>0</v>
      </c>
      <c r="H27" s="47">
        <v>0</v>
      </c>
      <c r="I27" s="46">
        <v>0</v>
      </c>
      <c r="J27" s="47">
        <v>0</v>
      </c>
    </row>
    <row r="28" spans="1:10" x14ac:dyDescent="0.25">
      <c r="A28" s="45" t="s">
        <v>52</v>
      </c>
      <c r="B28" s="45" t="s">
        <v>76</v>
      </c>
      <c r="C28" s="45" t="s">
        <v>78</v>
      </c>
      <c r="D28" s="46">
        <v>81029.350000000006</v>
      </c>
      <c r="E28" s="46">
        <v>0</v>
      </c>
      <c r="F28" s="47">
        <v>0</v>
      </c>
      <c r="G28" s="46">
        <v>0</v>
      </c>
      <c r="H28" s="47">
        <v>0</v>
      </c>
      <c r="I28" s="46">
        <v>0</v>
      </c>
      <c r="J28" s="47">
        <v>0</v>
      </c>
    </row>
    <row r="29" spans="1:10" x14ac:dyDescent="0.25">
      <c r="A29" s="45" t="s">
        <v>52</v>
      </c>
      <c r="B29" s="45" t="s">
        <v>76</v>
      </c>
      <c r="C29" s="45" t="s">
        <v>43</v>
      </c>
      <c r="D29" s="46">
        <v>14299.3</v>
      </c>
      <c r="E29" s="46">
        <v>0</v>
      </c>
      <c r="F29" s="47">
        <v>0</v>
      </c>
      <c r="G29" s="46">
        <v>0</v>
      </c>
      <c r="H29" s="47">
        <v>0</v>
      </c>
      <c r="I29" s="46">
        <v>0</v>
      </c>
      <c r="J29" s="47">
        <v>0</v>
      </c>
    </row>
    <row r="30" spans="1:10" x14ac:dyDescent="0.25">
      <c r="A30" s="45" t="s">
        <v>52</v>
      </c>
      <c r="B30" s="45" t="s">
        <v>80</v>
      </c>
      <c r="C30" s="45" t="s">
        <v>77</v>
      </c>
      <c r="D30" s="46">
        <v>1426.73</v>
      </c>
      <c r="E30" s="46">
        <v>0</v>
      </c>
      <c r="F30" s="47">
        <v>0</v>
      </c>
      <c r="G30" s="46">
        <v>0</v>
      </c>
      <c r="H30" s="47">
        <v>0</v>
      </c>
      <c r="I30" s="46">
        <v>0</v>
      </c>
      <c r="J30" s="47">
        <v>0</v>
      </c>
    </row>
    <row r="31" spans="1:10" x14ac:dyDescent="0.25">
      <c r="A31" s="45" t="s">
        <v>52</v>
      </c>
      <c r="B31" s="45" t="s">
        <v>80</v>
      </c>
      <c r="C31" s="45" t="s">
        <v>78</v>
      </c>
      <c r="D31" s="46">
        <v>51362.42</v>
      </c>
      <c r="E31" s="46">
        <v>22827.74</v>
      </c>
      <c r="F31" s="47">
        <v>0.44440000000000002</v>
      </c>
      <c r="G31" s="46">
        <v>22827.74</v>
      </c>
      <c r="H31" s="47">
        <v>0.44440000000000002</v>
      </c>
      <c r="I31" s="46">
        <v>8560.4</v>
      </c>
      <c r="J31" s="47">
        <v>0.16669999999999999</v>
      </c>
    </row>
    <row r="32" spans="1:10" x14ac:dyDescent="0.25">
      <c r="A32" s="45" t="s">
        <v>52</v>
      </c>
      <c r="B32" s="45" t="s">
        <v>80</v>
      </c>
      <c r="C32" s="45" t="s">
        <v>79</v>
      </c>
      <c r="D32" s="46">
        <v>34241.61</v>
      </c>
      <c r="E32" s="46">
        <v>4280.2</v>
      </c>
      <c r="F32" s="47">
        <v>0.125</v>
      </c>
      <c r="G32" s="46">
        <v>4280.2</v>
      </c>
      <c r="H32" s="47">
        <v>0.125</v>
      </c>
      <c r="I32" s="46">
        <v>4280.2</v>
      </c>
      <c r="J32" s="47">
        <v>0.125</v>
      </c>
    </row>
    <row r="33" spans="1:10" x14ac:dyDescent="0.25">
      <c r="A33" s="45" t="s">
        <v>52</v>
      </c>
      <c r="B33" s="45" t="s">
        <v>83</v>
      </c>
      <c r="C33" s="45" t="s">
        <v>78</v>
      </c>
      <c r="D33" s="46">
        <v>75348.73</v>
      </c>
      <c r="E33" s="46">
        <v>0</v>
      </c>
      <c r="F33" s="47">
        <v>0</v>
      </c>
      <c r="G33" s="46">
        <v>0</v>
      </c>
      <c r="H33" s="47">
        <v>0</v>
      </c>
      <c r="I33" s="46">
        <v>0</v>
      </c>
      <c r="J33" s="47">
        <v>0</v>
      </c>
    </row>
    <row r="34" spans="1:10" x14ac:dyDescent="0.25">
      <c r="A34" s="45" t="s">
        <v>52</v>
      </c>
      <c r="B34" s="45" t="s">
        <v>83</v>
      </c>
      <c r="C34" s="45" t="s">
        <v>89</v>
      </c>
      <c r="D34" s="46">
        <v>6697.67</v>
      </c>
      <c r="E34" s="46">
        <v>0</v>
      </c>
      <c r="F34" s="47">
        <v>0</v>
      </c>
      <c r="G34" s="46">
        <v>0</v>
      </c>
      <c r="H34" s="47">
        <v>0</v>
      </c>
      <c r="I34" s="46">
        <v>0</v>
      </c>
      <c r="J34" s="47">
        <v>0</v>
      </c>
    </row>
    <row r="35" spans="1:10" x14ac:dyDescent="0.25">
      <c r="A35" s="45" t="s">
        <v>52</v>
      </c>
      <c r="B35" s="45" t="s">
        <v>86</v>
      </c>
      <c r="C35" s="45" t="s">
        <v>78</v>
      </c>
      <c r="D35" s="46">
        <v>80497.16</v>
      </c>
      <c r="E35" s="46">
        <v>0</v>
      </c>
      <c r="F35" s="47">
        <v>0</v>
      </c>
      <c r="G35" s="46">
        <v>0</v>
      </c>
      <c r="H35" s="47">
        <v>0</v>
      </c>
      <c r="I35" s="46">
        <v>0</v>
      </c>
      <c r="J35" s="47">
        <v>0</v>
      </c>
    </row>
    <row r="36" spans="1:10" x14ac:dyDescent="0.25">
      <c r="A36" s="45" t="s">
        <v>52</v>
      </c>
      <c r="B36" s="45" t="s">
        <v>96</v>
      </c>
      <c r="C36" s="45" t="s">
        <v>78</v>
      </c>
      <c r="D36" s="46">
        <v>69427.97</v>
      </c>
      <c r="E36" s="46">
        <v>0</v>
      </c>
      <c r="F36" s="47">
        <v>0</v>
      </c>
      <c r="G36" s="46">
        <v>0</v>
      </c>
      <c r="H36" s="47">
        <v>0</v>
      </c>
      <c r="I36" s="46">
        <v>0</v>
      </c>
      <c r="J36" s="47">
        <v>0</v>
      </c>
    </row>
    <row r="37" spans="1:10" x14ac:dyDescent="0.25">
      <c r="A37" s="45" t="s">
        <v>52</v>
      </c>
      <c r="B37" s="45" t="s">
        <v>96</v>
      </c>
      <c r="C37" s="45" t="s">
        <v>89</v>
      </c>
      <c r="D37" s="46">
        <v>5340.61</v>
      </c>
      <c r="E37" s="46">
        <v>0</v>
      </c>
      <c r="F37" s="47">
        <v>0</v>
      </c>
      <c r="G37" s="46">
        <v>0</v>
      </c>
      <c r="H37" s="47">
        <v>0</v>
      </c>
      <c r="I37" s="46">
        <v>0</v>
      </c>
      <c r="J37" s="47">
        <v>0</v>
      </c>
    </row>
    <row r="38" spans="1:10" x14ac:dyDescent="0.25">
      <c r="A38" s="45" t="s">
        <v>52</v>
      </c>
      <c r="B38" s="45" t="s">
        <v>96</v>
      </c>
      <c r="C38" s="45" t="s">
        <v>43</v>
      </c>
      <c r="D38" s="46">
        <v>14241.64</v>
      </c>
      <c r="E38" s="46">
        <v>0</v>
      </c>
      <c r="F38" s="47">
        <v>0</v>
      </c>
      <c r="G38" s="46">
        <v>0</v>
      </c>
      <c r="H38" s="47">
        <v>0</v>
      </c>
      <c r="I38" s="46">
        <v>0</v>
      </c>
      <c r="J38" s="47">
        <v>0</v>
      </c>
    </row>
    <row r="39" spans="1:10" x14ac:dyDescent="0.25">
      <c r="A39" s="45" t="s">
        <v>52</v>
      </c>
      <c r="B39" s="45" t="s">
        <v>104</v>
      </c>
      <c r="C39" s="45" t="s">
        <v>78</v>
      </c>
      <c r="D39" s="46">
        <v>88239.1</v>
      </c>
      <c r="E39" s="46">
        <v>0</v>
      </c>
      <c r="F39" s="47">
        <v>0</v>
      </c>
      <c r="G39" s="46">
        <v>0</v>
      </c>
      <c r="H39" s="47">
        <v>0</v>
      </c>
      <c r="I39" s="46">
        <v>0</v>
      </c>
      <c r="J39" s="47">
        <v>0</v>
      </c>
    </row>
    <row r="40" spans="1:10" x14ac:dyDescent="0.25">
      <c r="A40" s="45" t="s">
        <v>52</v>
      </c>
      <c r="B40" s="45" t="s">
        <v>123</v>
      </c>
      <c r="C40" s="45" t="s">
        <v>78</v>
      </c>
      <c r="D40" s="46">
        <v>50017.5</v>
      </c>
      <c r="E40" s="46">
        <v>0</v>
      </c>
      <c r="F40" s="47">
        <v>0</v>
      </c>
      <c r="G40" s="46">
        <v>0</v>
      </c>
      <c r="H40" s="47">
        <v>0</v>
      </c>
      <c r="I40" s="46">
        <v>0</v>
      </c>
      <c r="J40" s="47">
        <v>0</v>
      </c>
    </row>
    <row r="41" spans="1:10" x14ac:dyDescent="0.25">
      <c r="A41" s="45" t="s">
        <v>52</v>
      </c>
      <c r="B41" s="45" t="s">
        <v>123</v>
      </c>
      <c r="C41" s="45" t="s">
        <v>89</v>
      </c>
      <c r="D41" s="46">
        <v>2778.75</v>
      </c>
      <c r="E41" s="46">
        <v>0</v>
      </c>
      <c r="F41" s="47">
        <v>0</v>
      </c>
      <c r="G41" s="46">
        <v>0</v>
      </c>
      <c r="H41" s="47">
        <v>0</v>
      </c>
      <c r="I41" s="46">
        <v>0</v>
      </c>
      <c r="J41" s="47">
        <v>0</v>
      </c>
    </row>
    <row r="42" spans="1:10" x14ac:dyDescent="0.25">
      <c r="A42" s="45" t="s">
        <v>52</v>
      </c>
      <c r="B42" s="45" t="s">
        <v>123</v>
      </c>
      <c r="C42" s="45" t="s">
        <v>43</v>
      </c>
      <c r="D42" s="46">
        <v>8336.25</v>
      </c>
      <c r="E42" s="46">
        <v>0</v>
      </c>
      <c r="F42" s="47">
        <v>0</v>
      </c>
      <c r="G42" s="46">
        <v>0</v>
      </c>
      <c r="H42" s="47">
        <v>0</v>
      </c>
      <c r="I42" s="46">
        <v>0</v>
      </c>
      <c r="J42" s="47">
        <v>0</v>
      </c>
    </row>
    <row r="43" spans="1:10" x14ac:dyDescent="0.25">
      <c r="A43" s="45" t="s">
        <v>52</v>
      </c>
      <c r="B43" s="45" t="s">
        <v>126</v>
      </c>
      <c r="C43" s="45" t="s">
        <v>78</v>
      </c>
      <c r="D43" s="46">
        <v>7858.6</v>
      </c>
      <c r="E43" s="46">
        <v>0</v>
      </c>
      <c r="F43" s="47">
        <v>0</v>
      </c>
      <c r="G43" s="46">
        <v>0</v>
      </c>
      <c r="H43" s="47">
        <v>0</v>
      </c>
      <c r="I43" s="46">
        <v>0</v>
      </c>
      <c r="J43" s="47">
        <v>0</v>
      </c>
    </row>
    <row r="44" spans="1:10" x14ac:dyDescent="0.25">
      <c r="A44" s="45" t="s">
        <v>52</v>
      </c>
      <c r="B44" s="45" t="s">
        <v>126</v>
      </c>
      <c r="C44" s="45" t="s">
        <v>79</v>
      </c>
      <c r="D44" s="46">
        <v>55010.23</v>
      </c>
      <c r="E44" s="46">
        <v>0</v>
      </c>
      <c r="F44" s="47">
        <v>0</v>
      </c>
      <c r="G44" s="46">
        <v>0</v>
      </c>
      <c r="H44" s="47">
        <v>0</v>
      </c>
      <c r="I44" s="46">
        <v>0</v>
      </c>
      <c r="J44" s="47">
        <v>0</v>
      </c>
    </row>
    <row r="45" spans="1:10" x14ac:dyDescent="0.25">
      <c r="A45" s="45" t="s">
        <v>52</v>
      </c>
      <c r="B45" s="45" t="s">
        <v>131</v>
      </c>
      <c r="C45" s="45" t="s">
        <v>77</v>
      </c>
      <c r="D45" s="46">
        <v>2134.12</v>
      </c>
      <c r="E45" s="46">
        <v>0</v>
      </c>
      <c r="F45" s="47">
        <v>0</v>
      </c>
      <c r="G45" s="46">
        <v>0</v>
      </c>
      <c r="H45" s="47">
        <v>0</v>
      </c>
      <c r="I45" s="46">
        <v>0</v>
      </c>
      <c r="J45" s="47">
        <v>0</v>
      </c>
    </row>
    <row r="46" spans="1:10" x14ac:dyDescent="0.25">
      <c r="A46" s="45" t="s">
        <v>52</v>
      </c>
      <c r="B46" s="45" t="s">
        <v>131</v>
      </c>
      <c r="C46" s="45" t="s">
        <v>78</v>
      </c>
      <c r="D46" s="46">
        <v>14938.85</v>
      </c>
      <c r="E46" s="46">
        <v>0</v>
      </c>
      <c r="F46" s="47">
        <v>0</v>
      </c>
      <c r="G46" s="46">
        <v>0</v>
      </c>
      <c r="H46" s="47">
        <v>0</v>
      </c>
      <c r="I46" s="46">
        <v>0</v>
      </c>
      <c r="J46" s="47">
        <v>0</v>
      </c>
    </row>
    <row r="47" spans="1:10" x14ac:dyDescent="0.25">
      <c r="A47" s="45" t="s">
        <v>52</v>
      </c>
      <c r="B47" s="45" t="s">
        <v>131</v>
      </c>
      <c r="C47" s="45" t="s">
        <v>79</v>
      </c>
      <c r="D47" s="46">
        <v>59755.39</v>
      </c>
      <c r="E47" s="46">
        <v>4268.24</v>
      </c>
      <c r="F47" s="47">
        <v>7.1400000000000005E-2</v>
      </c>
      <c r="G47" s="46">
        <v>0</v>
      </c>
      <c r="H47" s="47">
        <v>0</v>
      </c>
      <c r="I47" s="46">
        <v>0</v>
      </c>
      <c r="J47" s="47">
        <v>0</v>
      </c>
    </row>
    <row r="48" spans="1:10" x14ac:dyDescent="0.25">
      <c r="A48" s="45" t="s">
        <v>105</v>
      </c>
      <c r="B48" s="45" t="s">
        <v>173</v>
      </c>
      <c r="C48" s="45" t="s">
        <v>107</v>
      </c>
      <c r="D48" s="46">
        <v>0</v>
      </c>
      <c r="E48" s="46">
        <v>0</v>
      </c>
      <c r="F48" s="47">
        <v>0</v>
      </c>
      <c r="G48" s="46">
        <v>0</v>
      </c>
      <c r="H48" s="47">
        <v>0</v>
      </c>
      <c r="I48" s="46">
        <v>0</v>
      </c>
      <c r="J48" s="47">
        <v>0</v>
      </c>
    </row>
    <row r="49" spans="1:10" x14ac:dyDescent="0.25">
      <c r="A49" s="45" t="s">
        <v>105</v>
      </c>
      <c r="B49" s="45" t="s">
        <v>174</v>
      </c>
      <c r="C49" s="45" t="s">
        <v>107</v>
      </c>
      <c r="D49" s="46">
        <v>352478.99232000008</v>
      </c>
      <c r="E49" s="46">
        <v>0</v>
      </c>
      <c r="F49" s="47">
        <v>0</v>
      </c>
      <c r="G49" s="46">
        <v>0</v>
      </c>
      <c r="H49" s="47">
        <v>0</v>
      </c>
      <c r="I49" s="46">
        <v>0</v>
      </c>
      <c r="J49" s="47">
        <v>0</v>
      </c>
    </row>
    <row r="50" spans="1:10" x14ac:dyDescent="0.25">
      <c r="A50" s="45" t="s">
        <v>105</v>
      </c>
      <c r="B50" s="45" t="s">
        <v>41</v>
      </c>
      <c r="C50" s="45" t="s">
        <v>107</v>
      </c>
      <c r="D50" s="46">
        <v>250809.98000000007</v>
      </c>
      <c r="E50" s="46">
        <v>0</v>
      </c>
      <c r="F50" s="47">
        <v>0</v>
      </c>
      <c r="G50" s="46">
        <v>0</v>
      </c>
      <c r="H50" s="47">
        <v>0</v>
      </c>
      <c r="I50" s="46">
        <v>0</v>
      </c>
      <c r="J50" s="47">
        <v>0</v>
      </c>
    </row>
    <row r="51" spans="1:10" x14ac:dyDescent="0.25">
      <c r="A51" s="45" t="s">
        <v>105</v>
      </c>
      <c r="B51" s="45" t="s">
        <v>175</v>
      </c>
      <c r="C51" s="45" t="s">
        <v>107</v>
      </c>
      <c r="D51" s="46">
        <v>0</v>
      </c>
      <c r="E51" s="46">
        <v>0</v>
      </c>
      <c r="F51" s="47">
        <v>0</v>
      </c>
      <c r="G51" s="46">
        <v>0</v>
      </c>
      <c r="H51" s="47">
        <v>0</v>
      </c>
      <c r="I51" s="46">
        <v>0</v>
      </c>
      <c r="J51" s="47">
        <v>0</v>
      </c>
    </row>
    <row r="52" spans="1:10" x14ac:dyDescent="0.25">
      <c r="A52" s="45" t="s">
        <v>105</v>
      </c>
      <c r="B52" s="45" t="s">
        <v>176</v>
      </c>
      <c r="C52" s="45" t="s">
        <v>107</v>
      </c>
      <c r="D52" s="46">
        <v>0</v>
      </c>
      <c r="E52" s="46">
        <v>0</v>
      </c>
      <c r="F52" s="47">
        <v>0</v>
      </c>
      <c r="G52" s="46">
        <v>0</v>
      </c>
      <c r="H52" s="47">
        <v>0</v>
      </c>
      <c r="I52" s="46">
        <v>0</v>
      </c>
      <c r="J52" s="47">
        <v>0</v>
      </c>
    </row>
    <row r="53" spans="1:10" x14ac:dyDescent="0.25">
      <c r="A53" s="45" t="s">
        <v>105</v>
      </c>
      <c r="B53" s="45" t="s">
        <v>177</v>
      </c>
      <c r="C53" s="48" t="s">
        <v>107</v>
      </c>
      <c r="D53" s="46">
        <v>0</v>
      </c>
      <c r="E53" s="46">
        <v>0</v>
      </c>
      <c r="F53" s="47">
        <v>0</v>
      </c>
      <c r="G53" s="46">
        <v>0</v>
      </c>
      <c r="H53" s="47">
        <v>0</v>
      </c>
      <c r="I53" s="46">
        <v>0</v>
      </c>
      <c r="J53" s="47">
        <v>0</v>
      </c>
    </row>
    <row r="54" spans="1:10" x14ac:dyDescent="0.25">
      <c r="A54" s="45" t="s">
        <v>105</v>
      </c>
      <c r="B54" s="45" t="s">
        <v>178</v>
      </c>
      <c r="C54" s="45" t="s">
        <v>107</v>
      </c>
      <c r="D54" s="46">
        <v>0</v>
      </c>
      <c r="E54" s="46">
        <v>0</v>
      </c>
      <c r="F54" s="47">
        <v>0</v>
      </c>
      <c r="G54" s="46">
        <v>0</v>
      </c>
      <c r="H54" s="47">
        <v>0</v>
      </c>
      <c r="I54" s="46">
        <v>0</v>
      </c>
      <c r="J54" s="47">
        <v>0</v>
      </c>
    </row>
    <row r="55" spans="1:10" ht="15.75" thickBot="1" x14ac:dyDescent="0.3">
      <c r="A55" s="45" t="s">
        <v>105</v>
      </c>
      <c r="B55" s="45" t="s">
        <v>146</v>
      </c>
      <c r="C55" s="45" t="s">
        <v>107</v>
      </c>
      <c r="D55" s="46">
        <v>0</v>
      </c>
      <c r="E55" s="46">
        <v>0</v>
      </c>
      <c r="F55" s="47">
        <v>0.15789473684210525</v>
      </c>
      <c r="G55" s="46">
        <v>0</v>
      </c>
      <c r="H55" s="47">
        <v>0</v>
      </c>
      <c r="I55" s="46">
        <v>0</v>
      </c>
      <c r="J55" s="47">
        <v>0</v>
      </c>
    </row>
    <row r="56" spans="1:10" x14ac:dyDescent="0.25">
      <c r="A56" s="45" t="s">
        <v>105</v>
      </c>
      <c r="B56" s="45" t="s">
        <v>172</v>
      </c>
      <c r="C56" s="49" t="s">
        <v>107</v>
      </c>
      <c r="D56" s="46">
        <v>0</v>
      </c>
      <c r="E56" s="46">
        <v>0</v>
      </c>
      <c r="F56" s="47">
        <v>0</v>
      </c>
      <c r="G56" s="46">
        <v>0</v>
      </c>
      <c r="H56" s="47">
        <v>0</v>
      </c>
      <c r="I56" s="46">
        <v>0</v>
      </c>
      <c r="J56" s="47">
        <v>0</v>
      </c>
    </row>
    <row r="57" spans="1:10" x14ac:dyDescent="0.25">
      <c r="A57" s="45" t="s">
        <v>105</v>
      </c>
      <c r="B57" s="45" t="s">
        <v>172</v>
      </c>
      <c r="C57" s="50" t="s">
        <v>184</v>
      </c>
      <c r="D57" s="46">
        <v>0</v>
      </c>
      <c r="E57" s="46">
        <v>0</v>
      </c>
      <c r="F57" s="47">
        <v>0</v>
      </c>
      <c r="G57" s="46">
        <v>0</v>
      </c>
      <c r="H57" s="47">
        <v>0</v>
      </c>
      <c r="I57" s="46">
        <v>0</v>
      </c>
      <c r="J57" s="47">
        <v>0</v>
      </c>
    </row>
    <row r="58" spans="1:10" x14ac:dyDescent="0.25">
      <c r="A58" s="45" t="s">
        <v>105</v>
      </c>
      <c r="B58" s="45" t="s">
        <v>147</v>
      </c>
      <c r="C58" s="45" t="s">
        <v>107</v>
      </c>
      <c r="D58" s="46">
        <v>0</v>
      </c>
      <c r="E58" s="46">
        <v>0</v>
      </c>
      <c r="F58" s="47">
        <v>0</v>
      </c>
      <c r="G58" s="46">
        <v>0</v>
      </c>
      <c r="H58" s="47">
        <v>0</v>
      </c>
      <c r="I58" s="46">
        <v>0</v>
      </c>
      <c r="J58" s="47">
        <v>0</v>
      </c>
    </row>
    <row r="59" spans="1:10" x14ac:dyDescent="0.25">
      <c r="A59" s="45" t="s">
        <v>105</v>
      </c>
      <c r="B59" s="45" t="s">
        <v>47</v>
      </c>
      <c r="C59" s="45" t="s">
        <v>107</v>
      </c>
      <c r="D59" s="46">
        <v>398423.89138000004</v>
      </c>
      <c r="E59" s="46">
        <v>0</v>
      </c>
      <c r="F59" s="47">
        <v>0</v>
      </c>
      <c r="G59" s="46">
        <v>0</v>
      </c>
      <c r="H59" s="47">
        <v>0</v>
      </c>
      <c r="I59" s="46">
        <v>0</v>
      </c>
      <c r="J59" s="47">
        <v>0</v>
      </c>
    </row>
    <row r="60" spans="1:10" x14ac:dyDescent="0.25">
      <c r="A60" s="45" t="s">
        <v>105</v>
      </c>
      <c r="B60" s="45" t="s">
        <v>179</v>
      </c>
      <c r="C60" s="45" t="s">
        <v>107</v>
      </c>
      <c r="D60" s="46">
        <v>270673.31148919999</v>
      </c>
      <c r="E60" s="46">
        <v>0</v>
      </c>
      <c r="F60" s="47">
        <v>0</v>
      </c>
      <c r="G60" s="46">
        <v>0</v>
      </c>
      <c r="H60" s="47">
        <v>0</v>
      </c>
      <c r="I60" s="46">
        <v>0</v>
      </c>
      <c r="J60" s="47">
        <v>0</v>
      </c>
    </row>
    <row r="61" spans="1:10" x14ac:dyDescent="0.25">
      <c r="A61" s="45" t="s">
        <v>105</v>
      </c>
      <c r="B61" s="45" t="s">
        <v>180</v>
      </c>
      <c r="C61" s="45" t="s">
        <v>107</v>
      </c>
      <c r="D61" s="46">
        <v>0</v>
      </c>
      <c r="E61" s="46">
        <v>0</v>
      </c>
      <c r="F61" s="47">
        <v>0</v>
      </c>
      <c r="G61" s="46">
        <v>0</v>
      </c>
      <c r="H61" s="47">
        <v>0</v>
      </c>
      <c r="I61" s="46">
        <v>0</v>
      </c>
      <c r="J61" s="47">
        <v>0</v>
      </c>
    </row>
    <row r="62" spans="1:10" x14ac:dyDescent="0.25">
      <c r="A62" s="45" t="s">
        <v>105</v>
      </c>
      <c r="B62" s="45" t="s">
        <v>181</v>
      </c>
      <c r="C62" s="45" t="s">
        <v>107</v>
      </c>
      <c r="D62" s="46">
        <v>231366.7587200001</v>
      </c>
      <c r="E62" s="46">
        <v>146126.37392842112</v>
      </c>
      <c r="F62" s="47">
        <v>0.63157894736842102</v>
      </c>
      <c r="G62" s="46">
        <v>73063.186964210559</v>
      </c>
      <c r="H62" s="47">
        <v>0.31578947368421051</v>
      </c>
      <c r="I62" s="46">
        <v>63930.288593684243</v>
      </c>
      <c r="J62" s="47">
        <v>0.27631578947368424</v>
      </c>
    </row>
    <row r="63" spans="1:10" x14ac:dyDescent="0.25">
      <c r="A63" s="45" t="s">
        <v>105</v>
      </c>
      <c r="B63" s="45" t="s">
        <v>182</v>
      </c>
      <c r="C63" s="45" t="s">
        <v>107</v>
      </c>
      <c r="D63" s="46">
        <v>0</v>
      </c>
      <c r="E63" s="46">
        <v>0</v>
      </c>
      <c r="F63" s="47">
        <v>0</v>
      </c>
      <c r="G63" s="46">
        <v>0</v>
      </c>
      <c r="H63" s="47">
        <v>0</v>
      </c>
      <c r="I63" s="46">
        <v>0</v>
      </c>
      <c r="J63" s="47">
        <v>0</v>
      </c>
    </row>
    <row r="64" spans="1:10" x14ac:dyDescent="0.25">
      <c r="A64" s="45" t="s">
        <v>105</v>
      </c>
      <c r="B64" s="45" t="s">
        <v>183</v>
      </c>
      <c r="C64" s="45" t="s">
        <v>107</v>
      </c>
      <c r="D64" s="46">
        <v>0</v>
      </c>
      <c r="E64" s="46">
        <v>0</v>
      </c>
      <c r="F64" s="47">
        <v>0</v>
      </c>
      <c r="G64" s="46">
        <v>0</v>
      </c>
      <c r="H64" s="47">
        <v>0</v>
      </c>
      <c r="I64" s="46">
        <v>0</v>
      </c>
      <c r="J64" s="47">
        <v>0</v>
      </c>
    </row>
    <row r="65" spans="1:10" x14ac:dyDescent="0.25">
      <c r="A65" s="45" t="s">
        <v>52</v>
      </c>
      <c r="B65" s="45" t="s">
        <v>149</v>
      </c>
      <c r="C65" s="46" t="s">
        <v>150</v>
      </c>
      <c r="D65" s="46">
        <v>553.85108108108113</v>
      </c>
      <c r="E65" s="47">
        <v>0</v>
      </c>
      <c r="F65" s="46">
        <v>0</v>
      </c>
      <c r="G65" s="47">
        <v>0</v>
      </c>
      <c r="H65" s="46">
        <v>0</v>
      </c>
      <c r="I65" s="47">
        <v>0</v>
      </c>
      <c r="J65" s="47">
        <v>0</v>
      </c>
    </row>
    <row r="66" spans="1:10" x14ac:dyDescent="0.25">
      <c r="A66" s="45" t="s">
        <v>52</v>
      </c>
      <c r="B66" s="45" t="s">
        <v>149</v>
      </c>
      <c r="C66" s="46" t="s">
        <v>151</v>
      </c>
      <c r="D66" s="46">
        <v>3138.4894594594598</v>
      </c>
      <c r="E66" s="47">
        <v>0</v>
      </c>
      <c r="F66" s="46">
        <v>0</v>
      </c>
      <c r="G66" s="47">
        <v>0</v>
      </c>
      <c r="H66" s="46">
        <v>0</v>
      </c>
      <c r="I66" s="47">
        <v>0</v>
      </c>
      <c r="J66" s="47">
        <v>0</v>
      </c>
    </row>
    <row r="67" spans="1:10" x14ac:dyDescent="0.25">
      <c r="A67" s="45" t="s">
        <v>52</v>
      </c>
      <c r="B67" s="45" t="s">
        <v>149</v>
      </c>
      <c r="C67" s="46" t="s">
        <v>84</v>
      </c>
      <c r="D67" s="46">
        <v>3138.4894594594598</v>
      </c>
      <c r="E67" s="47">
        <v>0</v>
      </c>
      <c r="F67" s="46">
        <v>0</v>
      </c>
      <c r="G67" s="47">
        <v>0</v>
      </c>
      <c r="H67" s="46">
        <v>0</v>
      </c>
      <c r="I67" s="47">
        <v>0</v>
      </c>
      <c r="J67" s="47">
        <v>0</v>
      </c>
    </row>
  </sheetData>
  <autoFilter ref="A1:J67" xr:uid="{CEAF087B-1ECA-49AE-8521-142D9D3C605D}">
    <sortState xmlns:xlrd2="http://schemas.microsoft.com/office/spreadsheetml/2017/richdata2" ref="A2:J67">
      <sortCondition ref="B1:B67"/>
    </sortState>
  </autoFilter>
  <sortState xmlns:xlrd2="http://schemas.microsoft.com/office/spreadsheetml/2017/richdata2" ref="A2:J67">
    <sortCondition ref="B1"/>
  </sortState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21D2B-9471-402D-8D72-1CDD08C6DF58}">
  <dimension ref="A1:J4"/>
  <sheetViews>
    <sheetView workbookViewId="0">
      <selection activeCell="A2" sqref="A2:J67"/>
    </sheetView>
  </sheetViews>
  <sheetFormatPr defaultRowHeight="15" x14ac:dyDescent="0.25"/>
  <sheetData>
    <row r="1" spans="1:10" x14ac:dyDescent="0.25">
      <c r="A1" s="51" t="s">
        <v>156</v>
      </c>
      <c r="B1" s="51" t="s">
        <v>157</v>
      </c>
      <c r="C1" s="51" t="s">
        <v>158</v>
      </c>
      <c r="D1" s="51" t="s">
        <v>159</v>
      </c>
      <c r="E1" s="51" t="s">
        <v>160</v>
      </c>
      <c r="F1" s="51" t="s">
        <v>185</v>
      </c>
      <c r="G1" s="51" t="s">
        <v>162</v>
      </c>
      <c r="H1" s="51" t="s">
        <v>186</v>
      </c>
      <c r="I1" s="51" t="s">
        <v>164</v>
      </c>
      <c r="J1" s="51" t="s">
        <v>187</v>
      </c>
    </row>
    <row r="2" spans="1:10" x14ac:dyDescent="0.25">
      <c r="A2" s="52" t="s">
        <v>52</v>
      </c>
      <c r="B2" s="52" t="s">
        <v>83</v>
      </c>
      <c r="C2" s="52" t="s">
        <v>78</v>
      </c>
      <c r="D2" s="53">
        <v>65930.14285714287</v>
      </c>
      <c r="E2" s="53">
        <v>0</v>
      </c>
      <c r="F2" s="54">
        <v>0</v>
      </c>
      <c r="G2" s="53">
        <v>0</v>
      </c>
      <c r="H2" s="54">
        <v>0</v>
      </c>
      <c r="I2" s="53">
        <v>0</v>
      </c>
      <c r="J2" s="54">
        <v>0</v>
      </c>
    </row>
    <row r="3" spans="1:10" x14ac:dyDescent="0.25">
      <c r="A3" s="52" t="s">
        <v>52</v>
      </c>
      <c r="B3" s="52" t="s">
        <v>83</v>
      </c>
      <c r="C3" s="52" t="s">
        <v>89</v>
      </c>
      <c r="D3" s="53">
        <v>5860.4571428571435</v>
      </c>
      <c r="E3" s="53">
        <v>0</v>
      </c>
      <c r="F3" s="54">
        <v>0</v>
      </c>
      <c r="G3" s="53">
        <v>0</v>
      </c>
      <c r="H3" s="54">
        <v>0</v>
      </c>
      <c r="I3" s="53">
        <v>0</v>
      </c>
      <c r="J3" s="54">
        <v>0</v>
      </c>
    </row>
    <row r="4" spans="1:10" x14ac:dyDescent="0.25">
      <c r="A4" s="52" t="s">
        <v>52</v>
      </c>
      <c r="B4" s="52" t="s">
        <v>83</v>
      </c>
      <c r="C4" s="52" t="s">
        <v>43</v>
      </c>
      <c r="D4" s="53">
        <v>10255.800000000001</v>
      </c>
      <c r="E4" s="53">
        <v>0</v>
      </c>
      <c r="F4" s="54">
        <v>0</v>
      </c>
      <c r="G4" s="53">
        <v>0</v>
      </c>
      <c r="H4" s="54">
        <v>0</v>
      </c>
      <c r="I4" s="53">
        <v>0</v>
      </c>
      <c r="J4" s="54">
        <v>0</v>
      </c>
    </row>
  </sheetData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054D9-024F-430D-A393-E8267317C0B7}">
  <dimension ref="A1:J67"/>
  <sheetViews>
    <sheetView topLeftCell="A31" workbookViewId="0">
      <selection activeCell="A2" sqref="A2:P66"/>
    </sheetView>
  </sheetViews>
  <sheetFormatPr defaultRowHeight="15" x14ac:dyDescent="0.25"/>
  <sheetData>
    <row r="1" spans="1:10" x14ac:dyDescent="0.25">
      <c r="A1" s="40" t="s">
        <v>156</v>
      </c>
      <c r="B1" s="40" t="s">
        <v>157</v>
      </c>
      <c r="C1" s="40" t="s">
        <v>158</v>
      </c>
      <c r="D1" s="40" t="s">
        <v>159</v>
      </c>
      <c r="E1" s="40" t="s">
        <v>160</v>
      </c>
      <c r="F1" s="40" t="s">
        <v>161</v>
      </c>
      <c r="G1" s="40" t="s">
        <v>162</v>
      </c>
      <c r="H1" s="40" t="s">
        <v>163</v>
      </c>
      <c r="I1" s="40" t="s">
        <v>164</v>
      </c>
      <c r="J1" s="40" t="s">
        <v>165</v>
      </c>
    </row>
    <row r="2" spans="1:10" x14ac:dyDescent="0.25">
      <c r="A2" s="41" t="s">
        <v>52</v>
      </c>
      <c r="B2" s="41" t="s">
        <v>100</v>
      </c>
      <c r="C2" s="41" t="s">
        <v>101</v>
      </c>
      <c r="D2" s="42">
        <v>41131.015999999996</v>
      </c>
      <c r="E2" s="42">
        <v>0</v>
      </c>
      <c r="F2" s="43">
        <v>0</v>
      </c>
      <c r="G2" s="42">
        <v>0</v>
      </c>
      <c r="H2" s="43">
        <v>0</v>
      </c>
      <c r="I2" s="42">
        <v>0</v>
      </c>
      <c r="J2" s="43">
        <v>0</v>
      </c>
    </row>
    <row r="3" spans="1:10" x14ac:dyDescent="0.25">
      <c r="A3" s="41" t="s">
        <v>52</v>
      </c>
      <c r="B3" s="41" t="s">
        <v>100</v>
      </c>
      <c r="C3" s="41" t="s">
        <v>102</v>
      </c>
      <c r="D3" s="42">
        <v>20565.507999999998</v>
      </c>
      <c r="E3" s="42">
        <v>0</v>
      </c>
      <c r="F3" s="43">
        <v>0</v>
      </c>
      <c r="G3" s="42">
        <v>0</v>
      </c>
      <c r="H3" s="43">
        <v>0</v>
      </c>
      <c r="I3" s="42">
        <v>0</v>
      </c>
      <c r="J3" s="43">
        <v>0</v>
      </c>
    </row>
    <row r="4" spans="1:10" x14ac:dyDescent="0.25">
      <c r="A4" s="41" t="s">
        <v>52</v>
      </c>
      <c r="B4" s="41" t="s">
        <v>103</v>
      </c>
      <c r="C4" s="41" t="s">
        <v>101</v>
      </c>
      <c r="D4" s="42">
        <v>41008.398266666663</v>
      </c>
      <c r="E4" s="42">
        <v>0</v>
      </c>
      <c r="F4" s="43">
        <v>0</v>
      </c>
      <c r="G4" s="42">
        <v>0</v>
      </c>
      <c r="H4" s="43">
        <v>0</v>
      </c>
      <c r="I4" s="42">
        <v>0</v>
      </c>
      <c r="J4" s="43">
        <v>0</v>
      </c>
    </row>
    <row r="5" spans="1:10" x14ac:dyDescent="0.25">
      <c r="A5" s="41" t="s">
        <v>52</v>
      </c>
      <c r="B5" s="41" t="s">
        <v>103</v>
      </c>
      <c r="C5" s="41" t="s">
        <v>102</v>
      </c>
      <c r="D5" s="42">
        <v>20504.199133333332</v>
      </c>
      <c r="E5" s="42">
        <v>0</v>
      </c>
      <c r="F5" s="43">
        <v>0</v>
      </c>
      <c r="G5" s="42">
        <v>0</v>
      </c>
      <c r="H5" s="43">
        <v>0</v>
      </c>
      <c r="I5" s="42">
        <v>0</v>
      </c>
      <c r="J5" s="43">
        <v>0</v>
      </c>
    </row>
    <row r="6" spans="1:10" x14ac:dyDescent="0.25">
      <c r="A6" s="41" t="s">
        <v>52</v>
      </c>
      <c r="B6" s="41" t="s">
        <v>135</v>
      </c>
      <c r="C6" s="41" t="s">
        <v>136</v>
      </c>
      <c r="D6" s="42">
        <v>116529.73999999999</v>
      </c>
      <c r="E6" s="42">
        <v>0</v>
      </c>
      <c r="F6" s="43">
        <v>0</v>
      </c>
      <c r="G6" s="42">
        <v>0</v>
      </c>
      <c r="H6" s="43">
        <v>0</v>
      </c>
      <c r="I6" s="42">
        <v>0</v>
      </c>
      <c r="J6" s="43">
        <v>0</v>
      </c>
    </row>
    <row r="7" spans="1:10" ht="30" x14ac:dyDescent="0.25">
      <c r="A7" s="41" t="s">
        <v>52</v>
      </c>
      <c r="B7" s="41" t="s">
        <v>94</v>
      </c>
      <c r="C7" s="41" t="s">
        <v>51</v>
      </c>
      <c r="D7" s="42">
        <v>66526.931673225001</v>
      </c>
      <c r="E7" s="42">
        <v>0</v>
      </c>
      <c r="F7" s="43">
        <v>0</v>
      </c>
      <c r="G7" s="42">
        <v>0</v>
      </c>
      <c r="H7" s="43">
        <v>0</v>
      </c>
      <c r="I7" s="42">
        <v>0</v>
      </c>
      <c r="J7" s="43">
        <v>0</v>
      </c>
    </row>
    <row r="8" spans="1:10" ht="30" x14ac:dyDescent="0.25">
      <c r="A8" s="41" t="s">
        <v>52</v>
      </c>
      <c r="B8" s="41" t="s">
        <v>95</v>
      </c>
      <c r="C8" s="41" t="s">
        <v>166</v>
      </c>
      <c r="D8" s="42">
        <v>19672.250400000004</v>
      </c>
      <c r="E8" s="42">
        <v>19672.250400000004</v>
      </c>
      <c r="F8" s="43">
        <v>1</v>
      </c>
      <c r="G8" s="42">
        <v>19672.250400000004</v>
      </c>
      <c r="H8" s="43">
        <v>1</v>
      </c>
      <c r="I8" s="42">
        <v>0</v>
      </c>
      <c r="J8" s="43">
        <v>0</v>
      </c>
    </row>
    <row r="9" spans="1:10" ht="30" x14ac:dyDescent="0.25">
      <c r="A9" s="41" t="s">
        <v>52</v>
      </c>
      <c r="B9" s="41" t="s">
        <v>95</v>
      </c>
      <c r="C9" s="41" t="s">
        <v>51</v>
      </c>
      <c r="D9" s="42">
        <v>7650.3196000000025</v>
      </c>
      <c r="E9" s="42">
        <v>7650.3196000000025</v>
      </c>
      <c r="F9" s="43">
        <v>1</v>
      </c>
      <c r="G9" s="42">
        <v>7650.3196000000025</v>
      </c>
      <c r="H9" s="43">
        <v>1</v>
      </c>
      <c r="I9" s="42">
        <v>7650.3196000000025</v>
      </c>
      <c r="J9" s="43">
        <v>1</v>
      </c>
    </row>
    <row r="10" spans="1:10" ht="30" x14ac:dyDescent="0.25">
      <c r="A10" s="41" t="s">
        <v>52</v>
      </c>
      <c r="B10" s="41" t="s">
        <v>127</v>
      </c>
      <c r="C10" s="41" t="s">
        <v>74</v>
      </c>
      <c r="D10" s="42">
        <v>4167.0999999999995</v>
      </c>
      <c r="E10" s="42">
        <v>0</v>
      </c>
      <c r="F10" s="43">
        <v>0</v>
      </c>
      <c r="G10" s="42">
        <v>0</v>
      </c>
      <c r="H10" s="43">
        <v>0</v>
      </c>
      <c r="I10" s="42">
        <v>0</v>
      </c>
      <c r="J10" s="43">
        <v>0</v>
      </c>
    </row>
    <row r="11" spans="1:10" ht="30" x14ac:dyDescent="0.25">
      <c r="A11" s="41" t="s">
        <v>52</v>
      </c>
      <c r="B11" s="41" t="s">
        <v>127</v>
      </c>
      <c r="C11" s="41" t="s">
        <v>128</v>
      </c>
      <c r="D11" s="42">
        <v>2381.1999999999998</v>
      </c>
      <c r="E11" s="42">
        <v>0</v>
      </c>
      <c r="F11" s="43">
        <v>0</v>
      </c>
      <c r="G11" s="42">
        <v>0</v>
      </c>
      <c r="H11" s="43">
        <v>0</v>
      </c>
      <c r="I11" s="42">
        <v>0</v>
      </c>
      <c r="J11" s="43">
        <v>0</v>
      </c>
    </row>
    <row r="12" spans="1:10" ht="30" x14ac:dyDescent="0.25">
      <c r="A12" s="41" t="s">
        <v>52</v>
      </c>
      <c r="B12" s="41" t="s">
        <v>127</v>
      </c>
      <c r="C12" s="41" t="s">
        <v>51</v>
      </c>
      <c r="D12" s="42">
        <v>1190.5999999999999</v>
      </c>
      <c r="E12" s="42">
        <v>1190.5999999999999</v>
      </c>
      <c r="F12" s="43">
        <v>1</v>
      </c>
      <c r="G12" s="42">
        <v>0</v>
      </c>
      <c r="H12" s="43">
        <v>0</v>
      </c>
      <c r="I12" s="42">
        <v>0</v>
      </c>
      <c r="J12" s="43">
        <v>0</v>
      </c>
    </row>
    <row r="13" spans="1:10" ht="30" x14ac:dyDescent="0.25">
      <c r="A13" s="41" t="s">
        <v>52</v>
      </c>
      <c r="B13" s="41" t="s">
        <v>129</v>
      </c>
      <c r="C13" s="41" t="s">
        <v>74</v>
      </c>
      <c r="D13" s="42">
        <v>1626.6709677419353</v>
      </c>
      <c r="E13" s="42">
        <v>1626.6709677419353</v>
      </c>
      <c r="F13" s="43">
        <v>1</v>
      </c>
      <c r="G13" s="42">
        <v>1626.6709677419353</v>
      </c>
      <c r="H13" s="43">
        <v>1</v>
      </c>
      <c r="I13" s="42">
        <v>813.33548387096766</v>
      </c>
      <c r="J13" s="43">
        <v>0.5</v>
      </c>
    </row>
    <row r="14" spans="1:10" ht="30" x14ac:dyDescent="0.25">
      <c r="A14" s="41" t="s">
        <v>52</v>
      </c>
      <c r="B14" s="41" t="s">
        <v>129</v>
      </c>
      <c r="C14" s="41" t="s">
        <v>74</v>
      </c>
      <c r="D14" s="42">
        <v>7320.0193548387088</v>
      </c>
      <c r="E14" s="42">
        <v>7320.0193548387088</v>
      </c>
      <c r="F14" s="43">
        <v>1</v>
      </c>
      <c r="G14" s="42">
        <v>7320.0193548387088</v>
      </c>
      <c r="H14" s="43">
        <v>1</v>
      </c>
      <c r="I14" s="42">
        <v>1220.0032258064514</v>
      </c>
      <c r="J14" s="43">
        <v>0.16666666666666666</v>
      </c>
    </row>
    <row r="15" spans="1:10" ht="30" x14ac:dyDescent="0.25">
      <c r="A15" s="41" t="s">
        <v>52</v>
      </c>
      <c r="B15" s="41" t="s">
        <v>129</v>
      </c>
      <c r="C15" s="41" t="s">
        <v>130</v>
      </c>
      <c r="D15" s="42">
        <v>406.66774193548383</v>
      </c>
      <c r="E15" s="42">
        <v>406.66774193548383</v>
      </c>
      <c r="F15" s="43">
        <v>1</v>
      </c>
      <c r="G15" s="42">
        <v>406.66774193548383</v>
      </c>
      <c r="H15" s="43">
        <v>1</v>
      </c>
      <c r="I15" s="42">
        <v>406.66774193548383</v>
      </c>
      <c r="J15" s="43">
        <v>1</v>
      </c>
    </row>
    <row r="16" spans="1:10" ht="30" x14ac:dyDescent="0.25">
      <c r="A16" s="41" t="s">
        <v>52</v>
      </c>
      <c r="B16" s="41" t="s">
        <v>129</v>
      </c>
      <c r="C16" s="41" t="s">
        <v>51</v>
      </c>
      <c r="D16" s="42">
        <v>3253.3419354838707</v>
      </c>
      <c r="E16" s="42">
        <v>3253.3419354838707</v>
      </c>
      <c r="F16" s="43">
        <v>1</v>
      </c>
      <c r="G16" s="42">
        <v>3253.3419354838707</v>
      </c>
      <c r="H16" s="43">
        <v>1</v>
      </c>
      <c r="I16" s="42">
        <v>3253.3419354838707</v>
      </c>
      <c r="J16" s="43">
        <v>1</v>
      </c>
    </row>
    <row r="17" spans="1:10" ht="30" x14ac:dyDescent="0.25">
      <c r="A17" s="41" t="s">
        <v>52</v>
      </c>
      <c r="B17" s="41" t="s">
        <v>124</v>
      </c>
      <c r="C17" s="41" t="s">
        <v>125</v>
      </c>
      <c r="D17" s="42">
        <v>8866.0499999999993</v>
      </c>
      <c r="E17" s="42">
        <v>8866.0499999999993</v>
      </c>
      <c r="F17" s="43">
        <v>1</v>
      </c>
      <c r="G17" s="42">
        <v>8866.0499999999993</v>
      </c>
      <c r="H17" s="43">
        <v>1</v>
      </c>
      <c r="I17" s="42">
        <v>1477.6749999999997</v>
      </c>
      <c r="J17" s="43">
        <v>0.16666666666666666</v>
      </c>
    </row>
    <row r="18" spans="1:10" ht="30" x14ac:dyDescent="0.25">
      <c r="A18" s="41" t="s">
        <v>52</v>
      </c>
      <c r="B18" s="41" t="s">
        <v>124</v>
      </c>
      <c r="C18" s="41" t="s">
        <v>51</v>
      </c>
      <c r="D18" s="42">
        <v>2955.35</v>
      </c>
      <c r="E18" s="42">
        <v>2955.35</v>
      </c>
      <c r="F18" s="43">
        <v>1</v>
      </c>
      <c r="G18" s="42">
        <v>2955.35</v>
      </c>
      <c r="H18" s="43">
        <v>1</v>
      </c>
      <c r="I18" s="42">
        <v>2955.35</v>
      </c>
      <c r="J18" s="43">
        <v>1</v>
      </c>
    </row>
    <row r="19" spans="1:10" ht="30" x14ac:dyDescent="0.25">
      <c r="A19" s="41" t="s">
        <v>52</v>
      </c>
      <c r="B19" s="41" t="s">
        <v>167</v>
      </c>
      <c r="C19" s="41" t="s">
        <v>133</v>
      </c>
      <c r="D19" s="42">
        <v>2274.8666666666663</v>
      </c>
      <c r="E19" s="42">
        <v>2274.8666666666663</v>
      </c>
      <c r="F19" s="43">
        <v>1</v>
      </c>
      <c r="G19" s="42">
        <v>2274.8666666666663</v>
      </c>
      <c r="H19" s="43">
        <v>1</v>
      </c>
      <c r="I19" s="42">
        <v>1137.4333333333332</v>
      </c>
      <c r="J19" s="43">
        <v>0.5</v>
      </c>
    </row>
    <row r="20" spans="1:10" ht="30" x14ac:dyDescent="0.25">
      <c r="A20" s="41" t="s">
        <v>52</v>
      </c>
      <c r="B20" s="41" t="s">
        <v>167</v>
      </c>
      <c r="C20" s="41" t="s">
        <v>133</v>
      </c>
      <c r="D20" s="42">
        <v>6824.5999999999985</v>
      </c>
      <c r="E20" s="42">
        <v>6824.5999999999985</v>
      </c>
      <c r="F20" s="43">
        <v>1</v>
      </c>
      <c r="G20" s="42">
        <v>6824.5999999999985</v>
      </c>
      <c r="H20" s="43">
        <v>1</v>
      </c>
      <c r="I20" s="42">
        <v>1706.1499999999996</v>
      </c>
      <c r="J20" s="43">
        <v>0.25</v>
      </c>
    </row>
    <row r="21" spans="1:10" ht="30" x14ac:dyDescent="0.25">
      <c r="A21" s="41" t="s">
        <v>52</v>
      </c>
      <c r="B21" s="41" t="s">
        <v>167</v>
      </c>
      <c r="C21" s="41" t="s">
        <v>134</v>
      </c>
      <c r="D21" s="42">
        <v>1137.4333333333332</v>
      </c>
      <c r="E21" s="42">
        <v>1137.4333333333332</v>
      </c>
      <c r="F21" s="43">
        <v>1</v>
      </c>
      <c r="G21" s="42">
        <v>1137.4333333333332</v>
      </c>
      <c r="H21" s="43">
        <v>1</v>
      </c>
      <c r="I21" s="42">
        <v>1137.4333333333332</v>
      </c>
      <c r="J21" s="43">
        <v>1</v>
      </c>
    </row>
    <row r="22" spans="1:10" ht="30" x14ac:dyDescent="0.25">
      <c r="A22" s="41" t="s">
        <v>52</v>
      </c>
      <c r="B22" s="41" t="s">
        <v>167</v>
      </c>
      <c r="C22" s="41" t="s">
        <v>51</v>
      </c>
      <c r="D22" s="42">
        <v>3412.2999999999993</v>
      </c>
      <c r="E22" s="42">
        <v>3412.2999999999993</v>
      </c>
      <c r="F22" s="43">
        <v>1</v>
      </c>
      <c r="G22" s="42">
        <v>3412.2999999999993</v>
      </c>
      <c r="H22" s="43">
        <v>1</v>
      </c>
      <c r="I22" s="42">
        <v>3412.2999999999993</v>
      </c>
      <c r="J22" s="43">
        <v>1</v>
      </c>
    </row>
    <row r="23" spans="1:10" ht="30" x14ac:dyDescent="0.25">
      <c r="A23" s="41" t="s">
        <v>52</v>
      </c>
      <c r="B23" s="41" t="s">
        <v>73</v>
      </c>
      <c r="C23" s="41" t="s">
        <v>74</v>
      </c>
      <c r="D23" s="42">
        <v>18015.695291250002</v>
      </c>
      <c r="E23" s="42">
        <v>12610.986703875</v>
      </c>
      <c r="F23" s="43">
        <v>0.7</v>
      </c>
      <c r="G23" s="42">
        <v>0</v>
      </c>
      <c r="H23" s="43">
        <v>0</v>
      </c>
      <c r="I23" s="42">
        <v>0</v>
      </c>
      <c r="J23" s="43">
        <v>0</v>
      </c>
    </row>
    <row r="24" spans="1:10" ht="30" x14ac:dyDescent="0.25">
      <c r="A24" s="41" t="s">
        <v>52</v>
      </c>
      <c r="B24" s="41" t="s">
        <v>90</v>
      </c>
      <c r="C24" s="41" t="s">
        <v>91</v>
      </c>
      <c r="D24" s="42">
        <v>10874.966043637503</v>
      </c>
      <c r="E24" s="42">
        <v>10874.966043637503</v>
      </c>
      <c r="F24" s="43">
        <v>1</v>
      </c>
      <c r="G24" s="42">
        <v>10874.966043637503</v>
      </c>
      <c r="H24" s="43">
        <v>1</v>
      </c>
      <c r="I24" s="42">
        <v>906.24717030312524</v>
      </c>
      <c r="J24" s="43">
        <v>8.3333333333333329E-2</v>
      </c>
    </row>
    <row r="25" spans="1:10" ht="30" x14ac:dyDescent="0.25">
      <c r="A25" s="41" t="s">
        <v>52</v>
      </c>
      <c r="B25" s="41" t="s">
        <v>90</v>
      </c>
      <c r="C25" s="41" t="s">
        <v>51</v>
      </c>
      <c r="D25" s="42">
        <v>3624.9886812125014</v>
      </c>
      <c r="E25" s="42">
        <v>3624.9886812125014</v>
      </c>
      <c r="F25" s="43">
        <v>1</v>
      </c>
      <c r="G25" s="42">
        <v>3624.9886812125014</v>
      </c>
      <c r="H25" s="43">
        <v>1</v>
      </c>
      <c r="I25" s="42">
        <v>3624.9886812125014</v>
      </c>
      <c r="J25" s="43">
        <v>1</v>
      </c>
    </row>
    <row r="26" spans="1:10" x14ac:dyDescent="0.25">
      <c r="A26" s="41" t="s">
        <v>52</v>
      </c>
      <c r="B26" s="41" t="s">
        <v>76</v>
      </c>
      <c r="C26" s="41" t="s">
        <v>77</v>
      </c>
      <c r="D26" s="42">
        <v>7944.0538461538436</v>
      </c>
      <c r="E26" s="42">
        <v>0</v>
      </c>
      <c r="F26" s="43">
        <v>0</v>
      </c>
      <c r="G26" s="42">
        <v>0</v>
      </c>
      <c r="H26" s="43">
        <v>0</v>
      </c>
      <c r="I26" s="42">
        <v>0</v>
      </c>
      <c r="J26" s="43">
        <v>0</v>
      </c>
    </row>
    <row r="27" spans="1:10" x14ac:dyDescent="0.25">
      <c r="A27" s="41" t="s">
        <v>52</v>
      </c>
      <c r="B27" s="41" t="s">
        <v>76</v>
      </c>
      <c r="C27" s="41" t="s">
        <v>78</v>
      </c>
      <c r="D27" s="42">
        <v>33365.026153846142</v>
      </c>
      <c r="E27" s="42">
        <v>0</v>
      </c>
      <c r="F27" s="43">
        <v>0</v>
      </c>
      <c r="G27" s="42">
        <v>0</v>
      </c>
      <c r="H27" s="43">
        <v>0</v>
      </c>
      <c r="I27" s="42">
        <v>0</v>
      </c>
      <c r="J27" s="43">
        <v>0</v>
      </c>
    </row>
    <row r="28" spans="1:10" x14ac:dyDescent="0.25">
      <c r="A28" s="41" t="s">
        <v>52</v>
      </c>
      <c r="B28" s="41" t="s">
        <v>76</v>
      </c>
      <c r="C28" s="41" t="s">
        <v>79</v>
      </c>
      <c r="D28" s="42">
        <v>47664.323076923065</v>
      </c>
      <c r="E28" s="42">
        <v>0</v>
      </c>
      <c r="F28" s="43">
        <v>0</v>
      </c>
      <c r="G28" s="42">
        <v>0</v>
      </c>
      <c r="H28" s="43">
        <v>0</v>
      </c>
      <c r="I28" s="42">
        <v>0</v>
      </c>
      <c r="J28" s="43">
        <v>0</v>
      </c>
    </row>
    <row r="29" spans="1:10" x14ac:dyDescent="0.25">
      <c r="A29" s="41" t="s">
        <v>52</v>
      </c>
      <c r="B29" s="41" t="s">
        <v>76</v>
      </c>
      <c r="C29" s="41" t="s">
        <v>43</v>
      </c>
      <c r="D29" s="42">
        <v>14299.296923076919</v>
      </c>
      <c r="E29" s="42">
        <v>0</v>
      </c>
      <c r="F29" s="43">
        <v>0</v>
      </c>
      <c r="G29" s="42">
        <v>0</v>
      </c>
      <c r="H29" s="43">
        <v>0</v>
      </c>
      <c r="I29" s="42">
        <v>0</v>
      </c>
      <c r="J29" s="43">
        <v>0</v>
      </c>
    </row>
    <row r="30" spans="1:10" x14ac:dyDescent="0.25">
      <c r="A30" s="41" t="s">
        <v>52</v>
      </c>
      <c r="B30" s="41" t="s">
        <v>80</v>
      </c>
      <c r="C30" s="41" t="s">
        <v>78</v>
      </c>
      <c r="D30" s="42">
        <v>14505.126666666665</v>
      </c>
      <c r="E30" s="42">
        <v>1450.5126666666665</v>
      </c>
      <c r="F30" s="43">
        <v>0.1</v>
      </c>
      <c r="G30" s="42">
        <v>1450.5126666666665</v>
      </c>
      <c r="H30" s="43">
        <v>0.1</v>
      </c>
      <c r="I30" s="42">
        <v>1450.5126666666665</v>
      </c>
      <c r="J30" s="43">
        <v>0.1</v>
      </c>
    </row>
    <row r="31" spans="1:10" x14ac:dyDescent="0.25">
      <c r="A31" s="41" t="s">
        <v>52</v>
      </c>
      <c r="B31" s="41" t="s">
        <v>80</v>
      </c>
      <c r="C31" s="41" t="s">
        <v>78</v>
      </c>
      <c r="D31" s="42">
        <v>20307.177333333333</v>
      </c>
      <c r="E31" s="42">
        <v>10153.588666666667</v>
      </c>
      <c r="F31" s="43">
        <v>0.5</v>
      </c>
      <c r="G31" s="42">
        <v>10153.588666666667</v>
      </c>
      <c r="H31" s="43">
        <v>0.5</v>
      </c>
      <c r="I31" s="42">
        <v>4351.5379999999996</v>
      </c>
      <c r="J31" s="43">
        <v>0.21428571428571427</v>
      </c>
    </row>
    <row r="32" spans="1:10" x14ac:dyDescent="0.25">
      <c r="A32" s="41" t="s">
        <v>52</v>
      </c>
      <c r="B32" s="41" t="s">
        <v>80</v>
      </c>
      <c r="C32" s="41" t="s">
        <v>78</v>
      </c>
      <c r="D32" s="42">
        <v>30460.765999999996</v>
      </c>
      <c r="E32" s="42">
        <v>4351.5379999999996</v>
      </c>
      <c r="F32" s="43">
        <v>0.14285714285714285</v>
      </c>
      <c r="G32" s="42">
        <v>4351.5379999999996</v>
      </c>
      <c r="H32" s="43">
        <v>0.14285714285714285</v>
      </c>
      <c r="I32" s="42">
        <v>0</v>
      </c>
      <c r="J32" s="43">
        <v>0</v>
      </c>
    </row>
    <row r="33" spans="1:10" x14ac:dyDescent="0.25">
      <c r="A33" s="41" t="s">
        <v>52</v>
      </c>
      <c r="B33" s="41" t="s">
        <v>80</v>
      </c>
      <c r="C33" s="41" t="s">
        <v>43</v>
      </c>
      <c r="D33" s="42">
        <v>2901.025333333333</v>
      </c>
      <c r="E33" s="42">
        <v>2901.025333333333</v>
      </c>
      <c r="F33" s="43">
        <v>1</v>
      </c>
      <c r="G33" s="42">
        <v>2901.025333333333</v>
      </c>
      <c r="H33" s="43">
        <v>1</v>
      </c>
      <c r="I33" s="42">
        <v>2901.025333333333</v>
      </c>
      <c r="J33" s="43">
        <v>1</v>
      </c>
    </row>
    <row r="34" spans="1:10" x14ac:dyDescent="0.25">
      <c r="A34" s="41" t="s">
        <v>52</v>
      </c>
      <c r="B34" s="41" t="s">
        <v>80</v>
      </c>
      <c r="C34" s="41" t="s">
        <v>43</v>
      </c>
      <c r="D34" s="42">
        <v>18856.664666666664</v>
      </c>
      <c r="E34" s="42">
        <v>8703.0759999999991</v>
      </c>
      <c r="F34" s="43">
        <v>0.46153846153846156</v>
      </c>
      <c r="G34" s="42">
        <v>8703.0759999999991</v>
      </c>
      <c r="H34" s="43">
        <v>0.46153846153846156</v>
      </c>
      <c r="I34" s="42">
        <v>4351.5379999999996</v>
      </c>
      <c r="J34" s="43">
        <v>0.23076923076923078</v>
      </c>
    </row>
    <row r="35" spans="1:10" x14ac:dyDescent="0.25">
      <c r="A35" s="41" t="s">
        <v>52</v>
      </c>
      <c r="B35" s="41" t="s">
        <v>83</v>
      </c>
      <c r="C35" s="41" t="s">
        <v>78</v>
      </c>
      <c r="D35" s="42">
        <v>76918.500000000015</v>
      </c>
      <c r="E35" s="42">
        <v>0</v>
      </c>
      <c r="F35" s="43">
        <v>0</v>
      </c>
      <c r="G35" s="42">
        <v>0</v>
      </c>
      <c r="H35" s="43">
        <v>0</v>
      </c>
      <c r="I35" s="42">
        <v>0</v>
      </c>
      <c r="J35" s="43">
        <v>0</v>
      </c>
    </row>
    <row r="36" spans="1:10" x14ac:dyDescent="0.25">
      <c r="A36" s="41" t="s">
        <v>52</v>
      </c>
      <c r="B36" s="41" t="s">
        <v>83</v>
      </c>
      <c r="C36" s="41" t="s">
        <v>84</v>
      </c>
      <c r="D36" s="42">
        <v>5127.9000000000005</v>
      </c>
      <c r="E36" s="42">
        <v>0</v>
      </c>
      <c r="F36" s="43">
        <v>0</v>
      </c>
      <c r="G36" s="42">
        <v>0</v>
      </c>
      <c r="H36" s="43">
        <v>0</v>
      </c>
      <c r="I36" s="42">
        <v>0</v>
      </c>
      <c r="J36" s="43">
        <v>0</v>
      </c>
    </row>
    <row r="37" spans="1:10" x14ac:dyDescent="0.25">
      <c r="A37" s="41" t="s">
        <v>52</v>
      </c>
      <c r="B37" s="41" t="s">
        <v>86</v>
      </c>
      <c r="C37" s="41" t="s">
        <v>87</v>
      </c>
      <c r="D37" s="42">
        <v>3499.8765217391306</v>
      </c>
      <c r="E37" s="42">
        <v>0</v>
      </c>
      <c r="F37" s="43">
        <v>0</v>
      </c>
      <c r="G37" s="42">
        <v>0</v>
      </c>
      <c r="H37" s="43">
        <v>0</v>
      </c>
      <c r="I37" s="42">
        <v>0</v>
      </c>
      <c r="J37" s="43">
        <v>0</v>
      </c>
    </row>
    <row r="38" spans="1:10" x14ac:dyDescent="0.25">
      <c r="A38" s="41" t="s">
        <v>52</v>
      </c>
      <c r="B38" s="41" t="s">
        <v>86</v>
      </c>
      <c r="C38" s="41" t="s">
        <v>78</v>
      </c>
      <c r="D38" s="42">
        <v>41998.518260869569</v>
      </c>
      <c r="E38" s="42">
        <v>0</v>
      </c>
      <c r="F38" s="43">
        <v>0</v>
      </c>
      <c r="G38" s="42">
        <v>0</v>
      </c>
      <c r="H38" s="43">
        <v>0</v>
      </c>
      <c r="I38" s="42">
        <v>0</v>
      </c>
      <c r="J38" s="43">
        <v>0</v>
      </c>
    </row>
    <row r="39" spans="1:10" x14ac:dyDescent="0.25">
      <c r="A39" s="41" t="s">
        <v>52</v>
      </c>
      <c r="B39" s="41" t="s">
        <v>86</v>
      </c>
      <c r="C39" s="41" t="s">
        <v>88</v>
      </c>
      <c r="D39" s="42">
        <v>5833.1275362318847</v>
      </c>
      <c r="E39" s="42">
        <v>0</v>
      </c>
      <c r="F39" s="43">
        <v>0</v>
      </c>
      <c r="G39" s="42">
        <v>0</v>
      </c>
      <c r="H39" s="43">
        <v>0</v>
      </c>
      <c r="I39" s="42">
        <v>0</v>
      </c>
      <c r="J39" s="43">
        <v>0</v>
      </c>
    </row>
    <row r="40" spans="1:10" x14ac:dyDescent="0.25">
      <c r="A40" s="41" t="s">
        <v>52</v>
      </c>
      <c r="B40" s="41" t="s">
        <v>86</v>
      </c>
      <c r="C40" s="41" t="s">
        <v>89</v>
      </c>
      <c r="D40" s="42">
        <v>12832.880579710145</v>
      </c>
      <c r="E40" s="42">
        <v>0</v>
      </c>
      <c r="F40" s="43">
        <v>0</v>
      </c>
      <c r="G40" s="42">
        <v>0</v>
      </c>
      <c r="H40" s="43">
        <v>0</v>
      </c>
      <c r="I40" s="42">
        <v>0</v>
      </c>
      <c r="J40" s="43">
        <v>0</v>
      </c>
    </row>
    <row r="41" spans="1:10" x14ac:dyDescent="0.25">
      <c r="A41" s="41" t="s">
        <v>52</v>
      </c>
      <c r="B41" s="41" t="s">
        <v>86</v>
      </c>
      <c r="C41" s="41" t="s">
        <v>43</v>
      </c>
      <c r="D41" s="42">
        <v>16332.757101449275</v>
      </c>
      <c r="E41" s="42">
        <v>0</v>
      </c>
      <c r="F41" s="43">
        <v>0</v>
      </c>
      <c r="G41" s="42">
        <v>0</v>
      </c>
      <c r="H41" s="43">
        <v>0</v>
      </c>
      <c r="I41" s="42">
        <v>0</v>
      </c>
      <c r="J41" s="43">
        <v>0</v>
      </c>
    </row>
    <row r="42" spans="1:10" x14ac:dyDescent="0.25">
      <c r="A42" s="41" t="s">
        <v>52</v>
      </c>
      <c r="B42" s="41" t="s">
        <v>96</v>
      </c>
      <c r="C42" s="41" t="s">
        <v>78</v>
      </c>
      <c r="D42" s="42">
        <v>89010.219999999987</v>
      </c>
      <c r="E42" s="42">
        <v>0</v>
      </c>
      <c r="F42" s="43">
        <v>0</v>
      </c>
      <c r="G42" s="42">
        <v>0</v>
      </c>
      <c r="H42" s="43">
        <v>0</v>
      </c>
      <c r="I42" s="42">
        <v>0</v>
      </c>
      <c r="J42" s="43">
        <v>0</v>
      </c>
    </row>
    <row r="43" spans="1:10" x14ac:dyDescent="0.25">
      <c r="A43" s="41" t="s">
        <v>52</v>
      </c>
      <c r="B43" s="41" t="s">
        <v>104</v>
      </c>
      <c r="C43" s="41" t="s">
        <v>78</v>
      </c>
      <c r="D43" s="42">
        <v>57547.239130434791</v>
      </c>
      <c r="E43" s="42">
        <v>0</v>
      </c>
      <c r="F43" s="43">
        <v>0</v>
      </c>
      <c r="G43" s="42">
        <v>0</v>
      </c>
      <c r="H43" s="43">
        <v>0</v>
      </c>
      <c r="I43" s="42">
        <v>0</v>
      </c>
      <c r="J43" s="43">
        <v>0</v>
      </c>
    </row>
    <row r="44" spans="1:10" x14ac:dyDescent="0.25">
      <c r="A44" s="41" t="s">
        <v>52</v>
      </c>
      <c r="B44" s="41" t="s">
        <v>104</v>
      </c>
      <c r="C44" s="41" t="s">
        <v>89</v>
      </c>
      <c r="D44" s="42">
        <v>16624.757971014496</v>
      </c>
      <c r="E44" s="42">
        <v>0</v>
      </c>
      <c r="F44" s="43">
        <v>0</v>
      </c>
      <c r="G44" s="42">
        <v>0</v>
      </c>
      <c r="H44" s="43">
        <v>0</v>
      </c>
      <c r="I44" s="42">
        <v>0</v>
      </c>
      <c r="J44" s="43">
        <v>0</v>
      </c>
    </row>
    <row r="45" spans="1:10" x14ac:dyDescent="0.25">
      <c r="A45" s="41" t="s">
        <v>52</v>
      </c>
      <c r="B45" s="41" t="s">
        <v>104</v>
      </c>
      <c r="C45" s="41" t="s">
        <v>43</v>
      </c>
      <c r="D45" s="42">
        <v>14067.102898550727</v>
      </c>
      <c r="E45" s="42">
        <v>0</v>
      </c>
      <c r="F45" s="43">
        <v>0</v>
      </c>
      <c r="G45" s="42">
        <v>0</v>
      </c>
      <c r="H45" s="43">
        <v>0</v>
      </c>
      <c r="I45" s="42">
        <v>0</v>
      </c>
      <c r="J45" s="43">
        <v>0</v>
      </c>
    </row>
    <row r="46" spans="1:10" x14ac:dyDescent="0.25">
      <c r="A46" s="41" t="s">
        <v>52</v>
      </c>
      <c r="B46" s="41" t="s">
        <v>123</v>
      </c>
      <c r="C46" s="41" t="s">
        <v>78</v>
      </c>
      <c r="D46" s="42">
        <v>50017.495009090911</v>
      </c>
      <c r="E46" s="42">
        <v>0</v>
      </c>
      <c r="F46" s="43">
        <v>0</v>
      </c>
      <c r="G46" s="42">
        <v>0</v>
      </c>
      <c r="H46" s="43">
        <v>0</v>
      </c>
      <c r="I46" s="42">
        <v>0</v>
      </c>
      <c r="J46" s="43">
        <v>0</v>
      </c>
    </row>
    <row r="47" spans="1:10" x14ac:dyDescent="0.25">
      <c r="A47" s="41" t="s">
        <v>52</v>
      </c>
      <c r="B47" s="41" t="s">
        <v>123</v>
      </c>
      <c r="C47" s="41" t="s">
        <v>89</v>
      </c>
      <c r="D47" s="42">
        <v>2778.7497227272729</v>
      </c>
      <c r="E47" s="42">
        <v>0</v>
      </c>
      <c r="F47" s="43">
        <v>0</v>
      </c>
      <c r="G47" s="42">
        <v>0</v>
      </c>
      <c r="H47" s="43">
        <v>0</v>
      </c>
      <c r="I47" s="42">
        <v>0</v>
      </c>
      <c r="J47" s="43">
        <v>0</v>
      </c>
    </row>
    <row r="48" spans="1:10" x14ac:dyDescent="0.25">
      <c r="A48" s="41" t="s">
        <v>52</v>
      </c>
      <c r="B48" s="41" t="s">
        <v>123</v>
      </c>
      <c r="C48" s="41" t="s">
        <v>43</v>
      </c>
      <c r="D48" s="42">
        <v>8336.2491681818192</v>
      </c>
      <c r="E48" s="42">
        <v>0</v>
      </c>
      <c r="F48" s="43">
        <v>0</v>
      </c>
      <c r="G48" s="42">
        <v>0</v>
      </c>
      <c r="H48" s="43">
        <v>0</v>
      </c>
      <c r="I48" s="42">
        <v>0</v>
      </c>
      <c r="J48" s="43">
        <v>0</v>
      </c>
    </row>
    <row r="49" spans="1:10" x14ac:dyDescent="0.25">
      <c r="A49" s="41" t="s">
        <v>52</v>
      </c>
      <c r="B49" s="41" t="s">
        <v>126</v>
      </c>
      <c r="C49" s="41" t="s">
        <v>78</v>
      </c>
      <c r="D49" s="42">
        <v>33852.450638461545</v>
      </c>
      <c r="E49" s="42">
        <v>0</v>
      </c>
      <c r="F49" s="43">
        <v>0</v>
      </c>
      <c r="G49" s="42">
        <v>0</v>
      </c>
      <c r="H49" s="43">
        <v>0</v>
      </c>
      <c r="I49" s="42">
        <v>0</v>
      </c>
      <c r="J49" s="43">
        <v>0</v>
      </c>
    </row>
    <row r="50" spans="1:10" x14ac:dyDescent="0.25">
      <c r="A50" s="41" t="s">
        <v>52</v>
      </c>
      <c r="B50" s="41" t="s">
        <v>126</v>
      </c>
      <c r="C50" s="41" t="s">
        <v>89</v>
      </c>
      <c r="D50" s="42">
        <v>15717.209225000004</v>
      </c>
      <c r="E50" s="42">
        <v>0</v>
      </c>
      <c r="F50" s="43">
        <v>0</v>
      </c>
      <c r="G50" s="42">
        <v>0</v>
      </c>
      <c r="H50" s="43">
        <v>0</v>
      </c>
      <c r="I50" s="42">
        <v>0</v>
      </c>
      <c r="J50" s="43">
        <v>0</v>
      </c>
    </row>
    <row r="51" spans="1:10" x14ac:dyDescent="0.25">
      <c r="A51" s="41" t="s">
        <v>52</v>
      </c>
      <c r="B51" s="41" t="s">
        <v>126</v>
      </c>
      <c r="C51" s="41" t="s">
        <v>43</v>
      </c>
      <c r="D51" s="42">
        <v>13299.177036538465</v>
      </c>
      <c r="E51" s="42">
        <v>0</v>
      </c>
      <c r="F51" s="43">
        <v>0</v>
      </c>
      <c r="G51" s="42">
        <v>0</v>
      </c>
      <c r="H51" s="43">
        <v>0</v>
      </c>
      <c r="I51" s="42">
        <v>0</v>
      </c>
      <c r="J51" s="43">
        <v>0</v>
      </c>
    </row>
    <row r="52" spans="1:10" x14ac:dyDescent="0.25">
      <c r="A52" s="41" t="s">
        <v>52</v>
      </c>
      <c r="B52" s="41" t="s">
        <v>131</v>
      </c>
      <c r="C52" s="41" t="s">
        <v>77</v>
      </c>
      <c r="D52" s="42">
        <v>2195.096</v>
      </c>
      <c r="E52" s="42">
        <v>0</v>
      </c>
      <c r="F52" s="43">
        <v>0</v>
      </c>
      <c r="G52" s="42">
        <v>0</v>
      </c>
      <c r="H52" s="43">
        <v>0</v>
      </c>
      <c r="I52" s="42">
        <v>0</v>
      </c>
      <c r="J52" s="43">
        <v>0</v>
      </c>
    </row>
    <row r="53" spans="1:10" x14ac:dyDescent="0.25">
      <c r="A53" s="41" t="s">
        <v>52</v>
      </c>
      <c r="B53" s="41" t="s">
        <v>131</v>
      </c>
      <c r="C53" s="41" t="s">
        <v>78</v>
      </c>
      <c r="D53" s="42">
        <v>68047.975999999995</v>
      </c>
      <c r="E53" s="42">
        <v>4390.192</v>
      </c>
      <c r="F53" s="43">
        <v>6.4516129032258063E-2</v>
      </c>
      <c r="G53" s="42">
        <v>0</v>
      </c>
      <c r="H53" s="43">
        <v>0</v>
      </c>
      <c r="I53" s="42">
        <v>0</v>
      </c>
      <c r="J53" s="43">
        <v>0</v>
      </c>
    </row>
    <row r="54" spans="1:10" x14ac:dyDescent="0.25">
      <c r="A54" s="41" t="s">
        <v>52</v>
      </c>
      <c r="B54" s="41" t="s">
        <v>131</v>
      </c>
      <c r="C54" s="41" t="s">
        <v>79</v>
      </c>
      <c r="D54" s="42">
        <v>6585.2880000000005</v>
      </c>
      <c r="E54" s="42">
        <v>0</v>
      </c>
      <c r="F54" s="43">
        <v>0</v>
      </c>
      <c r="G54" s="42">
        <v>0</v>
      </c>
      <c r="H54" s="43">
        <v>0</v>
      </c>
      <c r="I54" s="42">
        <v>0</v>
      </c>
      <c r="J54" s="43">
        <v>0</v>
      </c>
    </row>
    <row r="55" spans="1:10" x14ac:dyDescent="0.25">
      <c r="A55" s="41" t="s">
        <v>41</v>
      </c>
      <c r="B55" s="41" t="s">
        <v>42</v>
      </c>
      <c r="C55" s="41" t="s">
        <v>43</v>
      </c>
      <c r="D55" s="42">
        <v>202798.25</v>
      </c>
      <c r="E55" s="42">
        <v>0</v>
      </c>
      <c r="F55" s="43">
        <v>0</v>
      </c>
      <c r="G55" s="42">
        <v>0</v>
      </c>
      <c r="H55" s="43">
        <v>0</v>
      </c>
      <c r="I55" s="42">
        <v>0</v>
      </c>
      <c r="J55" s="43">
        <v>0</v>
      </c>
    </row>
    <row r="56" spans="1:10" x14ac:dyDescent="0.25">
      <c r="A56" s="41" t="s">
        <v>47</v>
      </c>
      <c r="B56" s="41" t="s">
        <v>48</v>
      </c>
      <c r="C56" s="41" t="s">
        <v>168</v>
      </c>
      <c r="D56" s="42">
        <v>14030.357418181828</v>
      </c>
      <c r="E56" s="42">
        <v>14030.357418181828</v>
      </c>
      <c r="F56" s="43">
        <v>1</v>
      </c>
      <c r="G56" s="42">
        <v>0</v>
      </c>
      <c r="H56" s="43">
        <v>0</v>
      </c>
      <c r="I56" s="42">
        <v>0</v>
      </c>
      <c r="J56" s="43">
        <v>0</v>
      </c>
    </row>
    <row r="57" spans="1:10" x14ac:dyDescent="0.25">
      <c r="A57" s="41" t="s">
        <v>47</v>
      </c>
      <c r="B57" s="41" t="s">
        <v>48</v>
      </c>
      <c r="C57" s="41" t="s">
        <v>49</v>
      </c>
      <c r="D57" s="42">
        <v>21045.536127272742</v>
      </c>
      <c r="E57" s="42">
        <v>20168.638788636377</v>
      </c>
      <c r="F57" s="43">
        <v>0.95833333333333326</v>
      </c>
      <c r="G57" s="42">
        <v>0</v>
      </c>
      <c r="H57" s="43">
        <v>0</v>
      </c>
      <c r="I57" s="42">
        <v>0</v>
      </c>
      <c r="J57" s="43">
        <v>0</v>
      </c>
    </row>
    <row r="58" spans="1:10" x14ac:dyDescent="0.25">
      <c r="A58" s="41" t="s">
        <v>47</v>
      </c>
      <c r="B58" s="41" t="s">
        <v>48</v>
      </c>
      <c r="C58" s="41" t="s">
        <v>50</v>
      </c>
      <c r="D58" s="42">
        <v>3507.5893545454569</v>
      </c>
      <c r="E58" s="42">
        <v>3507.5893545454569</v>
      </c>
      <c r="F58" s="43">
        <v>1</v>
      </c>
      <c r="G58" s="42">
        <v>0</v>
      </c>
      <c r="H58" s="43">
        <v>0</v>
      </c>
      <c r="I58" s="42">
        <v>0</v>
      </c>
      <c r="J58" s="43">
        <v>0</v>
      </c>
    </row>
    <row r="59" spans="1:10" x14ac:dyDescent="0.25">
      <c r="A59" s="41" t="s">
        <v>44</v>
      </c>
      <c r="B59" s="41" t="s">
        <v>169</v>
      </c>
      <c r="C59" s="41" t="s">
        <v>46</v>
      </c>
      <c r="D59" s="42">
        <v>111189.83999999997</v>
      </c>
      <c r="E59" s="42">
        <v>0</v>
      </c>
      <c r="F59" s="43">
        <v>0</v>
      </c>
      <c r="G59" s="42">
        <v>0</v>
      </c>
      <c r="H59" s="43">
        <v>0</v>
      </c>
      <c r="I59" s="42">
        <v>0</v>
      </c>
      <c r="J59" s="43">
        <v>0</v>
      </c>
    </row>
    <row r="60" spans="1:10" x14ac:dyDescent="0.25">
      <c r="A60" s="41" t="s">
        <v>44</v>
      </c>
      <c r="B60" s="41" t="s">
        <v>85</v>
      </c>
      <c r="C60" s="41" t="s">
        <v>46</v>
      </c>
      <c r="D60" s="42">
        <v>112594.33999999989</v>
      </c>
      <c r="E60" s="42">
        <v>0</v>
      </c>
      <c r="F60" s="43">
        <v>0</v>
      </c>
      <c r="G60" s="42">
        <v>0</v>
      </c>
      <c r="H60" s="43">
        <v>0</v>
      </c>
      <c r="I60" s="42">
        <v>0</v>
      </c>
      <c r="J60" s="43">
        <v>0</v>
      </c>
    </row>
    <row r="61" spans="1:10" x14ac:dyDescent="0.25">
      <c r="A61" s="41" t="s">
        <v>44</v>
      </c>
      <c r="B61" s="41" t="s">
        <v>82</v>
      </c>
      <c r="C61" s="41" t="s">
        <v>46</v>
      </c>
      <c r="D61" s="42">
        <v>103605.23999999985</v>
      </c>
      <c r="E61" s="42">
        <v>0</v>
      </c>
      <c r="F61" s="43">
        <v>0</v>
      </c>
      <c r="G61" s="42">
        <v>0</v>
      </c>
      <c r="H61" s="43">
        <v>0</v>
      </c>
      <c r="I61" s="42">
        <v>0</v>
      </c>
      <c r="J61" s="43">
        <v>0</v>
      </c>
    </row>
    <row r="62" spans="1:10" x14ac:dyDescent="0.25">
      <c r="A62" s="41" t="s">
        <v>44</v>
      </c>
      <c r="B62" s="41" t="s">
        <v>81</v>
      </c>
      <c r="C62" s="41" t="s">
        <v>46</v>
      </c>
      <c r="D62" s="42">
        <v>95925.06</v>
      </c>
      <c r="E62" s="42">
        <v>0</v>
      </c>
      <c r="F62" s="43">
        <v>0</v>
      </c>
      <c r="G62" s="42">
        <v>0</v>
      </c>
      <c r="H62" s="43">
        <v>0</v>
      </c>
      <c r="I62" s="42">
        <v>0</v>
      </c>
      <c r="J62" s="43">
        <v>0</v>
      </c>
    </row>
    <row r="63" spans="1:10" x14ac:dyDescent="0.25">
      <c r="A63" s="41" t="s">
        <v>44</v>
      </c>
      <c r="B63" s="41" t="s">
        <v>75</v>
      </c>
      <c r="C63" s="41" t="s">
        <v>46</v>
      </c>
      <c r="D63" s="42">
        <v>95809.139999999985</v>
      </c>
      <c r="E63" s="42">
        <v>0</v>
      </c>
      <c r="F63" s="43">
        <v>0</v>
      </c>
      <c r="G63" s="42">
        <v>0</v>
      </c>
      <c r="H63" s="43">
        <v>0</v>
      </c>
      <c r="I63" s="42">
        <v>0</v>
      </c>
      <c r="J63" s="43">
        <v>0</v>
      </c>
    </row>
    <row r="64" spans="1:10" x14ac:dyDescent="0.25">
      <c r="A64" s="41" t="s">
        <v>44</v>
      </c>
      <c r="B64" s="41" t="s">
        <v>72</v>
      </c>
      <c r="C64" s="41" t="s">
        <v>46</v>
      </c>
      <c r="D64" s="42">
        <v>95330.383678400016</v>
      </c>
      <c r="E64" s="42">
        <v>0</v>
      </c>
      <c r="F64" s="43">
        <v>0</v>
      </c>
      <c r="G64" s="42">
        <v>0</v>
      </c>
      <c r="H64" s="43">
        <v>0</v>
      </c>
      <c r="I64" s="42">
        <v>0</v>
      </c>
      <c r="J64" s="43">
        <v>0</v>
      </c>
    </row>
    <row r="65" spans="1:10" x14ac:dyDescent="0.25">
      <c r="A65" s="41" t="s">
        <v>44</v>
      </c>
      <c r="B65" s="41" t="s">
        <v>71</v>
      </c>
      <c r="C65" s="41" t="s">
        <v>46</v>
      </c>
      <c r="D65" s="42">
        <v>134751.15000000011</v>
      </c>
      <c r="E65" s="42">
        <v>0</v>
      </c>
      <c r="F65" s="43">
        <v>0</v>
      </c>
      <c r="G65" s="42">
        <v>0</v>
      </c>
      <c r="H65" s="43">
        <v>0</v>
      </c>
      <c r="I65" s="42">
        <v>0</v>
      </c>
      <c r="J65" s="43">
        <v>0</v>
      </c>
    </row>
    <row r="66" spans="1:10" x14ac:dyDescent="0.25">
      <c r="A66" s="41" t="s">
        <v>44</v>
      </c>
      <c r="B66" s="41" t="s">
        <v>45</v>
      </c>
      <c r="C66" s="41" t="s">
        <v>46</v>
      </c>
      <c r="D66" s="42">
        <v>68960.59000000004</v>
      </c>
      <c r="E66" s="42">
        <v>68960.59000000004</v>
      </c>
      <c r="F66" s="43">
        <v>1</v>
      </c>
      <c r="G66" s="42">
        <v>0</v>
      </c>
      <c r="H66" s="43">
        <v>0</v>
      </c>
      <c r="I66" s="42">
        <v>0</v>
      </c>
      <c r="J66" s="43">
        <v>0</v>
      </c>
    </row>
    <row r="67" spans="1:10" ht="30" x14ac:dyDescent="0.25">
      <c r="A67" s="43" t="s">
        <v>170</v>
      </c>
      <c r="B67" s="43" t="s">
        <v>170</v>
      </c>
      <c r="C67" s="43" t="s">
        <v>170</v>
      </c>
      <c r="D67" s="43" t="s">
        <v>171</v>
      </c>
      <c r="E67" s="43" t="s">
        <v>170</v>
      </c>
      <c r="F67" s="43" t="s">
        <v>170</v>
      </c>
      <c r="G67" s="43" t="s">
        <v>170</v>
      </c>
      <c r="H67" s="43" t="s">
        <v>170</v>
      </c>
      <c r="I67" s="43" t="s">
        <v>170</v>
      </c>
      <c r="J67" s="43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pageSetUpPr fitToPage="1"/>
  </sheetPr>
  <dimension ref="B1:S129"/>
  <sheetViews>
    <sheetView showGridLines="0" zoomScale="90" zoomScaleNormal="90" workbookViewId="0">
      <selection activeCell="A2" sqref="A2:P66"/>
    </sheetView>
  </sheetViews>
  <sheetFormatPr defaultRowHeight="15" x14ac:dyDescent="0.25"/>
  <cols>
    <col min="1" max="1" width="0.5703125" style="1" customWidth="1"/>
    <col min="2" max="2" width="15" style="1" bestFit="1" customWidth="1"/>
    <col min="3" max="3" width="16.42578125" style="1" bestFit="1" customWidth="1"/>
    <col min="4" max="4" width="14.140625" style="1" bestFit="1" customWidth="1"/>
    <col min="5" max="5" width="9.28515625" style="1" bestFit="1" customWidth="1"/>
    <col min="6" max="6" width="13.85546875" style="1" bestFit="1" customWidth="1"/>
    <col min="7" max="7" width="14" style="1" bestFit="1" customWidth="1"/>
    <col min="8" max="8" width="12.140625" style="1" bestFit="1" customWidth="1"/>
    <col min="9" max="9" width="11.28515625" style="1" bestFit="1" customWidth="1"/>
    <col min="10" max="10" width="13.5703125" style="1" bestFit="1" customWidth="1"/>
    <col min="11" max="11" width="19" style="1" bestFit="1" customWidth="1"/>
    <col min="12" max="12" width="12.140625" style="1" bestFit="1" customWidth="1"/>
    <col min="13" max="13" width="12" style="1" bestFit="1" customWidth="1"/>
    <col min="14" max="14" width="14.5703125" style="1" bestFit="1" customWidth="1"/>
    <col min="15" max="15" width="12.140625" style="1" bestFit="1" customWidth="1"/>
    <col min="16" max="16" width="11.85546875" style="1" bestFit="1" customWidth="1"/>
    <col min="17" max="17" width="13.28515625" style="1" bestFit="1" customWidth="1"/>
    <col min="18" max="18" width="14.28515625" style="1" bestFit="1" customWidth="1"/>
    <col min="19" max="19" width="10.5703125" style="1" bestFit="1" customWidth="1"/>
    <col min="20" max="16384" width="9.140625" style="1"/>
  </cols>
  <sheetData>
    <row r="1" spans="2:19" ht="3" customHeight="1" thickBot="1" x14ac:dyDescent="0.3"/>
    <row r="2" spans="2:19" ht="3" customHeight="1" x14ac:dyDescent="0.25">
      <c r="B2" s="256"/>
      <c r="C2" s="272"/>
      <c r="D2" s="2"/>
      <c r="E2" s="242" t="s">
        <v>31</v>
      </c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4"/>
      <c r="Q2" s="242"/>
      <c r="R2" s="243"/>
      <c r="S2" s="244"/>
    </row>
    <row r="3" spans="2:19" ht="56.25" customHeight="1" thickBot="1" x14ac:dyDescent="0.3">
      <c r="B3" s="258"/>
      <c r="C3" s="273"/>
      <c r="D3" s="3"/>
      <c r="E3" s="245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7"/>
      <c r="Q3" s="245"/>
      <c r="R3" s="246"/>
      <c r="S3" s="247"/>
    </row>
    <row r="4" spans="2:19" ht="19.5" customHeight="1" thickBot="1" x14ac:dyDescent="0.3">
      <c r="B4" s="23"/>
      <c r="C4" s="22"/>
      <c r="D4" s="22"/>
      <c r="E4" s="6"/>
      <c r="F4" s="6"/>
      <c r="I4" s="7" t="s">
        <v>0</v>
      </c>
      <c r="J4" s="24">
        <f ca="1">Report!G4</f>
        <v>44655</v>
      </c>
      <c r="K4" s="6"/>
      <c r="L4" s="6"/>
      <c r="M4" s="6"/>
      <c r="N4" s="6"/>
      <c r="O4" s="6"/>
      <c r="P4" s="6"/>
      <c r="Q4" s="6"/>
      <c r="R4" s="6"/>
      <c r="S4" s="19"/>
    </row>
    <row r="5" spans="2:19" ht="28.5" customHeight="1" thickBot="1" x14ac:dyDescent="0.3">
      <c r="B5" s="15" t="s">
        <v>22</v>
      </c>
      <c r="C5" s="266" t="s">
        <v>1</v>
      </c>
      <c r="D5" s="266"/>
      <c r="E5" s="266"/>
      <c r="F5" s="267"/>
      <c r="G5" s="21" t="s">
        <v>23</v>
      </c>
      <c r="H5" s="266" t="s">
        <v>2</v>
      </c>
      <c r="I5" s="266"/>
      <c r="J5" s="267"/>
      <c r="K5" s="21" t="s">
        <v>24</v>
      </c>
      <c r="L5" s="260" t="s">
        <v>3</v>
      </c>
      <c r="M5" s="260"/>
      <c r="N5" s="261"/>
      <c r="O5" s="278" t="s">
        <v>25</v>
      </c>
      <c r="P5" s="279"/>
      <c r="Q5" s="248" t="s">
        <v>4</v>
      </c>
      <c r="R5" s="248"/>
      <c r="S5" s="249"/>
    </row>
    <row r="6" spans="2:19" ht="28.5" customHeight="1" thickBot="1" x14ac:dyDescent="0.3">
      <c r="B6" s="268" t="s">
        <v>16</v>
      </c>
      <c r="C6" s="269"/>
      <c r="D6" s="269"/>
      <c r="E6" s="269"/>
      <c r="F6" s="269"/>
      <c r="G6" s="270" t="s">
        <v>34</v>
      </c>
      <c r="H6" s="269"/>
      <c r="I6" s="269"/>
      <c r="J6" s="269"/>
      <c r="K6" s="270" t="s">
        <v>33</v>
      </c>
      <c r="L6" s="269"/>
      <c r="M6" s="269"/>
      <c r="N6" s="271"/>
      <c r="O6" s="274" t="s">
        <v>28</v>
      </c>
      <c r="P6" s="269"/>
      <c r="Q6" s="275" t="s">
        <v>36</v>
      </c>
      <c r="R6" s="276"/>
      <c r="S6" s="277"/>
    </row>
    <row r="7" spans="2:19" ht="30.75" thickBot="1" x14ac:dyDescent="0.3">
      <c r="B7" s="9" t="s">
        <v>5</v>
      </c>
      <c r="C7" s="10" t="s">
        <v>6</v>
      </c>
      <c r="D7" s="10" t="s">
        <v>7</v>
      </c>
      <c r="E7" s="28" t="s">
        <v>32</v>
      </c>
      <c r="F7" s="10" t="s">
        <v>17</v>
      </c>
      <c r="G7" s="10" t="s">
        <v>18</v>
      </c>
      <c r="H7" s="10" t="s">
        <v>9</v>
      </c>
      <c r="I7" s="10" t="s">
        <v>10</v>
      </c>
      <c r="J7" s="10" t="s">
        <v>19</v>
      </c>
      <c r="K7" s="10" t="s">
        <v>20</v>
      </c>
      <c r="L7" s="10" t="s">
        <v>11</v>
      </c>
      <c r="M7" s="10" t="s">
        <v>12</v>
      </c>
      <c r="N7" s="10" t="s">
        <v>21</v>
      </c>
      <c r="O7" s="10" t="s">
        <v>13</v>
      </c>
      <c r="P7" s="10" t="s">
        <v>14</v>
      </c>
      <c r="Q7" s="10" t="s">
        <v>15</v>
      </c>
      <c r="R7" s="14" t="s">
        <v>37</v>
      </c>
      <c r="S7" s="14" t="s">
        <v>38</v>
      </c>
    </row>
    <row r="8" spans="2:19" x14ac:dyDescent="0.25">
      <c r="B8" s="1" t="s">
        <v>1</v>
      </c>
      <c r="C8" s="1" t="s">
        <v>41</v>
      </c>
      <c r="D8" s="1" t="s">
        <v>42</v>
      </c>
      <c r="E8" s="1" t="s">
        <v>43</v>
      </c>
      <c r="F8" s="1">
        <v>202768.25</v>
      </c>
      <c r="H8" s="1">
        <v>0</v>
      </c>
      <c r="I8" s="1">
        <v>0</v>
      </c>
      <c r="L8" s="1">
        <v>0</v>
      </c>
      <c r="M8" s="1">
        <v>0</v>
      </c>
      <c r="O8" s="1">
        <v>0</v>
      </c>
      <c r="P8" s="1">
        <v>0</v>
      </c>
      <c r="Q8" s="1">
        <v>0</v>
      </c>
      <c r="R8" s="1">
        <v>0</v>
      </c>
      <c r="S8" s="8"/>
    </row>
    <row r="9" spans="2:19" x14ac:dyDescent="0.25">
      <c r="B9" s="1" t="s">
        <v>1</v>
      </c>
      <c r="C9" s="1" t="s">
        <v>44</v>
      </c>
      <c r="D9" s="1" t="s">
        <v>45</v>
      </c>
      <c r="E9" s="1" t="s">
        <v>46</v>
      </c>
      <c r="F9" s="1">
        <v>68960.59</v>
      </c>
      <c r="H9" s="1">
        <v>68960.59</v>
      </c>
      <c r="I9" s="1">
        <v>1</v>
      </c>
      <c r="L9" s="1">
        <v>0</v>
      </c>
      <c r="M9" s="1">
        <v>0</v>
      </c>
      <c r="O9" s="1">
        <v>0</v>
      </c>
      <c r="P9" s="1">
        <v>0</v>
      </c>
      <c r="Q9" s="1">
        <v>0</v>
      </c>
      <c r="R9" s="1">
        <v>0</v>
      </c>
      <c r="S9" s="8"/>
    </row>
    <row r="10" spans="2:19" x14ac:dyDescent="0.25">
      <c r="B10" s="1" t="s">
        <v>1</v>
      </c>
      <c r="C10" s="1" t="s">
        <v>47</v>
      </c>
      <c r="D10" s="1" t="s">
        <v>48</v>
      </c>
      <c r="F10" s="1">
        <v>203.56</v>
      </c>
      <c r="H10" s="1">
        <v>203.56</v>
      </c>
      <c r="I10" s="1">
        <v>1</v>
      </c>
      <c r="L10" s="1">
        <v>0</v>
      </c>
      <c r="M10" s="1">
        <v>0</v>
      </c>
      <c r="O10" s="1">
        <v>0</v>
      </c>
      <c r="P10" s="1">
        <v>0</v>
      </c>
      <c r="Q10" s="1">
        <v>0</v>
      </c>
      <c r="R10" s="1">
        <v>0</v>
      </c>
      <c r="S10" s="8"/>
    </row>
    <row r="11" spans="2:19" x14ac:dyDescent="0.25">
      <c r="B11" s="1" t="s">
        <v>1</v>
      </c>
      <c r="C11" s="1" t="s">
        <v>47</v>
      </c>
      <c r="D11" s="1" t="s">
        <v>48</v>
      </c>
      <c r="E11" s="1" t="s">
        <v>49</v>
      </c>
      <c r="F11" s="1">
        <v>2560.1439999999998</v>
      </c>
      <c r="H11" s="1">
        <v>1618.3230000000001</v>
      </c>
      <c r="I11" s="1">
        <v>0.6321</v>
      </c>
      <c r="L11" s="1">
        <v>0</v>
      </c>
      <c r="M11" s="1">
        <v>0</v>
      </c>
      <c r="O11" s="1">
        <v>0</v>
      </c>
      <c r="P11" s="1">
        <v>0</v>
      </c>
      <c r="Q11" s="1">
        <v>0</v>
      </c>
      <c r="R11" s="1">
        <v>0</v>
      </c>
      <c r="S11" s="8"/>
    </row>
    <row r="12" spans="2:19" x14ac:dyDescent="0.25">
      <c r="B12" s="1" t="s">
        <v>1</v>
      </c>
      <c r="C12" s="1" t="s">
        <v>47</v>
      </c>
      <c r="D12" s="1" t="s">
        <v>48</v>
      </c>
      <c r="E12" s="1" t="s">
        <v>50</v>
      </c>
      <c r="F12" s="1">
        <v>248.66</v>
      </c>
      <c r="H12" s="1">
        <v>248.66</v>
      </c>
      <c r="I12" s="1">
        <v>1</v>
      </c>
      <c r="L12" s="1">
        <v>0</v>
      </c>
      <c r="M12" s="1">
        <v>0</v>
      </c>
      <c r="O12" s="1">
        <v>0</v>
      </c>
      <c r="P12" s="1">
        <v>0</v>
      </c>
      <c r="Q12" s="1">
        <v>0</v>
      </c>
      <c r="R12" s="1">
        <v>0</v>
      </c>
      <c r="S12" s="8"/>
    </row>
    <row r="13" spans="2:19" x14ac:dyDescent="0.25">
      <c r="B13" s="1" t="s">
        <v>1</v>
      </c>
      <c r="C13" s="1" t="s">
        <v>47</v>
      </c>
      <c r="D13" s="1" t="s">
        <v>48</v>
      </c>
      <c r="E13" s="1" t="s">
        <v>51</v>
      </c>
      <c r="F13" s="1">
        <v>35104.976000000002</v>
      </c>
      <c r="H13" s="1">
        <v>35104.976000000002</v>
      </c>
      <c r="I13" s="1">
        <v>1</v>
      </c>
      <c r="L13" s="1">
        <v>0</v>
      </c>
      <c r="M13" s="1">
        <v>0</v>
      </c>
      <c r="O13" s="1">
        <v>0</v>
      </c>
      <c r="P13" s="1">
        <v>0</v>
      </c>
      <c r="Q13" s="1">
        <v>0</v>
      </c>
      <c r="R13" s="1">
        <v>0</v>
      </c>
      <c r="S13" s="8"/>
    </row>
    <row r="14" spans="2:19" x14ac:dyDescent="0.25">
      <c r="B14" s="1" t="s">
        <v>1</v>
      </c>
      <c r="C14" s="1" t="s">
        <v>52</v>
      </c>
      <c r="D14" s="1" t="s">
        <v>53</v>
      </c>
      <c r="E14" s="1" t="s">
        <v>54</v>
      </c>
      <c r="F14" s="1">
        <v>48404.788999999997</v>
      </c>
      <c r="H14" s="1">
        <v>48404.788999999997</v>
      </c>
      <c r="I14" s="1">
        <v>1</v>
      </c>
      <c r="L14" s="1">
        <v>48404.788999999997</v>
      </c>
      <c r="M14" s="1">
        <v>1</v>
      </c>
      <c r="O14" s="1">
        <v>48404.788999999997</v>
      </c>
      <c r="P14" s="1">
        <v>1</v>
      </c>
      <c r="Q14" s="1">
        <v>48404.789136699997</v>
      </c>
      <c r="R14" s="39">
        <v>1</v>
      </c>
      <c r="S14" s="8"/>
    </row>
    <row r="15" spans="2:19" x14ac:dyDescent="0.25">
      <c r="B15" s="1" t="s">
        <v>1</v>
      </c>
      <c r="C15" s="1" t="s">
        <v>52</v>
      </c>
      <c r="D15" s="1" t="s">
        <v>55</v>
      </c>
      <c r="E15" s="1" t="s">
        <v>54</v>
      </c>
      <c r="F15" s="1">
        <v>54425.453999999998</v>
      </c>
      <c r="H15" s="1">
        <v>54425.453999999998</v>
      </c>
      <c r="I15" s="1">
        <v>1</v>
      </c>
      <c r="L15" s="1">
        <v>54425.453999999998</v>
      </c>
      <c r="M15" s="1">
        <v>1</v>
      </c>
      <c r="O15" s="1">
        <v>54425.453999999998</v>
      </c>
      <c r="P15" s="1">
        <v>1</v>
      </c>
      <c r="Q15" s="1">
        <v>54425.453998800003</v>
      </c>
      <c r="R15" s="39">
        <v>1</v>
      </c>
      <c r="S15" s="8"/>
    </row>
    <row r="16" spans="2:19" x14ac:dyDescent="0.25">
      <c r="B16" s="1" t="s">
        <v>1</v>
      </c>
      <c r="C16" s="1" t="s">
        <v>52</v>
      </c>
      <c r="D16" s="1" t="s">
        <v>56</v>
      </c>
      <c r="E16" s="1" t="s">
        <v>54</v>
      </c>
      <c r="F16" s="1">
        <v>43312.078000000001</v>
      </c>
      <c r="H16" s="1">
        <v>43312.078000000001</v>
      </c>
      <c r="I16" s="1">
        <v>1</v>
      </c>
      <c r="L16" s="1">
        <v>43312.078000000001</v>
      </c>
      <c r="M16" s="1">
        <v>1</v>
      </c>
      <c r="O16" s="1">
        <v>43312.078000000001</v>
      </c>
      <c r="P16" s="1">
        <v>1</v>
      </c>
      <c r="Q16" s="1">
        <v>43312.078054700003</v>
      </c>
      <c r="R16" s="39">
        <v>1</v>
      </c>
      <c r="S16" s="8"/>
    </row>
    <row r="17" spans="2:19" x14ac:dyDescent="0.25">
      <c r="B17" s="1" t="s">
        <v>1</v>
      </c>
      <c r="C17" s="1" t="s">
        <v>52</v>
      </c>
      <c r="D17" s="1" t="s">
        <v>57</v>
      </c>
      <c r="E17" s="1" t="s">
        <v>54</v>
      </c>
      <c r="F17" s="1">
        <v>44082.214999999997</v>
      </c>
      <c r="H17" s="1">
        <v>44082.214999999997</v>
      </c>
      <c r="I17" s="1">
        <v>1</v>
      </c>
      <c r="L17" s="1">
        <v>44082.214999999997</v>
      </c>
      <c r="M17" s="1">
        <v>1</v>
      </c>
      <c r="O17" s="1">
        <v>44082.214999999997</v>
      </c>
      <c r="P17" s="1">
        <v>1</v>
      </c>
      <c r="Q17" s="1">
        <v>44082.214522799986</v>
      </c>
      <c r="R17" s="39">
        <v>1</v>
      </c>
      <c r="S17" s="8"/>
    </row>
    <row r="18" spans="2:19" x14ac:dyDescent="0.25">
      <c r="B18" s="1" t="s">
        <v>1</v>
      </c>
      <c r="C18" s="1" t="s">
        <v>52</v>
      </c>
      <c r="D18" s="1" t="s">
        <v>58</v>
      </c>
      <c r="E18" s="1" t="s">
        <v>54</v>
      </c>
      <c r="F18" s="1">
        <v>44270.428</v>
      </c>
      <c r="H18" s="1">
        <v>44270.428</v>
      </c>
      <c r="I18" s="1">
        <v>1</v>
      </c>
      <c r="L18" s="1">
        <v>44270.428</v>
      </c>
      <c r="M18" s="1">
        <v>1</v>
      </c>
      <c r="O18" s="1">
        <v>44270.428</v>
      </c>
      <c r="P18" s="1">
        <v>1</v>
      </c>
      <c r="Q18" s="1">
        <v>44270.428043899985</v>
      </c>
      <c r="R18" s="39">
        <v>1</v>
      </c>
      <c r="S18" s="8"/>
    </row>
    <row r="19" spans="2:19" x14ac:dyDescent="0.25">
      <c r="B19" s="1" t="s">
        <v>1</v>
      </c>
      <c r="C19" s="1" t="s">
        <v>52</v>
      </c>
      <c r="D19" s="1" t="s">
        <v>59</v>
      </c>
      <c r="E19" s="1" t="s">
        <v>54</v>
      </c>
      <c r="F19" s="1">
        <v>44363.98</v>
      </c>
      <c r="H19" s="1">
        <v>44363.98</v>
      </c>
      <c r="I19" s="1">
        <v>1</v>
      </c>
      <c r="L19" s="1">
        <v>44363.98</v>
      </c>
      <c r="M19" s="1">
        <v>1</v>
      </c>
      <c r="O19" s="1">
        <v>44363.98</v>
      </c>
      <c r="P19" s="1">
        <v>1</v>
      </c>
      <c r="Q19" s="1">
        <v>44363.98041579999</v>
      </c>
      <c r="R19" s="39">
        <v>1</v>
      </c>
      <c r="S19" s="8"/>
    </row>
    <row r="20" spans="2:19" x14ac:dyDescent="0.25">
      <c r="B20" s="1" t="s">
        <v>1</v>
      </c>
      <c r="C20" s="1" t="s">
        <v>52</v>
      </c>
      <c r="D20" s="1" t="s">
        <v>60</v>
      </c>
      <c r="E20" s="1" t="s">
        <v>54</v>
      </c>
      <c r="F20" s="1">
        <v>49026.949000000001</v>
      </c>
      <c r="H20" s="1">
        <v>49026.949000000001</v>
      </c>
      <c r="I20" s="1">
        <v>1</v>
      </c>
      <c r="L20" s="1">
        <v>49026.949000000001</v>
      </c>
      <c r="M20" s="1">
        <v>1</v>
      </c>
      <c r="O20" s="1">
        <v>49026.949000000001</v>
      </c>
      <c r="P20" s="1">
        <v>1</v>
      </c>
      <c r="Q20" s="1">
        <v>49026.949384500011</v>
      </c>
      <c r="R20" s="39">
        <v>1</v>
      </c>
      <c r="S20" s="8"/>
    </row>
    <row r="21" spans="2:19" x14ac:dyDescent="0.25">
      <c r="B21" s="1" t="s">
        <v>1</v>
      </c>
      <c r="C21" s="1" t="s">
        <v>52</v>
      </c>
      <c r="D21" s="1" t="s">
        <v>61</v>
      </c>
      <c r="E21" s="1" t="s">
        <v>54</v>
      </c>
      <c r="F21" s="1">
        <v>28467.995999999999</v>
      </c>
      <c r="H21" s="1">
        <v>28467.995999999999</v>
      </c>
      <c r="I21" s="1">
        <v>1</v>
      </c>
      <c r="L21" s="1">
        <v>28467.995999999999</v>
      </c>
      <c r="M21" s="1">
        <v>1</v>
      </c>
      <c r="O21" s="1">
        <v>28467.995999999999</v>
      </c>
      <c r="P21" s="1">
        <v>1</v>
      </c>
      <c r="Q21" s="1">
        <v>28467.995544300054</v>
      </c>
      <c r="R21" s="39">
        <v>1</v>
      </c>
      <c r="S21" s="8"/>
    </row>
    <row r="22" spans="2:19" x14ac:dyDescent="0.25">
      <c r="B22" s="1" t="s">
        <v>1</v>
      </c>
      <c r="C22" s="1" t="s">
        <v>52</v>
      </c>
      <c r="D22" s="1" t="s">
        <v>62</v>
      </c>
      <c r="E22" s="1" t="s">
        <v>54</v>
      </c>
      <c r="F22" s="1">
        <v>25724.49</v>
      </c>
      <c r="H22" s="1">
        <v>25724.49</v>
      </c>
      <c r="I22" s="1">
        <v>1</v>
      </c>
      <c r="L22" s="1">
        <v>25724.49</v>
      </c>
      <c r="M22" s="1">
        <v>1</v>
      </c>
      <c r="O22" s="1">
        <v>25724.49</v>
      </c>
      <c r="P22" s="1">
        <v>1</v>
      </c>
      <c r="Q22" s="1">
        <v>25724.490333349997</v>
      </c>
      <c r="R22" s="39">
        <v>1</v>
      </c>
      <c r="S22" s="8"/>
    </row>
    <row r="23" spans="2:19" x14ac:dyDescent="0.25">
      <c r="B23" s="1" t="s">
        <v>1</v>
      </c>
      <c r="C23" s="1" t="s">
        <v>52</v>
      </c>
      <c r="D23" s="1" t="s">
        <v>63</v>
      </c>
      <c r="E23" s="1" t="s">
        <v>54</v>
      </c>
      <c r="F23" s="1">
        <v>55646.911</v>
      </c>
      <c r="H23" s="1">
        <v>55646.911</v>
      </c>
      <c r="I23" s="1">
        <v>1</v>
      </c>
      <c r="L23" s="1">
        <v>55646.911</v>
      </c>
      <c r="M23" s="1">
        <v>1</v>
      </c>
      <c r="O23" s="1">
        <v>55646.911</v>
      </c>
      <c r="P23" s="1">
        <v>1</v>
      </c>
      <c r="Q23" s="1">
        <v>55646.910781079991</v>
      </c>
      <c r="R23" s="39">
        <v>1</v>
      </c>
      <c r="S23" s="8"/>
    </row>
    <row r="24" spans="2:19" x14ac:dyDescent="0.25">
      <c r="B24" s="1" t="s">
        <v>1</v>
      </c>
      <c r="C24" s="1" t="s">
        <v>52</v>
      </c>
      <c r="D24" s="1" t="s">
        <v>64</v>
      </c>
      <c r="E24" s="1" t="s">
        <v>54</v>
      </c>
      <c r="F24" s="1">
        <v>29245.905999999999</v>
      </c>
      <c r="H24" s="1">
        <v>29245.905999999999</v>
      </c>
      <c r="I24" s="1">
        <v>1</v>
      </c>
      <c r="L24" s="1">
        <v>29245.905999999999</v>
      </c>
      <c r="M24" s="1">
        <v>1</v>
      </c>
      <c r="O24" s="1">
        <v>29245.905999999999</v>
      </c>
      <c r="P24" s="1">
        <v>1</v>
      </c>
      <c r="Q24" s="1">
        <v>29245.905702230102</v>
      </c>
      <c r="R24" s="39">
        <v>1</v>
      </c>
      <c r="S24" s="8"/>
    </row>
    <row r="25" spans="2:19" x14ac:dyDescent="0.25">
      <c r="B25" s="1" t="s">
        <v>1</v>
      </c>
      <c r="C25" s="1" t="s">
        <v>52</v>
      </c>
      <c r="D25" s="1" t="s">
        <v>65</v>
      </c>
      <c r="E25" s="1" t="s">
        <v>54</v>
      </c>
      <c r="F25" s="1">
        <v>11432.911</v>
      </c>
      <c r="H25" s="1">
        <v>11432.911</v>
      </c>
      <c r="I25" s="1">
        <v>1</v>
      </c>
      <c r="L25" s="1">
        <v>11432.911</v>
      </c>
      <c r="M25" s="1">
        <v>1</v>
      </c>
      <c r="O25" s="1">
        <v>11432.911</v>
      </c>
      <c r="P25" s="1">
        <v>1</v>
      </c>
      <c r="Q25" s="1">
        <v>11432.911354824992</v>
      </c>
      <c r="R25" s="39">
        <v>1</v>
      </c>
      <c r="S25" s="8"/>
    </row>
    <row r="26" spans="2:19" x14ac:dyDescent="0.25">
      <c r="B26" s="1" t="s">
        <v>1</v>
      </c>
      <c r="C26" s="1" t="s">
        <v>52</v>
      </c>
      <c r="D26" s="1" t="s">
        <v>66</v>
      </c>
      <c r="E26" s="1" t="s">
        <v>54</v>
      </c>
      <c r="F26" s="1">
        <v>23763.16</v>
      </c>
      <c r="H26" s="1">
        <v>23763.16</v>
      </c>
      <c r="I26" s="1">
        <v>1</v>
      </c>
      <c r="L26" s="1">
        <v>23763.16</v>
      </c>
      <c r="M26" s="1">
        <v>1</v>
      </c>
      <c r="O26" s="1">
        <v>23763.16</v>
      </c>
      <c r="P26" s="1">
        <v>1</v>
      </c>
      <c r="Q26" s="1">
        <v>23763.160204219985</v>
      </c>
      <c r="R26" s="39">
        <v>1</v>
      </c>
      <c r="S26" s="8"/>
    </row>
    <row r="27" spans="2:19" x14ac:dyDescent="0.25">
      <c r="B27" s="1" t="s">
        <v>1</v>
      </c>
      <c r="C27" s="1" t="s">
        <v>52</v>
      </c>
      <c r="D27" s="1" t="s">
        <v>67</v>
      </c>
      <c r="E27" s="1" t="s">
        <v>54</v>
      </c>
      <c r="F27" s="1">
        <v>32202.053</v>
      </c>
      <c r="H27" s="1">
        <v>32202.053</v>
      </c>
      <c r="I27" s="1">
        <v>1</v>
      </c>
      <c r="L27" s="1">
        <v>32202.053</v>
      </c>
      <c r="M27" s="1">
        <v>1</v>
      </c>
      <c r="O27" s="1">
        <v>32202.053</v>
      </c>
      <c r="P27" s="1">
        <v>1</v>
      </c>
      <c r="Q27" s="1">
        <v>32202.05314499003</v>
      </c>
      <c r="R27" s="39">
        <v>1</v>
      </c>
      <c r="S27" s="8"/>
    </row>
    <row r="28" spans="2:19" x14ac:dyDescent="0.25">
      <c r="B28" s="1" t="s">
        <v>1</v>
      </c>
      <c r="C28" s="1" t="s">
        <v>52</v>
      </c>
      <c r="D28" s="1" t="s">
        <v>68</v>
      </c>
      <c r="E28" s="1" t="s">
        <v>54</v>
      </c>
      <c r="F28" s="1">
        <v>23690.206999999999</v>
      </c>
      <c r="H28" s="1">
        <v>23690.206999999999</v>
      </c>
      <c r="I28" s="1">
        <v>1</v>
      </c>
      <c r="L28" s="1">
        <v>23690.206999999999</v>
      </c>
      <c r="M28" s="1">
        <v>1</v>
      </c>
      <c r="O28" s="1">
        <v>23690.206999999999</v>
      </c>
      <c r="P28" s="1">
        <v>1</v>
      </c>
      <c r="Q28" s="1">
        <v>23690.206911609999</v>
      </c>
      <c r="R28" s="39">
        <v>1</v>
      </c>
      <c r="S28" s="8"/>
    </row>
    <row r="29" spans="2:19" x14ac:dyDescent="0.25">
      <c r="B29" s="1" t="s">
        <v>1</v>
      </c>
      <c r="C29" s="1" t="s">
        <v>52</v>
      </c>
      <c r="D29" s="1" t="s">
        <v>69</v>
      </c>
      <c r="E29" s="1" t="s">
        <v>54</v>
      </c>
      <c r="F29" s="1">
        <v>20322.099999999999</v>
      </c>
      <c r="H29" s="1">
        <v>20322.099999999999</v>
      </c>
      <c r="I29" s="1">
        <v>1</v>
      </c>
      <c r="L29" s="1">
        <v>20322.099999999999</v>
      </c>
      <c r="M29" s="1">
        <v>1</v>
      </c>
      <c r="O29" s="1">
        <v>20322.099999999999</v>
      </c>
      <c r="P29" s="1">
        <v>1</v>
      </c>
      <c r="Q29" s="1">
        <v>20322.100304559968</v>
      </c>
      <c r="R29" s="39">
        <v>1</v>
      </c>
      <c r="S29" s="8"/>
    </row>
    <row r="30" spans="2:19" x14ac:dyDescent="0.25">
      <c r="B30" s="1" t="s">
        <v>1</v>
      </c>
      <c r="C30" s="1" t="s">
        <v>52</v>
      </c>
      <c r="D30" s="1" t="s">
        <v>70</v>
      </c>
      <c r="E30" s="1" t="s">
        <v>54</v>
      </c>
      <c r="F30" s="1">
        <v>11442.829</v>
      </c>
      <c r="H30" s="1">
        <v>11442.829</v>
      </c>
      <c r="I30" s="1">
        <v>1</v>
      </c>
      <c r="L30" s="1">
        <v>11442.829</v>
      </c>
      <c r="M30" s="1">
        <v>1</v>
      </c>
      <c r="O30" s="1">
        <v>11442.829</v>
      </c>
      <c r="P30" s="1">
        <v>1</v>
      </c>
      <c r="Q30" s="1">
        <v>11442.828541680006</v>
      </c>
      <c r="R30" s="39">
        <v>1</v>
      </c>
      <c r="S30" s="8"/>
    </row>
    <row r="31" spans="2:19" x14ac:dyDescent="0.25">
      <c r="B31" s="1" t="s">
        <v>1</v>
      </c>
      <c r="C31" s="1" t="s">
        <v>44</v>
      </c>
      <c r="D31" s="1" t="s">
        <v>71</v>
      </c>
      <c r="E31" s="1" t="s">
        <v>46</v>
      </c>
      <c r="F31" s="1">
        <v>134751.15</v>
      </c>
      <c r="H31" s="1">
        <v>0</v>
      </c>
      <c r="I31" s="1">
        <v>0</v>
      </c>
      <c r="L31" s="1">
        <v>0</v>
      </c>
      <c r="M31" s="1">
        <v>0</v>
      </c>
      <c r="O31" s="1">
        <v>0</v>
      </c>
      <c r="P31" s="1">
        <v>0</v>
      </c>
      <c r="Q31" s="1">
        <v>0</v>
      </c>
      <c r="R31" s="1">
        <v>0</v>
      </c>
      <c r="S31" s="8"/>
    </row>
    <row r="32" spans="2:19" x14ac:dyDescent="0.25">
      <c r="B32" s="1" t="s">
        <v>1</v>
      </c>
      <c r="C32" s="1" t="s">
        <v>44</v>
      </c>
      <c r="D32" s="1" t="s">
        <v>72</v>
      </c>
      <c r="E32" s="1" t="s">
        <v>46</v>
      </c>
      <c r="F32" s="1">
        <v>95330.384000000005</v>
      </c>
      <c r="H32" s="1">
        <v>0</v>
      </c>
      <c r="I32" s="1">
        <v>0</v>
      </c>
      <c r="L32" s="1">
        <v>0</v>
      </c>
      <c r="M32" s="1">
        <v>0</v>
      </c>
      <c r="O32" s="1">
        <v>0</v>
      </c>
      <c r="P32" s="1">
        <v>0</v>
      </c>
      <c r="Q32" s="1">
        <v>0</v>
      </c>
      <c r="R32" s="1">
        <v>0</v>
      </c>
      <c r="S32" s="8"/>
    </row>
    <row r="33" spans="2:19" x14ac:dyDescent="0.25">
      <c r="B33" s="1" t="s">
        <v>1</v>
      </c>
      <c r="C33" s="1" t="s">
        <v>52</v>
      </c>
      <c r="D33" s="1" t="s">
        <v>73</v>
      </c>
      <c r="E33" s="1" t="s">
        <v>74</v>
      </c>
      <c r="F33" s="1">
        <v>18010.695</v>
      </c>
      <c r="H33" s="1">
        <v>14649.883</v>
      </c>
      <c r="I33" s="1">
        <v>0.81340000000000001</v>
      </c>
      <c r="L33" s="1">
        <v>0</v>
      </c>
      <c r="M33" s="1">
        <v>0</v>
      </c>
      <c r="O33" s="1">
        <v>0</v>
      </c>
      <c r="P33" s="1">
        <v>0</v>
      </c>
      <c r="Q33" s="1">
        <v>0</v>
      </c>
      <c r="R33" s="1">
        <v>0</v>
      </c>
      <c r="S33" s="8"/>
    </row>
    <row r="34" spans="2:19" x14ac:dyDescent="0.25">
      <c r="B34" s="1" t="s">
        <v>1</v>
      </c>
      <c r="C34" s="1" t="s">
        <v>44</v>
      </c>
      <c r="D34" s="1" t="s">
        <v>75</v>
      </c>
      <c r="E34" s="1" t="s">
        <v>46</v>
      </c>
      <c r="F34" s="1">
        <v>95809.14</v>
      </c>
      <c r="H34" s="1">
        <v>0</v>
      </c>
      <c r="I34" s="1">
        <v>0</v>
      </c>
      <c r="L34" s="1">
        <v>0</v>
      </c>
      <c r="M34" s="1">
        <v>0</v>
      </c>
      <c r="O34" s="1">
        <v>0</v>
      </c>
      <c r="P34" s="1">
        <v>0</v>
      </c>
      <c r="Q34" s="1">
        <v>0</v>
      </c>
      <c r="R34" s="1">
        <v>0</v>
      </c>
      <c r="S34" s="8"/>
    </row>
    <row r="35" spans="2:19" x14ac:dyDescent="0.25">
      <c r="B35" s="1" t="s">
        <v>1</v>
      </c>
      <c r="C35" s="1" t="s">
        <v>52</v>
      </c>
      <c r="D35" s="1" t="s">
        <v>76</v>
      </c>
      <c r="E35" s="1" t="s">
        <v>77</v>
      </c>
      <c r="F35" s="1">
        <v>34320.052000000003</v>
      </c>
      <c r="H35" s="1">
        <v>0</v>
      </c>
      <c r="I35" s="1">
        <v>0</v>
      </c>
      <c r="L35" s="1">
        <v>0</v>
      </c>
      <c r="M35" s="1">
        <v>0</v>
      </c>
      <c r="O35" s="1">
        <v>0</v>
      </c>
      <c r="P35" s="1">
        <v>0</v>
      </c>
      <c r="Q35" s="1">
        <v>0</v>
      </c>
      <c r="R35" s="1">
        <v>0</v>
      </c>
      <c r="S35" s="8"/>
    </row>
    <row r="36" spans="2:19" x14ac:dyDescent="0.25">
      <c r="B36" s="1" t="s">
        <v>1</v>
      </c>
      <c r="C36" s="1" t="s">
        <v>52</v>
      </c>
      <c r="D36" s="1" t="s">
        <v>76</v>
      </c>
      <c r="E36" s="1" t="s">
        <v>78</v>
      </c>
      <c r="F36" s="1">
        <v>25231.232</v>
      </c>
      <c r="H36" s="1">
        <v>0</v>
      </c>
      <c r="I36" s="1">
        <v>0</v>
      </c>
      <c r="L36" s="1">
        <v>0</v>
      </c>
      <c r="M36" s="1">
        <v>0</v>
      </c>
      <c r="O36" s="1">
        <v>0</v>
      </c>
      <c r="P36" s="1">
        <v>0</v>
      </c>
      <c r="Q36" s="1">
        <v>0</v>
      </c>
      <c r="R36" s="1">
        <v>0</v>
      </c>
      <c r="S36" s="8"/>
    </row>
    <row r="37" spans="2:19" x14ac:dyDescent="0.25">
      <c r="B37" s="1" t="s">
        <v>1</v>
      </c>
      <c r="C37" s="1" t="s">
        <v>52</v>
      </c>
      <c r="D37" s="1" t="s">
        <v>76</v>
      </c>
      <c r="E37" s="1" t="s">
        <v>79</v>
      </c>
      <c r="F37" s="1">
        <v>30388.998</v>
      </c>
      <c r="H37" s="1">
        <v>0</v>
      </c>
      <c r="I37" s="1">
        <v>0</v>
      </c>
      <c r="L37" s="1">
        <v>0</v>
      </c>
      <c r="M37" s="1">
        <v>0</v>
      </c>
      <c r="O37" s="1">
        <v>0</v>
      </c>
      <c r="P37" s="1">
        <v>0</v>
      </c>
      <c r="Q37" s="1">
        <v>0</v>
      </c>
      <c r="R37" s="1">
        <v>0</v>
      </c>
      <c r="S37" s="8"/>
    </row>
    <row r="38" spans="2:19" x14ac:dyDescent="0.25">
      <c r="B38" s="1" t="s">
        <v>1</v>
      </c>
      <c r="C38" s="1" t="s">
        <v>52</v>
      </c>
      <c r="D38" s="1" t="s">
        <v>76</v>
      </c>
      <c r="E38" s="1" t="s">
        <v>43</v>
      </c>
      <c r="F38" s="1">
        <v>15306.018</v>
      </c>
      <c r="H38" s="1">
        <v>0</v>
      </c>
      <c r="I38" s="1">
        <v>0</v>
      </c>
      <c r="L38" s="1">
        <v>0</v>
      </c>
      <c r="M38" s="1">
        <v>0</v>
      </c>
      <c r="O38" s="1">
        <v>0</v>
      </c>
      <c r="P38" s="1">
        <v>0</v>
      </c>
      <c r="Q38" s="1">
        <v>0</v>
      </c>
      <c r="R38" s="1">
        <v>0</v>
      </c>
      <c r="S38" s="8"/>
    </row>
    <row r="39" spans="2:19" x14ac:dyDescent="0.25">
      <c r="B39" s="1" t="s">
        <v>1</v>
      </c>
      <c r="C39" s="1" t="s">
        <v>52</v>
      </c>
      <c r="D39" s="1" t="s">
        <v>80</v>
      </c>
      <c r="E39" s="1" t="s">
        <v>78</v>
      </c>
      <c r="F39" s="1">
        <v>73546.707999999999</v>
      </c>
      <c r="H39" s="1">
        <v>33746.834999999999</v>
      </c>
      <c r="I39" s="1">
        <v>0.45879999999999999</v>
      </c>
      <c r="L39" s="1">
        <v>33746.834999999999</v>
      </c>
      <c r="M39" s="1">
        <v>0.45879999999999999</v>
      </c>
      <c r="O39" s="1">
        <v>9564.0499999999993</v>
      </c>
      <c r="P39" s="1">
        <v>0.13</v>
      </c>
      <c r="Q39" s="1">
        <v>0</v>
      </c>
      <c r="R39" s="1">
        <v>0</v>
      </c>
      <c r="S39" s="8"/>
    </row>
    <row r="40" spans="2:19" x14ac:dyDescent="0.25">
      <c r="B40" s="1" t="s">
        <v>1</v>
      </c>
      <c r="C40" s="1" t="s">
        <v>52</v>
      </c>
      <c r="D40" s="1" t="s">
        <v>80</v>
      </c>
      <c r="E40" s="1" t="s">
        <v>43</v>
      </c>
      <c r="F40" s="1">
        <v>13484.052</v>
      </c>
      <c r="H40" s="1">
        <v>8074.9110000000001</v>
      </c>
      <c r="I40" s="1">
        <v>0.5988</v>
      </c>
      <c r="L40" s="1">
        <v>8074.9110000000001</v>
      </c>
      <c r="M40" s="1">
        <v>0.5988</v>
      </c>
      <c r="O40" s="1">
        <v>1992.51</v>
      </c>
      <c r="P40" s="1">
        <v>0.14779999999999999</v>
      </c>
      <c r="Q40" s="1">
        <v>0</v>
      </c>
      <c r="R40" s="1">
        <v>0</v>
      </c>
      <c r="S40" s="8"/>
    </row>
    <row r="41" spans="2:19" x14ac:dyDescent="0.25">
      <c r="B41" s="1" t="s">
        <v>1</v>
      </c>
      <c r="C41" s="1" t="s">
        <v>44</v>
      </c>
      <c r="D41" s="1" t="s">
        <v>81</v>
      </c>
      <c r="E41" s="1" t="s">
        <v>46</v>
      </c>
      <c r="F41" s="1">
        <v>95925.06</v>
      </c>
      <c r="H41" s="1">
        <v>0</v>
      </c>
      <c r="I41" s="1">
        <v>0</v>
      </c>
      <c r="L41" s="1">
        <v>0</v>
      </c>
      <c r="M41" s="1">
        <v>0</v>
      </c>
      <c r="O41" s="1">
        <v>0</v>
      </c>
      <c r="P41" s="1">
        <v>0</v>
      </c>
      <c r="Q41" s="1">
        <v>0</v>
      </c>
      <c r="R41" s="1">
        <v>0</v>
      </c>
      <c r="S41" s="8"/>
    </row>
    <row r="42" spans="2:19" x14ac:dyDescent="0.25">
      <c r="B42" s="1" t="s">
        <v>1</v>
      </c>
      <c r="C42" s="1" t="s">
        <v>44</v>
      </c>
      <c r="D42" s="1" t="s">
        <v>82</v>
      </c>
      <c r="E42" s="1" t="s">
        <v>46</v>
      </c>
      <c r="F42" s="1">
        <v>103605.24</v>
      </c>
      <c r="H42" s="1">
        <v>0</v>
      </c>
      <c r="I42" s="1">
        <v>0</v>
      </c>
      <c r="L42" s="1">
        <v>0</v>
      </c>
      <c r="M42" s="1">
        <v>0</v>
      </c>
      <c r="O42" s="1">
        <v>0</v>
      </c>
      <c r="P42" s="1">
        <v>0</v>
      </c>
      <c r="Q42" s="1">
        <v>0</v>
      </c>
      <c r="R42" s="1">
        <v>0</v>
      </c>
      <c r="S42" s="8"/>
    </row>
    <row r="43" spans="2:19" x14ac:dyDescent="0.25">
      <c r="B43" s="1" t="s">
        <v>1</v>
      </c>
      <c r="C43" s="1" t="s">
        <v>52</v>
      </c>
      <c r="D43" s="1" t="s">
        <v>83</v>
      </c>
      <c r="E43" s="1" t="s">
        <v>78</v>
      </c>
      <c r="F43" s="1">
        <v>80218.410999999993</v>
      </c>
      <c r="H43" s="1">
        <v>0</v>
      </c>
      <c r="I43" s="1">
        <v>0</v>
      </c>
      <c r="L43" s="1">
        <v>0</v>
      </c>
      <c r="M43" s="1">
        <v>0</v>
      </c>
      <c r="O43" s="1">
        <v>0</v>
      </c>
      <c r="P43" s="1">
        <v>0</v>
      </c>
      <c r="Q43" s="1">
        <v>0</v>
      </c>
      <c r="R43" s="1">
        <v>0</v>
      </c>
      <c r="S43" s="8"/>
    </row>
    <row r="44" spans="2:19" x14ac:dyDescent="0.25">
      <c r="B44" s="1" t="s">
        <v>1</v>
      </c>
      <c r="C44" s="1" t="s">
        <v>52</v>
      </c>
      <c r="D44" s="1" t="s">
        <v>83</v>
      </c>
      <c r="E44" s="1" t="s">
        <v>84</v>
      </c>
      <c r="F44" s="1">
        <v>1827.989</v>
      </c>
      <c r="H44" s="1">
        <v>0</v>
      </c>
      <c r="I44" s="1">
        <v>0</v>
      </c>
      <c r="L44" s="1">
        <v>0</v>
      </c>
      <c r="M44" s="1">
        <v>0</v>
      </c>
      <c r="O44" s="1">
        <v>0</v>
      </c>
      <c r="P44" s="1">
        <v>0</v>
      </c>
      <c r="Q44" s="1">
        <v>0</v>
      </c>
      <c r="R44" s="1">
        <v>0</v>
      </c>
      <c r="S44" s="8"/>
    </row>
    <row r="45" spans="2:19" x14ac:dyDescent="0.25">
      <c r="B45" s="1" t="s">
        <v>1</v>
      </c>
      <c r="C45" s="1" t="s">
        <v>44</v>
      </c>
      <c r="D45" s="1" t="s">
        <v>85</v>
      </c>
      <c r="E45" s="1" t="s">
        <v>46</v>
      </c>
      <c r="F45" s="1">
        <v>104346.74</v>
      </c>
      <c r="H45" s="1">
        <v>0</v>
      </c>
      <c r="I45" s="1">
        <v>0</v>
      </c>
      <c r="L45" s="1">
        <v>0</v>
      </c>
      <c r="M45" s="1">
        <v>0</v>
      </c>
      <c r="O45" s="1">
        <v>0</v>
      </c>
      <c r="P45" s="1">
        <v>0</v>
      </c>
      <c r="Q45" s="1">
        <v>0</v>
      </c>
      <c r="R45" s="1">
        <v>0</v>
      </c>
      <c r="S45" s="8"/>
    </row>
    <row r="46" spans="2:19" x14ac:dyDescent="0.25">
      <c r="B46" s="1" t="s">
        <v>1</v>
      </c>
      <c r="C46" s="1" t="s">
        <v>52</v>
      </c>
      <c r="D46" s="1" t="s">
        <v>86</v>
      </c>
      <c r="E46" s="1" t="s">
        <v>87</v>
      </c>
      <c r="F46" s="1">
        <v>6991.9939999999997</v>
      </c>
      <c r="H46" s="1">
        <v>0</v>
      </c>
      <c r="I46" s="1">
        <v>0</v>
      </c>
      <c r="L46" s="1">
        <v>0</v>
      </c>
      <c r="M46" s="1">
        <v>0</v>
      </c>
      <c r="O46" s="1">
        <v>0</v>
      </c>
      <c r="P46" s="1">
        <v>0</v>
      </c>
      <c r="Q46" s="1">
        <v>0</v>
      </c>
      <c r="R46" s="1">
        <v>0</v>
      </c>
      <c r="S46" s="8"/>
    </row>
    <row r="47" spans="2:19" x14ac:dyDescent="0.25">
      <c r="B47" s="1" t="s">
        <v>1</v>
      </c>
      <c r="C47" s="1" t="s">
        <v>52</v>
      </c>
      <c r="D47" s="1" t="s">
        <v>86</v>
      </c>
      <c r="E47" s="1" t="s">
        <v>78</v>
      </c>
      <c r="F47" s="1">
        <v>41252.177000000003</v>
      </c>
      <c r="H47" s="1">
        <v>0</v>
      </c>
      <c r="I47" s="1">
        <v>0</v>
      </c>
      <c r="L47" s="1">
        <v>0</v>
      </c>
      <c r="M47" s="1">
        <v>0</v>
      </c>
      <c r="O47" s="1">
        <v>0</v>
      </c>
      <c r="P47" s="1">
        <v>0</v>
      </c>
      <c r="Q47" s="1">
        <v>0</v>
      </c>
      <c r="R47" s="1">
        <v>0</v>
      </c>
      <c r="S47" s="8"/>
    </row>
    <row r="48" spans="2:19" x14ac:dyDescent="0.25">
      <c r="B48" s="1" t="s">
        <v>1</v>
      </c>
      <c r="C48" s="1" t="s">
        <v>52</v>
      </c>
      <c r="D48" s="1" t="s">
        <v>86</v>
      </c>
      <c r="E48" s="1" t="s">
        <v>88</v>
      </c>
      <c r="F48" s="1">
        <v>8624.8310000000001</v>
      </c>
      <c r="H48" s="1">
        <v>0</v>
      </c>
      <c r="I48" s="1">
        <v>0</v>
      </c>
      <c r="L48" s="1">
        <v>0</v>
      </c>
      <c r="M48" s="1">
        <v>0</v>
      </c>
      <c r="O48" s="1">
        <v>0</v>
      </c>
      <c r="P48" s="1">
        <v>0</v>
      </c>
      <c r="Q48" s="1">
        <v>0</v>
      </c>
      <c r="R48" s="1">
        <v>0</v>
      </c>
      <c r="S48" s="38"/>
    </row>
    <row r="49" spans="2:19" x14ac:dyDescent="0.25">
      <c r="B49" s="1" t="s">
        <v>1</v>
      </c>
      <c r="C49" s="1" t="s">
        <v>52</v>
      </c>
      <c r="D49" s="1" t="s">
        <v>86</v>
      </c>
      <c r="E49" s="1" t="s">
        <v>89</v>
      </c>
      <c r="F49" s="1">
        <v>3885.0949999999998</v>
      </c>
      <c r="H49" s="1">
        <v>0</v>
      </c>
      <c r="I49" s="1">
        <v>0</v>
      </c>
      <c r="L49" s="1">
        <v>0</v>
      </c>
      <c r="M49" s="1">
        <v>0</v>
      </c>
      <c r="O49" s="1">
        <v>0</v>
      </c>
      <c r="P49" s="1">
        <v>0</v>
      </c>
      <c r="Q49" s="1">
        <v>0</v>
      </c>
      <c r="R49" s="1">
        <v>0</v>
      </c>
      <c r="S49" s="38"/>
    </row>
    <row r="50" spans="2:19" x14ac:dyDescent="0.25">
      <c r="B50" s="1" t="s">
        <v>1</v>
      </c>
      <c r="C50" s="1" t="s">
        <v>52</v>
      </c>
      <c r="D50" s="1" t="s">
        <v>86</v>
      </c>
      <c r="E50" s="1" t="s">
        <v>43</v>
      </c>
      <c r="F50" s="1">
        <v>19741.062999999998</v>
      </c>
      <c r="H50" s="1">
        <v>0</v>
      </c>
      <c r="I50" s="1">
        <v>0</v>
      </c>
      <c r="L50" s="1">
        <v>0</v>
      </c>
      <c r="M50" s="1">
        <v>0</v>
      </c>
      <c r="O50" s="1">
        <v>0</v>
      </c>
      <c r="P50" s="1">
        <v>0</v>
      </c>
      <c r="Q50" s="1">
        <v>0</v>
      </c>
      <c r="R50" s="1">
        <v>0</v>
      </c>
      <c r="S50" s="38"/>
    </row>
    <row r="51" spans="2:19" x14ac:dyDescent="0.25">
      <c r="B51" s="1" t="s">
        <v>1</v>
      </c>
      <c r="C51" s="1" t="s">
        <v>52</v>
      </c>
      <c r="D51" s="1" t="s">
        <v>90</v>
      </c>
      <c r="E51" s="1" t="s">
        <v>91</v>
      </c>
      <c r="F51" s="1">
        <v>2442.85</v>
      </c>
      <c r="H51" s="1">
        <v>2442.85</v>
      </c>
      <c r="I51" s="1">
        <v>1</v>
      </c>
      <c r="L51" s="1">
        <v>2442.85</v>
      </c>
      <c r="M51" s="1">
        <v>1</v>
      </c>
      <c r="O51" s="1">
        <v>2442.85</v>
      </c>
      <c r="P51" s="1">
        <v>1</v>
      </c>
      <c r="Q51" s="1">
        <v>2442.8496796776667</v>
      </c>
      <c r="R51" s="39">
        <v>1</v>
      </c>
      <c r="S51" s="38"/>
    </row>
    <row r="52" spans="2:19" x14ac:dyDescent="0.25">
      <c r="B52" s="1" t="s">
        <v>1</v>
      </c>
      <c r="C52" s="1" t="s">
        <v>52</v>
      </c>
      <c r="D52" s="1" t="s">
        <v>90</v>
      </c>
      <c r="E52" s="1" t="s">
        <v>51</v>
      </c>
      <c r="F52" s="1">
        <v>12056.105</v>
      </c>
      <c r="H52" s="1">
        <v>12056.105</v>
      </c>
      <c r="I52" s="1">
        <v>1</v>
      </c>
      <c r="L52" s="1">
        <v>12056.105</v>
      </c>
      <c r="M52" s="1">
        <v>1</v>
      </c>
      <c r="O52" s="1">
        <v>12056.105</v>
      </c>
      <c r="P52" s="1">
        <v>1</v>
      </c>
      <c r="Q52" s="1">
        <v>0</v>
      </c>
      <c r="R52" s="1">
        <v>0</v>
      </c>
      <c r="S52" s="38"/>
    </row>
    <row r="53" spans="2:19" x14ac:dyDescent="0.25">
      <c r="B53" s="1" t="s">
        <v>1</v>
      </c>
      <c r="C53" s="1" t="s">
        <v>52</v>
      </c>
      <c r="D53" s="1" t="s">
        <v>92</v>
      </c>
      <c r="E53" s="1" t="s">
        <v>93</v>
      </c>
      <c r="F53" s="1">
        <v>3632.645</v>
      </c>
      <c r="H53" s="1">
        <v>3632.645</v>
      </c>
      <c r="I53" s="1">
        <v>1</v>
      </c>
      <c r="L53" s="1">
        <v>3632.645</v>
      </c>
      <c r="M53" s="1">
        <v>1</v>
      </c>
      <c r="O53" s="1">
        <v>3632.645</v>
      </c>
      <c r="P53" s="1">
        <v>1</v>
      </c>
      <c r="Q53" s="1">
        <v>0</v>
      </c>
      <c r="R53" s="1">
        <v>0</v>
      </c>
      <c r="S53" s="38"/>
    </row>
    <row r="54" spans="2:19" x14ac:dyDescent="0.25">
      <c r="B54" s="1" t="s">
        <v>1</v>
      </c>
      <c r="C54" s="1" t="s">
        <v>52</v>
      </c>
      <c r="D54" s="1" t="s">
        <v>94</v>
      </c>
      <c r="E54" s="1" t="s">
        <v>51</v>
      </c>
      <c r="F54" s="1">
        <v>66525.932000000001</v>
      </c>
      <c r="H54" s="1">
        <v>0</v>
      </c>
      <c r="I54" s="1">
        <v>0</v>
      </c>
      <c r="L54" s="1">
        <v>0</v>
      </c>
      <c r="M54" s="1">
        <v>0</v>
      </c>
      <c r="O54" s="1">
        <v>0</v>
      </c>
      <c r="P54" s="1">
        <v>0</v>
      </c>
      <c r="Q54" s="1">
        <v>0</v>
      </c>
      <c r="R54" s="1">
        <v>0</v>
      </c>
      <c r="S54" s="38"/>
    </row>
    <row r="55" spans="2:19" x14ac:dyDescent="0.25">
      <c r="B55" s="1" t="s">
        <v>1</v>
      </c>
      <c r="C55" s="1" t="s">
        <v>52</v>
      </c>
      <c r="D55" s="1" t="s">
        <v>95</v>
      </c>
      <c r="E55" s="1" t="s">
        <v>51</v>
      </c>
      <c r="F55" s="1">
        <v>27321.57</v>
      </c>
      <c r="H55" s="1">
        <v>27321.57</v>
      </c>
      <c r="I55" s="1">
        <v>1</v>
      </c>
      <c r="L55" s="1">
        <v>27321.57</v>
      </c>
      <c r="M55" s="1">
        <v>1</v>
      </c>
      <c r="O55" s="1">
        <v>27321.57</v>
      </c>
      <c r="P55" s="1">
        <v>1</v>
      </c>
      <c r="Q55" s="1">
        <v>0</v>
      </c>
      <c r="R55" s="1">
        <v>0</v>
      </c>
      <c r="S55" s="38"/>
    </row>
    <row r="56" spans="2:19" x14ac:dyDescent="0.25">
      <c r="B56" s="1" t="s">
        <v>1</v>
      </c>
      <c r="C56" s="1" t="s">
        <v>52</v>
      </c>
      <c r="D56" s="1" t="s">
        <v>96</v>
      </c>
      <c r="E56" s="1" t="s">
        <v>78</v>
      </c>
      <c r="F56" s="1">
        <v>89010.22</v>
      </c>
      <c r="H56" s="1">
        <v>0</v>
      </c>
      <c r="I56" s="1">
        <v>0</v>
      </c>
      <c r="L56" s="1">
        <v>0</v>
      </c>
      <c r="M56" s="1">
        <v>0</v>
      </c>
      <c r="O56" s="1">
        <v>0</v>
      </c>
      <c r="P56" s="1">
        <v>0</v>
      </c>
      <c r="Q56" s="1">
        <v>0</v>
      </c>
      <c r="R56" s="1">
        <v>0</v>
      </c>
      <c r="S56" s="38"/>
    </row>
    <row r="57" spans="2:19" x14ac:dyDescent="0.25">
      <c r="B57" s="1" t="s">
        <v>1</v>
      </c>
      <c r="C57" s="1" t="s">
        <v>52</v>
      </c>
      <c r="D57" s="1" t="s">
        <v>97</v>
      </c>
      <c r="E57" s="1" t="s">
        <v>97</v>
      </c>
      <c r="F57" s="1">
        <v>0</v>
      </c>
      <c r="H57" s="1">
        <v>0</v>
      </c>
      <c r="I57" s="1">
        <v>0</v>
      </c>
      <c r="L57" s="1">
        <v>0</v>
      </c>
      <c r="M57" s="1">
        <v>0</v>
      </c>
      <c r="O57" s="1">
        <v>0</v>
      </c>
      <c r="P57" s="1">
        <v>0</v>
      </c>
      <c r="Q57" s="1">
        <v>0</v>
      </c>
      <c r="R57" s="39">
        <v>1</v>
      </c>
      <c r="S57" s="38"/>
    </row>
    <row r="58" spans="2:19" x14ac:dyDescent="0.25">
      <c r="B58" s="1" t="s">
        <v>1</v>
      </c>
      <c r="C58" s="1" t="s">
        <v>52</v>
      </c>
      <c r="D58" s="1" t="s">
        <v>98</v>
      </c>
      <c r="E58" s="1" t="s">
        <v>98</v>
      </c>
      <c r="F58" s="1">
        <v>17547.879000000001</v>
      </c>
      <c r="H58" s="1">
        <v>17547.879000000001</v>
      </c>
      <c r="I58" s="1">
        <v>1</v>
      </c>
      <c r="L58" s="1">
        <v>17547.879000000001</v>
      </c>
      <c r="M58" s="1">
        <v>1</v>
      </c>
      <c r="O58" s="1">
        <v>17547.879000000001</v>
      </c>
      <c r="P58" s="1">
        <v>1</v>
      </c>
      <c r="Q58" s="1">
        <v>17547.8788102</v>
      </c>
      <c r="R58" s="39">
        <v>1</v>
      </c>
      <c r="S58" s="38"/>
    </row>
    <row r="59" spans="2:19" x14ac:dyDescent="0.25">
      <c r="B59" s="1" t="s">
        <v>1</v>
      </c>
      <c r="C59" s="1" t="s">
        <v>52</v>
      </c>
      <c r="D59" s="1" t="s">
        <v>99</v>
      </c>
      <c r="E59" s="1" t="s">
        <v>99</v>
      </c>
      <c r="F59" s="1">
        <v>20397.315999999999</v>
      </c>
      <c r="H59" s="1">
        <v>20397.315999999999</v>
      </c>
      <c r="I59" s="1">
        <v>1</v>
      </c>
      <c r="L59" s="1">
        <v>20397.315999999999</v>
      </c>
      <c r="M59" s="1">
        <v>1</v>
      </c>
      <c r="O59" s="1">
        <v>20397.315999999999</v>
      </c>
      <c r="P59" s="1">
        <v>1</v>
      </c>
      <c r="Q59" s="1">
        <v>20397.315836319998</v>
      </c>
      <c r="R59" s="39">
        <v>1</v>
      </c>
      <c r="S59" s="8"/>
    </row>
    <row r="60" spans="2:19" x14ac:dyDescent="0.25">
      <c r="B60" s="1" t="s">
        <v>1</v>
      </c>
      <c r="C60" s="1" t="s">
        <v>52</v>
      </c>
      <c r="D60" s="1" t="s">
        <v>100</v>
      </c>
      <c r="E60" s="1" t="s">
        <v>101</v>
      </c>
      <c r="F60" s="1">
        <v>42057.5</v>
      </c>
      <c r="H60" s="1">
        <v>0</v>
      </c>
      <c r="I60" s="1">
        <v>0</v>
      </c>
      <c r="L60" s="1">
        <v>0</v>
      </c>
      <c r="M60" s="1">
        <v>0</v>
      </c>
      <c r="O60" s="1">
        <v>0</v>
      </c>
      <c r="P60" s="1">
        <v>0</v>
      </c>
      <c r="Q60" s="1">
        <v>0</v>
      </c>
      <c r="R60" s="1">
        <v>0</v>
      </c>
      <c r="S60" s="8"/>
    </row>
    <row r="61" spans="2:19" x14ac:dyDescent="0.25">
      <c r="B61" s="1" t="s">
        <v>1</v>
      </c>
      <c r="C61" s="1" t="s">
        <v>52</v>
      </c>
      <c r="D61" s="1" t="s">
        <v>100</v>
      </c>
      <c r="E61" s="1" t="s">
        <v>102</v>
      </c>
      <c r="F61" s="1">
        <v>19639.024000000001</v>
      </c>
      <c r="H61" s="1">
        <v>0</v>
      </c>
      <c r="I61" s="1">
        <v>0</v>
      </c>
      <c r="L61" s="1">
        <v>0</v>
      </c>
      <c r="M61" s="1">
        <v>0</v>
      </c>
      <c r="O61" s="1">
        <v>0</v>
      </c>
      <c r="P61" s="1">
        <v>0</v>
      </c>
      <c r="Q61" s="1">
        <v>0</v>
      </c>
      <c r="R61" s="1">
        <v>0</v>
      </c>
      <c r="S61" s="38"/>
    </row>
    <row r="62" spans="2:19" x14ac:dyDescent="0.25">
      <c r="B62" s="1" t="s">
        <v>1</v>
      </c>
      <c r="C62" s="1" t="s">
        <v>52</v>
      </c>
      <c r="D62" s="1" t="s">
        <v>103</v>
      </c>
      <c r="E62" s="1" t="s">
        <v>101</v>
      </c>
      <c r="F62" s="1">
        <v>41932.120000000003</v>
      </c>
      <c r="H62" s="1">
        <v>0</v>
      </c>
      <c r="I62" s="1">
        <v>0</v>
      </c>
      <c r="L62" s="1">
        <v>0</v>
      </c>
      <c r="M62" s="1">
        <v>0</v>
      </c>
      <c r="O62" s="1">
        <v>0</v>
      </c>
      <c r="P62" s="1">
        <v>0</v>
      </c>
      <c r="Q62" s="1">
        <v>0</v>
      </c>
      <c r="R62" s="1">
        <v>0</v>
      </c>
      <c r="S62" s="38"/>
    </row>
    <row r="63" spans="2:19" x14ac:dyDescent="0.25">
      <c r="B63" s="1" t="s">
        <v>1</v>
      </c>
      <c r="C63" s="1" t="s">
        <v>52</v>
      </c>
      <c r="D63" s="1" t="s">
        <v>103</v>
      </c>
      <c r="E63" s="1" t="s">
        <v>102</v>
      </c>
      <c r="F63" s="1">
        <v>19580.476999999999</v>
      </c>
      <c r="H63" s="1">
        <v>0</v>
      </c>
      <c r="I63" s="1">
        <v>0</v>
      </c>
      <c r="L63" s="1">
        <v>0</v>
      </c>
      <c r="M63" s="1">
        <v>0</v>
      </c>
      <c r="O63" s="1">
        <v>0</v>
      </c>
      <c r="P63" s="1">
        <v>0</v>
      </c>
      <c r="Q63" s="1">
        <v>0</v>
      </c>
      <c r="R63" s="1">
        <v>0</v>
      </c>
      <c r="S63" s="38"/>
    </row>
    <row r="64" spans="2:19" x14ac:dyDescent="0.25">
      <c r="B64" s="1" t="s">
        <v>1</v>
      </c>
      <c r="C64" s="1" t="s">
        <v>52</v>
      </c>
      <c r="D64" s="1" t="s">
        <v>104</v>
      </c>
      <c r="E64" s="1" t="s">
        <v>78</v>
      </c>
      <c r="F64" s="1">
        <v>61876.262999999999</v>
      </c>
      <c r="H64" s="1">
        <v>0</v>
      </c>
      <c r="I64" s="1">
        <v>0</v>
      </c>
      <c r="L64" s="1">
        <v>0</v>
      </c>
      <c r="M64" s="1">
        <v>0</v>
      </c>
      <c r="O64" s="1">
        <v>0</v>
      </c>
      <c r="P64" s="1">
        <v>0</v>
      </c>
      <c r="Q64" s="1">
        <v>0</v>
      </c>
      <c r="R64" s="1">
        <v>0</v>
      </c>
      <c r="S64" s="38"/>
    </row>
    <row r="65" spans="2:19" x14ac:dyDescent="0.25">
      <c r="B65" s="1" t="s">
        <v>1</v>
      </c>
      <c r="C65" s="1" t="s">
        <v>52</v>
      </c>
      <c r="D65" s="1" t="s">
        <v>104</v>
      </c>
      <c r="E65" s="1" t="s">
        <v>89</v>
      </c>
      <c r="F65" s="1">
        <v>10215.128000000001</v>
      </c>
      <c r="H65" s="1">
        <v>0</v>
      </c>
      <c r="I65" s="1">
        <v>0</v>
      </c>
      <c r="L65" s="1">
        <v>0</v>
      </c>
      <c r="M65" s="1">
        <v>0</v>
      </c>
      <c r="O65" s="1">
        <v>0</v>
      </c>
      <c r="P65" s="1">
        <v>0</v>
      </c>
      <c r="Q65" s="1">
        <v>0</v>
      </c>
      <c r="R65" s="1">
        <v>0</v>
      </c>
      <c r="S65" s="38"/>
    </row>
    <row r="66" spans="2:19" x14ac:dyDescent="0.25">
      <c r="B66" s="1" t="s">
        <v>1</v>
      </c>
      <c r="C66" s="1" t="s">
        <v>52</v>
      </c>
      <c r="D66" s="1" t="s">
        <v>104</v>
      </c>
      <c r="E66" s="1" t="s">
        <v>43</v>
      </c>
      <c r="F66" s="1">
        <v>16147.709000000001</v>
      </c>
      <c r="H66" s="1">
        <v>0</v>
      </c>
      <c r="I66" s="1">
        <v>0</v>
      </c>
      <c r="L66" s="1">
        <v>0</v>
      </c>
      <c r="M66" s="1">
        <v>0</v>
      </c>
      <c r="O66" s="1">
        <v>0</v>
      </c>
      <c r="P66" s="1">
        <v>0</v>
      </c>
      <c r="Q66" s="1">
        <v>0</v>
      </c>
      <c r="R66" s="1">
        <v>0</v>
      </c>
      <c r="S66" s="38"/>
    </row>
    <row r="67" spans="2:19" x14ac:dyDescent="0.25">
      <c r="B67" s="1" t="s">
        <v>1</v>
      </c>
      <c r="C67" s="1" t="s">
        <v>105</v>
      </c>
      <c r="D67" s="1" t="s">
        <v>106</v>
      </c>
      <c r="E67" s="1" t="s">
        <v>107</v>
      </c>
      <c r="F67" s="1">
        <v>12316.8</v>
      </c>
      <c r="H67" s="1">
        <v>0</v>
      </c>
      <c r="I67" s="1">
        <v>0</v>
      </c>
      <c r="L67" s="1">
        <v>0</v>
      </c>
      <c r="M67" s="1">
        <v>0</v>
      </c>
      <c r="O67" s="1">
        <v>0</v>
      </c>
      <c r="P67" s="1">
        <v>0</v>
      </c>
      <c r="Q67" s="1">
        <v>0</v>
      </c>
      <c r="R67" s="1">
        <v>0</v>
      </c>
      <c r="S67" s="38"/>
    </row>
    <row r="68" spans="2:19" x14ac:dyDescent="0.25">
      <c r="B68" s="1" t="s">
        <v>1</v>
      </c>
      <c r="C68" s="1" t="s">
        <v>105</v>
      </c>
      <c r="D68" s="1" t="s">
        <v>108</v>
      </c>
      <c r="E68" s="1" t="s">
        <v>107</v>
      </c>
      <c r="F68" s="1">
        <v>12316.8</v>
      </c>
      <c r="H68" s="1">
        <v>0</v>
      </c>
      <c r="I68" s="1">
        <v>0</v>
      </c>
      <c r="L68" s="1">
        <v>0</v>
      </c>
      <c r="M68" s="1">
        <v>0</v>
      </c>
      <c r="O68" s="1">
        <v>0</v>
      </c>
      <c r="P68" s="1">
        <v>0</v>
      </c>
      <c r="Q68" s="1">
        <v>0</v>
      </c>
      <c r="R68" s="1">
        <v>0</v>
      </c>
      <c r="S68" s="38"/>
    </row>
    <row r="69" spans="2:19" x14ac:dyDescent="0.25">
      <c r="B69" s="1" t="s">
        <v>1</v>
      </c>
      <c r="C69" s="1" t="s">
        <v>105</v>
      </c>
      <c r="D69" s="1" t="s">
        <v>109</v>
      </c>
      <c r="E69" s="1" t="s">
        <v>107</v>
      </c>
      <c r="F69" s="1">
        <v>12316.8</v>
      </c>
      <c r="H69" s="1">
        <v>0</v>
      </c>
      <c r="I69" s="1">
        <v>0</v>
      </c>
      <c r="L69" s="1">
        <v>0</v>
      </c>
      <c r="M69" s="1">
        <v>0</v>
      </c>
      <c r="O69" s="1">
        <v>0</v>
      </c>
      <c r="P69" s="1">
        <v>0</v>
      </c>
      <c r="Q69" s="1">
        <v>0</v>
      </c>
      <c r="R69" s="1">
        <v>0</v>
      </c>
      <c r="S69" s="38"/>
    </row>
    <row r="70" spans="2:19" x14ac:dyDescent="0.25">
      <c r="B70" s="1" t="s">
        <v>1</v>
      </c>
      <c r="C70" s="1" t="s">
        <v>105</v>
      </c>
      <c r="D70" s="1" t="s">
        <v>110</v>
      </c>
      <c r="E70" s="1" t="s">
        <v>107</v>
      </c>
      <c r="F70" s="1">
        <v>12316.8</v>
      </c>
      <c r="H70" s="1">
        <v>0</v>
      </c>
      <c r="I70" s="1">
        <v>0</v>
      </c>
      <c r="L70" s="1">
        <v>0</v>
      </c>
      <c r="M70" s="1">
        <v>0</v>
      </c>
      <c r="O70" s="1">
        <v>0</v>
      </c>
      <c r="P70" s="1">
        <v>0</v>
      </c>
      <c r="Q70" s="1">
        <v>0</v>
      </c>
      <c r="R70" s="1">
        <v>0</v>
      </c>
      <c r="S70" s="38"/>
    </row>
    <row r="71" spans="2:19" x14ac:dyDescent="0.25">
      <c r="B71" s="1" t="s">
        <v>1</v>
      </c>
      <c r="C71" s="1" t="s">
        <v>105</v>
      </c>
      <c r="D71" s="1" t="s">
        <v>111</v>
      </c>
      <c r="E71" s="1" t="s">
        <v>107</v>
      </c>
      <c r="F71" s="1">
        <v>12316.8</v>
      </c>
      <c r="H71" s="1">
        <v>0</v>
      </c>
      <c r="I71" s="1">
        <v>0</v>
      </c>
      <c r="L71" s="1">
        <v>0</v>
      </c>
      <c r="M71" s="1">
        <v>0</v>
      </c>
      <c r="O71" s="1">
        <v>0</v>
      </c>
      <c r="P71" s="1">
        <v>0</v>
      </c>
      <c r="Q71" s="1">
        <v>0</v>
      </c>
      <c r="R71" s="1">
        <v>0</v>
      </c>
      <c r="S71" s="38"/>
    </row>
    <row r="72" spans="2:19" x14ac:dyDescent="0.25">
      <c r="B72" s="1" t="s">
        <v>1</v>
      </c>
      <c r="C72" s="1" t="s">
        <v>105</v>
      </c>
      <c r="D72" s="1" t="s">
        <v>112</v>
      </c>
      <c r="E72" s="1" t="s">
        <v>107</v>
      </c>
      <c r="F72" s="1">
        <v>12316.8</v>
      </c>
      <c r="H72" s="1">
        <v>0</v>
      </c>
      <c r="I72" s="1">
        <v>0</v>
      </c>
      <c r="L72" s="1">
        <v>0</v>
      </c>
      <c r="M72" s="1">
        <v>0</v>
      </c>
      <c r="O72" s="1">
        <v>0</v>
      </c>
      <c r="P72" s="1">
        <v>0</v>
      </c>
      <c r="Q72" s="1">
        <v>0</v>
      </c>
      <c r="R72" s="1">
        <v>0</v>
      </c>
      <c r="S72" s="8"/>
    </row>
    <row r="73" spans="2:19" x14ac:dyDescent="0.25">
      <c r="B73" s="1" t="s">
        <v>1</v>
      </c>
      <c r="C73" s="1" t="s">
        <v>105</v>
      </c>
      <c r="D73" s="1" t="s">
        <v>113</v>
      </c>
      <c r="E73" s="1" t="s">
        <v>107</v>
      </c>
      <c r="F73" s="1">
        <v>12316.8</v>
      </c>
      <c r="H73" s="1">
        <v>0</v>
      </c>
      <c r="I73" s="1">
        <v>0</v>
      </c>
      <c r="L73" s="1">
        <v>0</v>
      </c>
      <c r="M73" s="1">
        <v>0</v>
      </c>
      <c r="O73" s="1">
        <v>0</v>
      </c>
      <c r="P73" s="1">
        <v>0</v>
      </c>
      <c r="Q73" s="1">
        <v>0</v>
      </c>
      <c r="R73" s="1">
        <v>0</v>
      </c>
      <c r="S73" s="8"/>
    </row>
    <row r="74" spans="2:19" x14ac:dyDescent="0.25">
      <c r="B74" s="1" t="s">
        <v>1</v>
      </c>
      <c r="C74" s="1" t="s">
        <v>105</v>
      </c>
      <c r="D74" s="1" t="s">
        <v>114</v>
      </c>
      <c r="E74" s="1" t="s">
        <v>107</v>
      </c>
      <c r="F74" s="1">
        <v>12316.8</v>
      </c>
      <c r="H74" s="1">
        <v>1075.4860000000001</v>
      </c>
      <c r="I74" s="1">
        <v>8.7300000000000003E-2</v>
      </c>
      <c r="L74" s="1">
        <v>0</v>
      </c>
      <c r="M74" s="1">
        <v>0</v>
      </c>
      <c r="O74" s="1">
        <v>0</v>
      </c>
      <c r="P74" s="1">
        <v>0</v>
      </c>
      <c r="Q74" s="1">
        <v>0</v>
      </c>
      <c r="R74" s="1">
        <v>0</v>
      </c>
      <c r="S74" s="8"/>
    </row>
    <row r="75" spans="2:19" x14ac:dyDescent="0.25">
      <c r="B75" s="1" t="s">
        <v>1</v>
      </c>
      <c r="C75" s="1" t="s">
        <v>105</v>
      </c>
      <c r="D75" s="1" t="s">
        <v>115</v>
      </c>
      <c r="E75" s="1" t="s">
        <v>107</v>
      </c>
      <c r="F75" s="1">
        <v>12316.8</v>
      </c>
      <c r="H75" s="1">
        <v>0</v>
      </c>
      <c r="I75" s="1">
        <v>0</v>
      </c>
      <c r="L75" s="1">
        <v>0</v>
      </c>
      <c r="M75" s="1">
        <v>0</v>
      </c>
      <c r="O75" s="1">
        <v>0</v>
      </c>
      <c r="P75" s="1">
        <v>0</v>
      </c>
      <c r="Q75" s="1">
        <v>0</v>
      </c>
      <c r="R75" s="1">
        <v>0</v>
      </c>
      <c r="S75" s="8"/>
    </row>
    <row r="76" spans="2:19" x14ac:dyDescent="0.25">
      <c r="B76" s="1" t="s">
        <v>1</v>
      </c>
      <c r="C76" s="1" t="s">
        <v>105</v>
      </c>
      <c r="D76" s="1" t="s">
        <v>116</v>
      </c>
      <c r="E76" s="1" t="s">
        <v>107</v>
      </c>
      <c r="F76" s="1">
        <v>12316.8</v>
      </c>
      <c r="H76" s="1">
        <v>0</v>
      </c>
      <c r="I76" s="1">
        <v>0</v>
      </c>
      <c r="L76" s="1">
        <v>0</v>
      </c>
      <c r="M76" s="1">
        <v>0</v>
      </c>
      <c r="O76" s="1">
        <v>0</v>
      </c>
      <c r="P76" s="1">
        <v>0</v>
      </c>
      <c r="Q76" s="1">
        <v>0</v>
      </c>
      <c r="R76" s="1">
        <v>0</v>
      </c>
      <c r="S76" s="8"/>
    </row>
    <row r="77" spans="2:19" x14ac:dyDescent="0.25">
      <c r="B77" s="1" t="s">
        <v>1</v>
      </c>
      <c r="C77" s="1" t="s">
        <v>105</v>
      </c>
      <c r="D77" s="1" t="s">
        <v>117</v>
      </c>
      <c r="E77" s="1" t="s">
        <v>107</v>
      </c>
      <c r="F77" s="1">
        <v>12316.8</v>
      </c>
      <c r="H77" s="1">
        <v>0</v>
      </c>
      <c r="I77" s="1">
        <v>0</v>
      </c>
      <c r="L77" s="1">
        <v>0</v>
      </c>
      <c r="M77" s="1">
        <v>0</v>
      </c>
      <c r="O77" s="1">
        <v>0</v>
      </c>
      <c r="P77" s="1">
        <v>0</v>
      </c>
      <c r="Q77" s="1">
        <v>0</v>
      </c>
      <c r="R77" s="1">
        <v>0</v>
      </c>
      <c r="S77" s="8"/>
    </row>
    <row r="78" spans="2:19" x14ac:dyDescent="0.25">
      <c r="B78" s="1" t="s">
        <v>1</v>
      </c>
      <c r="C78" s="1" t="s">
        <v>105</v>
      </c>
      <c r="D78" s="1" t="s">
        <v>118</v>
      </c>
      <c r="E78" s="1" t="s">
        <v>107</v>
      </c>
      <c r="F78" s="1">
        <v>6639.6</v>
      </c>
      <c r="H78" s="1">
        <v>0</v>
      </c>
      <c r="I78" s="1">
        <v>0</v>
      </c>
      <c r="L78" s="1">
        <v>0</v>
      </c>
      <c r="M78" s="1">
        <v>0</v>
      </c>
      <c r="O78" s="1">
        <v>0</v>
      </c>
      <c r="P78" s="1">
        <v>0</v>
      </c>
      <c r="Q78" s="1">
        <v>0</v>
      </c>
      <c r="R78" s="1">
        <v>0</v>
      </c>
      <c r="S78" s="8"/>
    </row>
    <row r="79" spans="2:19" x14ac:dyDescent="0.25">
      <c r="B79" s="1" t="s">
        <v>1</v>
      </c>
      <c r="C79" s="1" t="s">
        <v>105</v>
      </c>
      <c r="D79" s="1" t="s">
        <v>119</v>
      </c>
      <c r="E79" s="1" t="s">
        <v>107</v>
      </c>
      <c r="F79" s="1">
        <v>13332</v>
      </c>
      <c r="H79" s="1">
        <v>0</v>
      </c>
      <c r="I79" s="1">
        <v>0</v>
      </c>
      <c r="L79" s="1">
        <v>0</v>
      </c>
      <c r="M79" s="1">
        <v>0</v>
      </c>
      <c r="O79" s="1">
        <v>0</v>
      </c>
      <c r="P79" s="1">
        <v>0</v>
      </c>
      <c r="Q79" s="1">
        <v>0</v>
      </c>
      <c r="R79" s="1">
        <v>0</v>
      </c>
      <c r="S79" s="8"/>
    </row>
    <row r="80" spans="2:19" x14ac:dyDescent="0.25">
      <c r="B80" s="1" t="s">
        <v>1</v>
      </c>
      <c r="C80" s="1" t="s">
        <v>105</v>
      </c>
      <c r="D80" s="1" t="s">
        <v>120</v>
      </c>
      <c r="E80" s="1" t="s">
        <v>107</v>
      </c>
      <c r="F80" s="1">
        <v>12316.8</v>
      </c>
      <c r="H80" s="1">
        <v>4608.5969999999998</v>
      </c>
      <c r="I80" s="1">
        <v>0.37419999999999998</v>
      </c>
      <c r="L80" s="1">
        <v>2225.4290000000001</v>
      </c>
      <c r="M80" s="1">
        <v>0.1807</v>
      </c>
      <c r="O80" s="1">
        <v>1854.5239999999999</v>
      </c>
      <c r="P80" s="1">
        <v>0.15060000000000001</v>
      </c>
      <c r="Q80" s="1">
        <v>0</v>
      </c>
      <c r="R80" s="1">
        <v>0</v>
      </c>
      <c r="S80" s="8"/>
    </row>
    <row r="81" spans="2:19" x14ac:dyDescent="0.25">
      <c r="B81" s="1" t="s">
        <v>1</v>
      </c>
      <c r="C81" s="1" t="s">
        <v>105</v>
      </c>
      <c r="D81" s="1" t="s">
        <v>121</v>
      </c>
      <c r="E81" s="1" t="s">
        <v>107</v>
      </c>
      <c r="F81" s="1">
        <v>12316.8</v>
      </c>
      <c r="H81" s="1">
        <v>0</v>
      </c>
      <c r="I81" s="1">
        <v>0</v>
      </c>
      <c r="L81" s="1">
        <v>0</v>
      </c>
      <c r="M81" s="1">
        <v>0</v>
      </c>
      <c r="O81" s="1">
        <v>0</v>
      </c>
      <c r="P81" s="1">
        <v>0</v>
      </c>
      <c r="Q81" s="1">
        <v>0</v>
      </c>
      <c r="R81" s="1">
        <v>0</v>
      </c>
      <c r="S81" s="8"/>
    </row>
    <row r="82" spans="2:19" x14ac:dyDescent="0.25">
      <c r="B82" s="1" t="s">
        <v>1</v>
      </c>
      <c r="C82" s="1" t="s">
        <v>105</v>
      </c>
      <c r="D82" s="1" t="s">
        <v>122</v>
      </c>
      <c r="E82" s="1" t="s">
        <v>107</v>
      </c>
      <c r="F82" s="1">
        <v>12316.8</v>
      </c>
      <c r="H82" s="1">
        <v>0</v>
      </c>
      <c r="I82" s="1">
        <v>0</v>
      </c>
      <c r="L82" s="1">
        <v>0</v>
      </c>
      <c r="M82" s="1">
        <v>0</v>
      </c>
      <c r="O82" s="1">
        <v>0</v>
      </c>
      <c r="P82" s="1">
        <v>0</v>
      </c>
      <c r="Q82" s="1">
        <v>0</v>
      </c>
      <c r="R82" s="1">
        <v>0</v>
      </c>
      <c r="S82" s="8"/>
    </row>
    <row r="83" spans="2:19" x14ac:dyDescent="0.25">
      <c r="B83" s="1" t="s">
        <v>1</v>
      </c>
      <c r="C83" s="1" t="s">
        <v>52</v>
      </c>
      <c r="D83" s="1" t="s">
        <v>123</v>
      </c>
      <c r="E83" s="1" t="s">
        <v>78</v>
      </c>
      <c r="F83" s="1">
        <v>56967.154000000002</v>
      </c>
      <c r="H83" s="1">
        <v>0</v>
      </c>
      <c r="I83" s="1">
        <v>0</v>
      </c>
      <c r="L83" s="1">
        <v>0</v>
      </c>
      <c r="M83" s="1">
        <v>0</v>
      </c>
      <c r="O83" s="1">
        <v>0</v>
      </c>
      <c r="P83" s="1">
        <v>0</v>
      </c>
      <c r="Q83" s="1">
        <v>0</v>
      </c>
      <c r="R83" s="1">
        <v>0</v>
      </c>
      <c r="S83" s="8"/>
    </row>
    <row r="84" spans="2:19" x14ac:dyDescent="0.25">
      <c r="B84" s="1" t="s">
        <v>1</v>
      </c>
      <c r="C84" s="1" t="s">
        <v>52</v>
      </c>
      <c r="D84" s="1" t="s">
        <v>123</v>
      </c>
      <c r="E84" s="1" t="s">
        <v>89</v>
      </c>
      <c r="F84" s="1">
        <v>1225.0999999999999</v>
      </c>
      <c r="H84" s="1">
        <v>0</v>
      </c>
      <c r="I84" s="1">
        <v>0</v>
      </c>
      <c r="L84" s="1">
        <v>0</v>
      </c>
      <c r="M84" s="1">
        <v>0</v>
      </c>
      <c r="O84" s="1">
        <v>0</v>
      </c>
      <c r="P84" s="1">
        <v>0</v>
      </c>
      <c r="Q84" s="1">
        <v>0</v>
      </c>
      <c r="R84" s="1">
        <v>0</v>
      </c>
      <c r="S84" s="8"/>
    </row>
    <row r="85" spans="2:19" x14ac:dyDescent="0.25">
      <c r="B85" s="1" t="s">
        <v>1</v>
      </c>
      <c r="C85" s="1" t="s">
        <v>52</v>
      </c>
      <c r="D85" s="1" t="s">
        <v>123</v>
      </c>
      <c r="E85" s="1" t="s">
        <v>43</v>
      </c>
      <c r="F85" s="1">
        <v>2940.24</v>
      </c>
      <c r="H85" s="1">
        <v>0</v>
      </c>
      <c r="I85" s="1">
        <v>0</v>
      </c>
      <c r="L85" s="1">
        <v>0</v>
      </c>
      <c r="M85" s="1">
        <v>0</v>
      </c>
      <c r="O85" s="1">
        <v>0</v>
      </c>
      <c r="P85" s="1">
        <v>0</v>
      </c>
      <c r="Q85" s="1">
        <v>0</v>
      </c>
      <c r="R85" s="1">
        <v>0</v>
      </c>
      <c r="S85" s="8"/>
    </row>
    <row r="86" spans="2:19" x14ac:dyDescent="0.25">
      <c r="B86" s="1" t="s">
        <v>1</v>
      </c>
      <c r="C86" s="1" t="s">
        <v>52</v>
      </c>
      <c r="D86" s="1" t="s">
        <v>124</v>
      </c>
      <c r="E86" s="1" t="s">
        <v>125</v>
      </c>
      <c r="F86" s="1">
        <v>1017.919</v>
      </c>
      <c r="H86" s="1">
        <v>1017.919</v>
      </c>
      <c r="I86" s="1">
        <v>1</v>
      </c>
      <c r="L86" s="1">
        <v>1017.919</v>
      </c>
      <c r="M86" s="1">
        <v>1</v>
      </c>
      <c r="O86" s="1">
        <v>1017.919</v>
      </c>
      <c r="P86" s="1">
        <v>1</v>
      </c>
      <c r="Q86" s="1">
        <v>1017.9186585169695</v>
      </c>
      <c r="R86" s="39">
        <v>1</v>
      </c>
      <c r="S86" s="8"/>
    </row>
    <row r="87" spans="2:19" x14ac:dyDescent="0.25">
      <c r="B87" s="1" t="s">
        <v>1</v>
      </c>
      <c r="C87" s="1" t="s">
        <v>52</v>
      </c>
      <c r="D87" s="1" t="s">
        <v>124</v>
      </c>
      <c r="E87" s="1" t="s">
        <v>51</v>
      </c>
      <c r="F87" s="1">
        <v>6727.9809999999998</v>
      </c>
      <c r="H87" s="1">
        <v>6727.9809999999998</v>
      </c>
      <c r="I87" s="1">
        <v>1</v>
      </c>
      <c r="L87" s="1">
        <v>6727.9809999999998</v>
      </c>
      <c r="M87" s="1">
        <v>1</v>
      </c>
      <c r="O87" s="1">
        <v>6727.9809999999998</v>
      </c>
      <c r="P87" s="1">
        <v>1</v>
      </c>
      <c r="Q87" s="1">
        <v>0</v>
      </c>
      <c r="R87" s="1">
        <v>0</v>
      </c>
      <c r="S87" s="8"/>
    </row>
    <row r="88" spans="2:19" x14ac:dyDescent="0.25">
      <c r="B88" s="1" t="s">
        <v>1</v>
      </c>
      <c r="C88" s="1" t="s">
        <v>52</v>
      </c>
      <c r="D88" s="1" t="s">
        <v>126</v>
      </c>
      <c r="E88" s="1" t="s">
        <v>78</v>
      </c>
      <c r="F88" s="1">
        <v>29129.076000000001</v>
      </c>
      <c r="H88" s="1">
        <v>0</v>
      </c>
      <c r="I88" s="1">
        <v>0</v>
      </c>
      <c r="L88" s="1">
        <v>0</v>
      </c>
      <c r="M88" s="1">
        <v>0</v>
      </c>
      <c r="O88" s="1">
        <v>0</v>
      </c>
      <c r="P88" s="1">
        <v>0</v>
      </c>
      <c r="Q88" s="1">
        <v>0</v>
      </c>
      <c r="R88" s="1">
        <v>0</v>
      </c>
      <c r="S88" s="8"/>
    </row>
    <row r="89" spans="2:19" x14ac:dyDescent="0.25">
      <c r="B89" s="1" t="s">
        <v>1</v>
      </c>
      <c r="C89" s="1" t="s">
        <v>52</v>
      </c>
      <c r="D89" s="1" t="s">
        <v>126</v>
      </c>
      <c r="E89" s="1" t="s">
        <v>89</v>
      </c>
      <c r="F89" s="1">
        <v>13068.337</v>
      </c>
      <c r="H89" s="1">
        <v>0</v>
      </c>
      <c r="I89" s="1">
        <v>0</v>
      </c>
      <c r="L89" s="1">
        <v>0</v>
      </c>
      <c r="M89" s="1">
        <v>0</v>
      </c>
      <c r="O89" s="1">
        <v>0</v>
      </c>
      <c r="P89" s="1">
        <v>0</v>
      </c>
      <c r="Q89" s="1">
        <v>0</v>
      </c>
      <c r="R89" s="1">
        <v>0</v>
      </c>
      <c r="S89" s="8"/>
    </row>
    <row r="90" spans="2:19" x14ac:dyDescent="0.25">
      <c r="B90" s="1" t="s">
        <v>1</v>
      </c>
      <c r="C90" s="1" t="s">
        <v>52</v>
      </c>
      <c r="D90" s="1" t="s">
        <v>126</v>
      </c>
      <c r="E90" s="1" t="s">
        <v>43</v>
      </c>
      <c r="F90" s="1">
        <v>20671.422999999999</v>
      </c>
      <c r="H90" s="1">
        <v>0</v>
      </c>
      <c r="I90" s="1">
        <v>0</v>
      </c>
      <c r="L90" s="1">
        <v>0</v>
      </c>
      <c r="M90" s="1">
        <v>0</v>
      </c>
      <c r="O90" s="1">
        <v>0</v>
      </c>
      <c r="P90" s="1">
        <v>0</v>
      </c>
      <c r="Q90" s="1">
        <v>0</v>
      </c>
      <c r="R90" s="1">
        <v>0</v>
      </c>
      <c r="S90" s="8"/>
    </row>
    <row r="91" spans="2:19" x14ac:dyDescent="0.25">
      <c r="B91" s="1" t="s">
        <v>1</v>
      </c>
      <c r="C91" s="1" t="s">
        <v>52</v>
      </c>
      <c r="D91" s="1" t="s">
        <v>127</v>
      </c>
      <c r="F91" s="1">
        <v>981.572</v>
      </c>
      <c r="H91" s="1">
        <v>0</v>
      </c>
      <c r="I91" s="1">
        <v>0</v>
      </c>
      <c r="L91" s="1">
        <v>0</v>
      </c>
      <c r="M91" s="1">
        <v>0</v>
      </c>
      <c r="O91" s="1">
        <v>0</v>
      </c>
      <c r="P91" s="1">
        <v>0</v>
      </c>
      <c r="Q91" s="1">
        <v>0</v>
      </c>
      <c r="R91" s="1">
        <v>0</v>
      </c>
      <c r="S91" s="8"/>
    </row>
    <row r="92" spans="2:19" x14ac:dyDescent="0.25">
      <c r="B92" s="1" t="s">
        <v>1</v>
      </c>
      <c r="C92" s="1" t="s">
        <v>52</v>
      </c>
      <c r="D92" s="1" t="s">
        <v>127</v>
      </c>
      <c r="E92" s="1" t="s">
        <v>74</v>
      </c>
      <c r="F92" s="1">
        <v>1156.1969999999999</v>
      </c>
      <c r="H92" s="1">
        <v>174.624</v>
      </c>
      <c r="I92" s="1">
        <v>0.151</v>
      </c>
      <c r="L92" s="1">
        <v>174.624</v>
      </c>
      <c r="M92" s="1">
        <v>0.151</v>
      </c>
      <c r="O92" s="1">
        <v>0</v>
      </c>
      <c r="P92" s="1">
        <v>0</v>
      </c>
      <c r="Q92" s="1">
        <v>0</v>
      </c>
      <c r="R92" s="1">
        <v>0</v>
      </c>
      <c r="S92" s="8"/>
    </row>
    <row r="93" spans="2:19" x14ac:dyDescent="0.25">
      <c r="B93" s="1" t="s">
        <v>1</v>
      </c>
      <c r="C93" s="1" t="s">
        <v>52</v>
      </c>
      <c r="D93" s="1" t="s">
        <v>127</v>
      </c>
      <c r="E93" s="1" t="s">
        <v>128</v>
      </c>
      <c r="F93" s="1">
        <v>632.32399999999996</v>
      </c>
      <c r="H93" s="1">
        <v>632.32399999999996</v>
      </c>
      <c r="I93" s="1">
        <v>1</v>
      </c>
      <c r="L93" s="1">
        <v>632.32399999999996</v>
      </c>
      <c r="M93" s="1">
        <v>1</v>
      </c>
      <c r="O93" s="1">
        <v>283.07499999999999</v>
      </c>
      <c r="P93" s="1">
        <v>0.44769999999999999</v>
      </c>
      <c r="Q93" s="1">
        <v>0</v>
      </c>
      <c r="R93" s="1">
        <v>0</v>
      </c>
      <c r="S93" s="8"/>
    </row>
    <row r="94" spans="2:19" x14ac:dyDescent="0.25">
      <c r="B94" s="1" t="s">
        <v>1</v>
      </c>
      <c r="C94" s="1" t="s">
        <v>52</v>
      </c>
      <c r="D94" s="1" t="s">
        <v>127</v>
      </c>
      <c r="E94" s="1" t="s">
        <v>51</v>
      </c>
      <c r="F94" s="1">
        <v>4963.0069999999996</v>
      </c>
      <c r="H94" s="1">
        <v>4963.0069999999996</v>
      </c>
      <c r="I94" s="1">
        <v>1</v>
      </c>
      <c r="L94" s="1">
        <v>0</v>
      </c>
      <c r="M94" s="1">
        <v>0</v>
      </c>
      <c r="O94" s="1">
        <v>0</v>
      </c>
      <c r="P94" s="1">
        <v>0</v>
      </c>
      <c r="Q94" s="1">
        <v>0</v>
      </c>
      <c r="R94" s="1">
        <v>0</v>
      </c>
      <c r="S94" s="8"/>
    </row>
    <row r="95" spans="2:19" x14ac:dyDescent="0.25">
      <c r="B95" s="1" t="s">
        <v>1</v>
      </c>
      <c r="C95" s="1" t="s">
        <v>52</v>
      </c>
      <c r="D95" s="1" t="s">
        <v>129</v>
      </c>
      <c r="E95" s="1" t="s">
        <v>74</v>
      </c>
      <c r="F95" s="1">
        <v>1958.7819999999999</v>
      </c>
      <c r="H95" s="1">
        <v>1958.7819999999999</v>
      </c>
      <c r="I95" s="1">
        <v>1</v>
      </c>
      <c r="L95" s="1">
        <v>1958.7819999999999</v>
      </c>
      <c r="M95" s="1">
        <v>1</v>
      </c>
      <c r="O95" s="1">
        <v>1958.7819999999999</v>
      </c>
      <c r="P95" s="1">
        <v>1</v>
      </c>
      <c r="Q95" s="1">
        <v>0</v>
      </c>
      <c r="R95" s="1">
        <v>0</v>
      </c>
      <c r="S95" s="8"/>
    </row>
    <row r="96" spans="2:19" x14ac:dyDescent="0.25">
      <c r="B96" s="1" t="s">
        <v>1</v>
      </c>
      <c r="C96" s="1" t="s">
        <v>52</v>
      </c>
      <c r="D96" s="1" t="s">
        <v>129</v>
      </c>
      <c r="E96" s="1" t="s">
        <v>130</v>
      </c>
      <c r="F96" s="1">
        <v>80.698999999999998</v>
      </c>
      <c r="H96" s="1">
        <v>80.698999999999998</v>
      </c>
      <c r="I96" s="1">
        <v>1</v>
      </c>
      <c r="L96" s="1">
        <v>80.698999999999998</v>
      </c>
      <c r="M96" s="1">
        <v>1</v>
      </c>
      <c r="O96" s="1">
        <v>80.698999999999998</v>
      </c>
      <c r="P96" s="1">
        <v>1</v>
      </c>
      <c r="Q96" s="1">
        <v>0</v>
      </c>
      <c r="R96" s="1">
        <v>0</v>
      </c>
      <c r="S96" s="8"/>
    </row>
    <row r="97" spans="2:19" x14ac:dyDescent="0.25">
      <c r="B97" s="1" t="s">
        <v>1</v>
      </c>
      <c r="C97" s="1" t="s">
        <v>52</v>
      </c>
      <c r="D97" s="1" t="s">
        <v>129</v>
      </c>
      <c r="E97" s="1" t="s">
        <v>51</v>
      </c>
      <c r="F97" s="1">
        <v>10564.218999999999</v>
      </c>
      <c r="H97" s="1">
        <v>10564.218999999999</v>
      </c>
      <c r="I97" s="1">
        <v>1</v>
      </c>
      <c r="L97" s="1">
        <v>10564.218999999999</v>
      </c>
      <c r="M97" s="1">
        <v>1</v>
      </c>
      <c r="O97" s="1">
        <v>10564.218999999999</v>
      </c>
      <c r="P97" s="1">
        <v>1</v>
      </c>
      <c r="Q97" s="1">
        <v>0</v>
      </c>
      <c r="R97" s="1">
        <v>0</v>
      </c>
      <c r="S97" s="8"/>
    </row>
    <row r="98" spans="2:19" x14ac:dyDescent="0.25">
      <c r="B98" s="1" t="s">
        <v>1</v>
      </c>
      <c r="C98" s="1" t="s">
        <v>52</v>
      </c>
      <c r="D98" s="1" t="s">
        <v>131</v>
      </c>
      <c r="E98" s="1" t="s">
        <v>77</v>
      </c>
      <c r="F98" s="1">
        <v>10486.856</v>
      </c>
      <c r="H98" s="1">
        <v>0</v>
      </c>
      <c r="I98" s="1">
        <v>0</v>
      </c>
      <c r="L98" s="1">
        <v>0</v>
      </c>
      <c r="M98" s="1">
        <v>0</v>
      </c>
      <c r="O98" s="1">
        <v>0</v>
      </c>
      <c r="P98" s="1">
        <v>0</v>
      </c>
      <c r="Q98" s="1">
        <v>0</v>
      </c>
      <c r="R98" s="1">
        <v>0</v>
      </c>
      <c r="S98" s="8"/>
    </row>
    <row r="99" spans="2:19" x14ac:dyDescent="0.25">
      <c r="B99" s="1" t="s">
        <v>1</v>
      </c>
      <c r="C99" s="1" t="s">
        <v>52</v>
      </c>
      <c r="D99" s="1" t="s">
        <v>131</v>
      </c>
      <c r="E99" s="1" t="s">
        <v>78</v>
      </c>
      <c r="F99" s="1">
        <v>50560.106</v>
      </c>
      <c r="H99" s="1">
        <v>3961.3229999999999</v>
      </c>
      <c r="I99" s="1">
        <v>7.8299999999999995E-2</v>
      </c>
      <c r="L99" s="1">
        <v>0</v>
      </c>
      <c r="M99" s="1">
        <v>0</v>
      </c>
      <c r="O99" s="1">
        <v>0</v>
      </c>
      <c r="P99" s="1">
        <v>0</v>
      </c>
      <c r="Q99" s="1">
        <v>0</v>
      </c>
      <c r="R99" s="1">
        <v>0</v>
      </c>
      <c r="S99" s="8"/>
    </row>
    <row r="100" spans="2:19" x14ac:dyDescent="0.25">
      <c r="B100" s="1" t="s">
        <v>1</v>
      </c>
      <c r="C100" s="1" t="s">
        <v>52</v>
      </c>
      <c r="D100" s="1" t="s">
        <v>131</v>
      </c>
      <c r="E100" s="1" t="s">
        <v>79</v>
      </c>
      <c r="F100" s="1">
        <v>15781.397999999999</v>
      </c>
      <c r="H100" s="1">
        <v>0</v>
      </c>
      <c r="I100" s="1">
        <v>0</v>
      </c>
      <c r="L100" s="1">
        <v>0</v>
      </c>
      <c r="M100" s="1">
        <v>0</v>
      </c>
      <c r="O100" s="1">
        <v>0</v>
      </c>
      <c r="P100" s="1">
        <v>0</v>
      </c>
      <c r="Q100" s="1">
        <v>0</v>
      </c>
      <c r="R100" s="1">
        <v>0</v>
      </c>
      <c r="S100" s="8"/>
    </row>
    <row r="101" spans="2:19" x14ac:dyDescent="0.25">
      <c r="B101" s="1" t="s">
        <v>1</v>
      </c>
      <c r="C101" s="1" t="s">
        <v>52</v>
      </c>
      <c r="D101" s="1" t="s">
        <v>132</v>
      </c>
      <c r="E101" s="1" t="s">
        <v>133</v>
      </c>
      <c r="F101" s="1">
        <v>1935.472</v>
      </c>
      <c r="H101" s="1">
        <v>1935.472</v>
      </c>
      <c r="I101" s="1">
        <v>1</v>
      </c>
      <c r="L101" s="1">
        <v>1935.472</v>
      </c>
      <c r="M101" s="1">
        <v>1</v>
      </c>
      <c r="O101" s="1">
        <v>1935.472</v>
      </c>
      <c r="P101" s="1">
        <v>1</v>
      </c>
      <c r="Q101" s="1">
        <v>0</v>
      </c>
      <c r="R101" s="1">
        <v>0</v>
      </c>
      <c r="S101" s="8"/>
    </row>
    <row r="102" spans="2:19" x14ac:dyDescent="0.25">
      <c r="B102" s="1" t="s">
        <v>1</v>
      </c>
      <c r="C102" s="1" t="s">
        <v>52</v>
      </c>
      <c r="D102" s="1" t="s">
        <v>132</v>
      </c>
      <c r="E102" s="1" t="s">
        <v>134</v>
      </c>
      <c r="F102" s="1">
        <v>268.423</v>
      </c>
      <c r="H102" s="1">
        <v>268.423</v>
      </c>
      <c r="I102" s="1">
        <v>1</v>
      </c>
      <c r="L102" s="1">
        <v>268.423</v>
      </c>
      <c r="M102" s="1">
        <v>1</v>
      </c>
      <c r="O102" s="1">
        <v>268.423</v>
      </c>
      <c r="P102" s="1">
        <v>1</v>
      </c>
      <c r="Q102" s="1">
        <v>0</v>
      </c>
      <c r="R102" s="1">
        <v>0</v>
      </c>
      <c r="S102" s="8"/>
    </row>
    <row r="103" spans="2:19" x14ac:dyDescent="0.25">
      <c r="B103" s="1" t="s">
        <v>1</v>
      </c>
      <c r="C103" s="1" t="s">
        <v>52</v>
      </c>
      <c r="D103" s="1" t="s">
        <v>132</v>
      </c>
      <c r="E103" s="1" t="s">
        <v>51</v>
      </c>
      <c r="F103" s="1">
        <v>11443.304</v>
      </c>
      <c r="H103" s="1">
        <v>11443.304</v>
      </c>
      <c r="I103" s="1">
        <v>1</v>
      </c>
      <c r="L103" s="1">
        <v>11443.304</v>
      </c>
      <c r="M103" s="1">
        <v>1</v>
      </c>
      <c r="O103" s="1">
        <v>11443.304</v>
      </c>
      <c r="P103" s="1">
        <v>1</v>
      </c>
      <c r="Q103" s="1">
        <v>0</v>
      </c>
      <c r="R103" s="1">
        <v>0</v>
      </c>
      <c r="S103" s="8"/>
    </row>
    <row r="104" spans="2:19" x14ac:dyDescent="0.25">
      <c r="B104" s="1" t="s">
        <v>1</v>
      </c>
      <c r="C104" s="1" t="s">
        <v>52</v>
      </c>
      <c r="D104" s="1" t="s">
        <v>135</v>
      </c>
      <c r="E104" s="1" t="s">
        <v>136</v>
      </c>
      <c r="F104" s="1">
        <v>116529.74</v>
      </c>
      <c r="H104" s="1">
        <v>0</v>
      </c>
      <c r="I104" s="1">
        <v>0</v>
      </c>
      <c r="L104" s="1">
        <v>0</v>
      </c>
      <c r="M104" s="1">
        <v>0</v>
      </c>
      <c r="O104" s="1">
        <v>0</v>
      </c>
      <c r="P104" s="1">
        <v>0</v>
      </c>
      <c r="Q104" s="1">
        <v>0</v>
      </c>
      <c r="R104" s="1">
        <v>0</v>
      </c>
      <c r="S104" s="8"/>
    </row>
    <row r="105" spans="2:19" x14ac:dyDescent="0.25">
      <c r="B105" s="1" t="s">
        <v>1</v>
      </c>
      <c r="C105" s="1" t="s">
        <v>137</v>
      </c>
      <c r="D105" s="1" t="s">
        <v>138</v>
      </c>
      <c r="E105" s="1" t="s">
        <v>139</v>
      </c>
      <c r="F105" s="1">
        <v>15616.286</v>
      </c>
      <c r="H105" s="1">
        <v>0</v>
      </c>
      <c r="I105" s="1">
        <v>0</v>
      </c>
      <c r="L105" s="1">
        <v>0</v>
      </c>
      <c r="M105" s="1">
        <v>0</v>
      </c>
      <c r="O105" s="1">
        <v>0</v>
      </c>
      <c r="P105" s="1">
        <v>0</v>
      </c>
      <c r="Q105" s="1">
        <v>0</v>
      </c>
      <c r="R105" s="1">
        <v>0</v>
      </c>
      <c r="S105" s="8"/>
    </row>
    <row r="106" spans="2:19" x14ac:dyDescent="0.25">
      <c r="B106" s="1" t="s">
        <v>1</v>
      </c>
      <c r="C106" s="1" t="s">
        <v>137</v>
      </c>
      <c r="D106" s="1" t="s">
        <v>138</v>
      </c>
      <c r="E106" s="1" t="s">
        <v>140</v>
      </c>
      <c r="F106" s="1">
        <v>11725.727999999999</v>
      </c>
      <c r="H106" s="1">
        <v>0</v>
      </c>
      <c r="I106" s="1">
        <v>0</v>
      </c>
      <c r="L106" s="1">
        <v>0</v>
      </c>
      <c r="M106" s="1">
        <v>0</v>
      </c>
      <c r="O106" s="1">
        <v>0</v>
      </c>
      <c r="P106" s="1">
        <v>0</v>
      </c>
      <c r="Q106" s="1">
        <v>0</v>
      </c>
      <c r="R106" s="1">
        <v>0</v>
      </c>
      <c r="S106" s="8"/>
    </row>
    <row r="107" spans="2:19" x14ac:dyDescent="0.25">
      <c r="B107" s="1" t="s">
        <v>1</v>
      </c>
      <c r="C107" s="1" t="s">
        <v>52</v>
      </c>
      <c r="D107" s="1" t="s">
        <v>141</v>
      </c>
      <c r="E107" s="1" t="s">
        <v>142</v>
      </c>
      <c r="F107" s="1">
        <v>2014.57</v>
      </c>
      <c r="H107" s="1">
        <v>0</v>
      </c>
      <c r="I107" s="1">
        <v>0</v>
      </c>
      <c r="L107" s="1">
        <v>0</v>
      </c>
      <c r="M107" s="1">
        <v>0</v>
      </c>
      <c r="O107" s="1">
        <v>0</v>
      </c>
      <c r="P107" s="1">
        <v>0</v>
      </c>
      <c r="Q107" s="1">
        <v>0</v>
      </c>
      <c r="R107" s="1">
        <v>0</v>
      </c>
      <c r="S107" s="8"/>
    </row>
    <row r="108" spans="2:19" x14ac:dyDescent="0.25">
      <c r="B108" s="1" t="s">
        <v>1</v>
      </c>
      <c r="C108" s="1" t="s">
        <v>52</v>
      </c>
      <c r="D108" s="1" t="s">
        <v>143</v>
      </c>
      <c r="E108" s="1" t="s">
        <v>74</v>
      </c>
      <c r="F108" s="1">
        <v>2280.0410000000002</v>
      </c>
      <c r="H108" s="1">
        <v>0</v>
      </c>
      <c r="I108" s="1">
        <v>0</v>
      </c>
      <c r="L108" s="1">
        <v>0</v>
      </c>
      <c r="M108" s="1">
        <v>0</v>
      </c>
      <c r="O108" s="1">
        <v>0</v>
      </c>
      <c r="P108" s="1">
        <v>0</v>
      </c>
      <c r="Q108" s="1">
        <v>0</v>
      </c>
      <c r="R108" s="1">
        <v>0</v>
      </c>
      <c r="S108" s="8"/>
    </row>
    <row r="109" spans="2:19" x14ac:dyDescent="0.25">
      <c r="B109" s="1" t="s">
        <v>1</v>
      </c>
      <c r="C109" s="1" t="s">
        <v>52</v>
      </c>
      <c r="D109" s="1" t="s">
        <v>143</v>
      </c>
      <c r="E109" s="1" t="s">
        <v>144</v>
      </c>
      <c r="F109" s="1">
        <v>2173.9670000000001</v>
      </c>
      <c r="H109" s="1">
        <v>704.58199999999999</v>
      </c>
      <c r="I109" s="1">
        <v>0.3241</v>
      </c>
      <c r="L109" s="1">
        <v>0</v>
      </c>
      <c r="M109" s="1">
        <v>0</v>
      </c>
      <c r="O109" s="1">
        <v>0</v>
      </c>
      <c r="P109" s="1">
        <v>0</v>
      </c>
      <c r="Q109" s="1">
        <v>0</v>
      </c>
      <c r="R109" s="1">
        <v>0</v>
      </c>
      <c r="S109" s="8"/>
    </row>
    <row r="110" spans="2:19" x14ac:dyDescent="0.25">
      <c r="B110" s="1" t="s">
        <v>1</v>
      </c>
      <c r="C110" s="1" t="s">
        <v>145</v>
      </c>
      <c r="D110" s="1" t="s">
        <v>146</v>
      </c>
      <c r="E110" s="1" t="s">
        <v>51</v>
      </c>
      <c r="F110" s="1">
        <v>0</v>
      </c>
      <c r="H110" s="1">
        <v>0</v>
      </c>
      <c r="I110" s="1">
        <v>0</v>
      </c>
      <c r="L110" s="1">
        <v>0</v>
      </c>
      <c r="M110" s="1">
        <v>0</v>
      </c>
      <c r="O110" s="1">
        <v>0</v>
      </c>
      <c r="P110" s="1">
        <v>0</v>
      </c>
      <c r="Q110" s="1">
        <v>0</v>
      </c>
      <c r="R110" s="1">
        <v>0</v>
      </c>
      <c r="S110" s="8"/>
    </row>
    <row r="111" spans="2:19" x14ac:dyDescent="0.25">
      <c r="B111" s="1" t="s">
        <v>1</v>
      </c>
      <c r="C111" s="1" t="s">
        <v>145</v>
      </c>
      <c r="D111" s="1" t="s">
        <v>147</v>
      </c>
      <c r="E111" s="1" t="s">
        <v>51</v>
      </c>
      <c r="F111" s="1">
        <v>0</v>
      </c>
      <c r="H111" s="1">
        <v>0</v>
      </c>
      <c r="I111" s="1">
        <v>0</v>
      </c>
      <c r="L111" s="1">
        <v>0</v>
      </c>
      <c r="M111" s="1">
        <v>0</v>
      </c>
      <c r="O111" s="1">
        <v>0</v>
      </c>
      <c r="P111" s="1">
        <v>0</v>
      </c>
      <c r="Q111" s="1">
        <v>0</v>
      </c>
      <c r="R111" s="1">
        <v>0</v>
      </c>
      <c r="S111" s="8"/>
    </row>
    <row r="112" spans="2:19" x14ac:dyDescent="0.25">
      <c r="B112" s="1" t="s">
        <v>1</v>
      </c>
      <c r="C112" s="1" t="s">
        <v>52</v>
      </c>
      <c r="D112" s="1" t="s">
        <v>148</v>
      </c>
      <c r="E112" s="1" t="s">
        <v>84</v>
      </c>
      <c r="F112" s="1">
        <v>94.72</v>
      </c>
      <c r="H112" s="1">
        <v>0</v>
      </c>
      <c r="I112" s="1">
        <v>0</v>
      </c>
      <c r="L112" s="1">
        <v>0</v>
      </c>
      <c r="M112" s="1">
        <v>0</v>
      </c>
      <c r="O112" s="1">
        <v>0</v>
      </c>
      <c r="P112" s="1">
        <v>0</v>
      </c>
      <c r="Q112" s="1">
        <v>0</v>
      </c>
      <c r="R112" s="1">
        <v>0</v>
      </c>
      <c r="S112" s="8"/>
    </row>
    <row r="113" spans="2:19" x14ac:dyDescent="0.25">
      <c r="B113" s="1" t="s">
        <v>1</v>
      </c>
      <c r="C113" s="1" t="s">
        <v>52</v>
      </c>
      <c r="D113" s="1" t="s">
        <v>149</v>
      </c>
      <c r="E113" s="1" t="s">
        <v>150</v>
      </c>
      <c r="F113" s="1">
        <v>22.420999999999999</v>
      </c>
      <c r="H113" s="1">
        <v>0</v>
      </c>
      <c r="I113" s="1">
        <v>0</v>
      </c>
      <c r="L113" s="1">
        <v>0</v>
      </c>
      <c r="M113" s="1">
        <v>0</v>
      </c>
      <c r="O113" s="1">
        <v>0</v>
      </c>
      <c r="P113" s="1">
        <v>0</v>
      </c>
      <c r="Q113" s="1">
        <v>0</v>
      </c>
      <c r="R113" s="1">
        <v>0</v>
      </c>
      <c r="S113" s="8"/>
    </row>
    <row r="114" spans="2:19" x14ac:dyDescent="0.25">
      <c r="B114" s="1" t="s">
        <v>1</v>
      </c>
      <c r="C114" s="1" t="s">
        <v>52</v>
      </c>
      <c r="D114" s="1" t="s">
        <v>149</v>
      </c>
      <c r="E114" s="1" t="s">
        <v>151</v>
      </c>
      <c r="F114" s="1">
        <v>21.213999999999999</v>
      </c>
      <c r="H114" s="1">
        <v>0</v>
      </c>
      <c r="I114" s="1">
        <v>0</v>
      </c>
      <c r="L114" s="1">
        <v>0</v>
      </c>
      <c r="M114" s="1">
        <v>0</v>
      </c>
      <c r="O114" s="1">
        <v>0</v>
      </c>
      <c r="P114" s="1">
        <v>0</v>
      </c>
      <c r="Q114" s="1">
        <v>0</v>
      </c>
      <c r="R114" s="1">
        <v>0</v>
      </c>
      <c r="S114" s="8"/>
    </row>
    <row r="115" spans="2:19" x14ac:dyDescent="0.25">
      <c r="B115" s="1" t="s">
        <v>1</v>
      </c>
      <c r="C115" s="1" t="s">
        <v>52</v>
      </c>
      <c r="D115" s="1" t="s">
        <v>149</v>
      </c>
      <c r="E115" s="1" t="s">
        <v>152</v>
      </c>
      <c r="F115" s="1">
        <v>6787.1940000000004</v>
      </c>
      <c r="H115" s="1">
        <v>0</v>
      </c>
      <c r="I115" s="1">
        <v>0</v>
      </c>
      <c r="L115" s="1">
        <v>0</v>
      </c>
      <c r="M115" s="1">
        <v>0</v>
      </c>
      <c r="O115" s="1">
        <v>0</v>
      </c>
      <c r="P115" s="1">
        <v>0</v>
      </c>
      <c r="Q115" s="1">
        <v>0</v>
      </c>
      <c r="R115" s="1">
        <v>0</v>
      </c>
      <c r="S115" s="8"/>
    </row>
    <row r="116" spans="2:19" x14ac:dyDescent="0.25">
      <c r="B116" s="1" t="s">
        <v>1</v>
      </c>
      <c r="C116" s="1" t="s">
        <v>153</v>
      </c>
      <c r="D116" s="1" t="s">
        <v>153</v>
      </c>
      <c r="E116" s="1" t="s">
        <v>74</v>
      </c>
      <c r="F116" s="1">
        <v>0</v>
      </c>
      <c r="H116" s="1">
        <v>0</v>
      </c>
      <c r="I116" s="1">
        <v>0</v>
      </c>
      <c r="L116" s="1">
        <v>0</v>
      </c>
      <c r="M116" s="1">
        <v>0</v>
      </c>
      <c r="O116" s="1">
        <v>0</v>
      </c>
      <c r="P116" s="1">
        <v>0</v>
      </c>
      <c r="Q116" s="1">
        <v>0</v>
      </c>
      <c r="R116" s="1">
        <v>0</v>
      </c>
      <c r="S116" s="8"/>
    </row>
    <row r="117" spans="2:19" x14ac:dyDescent="0.25">
      <c r="B117" s="1" t="s">
        <v>1</v>
      </c>
      <c r="C117" s="1" t="s">
        <v>153</v>
      </c>
      <c r="D117" s="1" t="s">
        <v>153</v>
      </c>
      <c r="E117" s="1" t="s">
        <v>154</v>
      </c>
      <c r="F117" s="1">
        <v>0</v>
      </c>
      <c r="H117" s="1">
        <v>0</v>
      </c>
      <c r="I117" s="1">
        <v>0</v>
      </c>
      <c r="L117" s="1">
        <v>0</v>
      </c>
      <c r="M117" s="1">
        <v>0</v>
      </c>
      <c r="O117" s="1">
        <v>0</v>
      </c>
      <c r="P117" s="1">
        <v>0</v>
      </c>
      <c r="Q117" s="1">
        <v>0</v>
      </c>
      <c r="R117" s="1">
        <v>0</v>
      </c>
      <c r="S117" s="8"/>
    </row>
    <row r="118" spans="2:19" x14ac:dyDescent="0.25">
      <c r="F118" s="31"/>
      <c r="H118" s="8"/>
      <c r="I118" s="33"/>
      <c r="J118" s="30"/>
      <c r="L118" s="31"/>
      <c r="M118" s="33"/>
      <c r="O118" s="31"/>
      <c r="P118" s="33"/>
      <c r="Q118" s="32"/>
      <c r="R118" s="34"/>
      <c r="S118" s="8"/>
    </row>
    <row r="119" spans="2:19" x14ac:dyDescent="0.25">
      <c r="F119" s="31"/>
      <c r="H119" s="8"/>
      <c r="I119" s="33"/>
      <c r="J119" s="30"/>
      <c r="L119" s="31"/>
      <c r="M119" s="33"/>
      <c r="O119" s="31"/>
      <c r="P119" s="33"/>
      <c r="Q119" s="32"/>
      <c r="R119" s="34"/>
      <c r="S119" s="8"/>
    </row>
    <row r="120" spans="2:19" x14ac:dyDescent="0.25">
      <c r="F120" s="31"/>
      <c r="H120" s="8"/>
      <c r="I120" s="33"/>
      <c r="J120" s="30"/>
      <c r="L120" s="31"/>
      <c r="M120" s="33"/>
      <c r="O120" s="31"/>
      <c r="P120" s="33"/>
      <c r="Q120" s="32"/>
      <c r="R120" s="34"/>
      <c r="S120" s="8"/>
    </row>
    <row r="121" spans="2:19" x14ac:dyDescent="0.25">
      <c r="F121" s="31"/>
      <c r="H121" s="8"/>
      <c r="I121" s="33"/>
      <c r="J121" s="30"/>
      <c r="L121" s="31"/>
      <c r="M121" s="33"/>
      <c r="O121" s="31"/>
      <c r="P121" s="33"/>
      <c r="Q121" s="32"/>
      <c r="R121" s="34"/>
      <c r="S121" s="8"/>
    </row>
    <row r="122" spans="2:19" x14ac:dyDescent="0.25">
      <c r="F122" s="31"/>
      <c r="H122" s="8"/>
      <c r="I122" s="33"/>
      <c r="J122" s="30"/>
      <c r="L122" s="31"/>
      <c r="M122" s="33"/>
      <c r="O122" s="31"/>
      <c r="P122" s="33"/>
      <c r="Q122" s="32"/>
      <c r="R122" s="34"/>
      <c r="S122" s="8"/>
    </row>
    <row r="123" spans="2:19" x14ac:dyDescent="0.25">
      <c r="F123" s="31"/>
      <c r="H123" s="8"/>
      <c r="I123" s="33"/>
      <c r="J123" s="30"/>
      <c r="L123" s="31"/>
      <c r="M123" s="33"/>
      <c r="O123" s="31"/>
      <c r="P123" s="33"/>
      <c r="Q123" s="32"/>
      <c r="R123" s="34"/>
      <c r="S123" s="8"/>
    </row>
    <row r="124" spans="2:19" x14ac:dyDescent="0.25">
      <c r="F124" s="31"/>
      <c r="H124" s="8"/>
      <c r="I124" s="33"/>
      <c r="J124" s="30"/>
      <c r="L124" s="31"/>
      <c r="M124" s="33"/>
      <c r="O124" s="31"/>
      <c r="P124" s="33"/>
      <c r="Q124" s="32"/>
      <c r="R124" s="34"/>
      <c r="S124" s="8"/>
    </row>
    <row r="125" spans="2:19" x14ac:dyDescent="0.25">
      <c r="F125" s="31"/>
      <c r="H125" s="8"/>
      <c r="I125" s="33"/>
      <c r="J125" s="30"/>
      <c r="L125" s="31"/>
      <c r="M125" s="33"/>
      <c r="O125" s="31"/>
      <c r="P125" s="33"/>
      <c r="Q125" s="32"/>
      <c r="R125" s="34"/>
      <c r="S125" s="8"/>
    </row>
    <row r="126" spans="2:19" x14ac:dyDescent="0.25">
      <c r="F126" s="31"/>
      <c r="H126" s="8"/>
      <c r="I126" s="33"/>
      <c r="J126" s="30"/>
      <c r="L126" s="31"/>
      <c r="M126" s="33"/>
      <c r="O126" s="31"/>
      <c r="P126" s="33"/>
      <c r="Q126" s="32"/>
      <c r="R126" s="34"/>
      <c r="S126" s="8"/>
    </row>
    <row r="127" spans="2:19" x14ac:dyDescent="0.25">
      <c r="F127" s="31"/>
      <c r="H127" s="8"/>
      <c r="I127" s="33"/>
      <c r="J127" s="30"/>
      <c r="L127" s="31"/>
      <c r="M127" s="33"/>
      <c r="O127" s="31"/>
      <c r="P127" s="33"/>
      <c r="Q127" s="32"/>
      <c r="R127" s="34"/>
      <c r="S127" s="8"/>
    </row>
    <row r="128" spans="2:19" ht="15.75" thickBot="1" x14ac:dyDescent="0.3">
      <c r="F128" s="31"/>
      <c r="H128" s="8"/>
      <c r="I128" s="33"/>
      <c r="J128" s="30"/>
      <c r="L128" s="31"/>
      <c r="M128" s="33"/>
      <c r="O128" s="31"/>
      <c r="P128" s="33"/>
      <c r="Q128" s="32"/>
      <c r="R128" s="34"/>
      <c r="S128" s="8"/>
    </row>
    <row r="129" spans="2:19" s="35" customFormat="1" ht="15.75" thickBot="1" x14ac:dyDescent="0.3">
      <c r="B129" s="36" t="s">
        <v>39</v>
      </c>
      <c r="C129" s="36"/>
      <c r="D129" s="36"/>
      <c r="E129" s="36"/>
      <c r="F129" s="36">
        <f>SUBTOTAL(109,tblProgressDetail[Weight
Peso])</f>
        <v>2944882.6730000004</v>
      </c>
      <c r="G129" s="36"/>
      <c r="H129" s="36">
        <f>SUBTOTAL(109,tblProgressDetail[F. Weight
Peso Aju.])</f>
        <v>885947.30099999974</v>
      </c>
      <c r="I129" s="36"/>
      <c r="J129" s="36"/>
      <c r="K129" s="36"/>
      <c r="L129" s="36">
        <f>SUBTOTAL(109,tblProgressDetail[W. Weight
Peso Sold.])</f>
        <v>752073.74299999978</v>
      </c>
      <c r="M129" s="36"/>
      <c r="N129" s="36"/>
      <c r="O129" s="36">
        <f>SUBTOTAL(109,tblProgressDetail[NDT Weight
Peso Insp.])</f>
        <v>720913.77899999986</v>
      </c>
      <c r="P129" s="36"/>
      <c r="Q129" s="36">
        <f>SUBTOTAL(109,tblProgressDetail[Dimensional
Dimensional])</f>
        <v>631230.41936475981</v>
      </c>
      <c r="R129" s="36"/>
      <c r="S129" s="37"/>
    </row>
  </sheetData>
  <mergeCells count="13">
    <mergeCell ref="Q6:S6"/>
    <mergeCell ref="Q2:S3"/>
    <mergeCell ref="O5:P5"/>
    <mergeCell ref="Q5:S5"/>
    <mergeCell ref="L5:N5"/>
    <mergeCell ref="H5:J5"/>
    <mergeCell ref="C5:F5"/>
    <mergeCell ref="E2:P3"/>
    <mergeCell ref="B6:F6"/>
    <mergeCell ref="G6:J6"/>
    <mergeCell ref="K6:N6"/>
    <mergeCell ref="B2:C3"/>
    <mergeCell ref="O6:P6"/>
  </mergeCells>
  <pageMargins left="0.51181102362204722" right="0.51181102362204722" top="0.59055118110236227" bottom="0.59055118110236227" header="0.31496062992125984" footer="0.31496062992125984"/>
  <pageSetup paperSize="9" scale="39" fitToHeight="0" orientation="portrait" r:id="rId1"/>
  <headerFooter>
    <oddHeader>&amp;LISI Engenharia Comércio LTDA&amp;C&amp;D&amp;R&amp;P / &amp;N</oddHeader>
  </headerFooter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30FE6-B1DD-4D6E-8347-AC7D1EA0E016}">
  <dimension ref="A1:L52"/>
  <sheetViews>
    <sheetView topLeftCell="A18" workbookViewId="0">
      <selection activeCell="C1" sqref="C1"/>
    </sheetView>
  </sheetViews>
  <sheetFormatPr defaultRowHeight="15" x14ac:dyDescent="0.25"/>
  <sheetData>
    <row r="1" spans="1:12" x14ac:dyDescent="0.25">
      <c r="A1" s="216" t="s">
        <v>270</v>
      </c>
      <c r="B1" s="216" t="s">
        <v>271</v>
      </c>
      <c r="C1" s="216" t="s">
        <v>272</v>
      </c>
      <c r="D1" s="216" t="s">
        <v>273</v>
      </c>
      <c r="E1" s="216" t="s">
        <v>160</v>
      </c>
      <c r="F1" s="216" t="s">
        <v>274</v>
      </c>
      <c r="G1" s="216" t="s">
        <v>275</v>
      </c>
      <c r="H1" s="216" t="s">
        <v>276</v>
      </c>
      <c r="I1" s="216" t="s">
        <v>164</v>
      </c>
      <c r="J1" s="216" t="s">
        <v>277</v>
      </c>
      <c r="K1" s="216" t="s">
        <v>199</v>
      </c>
      <c r="L1" s="216" t="s">
        <v>278</v>
      </c>
    </row>
    <row r="2" spans="1:12" x14ac:dyDescent="0.25">
      <c r="A2" s="217" t="s">
        <v>155</v>
      </c>
      <c r="B2" s="217" t="s">
        <v>52</v>
      </c>
      <c r="C2" s="217" t="s">
        <v>100</v>
      </c>
      <c r="D2" s="218">
        <v>61548.394400000005</v>
      </c>
      <c r="E2" s="218">
        <v>61548.394400000005</v>
      </c>
      <c r="F2" s="219">
        <v>1</v>
      </c>
      <c r="G2" s="218">
        <v>61548.394400000005</v>
      </c>
      <c r="H2" s="219">
        <v>1</v>
      </c>
      <c r="I2" s="218">
        <v>61548.394400000005</v>
      </c>
      <c r="J2" s="219">
        <v>1</v>
      </c>
      <c r="K2" s="218">
        <v>61548.394400000005</v>
      </c>
      <c r="L2" s="219" t="s">
        <v>202</v>
      </c>
    </row>
    <row r="3" spans="1:12" x14ac:dyDescent="0.25">
      <c r="A3" s="217" t="s">
        <v>155</v>
      </c>
      <c r="B3" s="217" t="s">
        <v>52</v>
      </c>
      <c r="C3" s="217" t="s">
        <v>103</v>
      </c>
      <c r="D3" s="218">
        <v>57927.862964705862</v>
      </c>
      <c r="E3" s="218">
        <v>57927.862964705862</v>
      </c>
      <c r="F3" s="219">
        <v>1</v>
      </c>
      <c r="G3" s="218">
        <v>57927.862964705862</v>
      </c>
      <c r="H3" s="219">
        <v>1</v>
      </c>
      <c r="I3" s="218">
        <v>57927.862964705862</v>
      </c>
      <c r="J3" s="219">
        <v>1</v>
      </c>
      <c r="K3" s="218">
        <v>57927.862964705862</v>
      </c>
      <c r="L3" s="219" t="s">
        <v>202</v>
      </c>
    </row>
    <row r="4" spans="1:12" x14ac:dyDescent="0.25">
      <c r="A4" s="217" t="s">
        <v>155</v>
      </c>
      <c r="B4" s="217" t="s">
        <v>52</v>
      </c>
      <c r="C4" s="217" t="s">
        <v>135</v>
      </c>
      <c r="D4" s="218">
        <v>149745.84000000003</v>
      </c>
      <c r="E4" s="218">
        <v>149745.84000000003</v>
      </c>
      <c r="F4" s="219">
        <v>1</v>
      </c>
      <c r="G4" s="218">
        <v>149745.84000000003</v>
      </c>
      <c r="H4" s="219">
        <v>1</v>
      </c>
      <c r="I4" s="218">
        <v>0</v>
      </c>
      <c r="J4" s="219">
        <v>0</v>
      </c>
      <c r="K4" s="218">
        <v>0</v>
      </c>
      <c r="L4" s="219" t="s">
        <v>279</v>
      </c>
    </row>
    <row r="5" spans="1:12" x14ac:dyDescent="0.25">
      <c r="A5" s="217" t="s">
        <v>155</v>
      </c>
      <c r="B5" s="217" t="s">
        <v>52</v>
      </c>
      <c r="C5" s="217" t="s">
        <v>92</v>
      </c>
      <c r="D5" s="218">
        <v>3632.6453241000008</v>
      </c>
      <c r="E5" s="218">
        <v>3632.6453241000008</v>
      </c>
      <c r="F5" s="219">
        <v>1</v>
      </c>
      <c r="G5" s="218">
        <v>3632.6453241000008</v>
      </c>
      <c r="H5" s="219">
        <v>1</v>
      </c>
      <c r="I5" s="218">
        <v>3632.6453241000008</v>
      </c>
      <c r="J5" s="219">
        <v>1</v>
      </c>
      <c r="K5" s="218">
        <v>3632.6453241000008</v>
      </c>
      <c r="L5" s="219" t="s">
        <v>202</v>
      </c>
    </row>
    <row r="6" spans="1:12" ht="30" x14ac:dyDescent="0.25">
      <c r="A6" s="217" t="s">
        <v>155</v>
      </c>
      <c r="B6" s="217" t="s">
        <v>52</v>
      </c>
      <c r="C6" s="217" t="s">
        <v>94</v>
      </c>
      <c r="D6" s="218">
        <v>66526.931673225001</v>
      </c>
      <c r="E6" s="218">
        <v>66526.931673225001</v>
      </c>
      <c r="F6" s="219">
        <v>1</v>
      </c>
      <c r="G6" s="218">
        <v>66526.931673225001</v>
      </c>
      <c r="H6" s="219">
        <v>1</v>
      </c>
      <c r="I6" s="218">
        <v>66526.931673225001</v>
      </c>
      <c r="J6" s="219">
        <v>1</v>
      </c>
      <c r="K6" s="218">
        <v>66526.931673225001</v>
      </c>
      <c r="L6" s="219" t="s">
        <v>202</v>
      </c>
    </row>
    <row r="7" spans="1:12" ht="30" x14ac:dyDescent="0.25">
      <c r="A7" s="217" t="s">
        <v>155</v>
      </c>
      <c r="B7" s="217" t="s">
        <v>52</v>
      </c>
      <c r="C7" s="217" t="s">
        <v>95</v>
      </c>
      <c r="D7" s="218">
        <v>27322.570000000007</v>
      </c>
      <c r="E7" s="218">
        <v>27322.570000000007</v>
      </c>
      <c r="F7" s="219">
        <v>1</v>
      </c>
      <c r="G7" s="218">
        <v>27322.570000000007</v>
      </c>
      <c r="H7" s="219">
        <v>1</v>
      </c>
      <c r="I7" s="218">
        <v>27322.570000000007</v>
      </c>
      <c r="J7" s="219">
        <v>1</v>
      </c>
      <c r="K7" s="218">
        <v>27322.570000000007</v>
      </c>
      <c r="L7" s="219" t="s">
        <v>202</v>
      </c>
    </row>
    <row r="8" spans="1:12" ht="30" x14ac:dyDescent="0.25">
      <c r="A8" s="217" t="s">
        <v>155</v>
      </c>
      <c r="B8" s="217" t="s">
        <v>52</v>
      </c>
      <c r="C8" s="217" t="s">
        <v>127</v>
      </c>
      <c r="D8" s="218">
        <v>7738.8999999999987</v>
      </c>
      <c r="E8" s="218">
        <v>7738.8999999999987</v>
      </c>
      <c r="F8" s="219">
        <v>1</v>
      </c>
      <c r="G8" s="218">
        <v>7738.8999999999987</v>
      </c>
      <c r="H8" s="219">
        <v>1</v>
      </c>
      <c r="I8" s="218">
        <v>7738.8999999999987</v>
      </c>
      <c r="J8" s="219">
        <v>1</v>
      </c>
      <c r="K8" s="218">
        <v>7738.8999999999987</v>
      </c>
      <c r="L8" s="219" t="s">
        <v>202</v>
      </c>
    </row>
    <row r="9" spans="1:12" ht="30" x14ac:dyDescent="0.25">
      <c r="A9" s="217" t="s">
        <v>155</v>
      </c>
      <c r="B9" s="217" t="s">
        <v>52</v>
      </c>
      <c r="C9" s="217" t="s">
        <v>129</v>
      </c>
      <c r="D9" s="218">
        <v>12606.699999999999</v>
      </c>
      <c r="E9" s="218">
        <v>12606.699999999999</v>
      </c>
      <c r="F9" s="219">
        <v>1</v>
      </c>
      <c r="G9" s="218">
        <v>12606.699999999999</v>
      </c>
      <c r="H9" s="219">
        <v>1</v>
      </c>
      <c r="I9" s="218">
        <v>12606.699999999999</v>
      </c>
      <c r="J9" s="219">
        <v>1</v>
      </c>
      <c r="K9" s="218">
        <v>12606.699999999999</v>
      </c>
      <c r="L9" s="219" t="s">
        <v>202</v>
      </c>
    </row>
    <row r="10" spans="1:12" ht="30" x14ac:dyDescent="0.25">
      <c r="A10" s="217" t="s">
        <v>155</v>
      </c>
      <c r="B10" s="217" t="s">
        <v>52</v>
      </c>
      <c r="C10" s="217" t="s">
        <v>212</v>
      </c>
      <c r="D10" s="218">
        <v>437.82982499999997</v>
      </c>
      <c r="E10" s="218">
        <v>437.82982499999997</v>
      </c>
      <c r="F10" s="219">
        <v>1</v>
      </c>
      <c r="G10" s="218">
        <v>437.82982499999997</v>
      </c>
      <c r="H10" s="219">
        <v>1</v>
      </c>
      <c r="I10" s="218">
        <v>437.82982499999997</v>
      </c>
      <c r="J10" s="219">
        <v>1</v>
      </c>
      <c r="K10" s="218">
        <v>437.82982499999997</v>
      </c>
      <c r="L10" s="219" t="s">
        <v>202</v>
      </c>
    </row>
    <row r="11" spans="1:12" ht="30" x14ac:dyDescent="0.25">
      <c r="A11" s="217" t="s">
        <v>155</v>
      </c>
      <c r="B11" s="217" t="s">
        <v>52</v>
      </c>
      <c r="C11" s="217" t="s">
        <v>124</v>
      </c>
      <c r="D11" s="218">
        <v>11811.4</v>
      </c>
      <c r="E11" s="218">
        <v>11811.4</v>
      </c>
      <c r="F11" s="219">
        <v>1</v>
      </c>
      <c r="G11" s="218">
        <v>11811.4</v>
      </c>
      <c r="H11" s="219">
        <v>1</v>
      </c>
      <c r="I11" s="218">
        <v>11811.4</v>
      </c>
      <c r="J11" s="219">
        <v>1</v>
      </c>
      <c r="K11" s="218">
        <v>11811.4</v>
      </c>
      <c r="L11" s="219" t="s">
        <v>202</v>
      </c>
    </row>
    <row r="12" spans="1:12" ht="30" x14ac:dyDescent="0.25">
      <c r="A12" s="217" t="s">
        <v>155</v>
      </c>
      <c r="B12" s="217" t="s">
        <v>52</v>
      </c>
      <c r="C12" s="217" t="s">
        <v>167</v>
      </c>
      <c r="D12" s="218">
        <v>13649.199999999997</v>
      </c>
      <c r="E12" s="218">
        <v>13649.199999999997</v>
      </c>
      <c r="F12" s="219">
        <v>1</v>
      </c>
      <c r="G12" s="218">
        <v>13649.199999999997</v>
      </c>
      <c r="H12" s="219">
        <v>1</v>
      </c>
      <c r="I12" s="218">
        <v>13649.199999999997</v>
      </c>
      <c r="J12" s="219">
        <v>1</v>
      </c>
      <c r="K12" s="218">
        <v>13649.199999999997</v>
      </c>
      <c r="L12" s="219" t="s">
        <v>202</v>
      </c>
    </row>
    <row r="13" spans="1:12" ht="30" x14ac:dyDescent="0.25">
      <c r="A13" s="217" t="s">
        <v>155</v>
      </c>
      <c r="B13" s="217" t="s">
        <v>52</v>
      </c>
      <c r="C13" s="217" t="s">
        <v>73</v>
      </c>
      <c r="D13" s="218">
        <v>18010.695291250006</v>
      </c>
      <c r="E13" s="218">
        <v>18010.695291250006</v>
      </c>
      <c r="F13" s="219">
        <v>1</v>
      </c>
      <c r="G13" s="218">
        <v>18010.695291250006</v>
      </c>
      <c r="H13" s="219">
        <v>1</v>
      </c>
      <c r="I13" s="218">
        <v>15437.738821071433</v>
      </c>
      <c r="J13" s="219">
        <v>0.8571428571428571</v>
      </c>
      <c r="K13" s="218">
        <v>0</v>
      </c>
      <c r="L13" s="219" t="s">
        <v>279</v>
      </c>
    </row>
    <row r="14" spans="1:12" ht="30" x14ac:dyDescent="0.25">
      <c r="A14" s="217" t="s">
        <v>155</v>
      </c>
      <c r="B14" s="217" t="s">
        <v>52</v>
      </c>
      <c r="C14" s="217" t="s">
        <v>90</v>
      </c>
      <c r="D14" s="218">
        <v>14499.954724850006</v>
      </c>
      <c r="E14" s="218">
        <v>14499.954724850006</v>
      </c>
      <c r="F14" s="219">
        <v>1</v>
      </c>
      <c r="G14" s="218">
        <v>14499.954724850006</v>
      </c>
      <c r="H14" s="219">
        <v>1</v>
      </c>
      <c r="I14" s="218">
        <v>14499.954724850006</v>
      </c>
      <c r="J14" s="219">
        <v>1</v>
      </c>
      <c r="K14" s="218">
        <v>14499.954724850006</v>
      </c>
      <c r="L14" s="219" t="s">
        <v>202</v>
      </c>
    </row>
    <row r="15" spans="1:12" x14ac:dyDescent="0.25">
      <c r="A15" s="217" t="s">
        <v>155</v>
      </c>
      <c r="B15" s="217" t="s">
        <v>52</v>
      </c>
      <c r="C15" s="217" t="s">
        <v>76</v>
      </c>
      <c r="D15" s="218">
        <v>107390.49999999997</v>
      </c>
      <c r="E15" s="218">
        <v>107390.49999999997</v>
      </c>
      <c r="F15" s="219">
        <v>1</v>
      </c>
      <c r="G15" s="218">
        <v>107390.49999999997</v>
      </c>
      <c r="H15" s="219">
        <v>1</v>
      </c>
      <c r="I15" s="218">
        <v>107390.49999999997</v>
      </c>
      <c r="J15" s="219">
        <v>1</v>
      </c>
      <c r="K15" s="218">
        <v>107390.49999999997</v>
      </c>
      <c r="L15" s="219" t="s">
        <v>202</v>
      </c>
    </row>
    <row r="16" spans="1:12" x14ac:dyDescent="0.25">
      <c r="A16" s="217" t="s">
        <v>155</v>
      </c>
      <c r="B16" s="217" t="s">
        <v>52</v>
      </c>
      <c r="C16" s="217" t="s">
        <v>80</v>
      </c>
      <c r="D16" s="218">
        <v>87030.76</v>
      </c>
      <c r="E16" s="218">
        <v>87030.76</v>
      </c>
      <c r="F16" s="219">
        <v>1</v>
      </c>
      <c r="G16" s="218">
        <v>87030.76</v>
      </c>
      <c r="H16" s="219">
        <v>1</v>
      </c>
      <c r="I16" s="218">
        <v>87030.76</v>
      </c>
      <c r="J16" s="219">
        <v>1</v>
      </c>
      <c r="K16" s="218">
        <v>87030.76</v>
      </c>
      <c r="L16" s="219" t="s">
        <v>202</v>
      </c>
    </row>
    <row r="17" spans="1:12" x14ac:dyDescent="0.25">
      <c r="A17" s="217" t="s">
        <v>155</v>
      </c>
      <c r="B17" s="217" t="s">
        <v>52</v>
      </c>
      <c r="C17" s="217" t="s">
        <v>83</v>
      </c>
      <c r="D17" s="218">
        <v>82046.400000000009</v>
      </c>
      <c r="E17" s="218">
        <v>82046.400000000009</v>
      </c>
      <c r="F17" s="219">
        <v>1</v>
      </c>
      <c r="G17" s="218">
        <v>82046.400000000009</v>
      </c>
      <c r="H17" s="219">
        <v>1</v>
      </c>
      <c r="I17" s="218">
        <v>82046.400000000009</v>
      </c>
      <c r="J17" s="219">
        <v>1</v>
      </c>
      <c r="K17" s="218">
        <v>82046.400000000009</v>
      </c>
      <c r="L17" s="219" t="s">
        <v>202</v>
      </c>
    </row>
    <row r="18" spans="1:12" x14ac:dyDescent="0.25">
      <c r="A18" s="217" t="s">
        <v>155</v>
      </c>
      <c r="B18" s="217" t="s">
        <v>52</v>
      </c>
      <c r="C18" s="217" t="s">
        <v>86</v>
      </c>
      <c r="D18" s="218">
        <v>80497.16</v>
      </c>
      <c r="E18" s="218">
        <v>80497.16</v>
      </c>
      <c r="F18" s="219">
        <v>1</v>
      </c>
      <c r="G18" s="218">
        <v>80497.16</v>
      </c>
      <c r="H18" s="219">
        <v>1</v>
      </c>
      <c r="I18" s="218">
        <v>80497.16</v>
      </c>
      <c r="J18" s="219">
        <v>1</v>
      </c>
      <c r="K18" s="218">
        <v>80497.16</v>
      </c>
      <c r="L18" s="219" t="s">
        <v>202</v>
      </c>
    </row>
    <row r="19" spans="1:12" x14ac:dyDescent="0.25">
      <c r="A19" s="217" t="s">
        <v>155</v>
      </c>
      <c r="B19" s="217" t="s">
        <v>52</v>
      </c>
      <c r="C19" s="217" t="s">
        <v>96</v>
      </c>
      <c r="D19" s="218">
        <v>89010.219999999987</v>
      </c>
      <c r="E19" s="218">
        <v>89010.219999999987</v>
      </c>
      <c r="F19" s="219">
        <v>1</v>
      </c>
      <c r="G19" s="218">
        <v>89010.219999999987</v>
      </c>
      <c r="H19" s="219">
        <v>1</v>
      </c>
      <c r="I19" s="218">
        <v>89010.219999999987</v>
      </c>
      <c r="J19" s="219">
        <v>1</v>
      </c>
      <c r="K19" s="218">
        <v>89010.219999999987</v>
      </c>
      <c r="L19" s="219" t="s">
        <v>202</v>
      </c>
    </row>
    <row r="20" spans="1:12" x14ac:dyDescent="0.25">
      <c r="A20" s="217" t="s">
        <v>155</v>
      </c>
      <c r="B20" s="217" t="s">
        <v>52</v>
      </c>
      <c r="C20" s="217" t="s">
        <v>104</v>
      </c>
      <c r="D20" s="218">
        <v>88239.10000000002</v>
      </c>
      <c r="E20" s="218">
        <v>88239.10000000002</v>
      </c>
      <c r="F20" s="219">
        <v>1</v>
      </c>
      <c r="G20" s="218">
        <v>88239.10000000002</v>
      </c>
      <c r="H20" s="219">
        <v>1</v>
      </c>
      <c r="I20" s="218">
        <v>88239.10000000002</v>
      </c>
      <c r="J20" s="219">
        <v>1</v>
      </c>
      <c r="K20" s="218">
        <v>88239.10000000002</v>
      </c>
      <c r="L20" s="219" t="s">
        <v>202</v>
      </c>
    </row>
    <row r="21" spans="1:12" x14ac:dyDescent="0.25">
      <c r="A21" s="217" t="s">
        <v>155</v>
      </c>
      <c r="B21" s="217" t="s">
        <v>52</v>
      </c>
      <c r="C21" s="217" t="s">
        <v>123</v>
      </c>
      <c r="D21" s="218">
        <v>61132.493900000001</v>
      </c>
      <c r="E21" s="218">
        <v>61132.493900000001</v>
      </c>
      <c r="F21" s="219">
        <v>1</v>
      </c>
      <c r="G21" s="218">
        <v>61132.493900000001</v>
      </c>
      <c r="H21" s="219">
        <v>1</v>
      </c>
      <c r="I21" s="218">
        <v>61132.493900000001</v>
      </c>
      <c r="J21" s="219">
        <v>1</v>
      </c>
      <c r="K21" s="218">
        <v>61132.493900000001</v>
      </c>
      <c r="L21" s="219" t="s">
        <v>202</v>
      </c>
    </row>
    <row r="22" spans="1:12" x14ac:dyDescent="0.25">
      <c r="A22" s="217" t="s">
        <v>155</v>
      </c>
      <c r="B22" s="217" t="s">
        <v>52</v>
      </c>
      <c r="C22" s="217" t="s">
        <v>126</v>
      </c>
      <c r="D22" s="218">
        <v>62868.836900000009</v>
      </c>
      <c r="E22" s="218">
        <v>62868.836900000009</v>
      </c>
      <c r="F22" s="219">
        <v>1</v>
      </c>
      <c r="G22" s="218">
        <v>62868.836900000009</v>
      </c>
      <c r="H22" s="219">
        <v>1</v>
      </c>
      <c r="I22" s="218">
        <v>62868.836900000009</v>
      </c>
      <c r="J22" s="219">
        <v>1</v>
      </c>
      <c r="K22" s="218">
        <v>62868.836900000009</v>
      </c>
      <c r="L22" s="219" t="s">
        <v>202</v>
      </c>
    </row>
    <row r="23" spans="1:12" x14ac:dyDescent="0.25">
      <c r="A23" s="217" t="s">
        <v>155</v>
      </c>
      <c r="B23" s="217" t="s">
        <v>52</v>
      </c>
      <c r="C23" s="217" t="s">
        <v>131</v>
      </c>
      <c r="D23" s="218">
        <v>113928.35333333333</v>
      </c>
      <c r="E23" s="218">
        <v>113928.35333333333</v>
      </c>
      <c r="F23" s="219">
        <v>1</v>
      </c>
      <c r="G23" s="218">
        <v>113928.35333333333</v>
      </c>
      <c r="H23" s="219">
        <v>1</v>
      </c>
      <c r="I23" s="218">
        <v>113928.35333333333</v>
      </c>
      <c r="J23" s="219">
        <v>1</v>
      </c>
      <c r="K23" s="218">
        <v>113928.35333333333</v>
      </c>
      <c r="L23" s="219" t="s">
        <v>202</v>
      </c>
    </row>
    <row r="24" spans="1:12" ht="30" x14ac:dyDescent="0.25">
      <c r="A24" s="217" t="s">
        <v>155</v>
      </c>
      <c r="B24" s="217" t="s">
        <v>52</v>
      </c>
      <c r="C24" s="217" t="s">
        <v>191</v>
      </c>
      <c r="D24" s="218">
        <v>168830.83</v>
      </c>
      <c r="E24" s="218">
        <v>80185.029738041005</v>
      </c>
      <c r="F24" s="219">
        <v>0.47494305239179957</v>
      </c>
      <c r="G24" s="218">
        <v>51918.364578587702</v>
      </c>
      <c r="H24" s="219">
        <v>0.30751708428246016</v>
      </c>
      <c r="I24" s="218">
        <v>45668.931805239175</v>
      </c>
      <c r="J24" s="219">
        <v>0.27050113895216399</v>
      </c>
      <c r="K24" s="218">
        <v>0</v>
      </c>
      <c r="L24" s="219" t="s">
        <v>279</v>
      </c>
    </row>
    <row r="25" spans="1:12" x14ac:dyDescent="0.25">
      <c r="A25" s="217" t="s">
        <v>155</v>
      </c>
      <c r="B25" s="217" t="s">
        <v>172</v>
      </c>
      <c r="C25" s="217" t="s">
        <v>190</v>
      </c>
      <c r="D25" s="218">
        <v>1105480</v>
      </c>
      <c r="E25" s="218">
        <v>1105480</v>
      </c>
      <c r="F25" s="219">
        <v>1</v>
      </c>
      <c r="G25" s="218">
        <v>1105480</v>
      </c>
      <c r="H25" s="219">
        <v>1</v>
      </c>
      <c r="I25" s="218">
        <v>1105480</v>
      </c>
      <c r="J25" s="219">
        <v>1</v>
      </c>
      <c r="K25" s="218">
        <v>1105480</v>
      </c>
      <c r="L25" s="219" t="s">
        <v>202</v>
      </c>
    </row>
    <row r="26" spans="1:12" x14ac:dyDescent="0.25">
      <c r="A26" s="217" t="s">
        <v>155</v>
      </c>
      <c r="B26" s="217" t="s">
        <v>47</v>
      </c>
      <c r="C26" s="217" t="s">
        <v>48</v>
      </c>
      <c r="D26" s="218">
        <v>38583.482900000025</v>
      </c>
      <c r="E26" s="218">
        <v>38583.482900000025</v>
      </c>
      <c r="F26" s="219">
        <v>1</v>
      </c>
      <c r="G26" s="218">
        <v>38583.482900000025</v>
      </c>
      <c r="H26" s="219">
        <v>1</v>
      </c>
      <c r="I26" s="218">
        <v>38583.482900000025</v>
      </c>
      <c r="J26" s="219">
        <v>1</v>
      </c>
      <c r="K26" s="218">
        <v>38583.482900000025</v>
      </c>
      <c r="L26" s="219" t="s">
        <v>202</v>
      </c>
    </row>
    <row r="27" spans="1:12" x14ac:dyDescent="0.25">
      <c r="A27" s="217" t="s">
        <v>155</v>
      </c>
      <c r="B27" s="217" t="s">
        <v>180</v>
      </c>
      <c r="C27" s="217" t="s">
        <v>180</v>
      </c>
      <c r="D27" s="218">
        <v>1571.3225315749999</v>
      </c>
      <c r="E27" s="218">
        <v>1571.3225315749999</v>
      </c>
      <c r="F27" s="219">
        <v>1</v>
      </c>
      <c r="G27" s="218">
        <v>1571.3225315749999</v>
      </c>
      <c r="H27" s="219">
        <v>1</v>
      </c>
      <c r="I27" s="218">
        <v>1571.3225315749999</v>
      </c>
      <c r="J27" s="219">
        <v>1</v>
      </c>
      <c r="K27" s="218">
        <v>1571.3225315749999</v>
      </c>
      <c r="L27" s="219" t="s">
        <v>202</v>
      </c>
    </row>
    <row r="28" spans="1:12" x14ac:dyDescent="0.25">
      <c r="A28" s="217" t="s">
        <v>155</v>
      </c>
      <c r="B28" s="217" t="s">
        <v>181</v>
      </c>
      <c r="C28" s="217" t="s">
        <v>181</v>
      </c>
      <c r="D28" s="218">
        <v>231366.76</v>
      </c>
      <c r="E28" s="218">
        <v>231366.76</v>
      </c>
      <c r="F28" s="219">
        <v>1</v>
      </c>
      <c r="G28" s="218">
        <v>231366.76</v>
      </c>
      <c r="H28" s="219">
        <v>1</v>
      </c>
      <c r="I28" s="218">
        <v>231366.76</v>
      </c>
      <c r="J28" s="219">
        <v>1</v>
      </c>
      <c r="K28" s="218">
        <v>231366.76</v>
      </c>
      <c r="L28" s="219" t="s">
        <v>202</v>
      </c>
    </row>
    <row r="29" spans="1:12" x14ac:dyDescent="0.25">
      <c r="A29" s="217" t="s">
        <v>155</v>
      </c>
      <c r="B29" s="217" t="s">
        <v>44</v>
      </c>
      <c r="C29" s="217" t="s">
        <v>169</v>
      </c>
      <c r="D29" s="218">
        <v>111189.83999999997</v>
      </c>
      <c r="E29" s="218">
        <v>111189.83999999997</v>
      </c>
      <c r="F29" s="219">
        <v>1</v>
      </c>
      <c r="G29" s="218">
        <v>111189.83999999997</v>
      </c>
      <c r="H29" s="219">
        <v>1</v>
      </c>
      <c r="I29" s="218">
        <v>111189.83999999997</v>
      </c>
      <c r="J29" s="219">
        <v>1</v>
      </c>
      <c r="K29" s="218">
        <v>111189.83999999997</v>
      </c>
      <c r="L29" s="219" t="s">
        <v>202</v>
      </c>
    </row>
    <row r="30" spans="1:12" x14ac:dyDescent="0.25">
      <c r="A30" s="217" t="s">
        <v>155</v>
      </c>
      <c r="B30" s="217" t="s">
        <v>44</v>
      </c>
      <c r="C30" s="217" t="s">
        <v>85</v>
      </c>
      <c r="D30" s="218">
        <v>112594.33999999989</v>
      </c>
      <c r="E30" s="218">
        <v>112594.33999999989</v>
      </c>
      <c r="F30" s="219">
        <v>1</v>
      </c>
      <c r="G30" s="218">
        <v>112594.33999999989</v>
      </c>
      <c r="H30" s="219">
        <v>1</v>
      </c>
      <c r="I30" s="218">
        <v>112594.33999999989</v>
      </c>
      <c r="J30" s="219">
        <v>1</v>
      </c>
      <c r="K30" s="218">
        <v>112594.33999999989</v>
      </c>
      <c r="L30" s="219" t="s">
        <v>202</v>
      </c>
    </row>
    <row r="31" spans="1:12" x14ac:dyDescent="0.25">
      <c r="A31" s="217" t="s">
        <v>155</v>
      </c>
      <c r="B31" s="217" t="s">
        <v>44</v>
      </c>
      <c r="C31" s="217" t="s">
        <v>82</v>
      </c>
      <c r="D31" s="218">
        <v>103605.23999999985</v>
      </c>
      <c r="E31" s="218">
        <v>103605.23999999985</v>
      </c>
      <c r="F31" s="219">
        <v>1</v>
      </c>
      <c r="G31" s="218">
        <v>103605.23999999985</v>
      </c>
      <c r="H31" s="219">
        <v>1</v>
      </c>
      <c r="I31" s="218">
        <v>103605.23999999985</v>
      </c>
      <c r="J31" s="219">
        <v>1</v>
      </c>
      <c r="K31" s="218">
        <v>103605.23999999985</v>
      </c>
      <c r="L31" s="219" t="s">
        <v>202</v>
      </c>
    </row>
    <row r="32" spans="1:12" x14ac:dyDescent="0.25">
      <c r="A32" s="217" t="s">
        <v>155</v>
      </c>
      <c r="B32" s="217" t="s">
        <v>44</v>
      </c>
      <c r="C32" s="217" t="s">
        <v>81</v>
      </c>
      <c r="D32" s="218">
        <v>95925.059999999983</v>
      </c>
      <c r="E32" s="218">
        <v>95925.059999999983</v>
      </c>
      <c r="F32" s="219">
        <v>1</v>
      </c>
      <c r="G32" s="218">
        <v>95925.059999999983</v>
      </c>
      <c r="H32" s="219">
        <v>1</v>
      </c>
      <c r="I32" s="218">
        <v>95925.059999999983</v>
      </c>
      <c r="J32" s="219">
        <v>1</v>
      </c>
      <c r="K32" s="218">
        <v>95925.059999999983</v>
      </c>
      <c r="L32" s="219" t="s">
        <v>202</v>
      </c>
    </row>
    <row r="33" spans="1:12" x14ac:dyDescent="0.25">
      <c r="A33" s="217" t="s">
        <v>155</v>
      </c>
      <c r="B33" s="217" t="s">
        <v>44</v>
      </c>
      <c r="C33" s="217" t="s">
        <v>75</v>
      </c>
      <c r="D33" s="218">
        <v>95809.140000000101</v>
      </c>
      <c r="E33" s="218">
        <v>95809.140000000101</v>
      </c>
      <c r="F33" s="219">
        <v>1</v>
      </c>
      <c r="G33" s="218">
        <v>95809.140000000101</v>
      </c>
      <c r="H33" s="219">
        <v>1</v>
      </c>
      <c r="I33" s="218">
        <v>95809.140000000101</v>
      </c>
      <c r="J33" s="219">
        <v>1</v>
      </c>
      <c r="K33" s="218">
        <v>95809.140000000101</v>
      </c>
      <c r="L33" s="219" t="s">
        <v>202</v>
      </c>
    </row>
    <row r="34" spans="1:12" x14ac:dyDescent="0.25">
      <c r="A34" s="217" t="s">
        <v>155</v>
      </c>
      <c r="B34" s="217" t="s">
        <v>44</v>
      </c>
      <c r="C34" s="217" t="s">
        <v>72</v>
      </c>
      <c r="D34" s="218">
        <v>95330.38367840006</v>
      </c>
      <c r="E34" s="218">
        <v>95330.38367840006</v>
      </c>
      <c r="F34" s="219">
        <v>1</v>
      </c>
      <c r="G34" s="218">
        <v>95330.38367840006</v>
      </c>
      <c r="H34" s="219">
        <v>1</v>
      </c>
      <c r="I34" s="218">
        <v>95330.38367840006</v>
      </c>
      <c r="J34" s="219">
        <v>1</v>
      </c>
      <c r="K34" s="218">
        <v>95330.38367840006</v>
      </c>
      <c r="L34" s="219" t="s">
        <v>202</v>
      </c>
    </row>
    <row r="35" spans="1:12" x14ac:dyDescent="0.25">
      <c r="A35" s="217" t="s">
        <v>155</v>
      </c>
      <c r="B35" s="217" t="s">
        <v>44</v>
      </c>
      <c r="C35" s="217" t="s">
        <v>71</v>
      </c>
      <c r="D35" s="218">
        <v>134751.15000000011</v>
      </c>
      <c r="E35" s="218">
        <v>134751.15000000011</v>
      </c>
      <c r="F35" s="219">
        <v>1</v>
      </c>
      <c r="G35" s="218">
        <v>134751.15000000011</v>
      </c>
      <c r="H35" s="219">
        <v>1</v>
      </c>
      <c r="I35" s="218">
        <v>134751.15000000011</v>
      </c>
      <c r="J35" s="219">
        <v>1</v>
      </c>
      <c r="K35" s="218">
        <v>134751.15000000011</v>
      </c>
      <c r="L35" s="219" t="s">
        <v>202</v>
      </c>
    </row>
    <row r="36" spans="1:12" x14ac:dyDescent="0.25">
      <c r="A36" s="217" t="s">
        <v>155</v>
      </c>
      <c r="B36" s="217" t="s">
        <v>44</v>
      </c>
      <c r="C36" s="217" t="s">
        <v>45</v>
      </c>
      <c r="D36" s="218">
        <v>68960.59000000004</v>
      </c>
      <c r="E36" s="218">
        <v>68960.59000000004</v>
      </c>
      <c r="F36" s="219">
        <v>1</v>
      </c>
      <c r="G36" s="218">
        <v>68960.59000000004</v>
      </c>
      <c r="H36" s="219">
        <v>1</v>
      </c>
      <c r="I36" s="218">
        <v>68960.59000000004</v>
      </c>
      <c r="J36" s="219">
        <v>1</v>
      </c>
      <c r="K36" s="218">
        <v>68960.59000000004</v>
      </c>
      <c r="L36" s="219" t="s">
        <v>202</v>
      </c>
    </row>
    <row r="37" spans="1:12" x14ac:dyDescent="0.25">
      <c r="A37" s="217" t="s">
        <v>155</v>
      </c>
      <c r="B37" s="217" t="s">
        <v>105</v>
      </c>
      <c r="C37" s="217" t="s">
        <v>173</v>
      </c>
      <c r="D37" s="218">
        <v>1420480</v>
      </c>
      <c r="E37" s="218">
        <v>1420480</v>
      </c>
      <c r="F37" s="219">
        <v>1</v>
      </c>
      <c r="G37" s="218">
        <v>1420480</v>
      </c>
      <c r="H37" s="219">
        <v>1</v>
      </c>
      <c r="I37" s="218">
        <v>1420480</v>
      </c>
      <c r="J37" s="219">
        <v>1</v>
      </c>
      <c r="K37" s="218">
        <v>1420480</v>
      </c>
      <c r="L37" s="219" t="s">
        <v>202</v>
      </c>
    </row>
    <row r="38" spans="1:12" x14ac:dyDescent="0.25">
      <c r="A38" s="217" t="s">
        <v>155</v>
      </c>
      <c r="B38" s="217" t="s">
        <v>105</v>
      </c>
      <c r="C38" s="217" t="s">
        <v>174</v>
      </c>
      <c r="D38" s="218">
        <v>352478.99232000008</v>
      </c>
      <c r="E38" s="218">
        <v>352478.99232000008</v>
      </c>
      <c r="F38" s="219">
        <v>1</v>
      </c>
      <c r="G38" s="218">
        <v>352478.99232000008</v>
      </c>
      <c r="H38" s="219">
        <v>1</v>
      </c>
      <c r="I38" s="218">
        <v>352478.99232000008</v>
      </c>
      <c r="J38" s="219">
        <v>1</v>
      </c>
      <c r="K38" s="218">
        <v>352478.99232000008</v>
      </c>
      <c r="L38" s="219" t="s">
        <v>202</v>
      </c>
    </row>
    <row r="39" spans="1:12" x14ac:dyDescent="0.25">
      <c r="A39" s="217" t="s">
        <v>155</v>
      </c>
      <c r="B39" s="217" t="s">
        <v>105</v>
      </c>
      <c r="C39" s="217" t="s">
        <v>41</v>
      </c>
      <c r="D39" s="218">
        <v>250809.98000000007</v>
      </c>
      <c r="E39" s="218">
        <v>250809.98000000007</v>
      </c>
      <c r="F39" s="219">
        <v>1</v>
      </c>
      <c r="G39" s="218">
        <v>250809.98000000007</v>
      </c>
      <c r="H39" s="219">
        <v>1</v>
      </c>
      <c r="I39" s="218">
        <v>250809.98000000007</v>
      </c>
      <c r="J39" s="219">
        <v>1</v>
      </c>
      <c r="K39" s="218">
        <v>250809.98000000007</v>
      </c>
      <c r="L39" s="219" t="s">
        <v>202</v>
      </c>
    </row>
    <row r="40" spans="1:12" x14ac:dyDescent="0.25">
      <c r="A40" s="217" t="s">
        <v>155</v>
      </c>
      <c r="B40" s="217" t="s">
        <v>105</v>
      </c>
      <c r="C40" s="217" t="s">
        <v>175</v>
      </c>
      <c r="D40" s="218">
        <v>1244360</v>
      </c>
      <c r="E40" s="218">
        <v>1244360</v>
      </c>
      <c r="F40" s="219">
        <v>1</v>
      </c>
      <c r="G40" s="218">
        <v>1244360</v>
      </c>
      <c r="H40" s="219">
        <v>1</v>
      </c>
      <c r="I40" s="218">
        <v>1244360</v>
      </c>
      <c r="J40" s="219">
        <v>1</v>
      </c>
      <c r="K40" s="218">
        <v>1244360</v>
      </c>
      <c r="L40" s="219" t="s">
        <v>202</v>
      </c>
    </row>
    <row r="41" spans="1:12" x14ac:dyDescent="0.25">
      <c r="A41" s="217" t="s">
        <v>155</v>
      </c>
      <c r="B41" s="217" t="s">
        <v>105</v>
      </c>
      <c r="C41" s="217" t="s">
        <v>176</v>
      </c>
      <c r="D41" s="218">
        <v>1216020</v>
      </c>
      <c r="E41" s="218">
        <v>1216020</v>
      </c>
      <c r="F41" s="219">
        <v>1</v>
      </c>
      <c r="G41" s="218">
        <v>1216020</v>
      </c>
      <c r="H41" s="219">
        <v>1</v>
      </c>
      <c r="I41" s="218">
        <v>1216020</v>
      </c>
      <c r="J41" s="219">
        <v>1</v>
      </c>
      <c r="K41" s="218">
        <v>1216020</v>
      </c>
      <c r="L41" s="219" t="s">
        <v>202</v>
      </c>
    </row>
    <row r="42" spans="1:12" x14ac:dyDescent="0.25">
      <c r="A42" s="217" t="s">
        <v>155</v>
      </c>
      <c r="B42" s="217" t="s">
        <v>105</v>
      </c>
      <c r="C42" s="217" t="s">
        <v>177</v>
      </c>
      <c r="D42" s="218">
        <v>1165700</v>
      </c>
      <c r="E42" s="218">
        <v>1165700</v>
      </c>
      <c r="F42" s="219">
        <v>1</v>
      </c>
      <c r="G42" s="218">
        <v>1165700</v>
      </c>
      <c r="H42" s="219">
        <v>1</v>
      </c>
      <c r="I42" s="218">
        <v>1165700</v>
      </c>
      <c r="J42" s="219">
        <v>1</v>
      </c>
      <c r="K42" s="218">
        <v>1165700</v>
      </c>
      <c r="L42" s="219" t="s">
        <v>202</v>
      </c>
    </row>
    <row r="43" spans="1:12" x14ac:dyDescent="0.25">
      <c r="A43" s="217" t="s">
        <v>155</v>
      </c>
      <c r="B43" s="217" t="s">
        <v>105</v>
      </c>
      <c r="C43" s="217" t="s">
        <v>178</v>
      </c>
      <c r="D43" s="218">
        <v>1049600</v>
      </c>
      <c r="E43" s="218">
        <v>1049600</v>
      </c>
      <c r="F43" s="219">
        <v>1</v>
      </c>
      <c r="G43" s="218">
        <v>1049600</v>
      </c>
      <c r="H43" s="219">
        <v>1</v>
      </c>
      <c r="I43" s="218">
        <v>1049600</v>
      </c>
      <c r="J43" s="219">
        <v>1</v>
      </c>
      <c r="K43" s="218">
        <v>1049600</v>
      </c>
      <c r="L43" s="219" t="s">
        <v>202</v>
      </c>
    </row>
    <row r="44" spans="1:12" x14ac:dyDescent="0.25">
      <c r="A44" s="217" t="s">
        <v>155</v>
      </c>
      <c r="B44" s="217" t="s">
        <v>105</v>
      </c>
      <c r="C44" s="217" t="s">
        <v>146</v>
      </c>
      <c r="D44" s="218">
        <v>909930</v>
      </c>
      <c r="E44" s="218">
        <v>909930</v>
      </c>
      <c r="F44" s="219">
        <v>1</v>
      </c>
      <c r="G44" s="218">
        <v>909930</v>
      </c>
      <c r="H44" s="219">
        <v>1</v>
      </c>
      <c r="I44" s="218">
        <v>909930</v>
      </c>
      <c r="J44" s="219">
        <v>1</v>
      </c>
      <c r="K44" s="218">
        <v>909930</v>
      </c>
      <c r="L44" s="219" t="s">
        <v>202</v>
      </c>
    </row>
    <row r="45" spans="1:12" x14ac:dyDescent="0.25">
      <c r="A45" s="217" t="s">
        <v>155</v>
      </c>
      <c r="B45" s="217" t="s">
        <v>105</v>
      </c>
      <c r="C45" s="217" t="s">
        <v>172</v>
      </c>
      <c r="D45" s="218">
        <v>1424750</v>
      </c>
      <c r="E45" s="218">
        <v>1424750</v>
      </c>
      <c r="F45" s="219">
        <v>1</v>
      </c>
      <c r="G45" s="218">
        <v>1424750</v>
      </c>
      <c r="H45" s="219">
        <v>1</v>
      </c>
      <c r="I45" s="218">
        <v>1424750</v>
      </c>
      <c r="J45" s="219">
        <v>1</v>
      </c>
      <c r="K45" s="218">
        <v>1424750</v>
      </c>
      <c r="L45" s="219" t="s">
        <v>202</v>
      </c>
    </row>
    <row r="46" spans="1:12" x14ac:dyDescent="0.25">
      <c r="A46" s="217" t="s">
        <v>155</v>
      </c>
      <c r="B46" s="217" t="s">
        <v>105</v>
      </c>
      <c r="C46" s="217" t="s">
        <v>147</v>
      </c>
      <c r="D46" s="218">
        <v>949100</v>
      </c>
      <c r="E46" s="218">
        <v>949100</v>
      </c>
      <c r="F46" s="219">
        <v>1</v>
      </c>
      <c r="G46" s="218">
        <v>949100</v>
      </c>
      <c r="H46" s="219">
        <v>1</v>
      </c>
      <c r="I46" s="218">
        <v>949100</v>
      </c>
      <c r="J46" s="219">
        <v>1</v>
      </c>
      <c r="K46" s="218">
        <v>949100</v>
      </c>
      <c r="L46" s="219" t="s">
        <v>202</v>
      </c>
    </row>
    <row r="47" spans="1:12" x14ac:dyDescent="0.25">
      <c r="A47" s="217" t="s">
        <v>155</v>
      </c>
      <c r="B47" s="217" t="s">
        <v>105</v>
      </c>
      <c r="C47" s="217" t="s">
        <v>47</v>
      </c>
      <c r="D47" s="218">
        <v>398423.89138000004</v>
      </c>
      <c r="E47" s="218">
        <v>398423.89138000004</v>
      </c>
      <c r="F47" s="219">
        <v>1</v>
      </c>
      <c r="G47" s="218">
        <v>398423.89138000004</v>
      </c>
      <c r="H47" s="219">
        <v>1</v>
      </c>
      <c r="I47" s="218">
        <v>398423.89138000004</v>
      </c>
      <c r="J47" s="219">
        <v>1</v>
      </c>
      <c r="K47" s="218">
        <v>398423.89138000004</v>
      </c>
      <c r="L47" s="219" t="s">
        <v>202</v>
      </c>
    </row>
    <row r="48" spans="1:12" x14ac:dyDescent="0.25">
      <c r="A48" s="217" t="s">
        <v>155</v>
      </c>
      <c r="B48" s="217" t="s">
        <v>105</v>
      </c>
      <c r="C48" s="217" t="s">
        <v>179</v>
      </c>
      <c r="D48" s="218">
        <v>270673.31</v>
      </c>
      <c r="E48" s="218">
        <v>270673.31</v>
      </c>
      <c r="F48" s="219">
        <v>1</v>
      </c>
      <c r="G48" s="218">
        <v>270673.31</v>
      </c>
      <c r="H48" s="219">
        <v>1</v>
      </c>
      <c r="I48" s="218">
        <v>270673.31</v>
      </c>
      <c r="J48" s="219">
        <v>1</v>
      </c>
      <c r="K48" s="218">
        <v>270673.31</v>
      </c>
      <c r="L48" s="219" t="s">
        <v>202</v>
      </c>
    </row>
    <row r="49" spans="1:12" x14ac:dyDescent="0.25">
      <c r="A49" s="217" t="s">
        <v>155</v>
      </c>
      <c r="B49" s="217" t="s">
        <v>105</v>
      </c>
      <c r="C49" s="217" t="s">
        <v>180</v>
      </c>
      <c r="D49" s="218">
        <v>1586230</v>
      </c>
      <c r="E49" s="218">
        <v>1586230</v>
      </c>
      <c r="F49" s="219">
        <v>1</v>
      </c>
      <c r="G49" s="218">
        <v>1586230</v>
      </c>
      <c r="H49" s="219">
        <v>1</v>
      </c>
      <c r="I49" s="218">
        <v>1586230</v>
      </c>
      <c r="J49" s="219">
        <v>1</v>
      </c>
      <c r="K49" s="218">
        <v>1586230</v>
      </c>
      <c r="L49" s="219" t="s">
        <v>202</v>
      </c>
    </row>
    <row r="50" spans="1:12" x14ac:dyDescent="0.25">
      <c r="A50" s="217" t="s">
        <v>155</v>
      </c>
      <c r="B50" s="217" t="s">
        <v>105</v>
      </c>
      <c r="C50" s="217" t="s">
        <v>181</v>
      </c>
      <c r="D50" s="218">
        <v>231366.76</v>
      </c>
      <c r="E50" s="218">
        <v>231366.76</v>
      </c>
      <c r="F50" s="219">
        <v>1</v>
      </c>
      <c r="G50" s="218">
        <v>231366.76</v>
      </c>
      <c r="H50" s="219">
        <v>1</v>
      </c>
      <c r="I50" s="218">
        <v>231366.76</v>
      </c>
      <c r="J50" s="219">
        <v>1</v>
      </c>
      <c r="K50" s="218">
        <v>231366.76</v>
      </c>
      <c r="L50" s="219" t="s">
        <v>202</v>
      </c>
    </row>
    <row r="51" spans="1:12" x14ac:dyDescent="0.25">
      <c r="A51" s="217" t="s">
        <v>155</v>
      </c>
      <c r="B51" s="217" t="s">
        <v>105</v>
      </c>
      <c r="C51" s="217" t="s">
        <v>182</v>
      </c>
      <c r="D51" s="218">
        <v>1407060</v>
      </c>
      <c r="E51" s="218">
        <v>1407060</v>
      </c>
      <c r="F51" s="219">
        <v>1</v>
      </c>
      <c r="G51" s="218">
        <v>1407060</v>
      </c>
      <c r="H51" s="219">
        <v>1</v>
      </c>
      <c r="I51" s="218">
        <v>1407060</v>
      </c>
      <c r="J51" s="219">
        <v>1</v>
      </c>
      <c r="K51" s="218">
        <v>1407060</v>
      </c>
      <c r="L51" s="219" t="s">
        <v>202</v>
      </c>
    </row>
    <row r="52" spans="1:12" x14ac:dyDescent="0.25">
      <c r="A52" s="217" t="s">
        <v>155</v>
      </c>
      <c r="B52" s="217" t="s">
        <v>105</v>
      </c>
      <c r="C52" s="217" t="s">
        <v>183</v>
      </c>
      <c r="D52" s="218">
        <v>1425220</v>
      </c>
      <c r="E52" s="218">
        <v>1425220</v>
      </c>
      <c r="F52" s="219">
        <v>1</v>
      </c>
      <c r="G52" s="218">
        <v>1425220</v>
      </c>
      <c r="H52" s="219">
        <v>1</v>
      </c>
      <c r="I52" s="218">
        <v>1425220</v>
      </c>
      <c r="J52" s="219">
        <v>1</v>
      </c>
      <c r="K52" s="218">
        <v>1425220</v>
      </c>
      <c r="L52" s="219" t="s">
        <v>202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DCEBD-9289-478E-B957-A9D562F3E941}">
  <dimension ref="A1:M95"/>
  <sheetViews>
    <sheetView topLeftCell="A76" workbookViewId="0">
      <selection activeCell="A2" sqref="A2:M94"/>
    </sheetView>
  </sheetViews>
  <sheetFormatPr defaultRowHeight="15" x14ac:dyDescent="0.25"/>
  <sheetData>
    <row r="1" spans="1:13" x14ac:dyDescent="0.25">
      <c r="A1" s="212" t="s">
        <v>192</v>
      </c>
      <c r="B1" s="212" t="s">
        <v>156</v>
      </c>
      <c r="C1" s="212" t="s">
        <v>193</v>
      </c>
      <c r="D1" s="212" t="s">
        <v>158</v>
      </c>
      <c r="E1" s="212" t="s">
        <v>198</v>
      </c>
      <c r="F1" s="212" t="s">
        <v>160</v>
      </c>
      <c r="G1" s="212" t="s">
        <v>161</v>
      </c>
      <c r="H1" s="212" t="s">
        <v>162</v>
      </c>
      <c r="I1" s="212" t="s">
        <v>186</v>
      </c>
      <c r="J1" s="212" t="s">
        <v>164</v>
      </c>
      <c r="K1" s="212" t="s">
        <v>187</v>
      </c>
      <c r="L1" s="212" t="s">
        <v>199</v>
      </c>
      <c r="M1" s="212" t="s">
        <v>200</v>
      </c>
    </row>
    <row r="2" spans="1:13" x14ac:dyDescent="0.25">
      <c r="A2" s="213" t="s">
        <v>155</v>
      </c>
      <c r="B2" s="213" t="s">
        <v>52</v>
      </c>
      <c r="C2" s="213" t="s">
        <v>100</v>
      </c>
      <c r="D2" s="213" t="s">
        <v>101</v>
      </c>
      <c r="E2" s="214">
        <v>9468.9837538461543</v>
      </c>
      <c r="F2" s="214">
        <v>4734.4918769230771</v>
      </c>
      <c r="G2" s="214">
        <v>0.5</v>
      </c>
      <c r="H2" s="214">
        <v>4734.4918769230771</v>
      </c>
      <c r="I2" s="214">
        <v>0.5</v>
      </c>
      <c r="J2" s="214">
        <v>4734.4918769230771</v>
      </c>
      <c r="K2" s="214">
        <v>0.5</v>
      </c>
      <c r="L2" s="214">
        <v>0</v>
      </c>
      <c r="M2" s="213" t="s">
        <v>201</v>
      </c>
    </row>
    <row r="3" spans="1:13" x14ac:dyDescent="0.25">
      <c r="A3" s="213" t="s">
        <v>155</v>
      </c>
      <c r="B3" s="213" t="s">
        <v>52</v>
      </c>
      <c r="C3" s="213" t="s">
        <v>100</v>
      </c>
      <c r="D3" s="213" t="s">
        <v>89</v>
      </c>
      <c r="E3" s="214">
        <v>4734.4918769230771</v>
      </c>
      <c r="F3" s="214">
        <v>4734.4918769230771</v>
      </c>
      <c r="G3" s="214">
        <v>1</v>
      </c>
      <c r="H3" s="214">
        <v>4734.4918769230771</v>
      </c>
      <c r="I3" s="214">
        <v>1</v>
      </c>
      <c r="J3" s="214">
        <v>4734.4918769230771</v>
      </c>
      <c r="K3" s="214">
        <v>1</v>
      </c>
      <c r="L3" s="214">
        <v>4734.4918769230771</v>
      </c>
      <c r="M3" s="213" t="s">
        <v>202</v>
      </c>
    </row>
    <row r="4" spans="1:13" x14ac:dyDescent="0.25">
      <c r="A4" s="213" t="s">
        <v>155</v>
      </c>
      <c r="B4" s="213" t="s">
        <v>52</v>
      </c>
      <c r="C4" s="213" t="s">
        <v>100</v>
      </c>
      <c r="D4" s="213" t="s">
        <v>244</v>
      </c>
      <c r="E4" s="214">
        <v>4734.4918769230771</v>
      </c>
      <c r="F4" s="214">
        <v>0</v>
      </c>
      <c r="G4" s="214">
        <v>0</v>
      </c>
      <c r="H4" s="214">
        <v>0</v>
      </c>
      <c r="I4" s="214">
        <v>0</v>
      </c>
      <c r="J4" s="214">
        <v>0</v>
      </c>
      <c r="K4" s="214">
        <v>0</v>
      </c>
      <c r="L4" s="214">
        <v>0</v>
      </c>
      <c r="M4" s="213" t="s">
        <v>201</v>
      </c>
    </row>
    <row r="5" spans="1:13" x14ac:dyDescent="0.25">
      <c r="A5" s="213" t="s">
        <v>155</v>
      </c>
      <c r="B5" s="213" t="s">
        <v>52</v>
      </c>
      <c r="C5" s="213" t="s">
        <v>100</v>
      </c>
      <c r="D5" s="213" t="s">
        <v>245</v>
      </c>
      <c r="E5" s="214">
        <v>37875.935015384617</v>
      </c>
      <c r="F5" s="214">
        <v>0</v>
      </c>
      <c r="G5" s="214">
        <v>0</v>
      </c>
      <c r="H5" s="214">
        <v>0</v>
      </c>
      <c r="I5" s="214">
        <v>0</v>
      </c>
      <c r="J5" s="214">
        <v>0</v>
      </c>
      <c r="K5" s="214">
        <v>0</v>
      </c>
      <c r="L5" s="214">
        <v>0</v>
      </c>
      <c r="M5" s="213" t="s">
        <v>201</v>
      </c>
    </row>
    <row r="6" spans="1:13" x14ac:dyDescent="0.25">
      <c r="A6" s="213" t="s">
        <v>155</v>
      </c>
      <c r="B6" s="213" t="s">
        <v>52</v>
      </c>
      <c r="C6" s="213" t="s">
        <v>100</v>
      </c>
      <c r="D6" s="213" t="s">
        <v>102</v>
      </c>
      <c r="E6" s="214">
        <v>4734.4918769230771</v>
      </c>
      <c r="F6" s="214">
        <v>0</v>
      </c>
      <c r="G6" s="214">
        <v>0</v>
      </c>
      <c r="H6" s="214">
        <v>0</v>
      </c>
      <c r="I6" s="214">
        <v>0</v>
      </c>
      <c r="J6" s="214">
        <v>0</v>
      </c>
      <c r="K6" s="214">
        <v>0</v>
      </c>
      <c r="L6" s="214">
        <v>0</v>
      </c>
      <c r="M6" s="213" t="s">
        <v>201</v>
      </c>
    </row>
    <row r="7" spans="1:13" x14ac:dyDescent="0.25">
      <c r="A7" s="213" t="s">
        <v>155</v>
      </c>
      <c r="B7" s="213" t="s">
        <v>52</v>
      </c>
      <c r="C7" s="213" t="s">
        <v>103</v>
      </c>
      <c r="D7" s="213" t="s">
        <v>245</v>
      </c>
      <c r="E7" s="214">
        <v>28963.931482352935</v>
      </c>
      <c r="F7" s="214">
        <v>0</v>
      </c>
      <c r="G7" s="214">
        <v>0</v>
      </c>
      <c r="H7" s="214">
        <v>0</v>
      </c>
      <c r="I7" s="214">
        <v>0</v>
      </c>
      <c r="J7" s="214">
        <v>0</v>
      </c>
      <c r="K7" s="214">
        <v>0</v>
      </c>
      <c r="L7" s="214">
        <v>0</v>
      </c>
      <c r="M7" s="213" t="s">
        <v>201</v>
      </c>
    </row>
    <row r="8" spans="1:13" x14ac:dyDescent="0.25">
      <c r="A8" s="213" t="s">
        <v>155</v>
      </c>
      <c r="B8" s="213" t="s">
        <v>52</v>
      </c>
      <c r="C8" s="213" t="s">
        <v>103</v>
      </c>
      <c r="D8" s="213" t="s">
        <v>102</v>
      </c>
      <c r="E8" s="214">
        <v>3620.4914352941169</v>
      </c>
      <c r="F8" s="214">
        <v>0</v>
      </c>
      <c r="G8" s="214">
        <v>0</v>
      </c>
      <c r="H8" s="214">
        <v>0</v>
      </c>
      <c r="I8" s="214">
        <v>0</v>
      </c>
      <c r="J8" s="214">
        <v>0</v>
      </c>
      <c r="K8" s="214">
        <v>0</v>
      </c>
      <c r="L8" s="214">
        <v>0</v>
      </c>
      <c r="M8" s="213" t="s">
        <v>201</v>
      </c>
    </row>
    <row r="9" spans="1:13" x14ac:dyDescent="0.25">
      <c r="A9" s="213" t="s">
        <v>155</v>
      </c>
      <c r="B9" s="213" t="s">
        <v>52</v>
      </c>
      <c r="C9" s="213" t="s">
        <v>103</v>
      </c>
      <c r="D9" s="213" t="s">
        <v>244</v>
      </c>
      <c r="E9" s="214">
        <v>18102.457176470583</v>
      </c>
      <c r="F9" s="214">
        <v>0</v>
      </c>
      <c r="G9" s="214">
        <v>0</v>
      </c>
      <c r="H9" s="214">
        <v>0</v>
      </c>
      <c r="I9" s="214">
        <v>0</v>
      </c>
      <c r="J9" s="214">
        <v>0</v>
      </c>
      <c r="K9" s="214">
        <v>0</v>
      </c>
      <c r="L9" s="214">
        <v>0</v>
      </c>
      <c r="M9" s="213" t="s">
        <v>201</v>
      </c>
    </row>
    <row r="10" spans="1:13" x14ac:dyDescent="0.25">
      <c r="A10" s="213" t="s">
        <v>155</v>
      </c>
      <c r="B10" s="213" t="s">
        <v>52</v>
      </c>
      <c r="C10" s="213" t="s">
        <v>103</v>
      </c>
      <c r="D10" s="213" t="s">
        <v>101</v>
      </c>
      <c r="E10" s="214">
        <v>7240.9828705882337</v>
      </c>
      <c r="F10" s="214">
        <v>3620.4914352941169</v>
      </c>
      <c r="G10" s="214">
        <v>0.5</v>
      </c>
      <c r="H10" s="214">
        <v>3620.4914352941169</v>
      </c>
      <c r="I10" s="214">
        <v>0.5</v>
      </c>
      <c r="J10" s="214">
        <v>3620.4914352941169</v>
      </c>
      <c r="K10" s="214">
        <v>0.5</v>
      </c>
      <c r="L10" s="214">
        <v>0</v>
      </c>
      <c r="M10" s="213" t="s">
        <v>201</v>
      </c>
    </row>
    <row r="11" spans="1:13" x14ac:dyDescent="0.25">
      <c r="A11" s="213" t="s">
        <v>155</v>
      </c>
      <c r="B11" s="213" t="s">
        <v>52</v>
      </c>
      <c r="C11" s="213" t="s">
        <v>135</v>
      </c>
      <c r="D11" s="213" t="s">
        <v>136</v>
      </c>
      <c r="E11" s="214">
        <v>149745.84000000003</v>
      </c>
      <c r="F11" s="214">
        <v>0</v>
      </c>
      <c r="G11" s="214">
        <v>0</v>
      </c>
      <c r="H11" s="214">
        <v>0</v>
      </c>
      <c r="I11" s="214">
        <v>0</v>
      </c>
      <c r="J11" s="214">
        <v>0</v>
      </c>
      <c r="K11" s="214">
        <v>0</v>
      </c>
      <c r="L11" s="214">
        <v>0</v>
      </c>
      <c r="M11" s="213" t="s">
        <v>201</v>
      </c>
    </row>
    <row r="12" spans="1:13" x14ac:dyDescent="0.25">
      <c r="A12" s="213" t="s">
        <v>155</v>
      </c>
      <c r="B12" s="213" t="s">
        <v>52</v>
      </c>
      <c r="C12" s="213" t="s">
        <v>92</v>
      </c>
      <c r="D12" s="213" t="s">
        <v>93</v>
      </c>
      <c r="E12" s="214">
        <v>3632.6453241000008</v>
      </c>
      <c r="F12" s="214">
        <v>3632.6453241000008</v>
      </c>
      <c r="G12" s="214">
        <v>1</v>
      </c>
      <c r="H12" s="214">
        <v>3632.6453241000008</v>
      </c>
      <c r="I12" s="214">
        <v>1</v>
      </c>
      <c r="J12" s="214">
        <v>3632.6453241000008</v>
      </c>
      <c r="K12" s="214">
        <v>1</v>
      </c>
      <c r="L12" s="214">
        <v>3632.6453241000008</v>
      </c>
      <c r="M12" s="213" t="s">
        <v>202</v>
      </c>
    </row>
    <row r="13" spans="1:13" ht="30" x14ac:dyDescent="0.25">
      <c r="A13" s="213" t="s">
        <v>155</v>
      </c>
      <c r="B13" s="213" t="s">
        <v>52</v>
      </c>
      <c r="C13" s="213" t="s">
        <v>94</v>
      </c>
      <c r="D13" s="213" t="s">
        <v>51</v>
      </c>
      <c r="E13" s="214">
        <v>66526.931673225001</v>
      </c>
      <c r="F13" s="214">
        <v>66526.931673225001</v>
      </c>
      <c r="G13" s="214">
        <v>1</v>
      </c>
      <c r="H13" s="214">
        <v>66526.931673225001</v>
      </c>
      <c r="I13" s="214">
        <v>1</v>
      </c>
      <c r="J13" s="214">
        <v>66526.931673225001</v>
      </c>
      <c r="K13" s="214">
        <v>1</v>
      </c>
      <c r="L13" s="214">
        <v>66526.931673225001</v>
      </c>
      <c r="M13" s="213" t="s">
        <v>202</v>
      </c>
    </row>
    <row r="14" spans="1:13" ht="30" x14ac:dyDescent="0.25">
      <c r="A14" s="213" t="s">
        <v>155</v>
      </c>
      <c r="B14" s="213" t="s">
        <v>52</v>
      </c>
      <c r="C14" s="213" t="s">
        <v>95</v>
      </c>
      <c r="D14" s="213" t="s">
        <v>168</v>
      </c>
      <c r="E14" s="214">
        <v>27322.570000000007</v>
      </c>
      <c r="F14" s="214">
        <v>27322.570000000007</v>
      </c>
      <c r="G14" s="214">
        <v>1</v>
      </c>
      <c r="H14" s="214">
        <v>27322.570000000007</v>
      </c>
      <c r="I14" s="214">
        <v>1</v>
      </c>
      <c r="J14" s="214">
        <v>27322.570000000007</v>
      </c>
      <c r="K14" s="214">
        <v>1</v>
      </c>
      <c r="L14" s="214">
        <v>27322.570000000007</v>
      </c>
      <c r="M14" s="213" t="s">
        <v>202</v>
      </c>
    </row>
    <row r="15" spans="1:13" ht="30" x14ac:dyDescent="0.25">
      <c r="A15" s="213" t="s">
        <v>155</v>
      </c>
      <c r="B15" s="213" t="s">
        <v>52</v>
      </c>
      <c r="C15" s="213" t="s">
        <v>127</v>
      </c>
      <c r="D15" s="213" t="s">
        <v>74</v>
      </c>
      <c r="E15" s="214">
        <v>4422.2285714285708</v>
      </c>
      <c r="F15" s="214">
        <v>4422.2285714285708</v>
      </c>
      <c r="G15" s="214">
        <v>1</v>
      </c>
      <c r="H15" s="214">
        <v>4422.2285714285708</v>
      </c>
      <c r="I15" s="214">
        <v>1</v>
      </c>
      <c r="J15" s="214">
        <v>4422.2285714285708</v>
      </c>
      <c r="K15" s="214">
        <v>1</v>
      </c>
      <c r="L15" s="214">
        <v>4422.2285714285708</v>
      </c>
      <c r="M15" s="213" t="s">
        <v>202</v>
      </c>
    </row>
    <row r="16" spans="1:13" ht="30" x14ac:dyDescent="0.25">
      <c r="A16" s="213" t="s">
        <v>155</v>
      </c>
      <c r="B16" s="213" t="s">
        <v>52</v>
      </c>
      <c r="C16" s="213" t="s">
        <v>127</v>
      </c>
      <c r="D16" s="213" t="s">
        <v>46</v>
      </c>
      <c r="E16" s="214">
        <v>3316.6714285714279</v>
      </c>
      <c r="F16" s="214">
        <v>3316.6714285714279</v>
      </c>
      <c r="G16" s="214">
        <v>1</v>
      </c>
      <c r="H16" s="214">
        <v>3316.6714285714279</v>
      </c>
      <c r="I16" s="214">
        <v>1</v>
      </c>
      <c r="J16" s="214">
        <v>3316.6714285714279</v>
      </c>
      <c r="K16" s="214">
        <v>1</v>
      </c>
      <c r="L16" s="214">
        <v>3316.6714285714279</v>
      </c>
      <c r="M16" s="213" t="s">
        <v>202</v>
      </c>
    </row>
    <row r="17" spans="1:13" ht="30" x14ac:dyDescent="0.25">
      <c r="A17" s="213" t="s">
        <v>155</v>
      </c>
      <c r="B17" s="213" t="s">
        <v>52</v>
      </c>
      <c r="C17" s="213" t="s">
        <v>129</v>
      </c>
      <c r="D17" s="213" t="s">
        <v>74</v>
      </c>
      <c r="E17" s="214">
        <v>12606.699999999999</v>
      </c>
      <c r="F17" s="214">
        <v>12606.699999999999</v>
      </c>
      <c r="G17" s="214">
        <v>1</v>
      </c>
      <c r="H17" s="214">
        <v>12606.699999999999</v>
      </c>
      <c r="I17" s="214">
        <v>1</v>
      </c>
      <c r="J17" s="214">
        <v>12606.699999999999</v>
      </c>
      <c r="K17" s="214">
        <v>1</v>
      </c>
      <c r="L17" s="214">
        <v>12606.699999999999</v>
      </c>
      <c r="M17" s="213" t="s">
        <v>202</v>
      </c>
    </row>
    <row r="18" spans="1:13" ht="30" x14ac:dyDescent="0.25">
      <c r="A18" s="213" t="s">
        <v>155</v>
      </c>
      <c r="B18" s="213" t="s">
        <v>52</v>
      </c>
      <c r="C18" s="213" t="s">
        <v>212</v>
      </c>
      <c r="D18" s="213" t="s">
        <v>213</v>
      </c>
      <c r="E18" s="214">
        <v>437.82982499999997</v>
      </c>
      <c r="F18" s="214">
        <v>437.82982499999997</v>
      </c>
      <c r="G18" s="214">
        <v>1</v>
      </c>
      <c r="H18" s="214">
        <v>437.82982499999997</v>
      </c>
      <c r="I18" s="214">
        <v>1</v>
      </c>
      <c r="J18" s="214">
        <v>437.82982499999997</v>
      </c>
      <c r="K18" s="214">
        <v>1</v>
      </c>
      <c r="L18" s="214">
        <v>437.82982499999997</v>
      </c>
      <c r="M18" s="213" t="s">
        <v>202</v>
      </c>
    </row>
    <row r="19" spans="1:13" ht="30" x14ac:dyDescent="0.25">
      <c r="A19" s="213" t="s">
        <v>155</v>
      </c>
      <c r="B19" s="213" t="s">
        <v>52</v>
      </c>
      <c r="C19" s="213" t="s">
        <v>124</v>
      </c>
      <c r="D19" s="213" t="s">
        <v>74</v>
      </c>
      <c r="E19" s="214">
        <v>11811.4</v>
      </c>
      <c r="F19" s="214">
        <v>11811.4</v>
      </c>
      <c r="G19" s="214">
        <v>1</v>
      </c>
      <c r="H19" s="214">
        <v>11811.4</v>
      </c>
      <c r="I19" s="214">
        <v>1</v>
      </c>
      <c r="J19" s="214">
        <v>11811.4</v>
      </c>
      <c r="K19" s="214">
        <v>1</v>
      </c>
      <c r="L19" s="214">
        <v>11811.4</v>
      </c>
      <c r="M19" s="213" t="s">
        <v>202</v>
      </c>
    </row>
    <row r="20" spans="1:13" ht="30" x14ac:dyDescent="0.25">
      <c r="A20" s="213" t="s">
        <v>155</v>
      </c>
      <c r="B20" s="213" t="s">
        <v>52</v>
      </c>
      <c r="C20" s="213" t="s">
        <v>167</v>
      </c>
      <c r="D20" s="213" t="s">
        <v>74</v>
      </c>
      <c r="E20" s="214">
        <v>13649.199999999997</v>
      </c>
      <c r="F20" s="214">
        <v>13649.199999999997</v>
      </c>
      <c r="G20" s="214">
        <v>1</v>
      </c>
      <c r="H20" s="214">
        <v>13649.199999999997</v>
      </c>
      <c r="I20" s="214">
        <v>1</v>
      </c>
      <c r="J20" s="214">
        <v>13649.199999999997</v>
      </c>
      <c r="K20" s="214">
        <v>1</v>
      </c>
      <c r="L20" s="214">
        <v>13649.199999999997</v>
      </c>
      <c r="M20" s="213" t="s">
        <v>202</v>
      </c>
    </row>
    <row r="21" spans="1:13" ht="30" x14ac:dyDescent="0.25">
      <c r="A21" s="213" t="s">
        <v>155</v>
      </c>
      <c r="B21" s="213" t="s">
        <v>52</v>
      </c>
      <c r="C21" s="213" t="s">
        <v>73</v>
      </c>
      <c r="D21" s="213" t="s">
        <v>74</v>
      </c>
      <c r="E21" s="214">
        <v>18010.695291250006</v>
      </c>
      <c r="F21" s="214">
        <v>12607.486703875004</v>
      </c>
      <c r="G21" s="214">
        <v>0.7</v>
      </c>
      <c r="H21" s="214">
        <v>12607.486703875004</v>
      </c>
      <c r="I21" s="214">
        <v>0.7</v>
      </c>
      <c r="J21" s="214">
        <v>10806.417174750002</v>
      </c>
      <c r="K21" s="214">
        <v>0.6</v>
      </c>
      <c r="L21" s="214">
        <v>0</v>
      </c>
      <c r="M21" s="213" t="s">
        <v>201</v>
      </c>
    </row>
    <row r="22" spans="1:13" ht="30" x14ac:dyDescent="0.25">
      <c r="A22" s="213" t="s">
        <v>155</v>
      </c>
      <c r="B22" s="213" t="s">
        <v>52</v>
      </c>
      <c r="C22" s="213" t="s">
        <v>90</v>
      </c>
      <c r="D22" s="213" t="s">
        <v>74</v>
      </c>
      <c r="E22" s="214">
        <v>14499.954724850006</v>
      </c>
      <c r="F22" s="214">
        <v>14499.954724850006</v>
      </c>
      <c r="G22" s="214">
        <v>1</v>
      </c>
      <c r="H22" s="214">
        <v>14499.954724850006</v>
      </c>
      <c r="I22" s="214">
        <v>1</v>
      </c>
      <c r="J22" s="214">
        <v>14499.954724850006</v>
      </c>
      <c r="K22" s="214">
        <v>1</v>
      </c>
      <c r="L22" s="214">
        <v>14499.954724850006</v>
      </c>
      <c r="M22" s="213" t="s">
        <v>202</v>
      </c>
    </row>
    <row r="23" spans="1:13" x14ac:dyDescent="0.25">
      <c r="A23" s="213" t="s">
        <v>155</v>
      </c>
      <c r="B23" s="213" t="s">
        <v>105</v>
      </c>
      <c r="C23" s="213" t="s">
        <v>173</v>
      </c>
      <c r="D23" s="213" t="s">
        <v>107</v>
      </c>
      <c r="E23" s="214">
        <v>1420480</v>
      </c>
      <c r="F23" s="215"/>
      <c r="G23" s="215"/>
      <c r="H23" s="215"/>
      <c r="I23" s="215"/>
      <c r="J23" s="215"/>
      <c r="K23" s="215"/>
      <c r="L23" s="214">
        <v>0</v>
      </c>
      <c r="M23" s="213" t="s">
        <v>201</v>
      </c>
    </row>
    <row r="24" spans="1:13" x14ac:dyDescent="0.25">
      <c r="A24" s="213" t="s">
        <v>155</v>
      </c>
      <c r="B24" s="213" t="s">
        <v>105</v>
      </c>
      <c r="C24" s="213" t="s">
        <v>174</v>
      </c>
      <c r="D24" s="213" t="s">
        <v>107</v>
      </c>
      <c r="E24" s="214">
        <v>352478.99232000008</v>
      </c>
      <c r="F24" s="215"/>
      <c r="G24" s="215"/>
      <c r="H24" s="215"/>
      <c r="I24" s="215"/>
      <c r="J24" s="215"/>
      <c r="K24" s="215"/>
      <c r="L24" s="214">
        <v>0</v>
      </c>
      <c r="M24" s="213" t="s">
        <v>201</v>
      </c>
    </row>
    <row r="25" spans="1:13" x14ac:dyDescent="0.25">
      <c r="A25" s="213" t="s">
        <v>155</v>
      </c>
      <c r="B25" s="213" t="s">
        <v>105</v>
      </c>
      <c r="C25" s="213" t="s">
        <v>41</v>
      </c>
      <c r="D25" s="213" t="s">
        <v>107</v>
      </c>
      <c r="E25" s="214">
        <v>250809.98000000007</v>
      </c>
      <c r="F25" s="215"/>
      <c r="G25" s="215"/>
      <c r="H25" s="215"/>
      <c r="I25" s="215"/>
      <c r="J25" s="215"/>
      <c r="K25" s="215"/>
      <c r="L25" s="214">
        <v>0</v>
      </c>
      <c r="M25" s="213" t="s">
        <v>201</v>
      </c>
    </row>
    <row r="26" spans="1:13" x14ac:dyDescent="0.25">
      <c r="A26" s="213" t="s">
        <v>155</v>
      </c>
      <c r="B26" s="213" t="s">
        <v>105</v>
      </c>
      <c r="C26" s="213" t="s">
        <v>175</v>
      </c>
      <c r="D26" s="213" t="s">
        <v>107</v>
      </c>
      <c r="E26" s="214">
        <v>1244360</v>
      </c>
      <c r="F26" s="215"/>
      <c r="G26" s="215"/>
      <c r="H26" s="215"/>
      <c r="I26" s="215"/>
      <c r="J26" s="215"/>
      <c r="K26" s="215"/>
      <c r="L26" s="214">
        <v>0</v>
      </c>
      <c r="M26" s="213" t="s">
        <v>201</v>
      </c>
    </row>
    <row r="27" spans="1:13" x14ac:dyDescent="0.25">
      <c r="A27" s="213" t="s">
        <v>155</v>
      </c>
      <c r="B27" s="213" t="s">
        <v>105</v>
      </c>
      <c r="C27" s="213" t="s">
        <v>176</v>
      </c>
      <c r="D27" s="213" t="s">
        <v>107</v>
      </c>
      <c r="E27" s="214">
        <v>1216020</v>
      </c>
      <c r="F27" s="215"/>
      <c r="G27" s="215"/>
      <c r="H27" s="215"/>
      <c r="I27" s="215"/>
      <c r="J27" s="215"/>
      <c r="K27" s="215"/>
      <c r="L27" s="214">
        <v>0</v>
      </c>
      <c r="M27" s="213" t="s">
        <v>201</v>
      </c>
    </row>
    <row r="28" spans="1:13" x14ac:dyDescent="0.25">
      <c r="A28" s="213" t="s">
        <v>155</v>
      </c>
      <c r="B28" s="213" t="s">
        <v>105</v>
      </c>
      <c r="C28" s="213" t="s">
        <v>177</v>
      </c>
      <c r="D28" s="213" t="s">
        <v>107</v>
      </c>
      <c r="E28" s="214">
        <v>1165700</v>
      </c>
      <c r="F28" s="215"/>
      <c r="G28" s="215"/>
      <c r="H28" s="215"/>
      <c r="I28" s="215"/>
      <c r="J28" s="215"/>
      <c r="K28" s="215"/>
      <c r="L28" s="214">
        <v>0</v>
      </c>
      <c r="M28" s="213" t="s">
        <v>201</v>
      </c>
    </row>
    <row r="29" spans="1:13" x14ac:dyDescent="0.25">
      <c r="A29" s="213" t="s">
        <v>155</v>
      </c>
      <c r="B29" s="213" t="s">
        <v>105</v>
      </c>
      <c r="C29" s="213" t="s">
        <v>178</v>
      </c>
      <c r="D29" s="213" t="s">
        <v>107</v>
      </c>
      <c r="E29" s="214">
        <v>1049600</v>
      </c>
      <c r="F29" s="215"/>
      <c r="G29" s="215"/>
      <c r="H29" s="215"/>
      <c r="I29" s="215"/>
      <c r="J29" s="215"/>
      <c r="K29" s="215"/>
      <c r="L29" s="214">
        <v>0</v>
      </c>
      <c r="M29" s="213" t="s">
        <v>201</v>
      </c>
    </row>
    <row r="30" spans="1:13" x14ac:dyDescent="0.25">
      <c r="A30" s="213" t="s">
        <v>155</v>
      </c>
      <c r="B30" s="213" t="s">
        <v>105</v>
      </c>
      <c r="C30" s="213" t="s">
        <v>146</v>
      </c>
      <c r="D30" s="213" t="s">
        <v>107</v>
      </c>
      <c r="E30" s="214">
        <v>909930</v>
      </c>
      <c r="F30" s="214">
        <v>909930</v>
      </c>
      <c r="G30" s="214">
        <v>1</v>
      </c>
      <c r="H30" s="214">
        <v>909930</v>
      </c>
      <c r="I30" s="214">
        <v>1</v>
      </c>
      <c r="J30" s="214">
        <v>909930</v>
      </c>
      <c r="K30" s="214">
        <v>1</v>
      </c>
      <c r="L30" s="214">
        <v>909930</v>
      </c>
      <c r="M30" s="213" t="s">
        <v>202</v>
      </c>
    </row>
    <row r="31" spans="1:13" x14ac:dyDescent="0.25">
      <c r="A31" s="213" t="s">
        <v>155</v>
      </c>
      <c r="B31" s="213" t="s">
        <v>190</v>
      </c>
      <c r="C31" s="213" t="s">
        <v>172</v>
      </c>
      <c r="D31" s="213" t="s">
        <v>184</v>
      </c>
      <c r="E31" s="214">
        <v>1105480</v>
      </c>
      <c r="F31" s="215"/>
      <c r="G31" s="215"/>
      <c r="H31" s="215"/>
      <c r="I31" s="215"/>
      <c r="J31" s="215"/>
      <c r="K31" s="215"/>
      <c r="L31" s="214">
        <v>0</v>
      </c>
      <c r="M31" s="213" t="s">
        <v>201</v>
      </c>
    </row>
    <row r="32" spans="1:13" x14ac:dyDescent="0.25">
      <c r="A32" s="213" t="s">
        <v>155</v>
      </c>
      <c r="B32" s="213" t="s">
        <v>105</v>
      </c>
      <c r="C32" s="213" t="s">
        <v>172</v>
      </c>
      <c r="D32" s="213" t="s">
        <v>107</v>
      </c>
      <c r="E32" s="214">
        <v>1424750</v>
      </c>
      <c r="F32" s="215"/>
      <c r="G32" s="215"/>
      <c r="H32" s="215"/>
      <c r="I32" s="215"/>
      <c r="J32" s="215"/>
      <c r="K32" s="215"/>
      <c r="L32" s="214">
        <v>0</v>
      </c>
      <c r="M32" s="213" t="s">
        <v>201</v>
      </c>
    </row>
    <row r="33" spans="1:13" x14ac:dyDescent="0.25">
      <c r="A33" s="213" t="s">
        <v>155</v>
      </c>
      <c r="B33" s="213" t="s">
        <v>172</v>
      </c>
      <c r="C33" s="213" t="s">
        <v>190</v>
      </c>
      <c r="D33" s="213" t="s">
        <v>258</v>
      </c>
      <c r="E33" s="214">
        <v>0</v>
      </c>
      <c r="F33" s="214">
        <v>0</v>
      </c>
      <c r="G33" s="215"/>
      <c r="H33" s="214">
        <v>0</v>
      </c>
      <c r="I33" s="215"/>
      <c r="J33" s="214">
        <v>0</v>
      </c>
      <c r="K33" s="215"/>
      <c r="L33" s="214">
        <v>0</v>
      </c>
      <c r="M33" s="213" t="s">
        <v>201</v>
      </c>
    </row>
    <row r="34" spans="1:13" x14ac:dyDescent="0.25">
      <c r="A34" s="213" t="s">
        <v>155</v>
      </c>
      <c r="B34" s="213" t="s">
        <v>105</v>
      </c>
      <c r="C34" s="213" t="s">
        <v>147</v>
      </c>
      <c r="D34" s="213" t="s">
        <v>107</v>
      </c>
      <c r="E34" s="214">
        <v>949100</v>
      </c>
      <c r="F34" s="214">
        <v>949100</v>
      </c>
      <c r="G34" s="214">
        <v>1</v>
      </c>
      <c r="H34" s="214">
        <v>949100</v>
      </c>
      <c r="I34" s="214">
        <v>1</v>
      </c>
      <c r="J34" s="214">
        <v>776536.36363636365</v>
      </c>
      <c r="K34" s="214">
        <v>0.81818181818181823</v>
      </c>
      <c r="L34" s="214">
        <v>0</v>
      </c>
      <c r="M34" s="213" t="s">
        <v>201</v>
      </c>
    </row>
    <row r="35" spans="1:13" x14ac:dyDescent="0.25">
      <c r="A35" s="213" t="s">
        <v>155</v>
      </c>
      <c r="B35" s="213" t="s">
        <v>105</v>
      </c>
      <c r="C35" s="213" t="s">
        <v>47</v>
      </c>
      <c r="D35" s="213" t="s">
        <v>107</v>
      </c>
      <c r="E35" s="214">
        <v>398423.89138000004</v>
      </c>
      <c r="F35" s="215"/>
      <c r="G35" s="215"/>
      <c r="H35" s="215"/>
      <c r="I35" s="215"/>
      <c r="J35" s="215"/>
      <c r="K35" s="215"/>
      <c r="L35" s="214">
        <v>0</v>
      </c>
      <c r="M35" s="213" t="s">
        <v>201</v>
      </c>
    </row>
    <row r="36" spans="1:13" x14ac:dyDescent="0.25">
      <c r="A36" s="213" t="s">
        <v>155</v>
      </c>
      <c r="B36" s="213" t="s">
        <v>47</v>
      </c>
      <c r="C36" s="213" t="s">
        <v>48</v>
      </c>
      <c r="D36" s="213" t="s">
        <v>49</v>
      </c>
      <c r="E36" s="214">
        <v>24226.838100000015</v>
      </c>
      <c r="F36" s="214">
        <v>24226.838100000015</v>
      </c>
      <c r="G36" s="214">
        <v>1</v>
      </c>
      <c r="H36" s="214">
        <v>24226.838100000015</v>
      </c>
      <c r="I36" s="214">
        <v>1</v>
      </c>
      <c r="J36" s="214">
        <v>24226.838100000015</v>
      </c>
      <c r="K36" s="214">
        <v>1</v>
      </c>
      <c r="L36" s="214">
        <v>24226.838100000015</v>
      </c>
      <c r="M36" s="213" t="s">
        <v>202</v>
      </c>
    </row>
    <row r="37" spans="1:13" x14ac:dyDescent="0.25">
      <c r="A37" s="213" t="s">
        <v>155</v>
      </c>
      <c r="B37" s="213" t="s">
        <v>47</v>
      </c>
      <c r="C37" s="213" t="s">
        <v>48</v>
      </c>
      <c r="D37" s="213" t="s">
        <v>168</v>
      </c>
      <c r="E37" s="214">
        <v>14356.644800000009</v>
      </c>
      <c r="F37" s="214">
        <v>14356.644800000009</v>
      </c>
      <c r="G37" s="214">
        <v>1</v>
      </c>
      <c r="H37" s="214">
        <v>14356.644800000009</v>
      </c>
      <c r="I37" s="214">
        <v>1</v>
      </c>
      <c r="J37" s="214">
        <v>14356.644800000009</v>
      </c>
      <c r="K37" s="214">
        <v>1</v>
      </c>
      <c r="L37" s="214">
        <v>14356.644800000009</v>
      </c>
      <c r="M37" s="213" t="s">
        <v>202</v>
      </c>
    </row>
    <row r="38" spans="1:13" x14ac:dyDescent="0.25">
      <c r="A38" s="213" t="s">
        <v>155</v>
      </c>
      <c r="B38" s="213" t="s">
        <v>105</v>
      </c>
      <c r="C38" s="213" t="s">
        <v>179</v>
      </c>
      <c r="D38" s="213" t="s">
        <v>107</v>
      </c>
      <c r="E38" s="214">
        <v>270673.31</v>
      </c>
      <c r="F38" s="214">
        <v>270673.31</v>
      </c>
      <c r="G38" s="214">
        <v>1</v>
      </c>
      <c r="H38" s="214">
        <v>270673.31</v>
      </c>
      <c r="I38" s="214">
        <v>1</v>
      </c>
      <c r="J38" s="214">
        <v>270673.31</v>
      </c>
      <c r="K38" s="214">
        <v>1</v>
      </c>
      <c r="L38" s="214">
        <v>270673.31</v>
      </c>
      <c r="M38" s="213" t="s">
        <v>202</v>
      </c>
    </row>
    <row r="39" spans="1:13" x14ac:dyDescent="0.25">
      <c r="A39" s="213" t="s">
        <v>155</v>
      </c>
      <c r="B39" s="213" t="s">
        <v>105</v>
      </c>
      <c r="C39" s="213" t="s">
        <v>180</v>
      </c>
      <c r="D39" s="213" t="s">
        <v>107</v>
      </c>
      <c r="E39" s="214">
        <v>1586230</v>
      </c>
      <c r="F39" s="214">
        <v>1586230</v>
      </c>
      <c r="G39" s="214">
        <v>1</v>
      </c>
      <c r="H39" s="214">
        <v>1586230</v>
      </c>
      <c r="I39" s="214">
        <v>1</v>
      </c>
      <c r="J39" s="214">
        <v>1586230</v>
      </c>
      <c r="K39" s="214">
        <v>1</v>
      </c>
      <c r="L39" s="214">
        <v>1586230</v>
      </c>
      <c r="M39" s="213" t="s">
        <v>202</v>
      </c>
    </row>
    <row r="40" spans="1:13" x14ac:dyDescent="0.25">
      <c r="A40" s="213" t="s">
        <v>155</v>
      </c>
      <c r="B40" s="213" t="s">
        <v>180</v>
      </c>
      <c r="C40" s="213" t="s">
        <v>180</v>
      </c>
      <c r="D40" s="213" t="s">
        <v>252</v>
      </c>
      <c r="E40" s="214">
        <v>1571.3225315749999</v>
      </c>
      <c r="F40" s="214">
        <v>1571.3225315749999</v>
      </c>
      <c r="G40" s="214">
        <v>1</v>
      </c>
      <c r="H40" s="214">
        <v>1571.3225315749999</v>
      </c>
      <c r="I40" s="214">
        <v>1</v>
      </c>
      <c r="J40" s="214">
        <v>1571.3225315749999</v>
      </c>
      <c r="K40" s="214">
        <v>1</v>
      </c>
      <c r="L40" s="214">
        <v>1571.3225315749999</v>
      </c>
      <c r="M40" s="213" t="s">
        <v>202</v>
      </c>
    </row>
    <row r="41" spans="1:13" x14ac:dyDescent="0.25">
      <c r="A41" s="213" t="s">
        <v>155</v>
      </c>
      <c r="B41" s="213" t="s">
        <v>181</v>
      </c>
      <c r="C41" s="213" t="s">
        <v>181</v>
      </c>
      <c r="D41" s="213" t="s">
        <v>84</v>
      </c>
      <c r="E41" s="214">
        <v>231366.76</v>
      </c>
      <c r="F41" s="214">
        <v>231366.75872000004</v>
      </c>
      <c r="G41" s="214">
        <v>0.9999999944676583</v>
      </c>
      <c r="H41" s="214">
        <v>231366.75872000004</v>
      </c>
      <c r="I41" s="214">
        <v>0.9999999944676583</v>
      </c>
      <c r="J41" s="214">
        <v>231366.75872000004</v>
      </c>
      <c r="K41" s="214">
        <v>0.9999999944676583</v>
      </c>
      <c r="L41" s="214">
        <v>0</v>
      </c>
      <c r="M41" s="213" t="s">
        <v>201</v>
      </c>
    </row>
    <row r="42" spans="1:13" x14ac:dyDescent="0.25">
      <c r="A42" s="213" t="s">
        <v>155</v>
      </c>
      <c r="B42" s="213" t="s">
        <v>105</v>
      </c>
      <c r="C42" s="213" t="s">
        <v>181</v>
      </c>
      <c r="D42" s="213" t="s">
        <v>107</v>
      </c>
      <c r="E42" s="214">
        <v>231366.76</v>
      </c>
      <c r="F42" s="214">
        <v>231366.76</v>
      </c>
      <c r="G42" s="214">
        <v>1</v>
      </c>
      <c r="H42" s="214">
        <v>231366.76</v>
      </c>
      <c r="I42" s="214">
        <v>1</v>
      </c>
      <c r="J42" s="214">
        <v>231366.76</v>
      </c>
      <c r="K42" s="214">
        <v>1</v>
      </c>
      <c r="L42" s="214">
        <v>231366.76</v>
      </c>
      <c r="M42" s="213" t="s">
        <v>202</v>
      </c>
    </row>
    <row r="43" spans="1:13" x14ac:dyDescent="0.25">
      <c r="A43" s="213" t="s">
        <v>155</v>
      </c>
      <c r="B43" s="213" t="s">
        <v>105</v>
      </c>
      <c r="C43" s="213" t="s">
        <v>182</v>
      </c>
      <c r="D43" s="213" t="s">
        <v>107</v>
      </c>
      <c r="E43" s="214">
        <v>1407060</v>
      </c>
      <c r="F43" s="215"/>
      <c r="G43" s="215"/>
      <c r="H43" s="215"/>
      <c r="I43" s="215"/>
      <c r="J43" s="215"/>
      <c r="K43" s="215"/>
      <c r="L43" s="214">
        <v>0</v>
      </c>
      <c r="M43" s="213" t="s">
        <v>201</v>
      </c>
    </row>
    <row r="44" spans="1:13" x14ac:dyDescent="0.25">
      <c r="A44" s="213" t="s">
        <v>155</v>
      </c>
      <c r="B44" s="213" t="s">
        <v>52</v>
      </c>
      <c r="C44" s="213" t="s">
        <v>182</v>
      </c>
      <c r="D44" s="213" t="s">
        <v>84</v>
      </c>
      <c r="E44" s="214">
        <v>0</v>
      </c>
      <c r="F44" s="214">
        <v>0</v>
      </c>
      <c r="G44" s="215"/>
      <c r="H44" s="214">
        <v>0</v>
      </c>
      <c r="I44" s="215"/>
      <c r="J44" s="214">
        <v>0</v>
      </c>
      <c r="K44" s="215"/>
      <c r="L44" s="214">
        <v>0</v>
      </c>
      <c r="M44" s="213" t="s">
        <v>201</v>
      </c>
    </row>
    <row r="45" spans="1:13" x14ac:dyDescent="0.25">
      <c r="A45" s="213" t="s">
        <v>155</v>
      </c>
      <c r="B45" s="213" t="s">
        <v>105</v>
      </c>
      <c r="C45" s="213" t="s">
        <v>183</v>
      </c>
      <c r="D45" s="213" t="s">
        <v>107</v>
      </c>
      <c r="E45" s="214">
        <v>1425220</v>
      </c>
      <c r="F45" s="215"/>
      <c r="G45" s="215"/>
      <c r="H45" s="215"/>
      <c r="I45" s="215"/>
      <c r="J45" s="215"/>
      <c r="K45" s="215"/>
      <c r="L45" s="214">
        <v>0</v>
      </c>
      <c r="M45" s="213" t="s">
        <v>201</v>
      </c>
    </row>
    <row r="46" spans="1:13" x14ac:dyDescent="0.25">
      <c r="A46" s="213" t="s">
        <v>155</v>
      </c>
      <c r="B46" s="213" t="s">
        <v>52</v>
      </c>
      <c r="C46" s="213" t="s">
        <v>183</v>
      </c>
      <c r="D46" s="213" t="s">
        <v>84</v>
      </c>
      <c r="E46" s="214">
        <v>0</v>
      </c>
      <c r="F46" s="214">
        <v>0</v>
      </c>
      <c r="G46" s="215"/>
      <c r="H46" s="214">
        <v>0</v>
      </c>
      <c r="I46" s="215"/>
      <c r="J46" s="214">
        <v>0</v>
      </c>
      <c r="K46" s="215"/>
      <c r="L46" s="214">
        <v>0</v>
      </c>
      <c r="M46" s="213" t="s">
        <v>201</v>
      </c>
    </row>
    <row r="47" spans="1:13" x14ac:dyDescent="0.25">
      <c r="A47" s="213" t="s">
        <v>155</v>
      </c>
      <c r="B47" s="213" t="s">
        <v>44</v>
      </c>
      <c r="C47" s="213" t="s">
        <v>169</v>
      </c>
      <c r="D47" s="213" t="s">
        <v>46</v>
      </c>
      <c r="E47" s="214">
        <v>111189.83999999997</v>
      </c>
      <c r="F47" s="214">
        <v>111189.83999999997</v>
      </c>
      <c r="G47" s="214">
        <v>1</v>
      </c>
      <c r="H47" s="214">
        <v>111189.83999999997</v>
      </c>
      <c r="I47" s="214">
        <v>1</v>
      </c>
      <c r="J47" s="214">
        <v>111189.83999999997</v>
      </c>
      <c r="K47" s="214">
        <v>1</v>
      </c>
      <c r="L47" s="214">
        <v>111189.83999999997</v>
      </c>
      <c r="M47" s="213" t="s">
        <v>202</v>
      </c>
    </row>
    <row r="48" spans="1:13" x14ac:dyDescent="0.25">
      <c r="A48" s="213" t="s">
        <v>155</v>
      </c>
      <c r="B48" s="213" t="s">
        <v>44</v>
      </c>
      <c r="C48" s="213" t="s">
        <v>85</v>
      </c>
      <c r="D48" s="213" t="s">
        <v>46</v>
      </c>
      <c r="E48" s="214">
        <v>112594.33999999989</v>
      </c>
      <c r="F48" s="214">
        <v>112594.33999999989</v>
      </c>
      <c r="G48" s="214">
        <v>1</v>
      </c>
      <c r="H48" s="214">
        <v>112594.33999999989</v>
      </c>
      <c r="I48" s="214">
        <v>1</v>
      </c>
      <c r="J48" s="214">
        <v>112594.33999999989</v>
      </c>
      <c r="K48" s="214">
        <v>1</v>
      </c>
      <c r="L48" s="214">
        <v>112594.33999999989</v>
      </c>
      <c r="M48" s="213" t="s">
        <v>202</v>
      </c>
    </row>
    <row r="49" spans="1:13" x14ac:dyDescent="0.25">
      <c r="A49" s="213" t="s">
        <v>155</v>
      </c>
      <c r="B49" s="213" t="s">
        <v>44</v>
      </c>
      <c r="C49" s="213" t="s">
        <v>82</v>
      </c>
      <c r="D49" s="213" t="s">
        <v>46</v>
      </c>
      <c r="E49" s="214">
        <v>103605.23999999985</v>
      </c>
      <c r="F49" s="214">
        <v>103605.23999999985</v>
      </c>
      <c r="G49" s="214">
        <v>1</v>
      </c>
      <c r="H49" s="214">
        <v>103605.23999999985</v>
      </c>
      <c r="I49" s="214">
        <v>1</v>
      </c>
      <c r="J49" s="214">
        <v>103605.23999999985</v>
      </c>
      <c r="K49" s="214">
        <v>1</v>
      </c>
      <c r="L49" s="214">
        <v>103605.23999999985</v>
      </c>
      <c r="M49" s="213" t="s">
        <v>202</v>
      </c>
    </row>
    <row r="50" spans="1:13" x14ac:dyDescent="0.25">
      <c r="A50" s="213" t="s">
        <v>155</v>
      </c>
      <c r="B50" s="213" t="s">
        <v>44</v>
      </c>
      <c r="C50" s="213" t="s">
        <v>81</v>
      </c>
      <c r="D50" s="213" t="s">
        <v>46</v>
      </c>
      <c r="E50" s="214">
        <v>95925.059999999983</v>
      </c>
      <c r="F50" s="214">
        <v>95925.059999999983</v>
      </c>
      <c r="G50" s="214">
        <v>1</v>
      </c>
      <c r="H50" s="214">
        <v>95925.059999999983</v>
      </c>
      <c r="I50" s="214">
        <v>1</v>
      </c>
      <c r="J50" s="214">
        <v>95925.059999999983</v>
      </c>
      <c r="K50" s="214">
        <v>1</v>
      </c>
      <c r="L50" s="214">
        <v>95925.059999999983</v>
      </c>
      <c r="M50" s="213" t="s">
        <v>202</v>
      </c>
    </row>
    <row r="51" spans="1:13" x14ac:dyDescent="0.25">
      <c r="A51" s="213" t="s">
        <v>155</v>
      </c>
      <c r="B51" s="213" t="s">
        <v>44</v>
      </c>
      <c r="C51" s="213" t="s">
        <v>75</v>
      </c>
      <c r="D51" s="213" t="s">
        <v>46</v>
      </c>
      <c r="E51" s="214">
        <v>95809.140000000101</v>
      </c>
      <c r="F51" s="214">
        <v>95809.140000000101</v>
      </c>
      <c r="G51" s="214">
        <v>1</v>
      </c>
      <c r="H51" s="214">
        <v>95809.140000000101</v>
      </c>
      <c r="I51" s="214">
        <v>1</v>
      </c>
      <c r="J51" s="214">
        <v>95809.140000000101</v>
      </c>
      <c r="K51" s="214">
        <v>1</v>
      </c>
      <c r="L51" s="214">
        <v>95809.140000000101</v>
      </c>
      <c r="M51" s="213" t="s">
        <v>202</v>
      </c>
    </row>
    <row r="52" spans="1:13" x14ac:dyDescent="0.25">
      <c r="A52" s="213" t="s">
        <v>155</v>
      </c>
      <c r="B52" s="213" t="s">
        <v>44</v>
      </c>
      <c r="C52" s="213" t="s">
        <v>72</v>
      </c>
      <c r="D52" s="213" t="s">
        <v>46</v>
      </c>
      <c r="E52" s="214">
        <v>95330.38367840006</v>
      </c>
      <c r="F52" s="214">
        <v>95330.38367840006</v>
      </c>
      <c r="G52" s="214">
        <v>1</v>
      </c>
      <c r="H52" s="214">
        <v>95330.38367840006</v>
      </c>
      <c r="I52" s="214">
        <v>1</v>
      </c>
      <c r="J52" s="214">
        <v>95330.38367840006</v>
      </c>
      <c r="K52" s="214">
        <v>1</v>
      </c>
      <c r="L52" s="214">
        <v>95330.38367840006</v>
      </c>
      <c r="M52" s="213" t="s">
        <v>202</v>
      </c>
    </row>
    <row r="53" spans="1:13" x14ac:dyDescent="0.25">
      <c r="A53" s="213" t="s">
        <v>155</v>
      </c>
      <c r="B53" s="213" t="s">
        <v>44</v>
      </c>
      <c r="C53" s="213" t="s">
        <v>71</v>
      </c>
      <c r="D53" s="213" t="s">
        <v>46</v>
      </c>
      <c r="E53" s="214">
        <v>134751.15000000011</v>
      </c>
      <c r="F53" s="214">
        <v>134751.15000000011</v>
      </c>
      <c r="G53" s="214">
        <v>1</v>
      </c>
      <c r="H53" s="214">
        <v>134751.15000000011</v>
      </c>
      <c r="I53" s="214">
        <v>1</v>
      </c>
      <c r="J53" s="214">
        <v>134751.15000000011</v>
      </c>
      <c r="K53" s="214">
        <v>1</v>
      </c>
      <c r="L53" s="214">
        <v>134751.15000000011</v>
      </c>
      <c r="M53" s="213" t="s">
        <v>202</v>
      </c>
    </row>
    <row r="54" spans="1:13" x14ac:dyDescent="0.25">
      <c r="A54" s="213" t="s">
        <v>155</v>
      </c>
      <c r="B54" s="213" t="s">
        <v>44</v>
      </c>
      <c r="C54" s="213" t="s">
        <v>45</v>
      </c>
      <c r="D54" s="213" t="s">
        <v>46</v>
      </c>
      <c r="E54" s="214">
        <v>68960.59000000004</v>
      </c>
      <c r="F54" s="214">
        <v>68960.59000000004</v>
      </c>
      <c r="G54" s="214">
        <v>1</v>
      </c>
      <c r="H54" s="214">
        <v>68960.59000000004</v>
      </c>
      <c r="I54" s="214">
        <v>1</v>
      </c>
      <c r="J54" s="214">
        <v>68960.59000000004</v>
      </c>
      <c r="K54" s="214">
        <v>1</v>
      </c>
      <c r="L54" s="214">
        <v>68960.59000000004</v>
      </c>
      <c r="M54" s="213" t="s">
        <v>202</v>
      </c>
    </row>
    <row r="55" spans="1:13" x14ac:dyDescent="0.25">
      <c r="A55" s="213" t="s">
        <v>155</v>
      </c>
      <c r="B55" s="213" t="s">
        <v>52</v>
      </c>
      <c r="C55" s="213" t="s">
        <v>76</v>
      </c>
      <c r="D55" s="213" t="s">
        <v>78</v>
      </c>
      <c r="E55" s="214">
        <v>81390.694736842081</v>
      </c>
      <c r="F55" s="214">
        <v>20347.67368421052</v>
      </c>
      <c r="G55" s="214">
        <v>0.25</v>
      </c>
      <c r="H55" s="214">
        <v>3391.2789473684197</v>
      </c>
      <c r="I55" s="214">
        <v>4.1666666666666664E-2</v>
      </c>
      <c r="J55" s="214">
        <v>3391.2789473684197</v>
      </c>
      <c r="K55" s="214">
        <v>4.1666666666666664E-2</v>
      </c>
      <c r="L55" s="214">
        <v>0</v>
      </c>
      <c r="M55" s="213" t="s">
        <v>201</v>
      </c>
    </row>
    <row r="56" spans="1:13" ht="45" x14ac:dyDescent="0.25">
      <c r="A56" s="213" t="s">
        <v>155</v>
      </c>
      <c r="B56" s="213" t="s">
        <v>52</v>
      </c>
      <c r="C56" s="213" t="s">
        <v>76</v>
      </c>
      <c r="D56" s="213" t="s">
        <v>197</v>
      </c>
      <c r="E56" s="214">
        <v>4521.7052631578936</v>
      </c>
      <c r="F56" s="214">
        <v>0</v>
      </c>
      <c r="G56" s="214">
        <v>0</v>
      </c>
      <c r="H56" s="214">
        <v>0</v>
      </c>
      <c r="I56" s="214">
        <v>0</v>
      </c>
      <c r="J56" s="214">
        <v>0</v>
      </c>
      <c r="K56" s="214">
        <v>0</v>
      </c>
      <c r="L56" s="214">
        <v>0</v>
      </c>
      <c r="M56" s="213" t="s">
        <v>201</v>
      </c>
    </row>
    <row r="57" spans="1:13" ht="45" x14ac:dyDescent="0.25">
      <c r="A57" s="213" t="s">
        <v>155</v>
      </c>
      <c r="B57" s="213" t="s">
        <v>52</v>
      </c>
      <c r="C57" s="213" t="s">
        <v>76</v>
      </c>
      <c r="D57" s="213" t="s">
        <v>196</v>
      </c>
      <c r="E57" s="214">
        <v>4521.7052631578936</v>
      </c>
      <c r="F57" s="214">
        <v>0</v>
      </c>
      <c r="G57" s="214">
        <v>0</v>
      </c>
      <c r="H57" s="214">
        <v>0</v>
      </c>
      <c r="I57" s="214">
        <v>0</v>
      </c>
      <c r="J57" s="214">
        <v>0</v>
      </c>
      <c r="K57" s="214">
        <v>0</v>
      </c>
      <c r="L57" s="214">
        <v>0</v>
      </c>
      <c r="M57" s="213" t="s">
        <v>201</v>
      </c>
    </row>
    <row r="58" spans="1:13" x14ac:dyDescent="0.25">
      <c r="A58" s="213" t="s">
        <v>155</v>
      </c>
      <c r="B58" s="213" t="s">
        <v>52</v>
      </c>
      <c r="C58" s="213" t="s">
        <v>76</v>
      </c>
      <c r="D58" s="213" t="s">
        <v>43</v>
      </c>
      <c r="E58" s="214">
        <v>11304.263157894733</v>
      </c>
      <c r="F58" s="214">
        <v>0</v>
      </c>
      <c r="G58" s="214">
        <v>0</v>
      </c>
      <c r="H58" s="214">
        <v>0</v>
      </c>
      <c r="I58" s="214">
        <v>0</v>
      </c>
      <c r="J58" s="214">
        <v>0</v>
      </c>
      <c r="K58" s="214">
        <v>0</v>
      </c>
      <c r="L58" s="214">
        <v>0</v>
      </c>
      <c r="M58" s="213" t="s">
        <v>201</v>
      </c>
    </row>
    <row r="59" spans="1:13" x14ac:dyDescent="0.25">
      <c r="A59" s="213" t="s">
        <v>155</v>
      </c>
      <c r="B59" s="213" t="s">
        <v>52</v>
      </c>
      <c r="C59" s="213" t="s">
        <v>76</v>
      </c>
      <c r="D59" s="213" t="s">
        <v>77</v>
      </c>
      <c r="E59" s="214">
        <v>5652.1315789473665</v>
      </c>
      <c r="F59" s="214">
        <v>5652.1315789473665</v>
      </c>
      <c r="G59" s="214">
        <v>1</v>
      </c>
      <c r="H59" s="214">
        <v>1130.4263157894734</v>
      </c>
      <c r="I59" s="214">
        <v>0.2</v>
      </c>
      <c r="J59" s="214">
        <v>0</v>
      </c>
      <c r="K59" s="214">
        <v>0</v>
      </c>
      <c r="L59" s="214">
        <v>0</v>
      </c>
      <c r="M59" s="213" t="s">
        <v>201</v>
      </c>
    </row>
    <row r="60" spans="1:13" x14ac:dyDescent="0.25">
      <c r="A60" s="213" t="s">
        <v>155</v>
      </c>
      <c r="B60" s="213" t="s">
        <v>52</v>
      </c>
      <c r="C60" s="213" t="s">
        <v>80</v>
      </c>
      <c r="D60" s="213" t="s">
        <v>78</v>
      </c>
      <c r="E60" s="214">
        <v>45407.353043478259</v>
      </c>
      <c r="F60" s="214">
        <v>45407.353043478259</v>
      </c>
      <c r="G60" s="214">
        <v>1</v>
      </c>
      <c r="H60" s="214">
        <v>45407.353043478259</v>
      </c>
      <c r="I60" s="214">
        <v>1</v>
      </c>
      <c r="J60" s="214">
        <v>42884.722318840577</v>
      </c>
      <c r="K60" s="214">
        <v>0.94444444444444442</v>
      </c>
      <c r="L60" s="214">
        <v>0</v>
      </c>
      <c r="M60" s="213" t="s">
        <v>201</v>
      </c>
    </row>
    <row r="61" spans="1:13" x14ac:dyDescent="0.25">
      <c r="A61" s="213" t="s">
        <v>155</v>
      </c>
      <c r="B61" s="213" t="s">
        <v>52</v>
      </c>
      <c r="C61" s="213" t="s">
        <v>80</v>
      </c>
      <c r="D61" s="213" t="s">
        <v>77</v>
      </c>
      <c r="E61" s="214">
        <v>1261.3153623188405</v>
      </c>
      <c r="F61" s="214">
        <v>1261.3153623188405</v>
      </c>
      <c r="G61" s="214">
        <v>1</v>
      </c>
      <c r="H61" s="214">
        <v>1261.3153623188405</v>
      </c>
      <c r="I61" s="214">
        <v>1</v>
      </c>
      <c r="J61" s="214">
        <v>0</v>
      </c>
      <c r="K61" s="214">
        <v>0</v>
      </c>
      <c r="L61" s="214">
        <v>0</v>
      </c>
      <c r="M61" s="213" t="s">
        <v>201</v>
      </c>
    </row>
    <row r="62" spans="1:13" ht="45" x14ac:dyDescent="0.25">
      <c r="A62" s="213" t="s">
        <v>155</v>
      </c>
      <c r="B62" s="213" t="s">
        <v>52</v>
      </c>
      <c r="C62" s="213" t="s">
        <v>80</v>
      </c>
      <c r="D62" s="213" t="s">
        <v>196</v>
      </c>
      <c r="E62" s="214">
        <v>1261.3153623188405</v>
      </c>
      <c r="F62" s="214">
        <v>1261.3153623188405</v>
      </c>
      <c r="G62" s="214">
        <v>1</v>
      </c>
      <c r="H62" s="214">
        <v>1261.3153623188405</v>
      </c>
      <c r="I62" s="214">
        <v>1</v>
      </c>
      <c r="J62" s="214">
        <v>1261.3153623188405</v>
      </c>
      <c r="K62" s="214">
        <v>1</v>
      </c>
      <c r="L62" s="214">
        <v>1261.3153623188405</v>
      </c>
      <c r="M62" s="213" t="s">
        <v>202</v>
      </c>
    </row>
    <row r="63" spans="1:13" x14ac:dyDescent="0.25">
      <c r="A63" s="213" t="s">
        <v>155</v>
      </c>
      <c r="B63" s="213" t="s">
        <v>52</v>
      </c>
      <c r="C63" s="213" t="s">
        <v>80</v>
      </c>
      <c r="D63" s="213" t="s">
        <v>79</v>
      </c>
      <c r="E63" s="214">
        <v>30271.568695652171</v>
      </c>
      <c r="F63" s="214">
        <v>25226.307246376811</v>
      </c>
      <c r="G63" s="214">
        <v>0.83333333333333337</v>
      </c>
      <c r="H63" s="214">
        <v>25226.307246376811</v>
      </c>
      <c r="I63" s="214">
        <v>0.83333333333333337</v>
      </c>
      <c r="J63" s="214">
        <v>21442.361159420288</v>
      </c>
      <c r="K63" s="214">
        <v>0.70833333333333337</v>
      </c>
      <c r="L63" s="214">
        <v>0</v>
      </c>
      <c r="M63" s="213" t="s">
        <v>201</v>
      </c>
    </row>
    <row r="64" spans="1:13" ht="45" x14ac:dyDescent="0.25">
      <c r="A64" s="213" t="s">
        <v>155</v>
      </c>
      <c r="B64" s="213" t="s">
        <v>52</v>
      </c>
      <c r="C64" s="213" t="s">
        <v>80</v>
      </c>
      <c r="D64" s="213" t="s">
        <v>197</v>
      </c>
      <c r="E64" s="214">
        <v>8829.2075362318828</v>
      </c>
      <c r="F64" s="214">
        <v>6306.5768115942019</v>
      </c>
      <c r="G64" s="214">
        <v>0.7142857142857143</v>
      </c>
      <c r="H64" s="214">
        <v>6306.5768115942019</v>
      </c>
      <c r="I64" s="214">
        <v>0.7142857142857143</v>
      </c>
      <c r="J64" s="214">
        <v>6306.5768115942019</v>
      </c>
      <c r="K64" s="214">
        <v>0.7142857142857143</v>
      </c>
      <c r="L64" s="214">
        <v>0</v>
      </c>
      <c r="M64" s="213" t="s">
        <v>201</v>
      </c>
    </row>
    <row r="65" spans="1:13" x14ac:dyDescent="0.25">
      <c r="A65" s="213" t="s">
        <v>155</v>
      </c>
      <c r="B65" s="213" t="s">
        <v>52</v>
      </c>
      <c r="C65" s="213" t="s">
        <v>83</v>
      </c>
      <c r="D65" s="213" t="s">
        <v>89</v>
      </c>
      <c r="E65" s="214">
        <v>4898.2925373134331</v>
      </c>
      <c r="F65" s="214">
        <v>4898.2925373134331</v>
      </c>
      <c r="G65" s="214">
        <v>1</v>
      </c>
      <c r="H65" s="214">
        <v>0</v>
      </c>
      <c r="I65" s="214">
        <v>0</v>
      </c>
      <c r="J65" s="214">
        <v>0</v>
      </c>
      <c r="K65" s="214">
        <v>0</v>
      </c>
      <c r="L65" s="214">
        <v>0</v>
      </c>
      <c r="M65" s="213" t="s">
        <v>201</v>
      </c>
    </row>
    <row r="66" spans="1:13" x14ac:dyDescent="0.25">
      <c r="A66" s="213" t="s">
        <v>155</v>
      </c>
      <c r="B66" s="213" t="s">
        <v>52</v>
      </c>
      <c r="C66" s="213" t="s">
        <v>83</v>
      </c>
      <c r="D66" s="213" t="s">
        <v>78</v>
      </c>
      <c r="E66" s="214">
        <v>55105.791044776124</v>
      </c>
      <c r="F66" s="214">
        <v>55105.791044776124</v>
      </c>
      <c r="G66" s="214">
        <v>1</v>
      </c>
      <c r="H66" s="214">
        <v>20817.743283582091</v>
      </c>
      <c r="I66" s="214">
        <v>0.37777777777777777</v>
      </c>
      <c r="J66" s="214">
        <v>17144.023880597018</v>
      </c>
      <c r="K66" s="214">
        <v>0.31111111111111117</v>
      </c>
      <c r="L66" s="214">
        <v>0</v>
      </c>
      <c r="M66" s="213" t="s">
        <v>201</v>
      </c>
    </row>
    <row r="67" spans="1:13" ht="45" x14ac:dyDescent="0.25">
      <c r="A67" s="213" t="s">
        <v>155</v>
      </c>
      <c r="B67" s="213" t="s">
        <v>52</v>
      </c>
      <c r="C67" s="213" t="s">
        <v>83</v>
      </c>
      <c r="D67" s="213" t="s">
        <v>196</v>
      </c>
      <c r="E67" s="214">
        <v>22042.31641791045</v>
      </c>
      <c r="F67" s="214">
        <v>20817.743283582091</v>
      </c>
      <c r="G67" s="214">
        <v>0.94444444444444442</v>
      </c>
      <c r="H67" s="214">
        <v>0</v>
      </c>
      <c r="I67" s="214">
        <v>0</v>
      </c>
      <c r="J67" s="214">
        <v>0</v>
      </c>
      <c r="K67" s="214">
        <v>0</v>
      </c>
      <c r="L67" s="214">
        <v>0</v>
      </c>
      <c r="M67" s="213" t="s">
        <v>201</v>
      </c>
    </row>
    <row r="68" spans="1:13" x14ac:dyDescent="0.25">
      <c r="A68" s="213" t="s">
        <v>155</v>
      </c>
      <c r="B68" s="213" t="s">
        <v>52</v>
      </c>
      <c r="C68" s="213" t="s">
        <v>86</v>
      </c>
      <c r="D68" s="213" t="s">
        <v>78</v>
      </c>
      <c r="E68" s="214">
        <v>80497.16</v>
      </c>
      <c r="F68" s="214">
        <v>80497.16</v>
      </c>
      <c r="G68" s="214">
        <v>1</v>
      </c>
      <c r="H68" s="214">
        <v>26832.386666666665</v>
      </c>
      <c r="I68" s="214">
        <v>0.33333333333333331</v>
      </c>
      <c r="J68" s="214">
        <v>26832.386666666665</v>
      </c>
      <c r="K68" s="214">
        <v>0.33333333333333331</v>
      </c>
      <c r="L68" s="214">
        <v>0</v>
      </c>
      <c r="M68" s="213" t="s">
        <v>201</v>
      </c>
    </row>
    <row r="69" spans="1:13" x14ac:dyDescent="0.25">
      <c r="A69" s="213" t="s">
        <v>155</v>
      </c>
      <c r="B69" s="213" t="s">
        <v>52</v>
      </c>
      <c r="C69" s="213" t="s">
        <v>96</v>
      </c>
      <c r="D69" s="213" t="s">
        <v>78</v>
      </c>
      <c r="E69" s="214">
        <v>55990.299677419353</v>
      </c>
      <c r="F69" s="214">
        <v>17227.784516129032</v>
      </c>
      <c r="G69" s="214">
        <v>0.30769230769230771</v>
      </c>
      <c r="H69" s="214">
        <v>17227.784516129032</v>
      </c>
      <c r="I69" s="214">
        <v>0.30769230769230771</v>
      </c>
      <c r="J69" s="214">
        <v>17227.784516129032</v>
      </c>
      <c r="K69" s="214">
        <v>0.30769230769230771</v>
      </c>
      <c r="L69" s="214">
        <v>0</v>
      </c>
      <c r="M69" s="213" t="s">
        <v>201</v>
      </c>
    </row>
    <row r="70" spans="1:13" ht="45" x14ac:dyDescent="0.25">
      <c r="A70" s="213" t="s">
        <v>155</v>
      </c>
      <c r="B70" s="213" t="s">
        <v>52</v>
      </c>
      <c r="C70" s="213" t="s">
        <v>96</v>
      </c>
      <c r="D70" s="213" t="s">
        <v>197</v>
      </c>
      <c r="E70" s="214">
        <v>7178.2435483870959</v>
      </c>
      <c r="F70" s="214">
        <v>0</v>
      </c>
      <c r="G70" s="214">
        <v>0</v>
      </c>
      <c r="H70" s="214">
        <v>0</v>
      </c>
      <c r="I70" s="214">
        <v>0</v>
      </c>
      <c r="J70" s="214">
        <v>0</v>
      </c>
      <c r="K70" s="214">
        <v>0</v>
      </c>
      <c r="L70" s="214">
        <v>0</v>
      </c>
      <c r="M70" s="213" t="s">
        <v>201</v>
      </c>
    </row>
    <row r="71" spans="1:13" ht="45" x14ac:dyDescent="0.25">
      <c r="A71" s="213" t="s">
        <v>155</v>
      </c>
      <c r="B71" s="213" t="s">
        <v>52</v>
      </c>
      <c r="C71" s="213" t="s">
        <v>96</v>
      </c>
      <c r="D71" s="213" t="s">
        <v>196</v>
      </c>
      <c r="E71" s="214">
        <v>10049.540967741934</v>
      </c>
      <c r="F71" s="214">
        <v>2871.297419354838</v>
      </c>
      <c r="G71" s="214">
        <v>0.2857142857142857</v>
      </c>
      <c r="H71" s="214">
        <v>0</v>
      </c>
      <c r="I71" s="214">
        <v>0</v>
      </c>
      <c r="J71" s="214">
        <v>0</v>
      </c>
      <c r="K71" s="214">
        <v>0</v>
      </c>
      <c r="L71" s="214">
        <v>0</v>
      </c>
      <c r="M71" s="213" t="s">
        <v>201</v>
      </c>
    </row>
    <row r="72" spans="1:13" x14ac:dyDescent="0.25">
      <c r="A72" s="213" t="s">
        <v>155</v>
      </c>
      <c r="B72" s="213" t="s">
        <v>52</v>
      </c>
      <c r="C72" s="213" t="s">
        <v>96</v>
      </c>
      <c r="D72" s="213" t="s">
        <v>89</v>
      </c>
      <c r="E72" s="214">
        <v>4306.9461290322579</v>
      </c>
      <c r="F72" s="214">
        <v>0</v>
      </c>
      <c r="G72" s="214">
        <v>0</v>
      </c>
      <c r="H72" s="214">
        <v>0</v>
      </c>
      <c r="I72" s="214">
        <v>0</v>
      </c>
      <c r="J72" s="214">
        <v>0</v>
      </c>
      <c r="K72" s="214">
        <v>0</v>
      </c>
      <c r="L72" s="214">
        <v>0</v>
      </c>
      <c r="M72" s="213" t="s">
        <v>201</v>
      </c>
    </row>
    <row r="73" spans="1:13" x14ac:dyDescent="0.25">
      <c r="A73" s="213" t="s">
        <v>155</v>
      </c>
      <c r="B73" s="213" t="s">
        <v>52</v>
      </c>
      <c r="C73" s="213" t="s">
        <v>96</v>
      </c>
      <c r="D73" s="213" t="s">
        <v>43</v>
      </c>
      <c r="E73" s="214">
        <v>11485.189677419354</v>
      </c>
      <c r="F73" s="214">
        <v>0</v>
      </c>
      <c r="G73" s="214">
        <v>0</v>
      </c>
      <c r="H73" s="214">
        <v>0</v>
      </c>
      <c r="I73" s="214">
        <v>0</v>
      </c>
      <c r="J73" s="214">
        <v>0</v>
      </c>
      <c r="K73" s="214">
        <v>0</v>
      </c>
      <c r="L73" s="214">
        <v>0</v>
      </c>
      <c r="M73" s="213" t="s">
        <v>201</v>
      </c>
    </row>
    <row r="74" spans="1:13" x14ac:dyDescent="0.25">
      <c r="A74" s="213" t="s">
        <v>155</v>
      </c>
      <c r="B74" s="213" t="s">
        <v>52</v>
      </c>
      <c r="C74" s="213" t="s">
        <v>104</v>
      </c>
      <c r="D74" s="213" t="s">
        <v>78</v>
      </c>
      <c r="E74" s="214">
        <v>57547.239130434791</v>
      </c>
      <c r="F74" s="214">
        <v>19182.413043478264</v>
      </c>
      <c r="G74" s="214">
        <v>0.33333333333333331</v>
      </c>
      <c r="H74" s="214">
        <v>19182.413043478264</v>
      </c>
      <c r="I74" s="214">
        <v>0.33333333333333331</v>
      </c>
      <c r="J74" s="214">
        <v>19182.413043478264</v>
      </c>
      <c r="K74" s="214">
        <v>0.33333333333333331</v>
      </c>
      <c r="L74" s="214">
        <v>0</v>
      </c>
      <c r="M74" s="213" t="s">
        <v>201</v>
      </c>
    </row>
    <row r="75" spans="1:13" ht="45" x14ac:dyDescent="0.25">
      <c r="A75" s="213" t="s">
        <v>155</v>
      </c>
      <c r="B75" s="213" t="s">
        <v>52</v>
      </c>
      <c r="C75" s="213" t="s">
        <v>104</v>
      </c>
      <c r="D75" s="213" t="s">
        <v>197</v>
      </c>
      <c r="E75" s="214">
        <v>16624.757971014496</v>
      </c>
      <c r="F75" s="214">
        <v>16624.757971014496</v>
      </c>
      <c r="G75" s="214">
        <v>1</v>
      </c>
      <c r="H75" s="214">
        <v>16624.757971014496</v>
      </c>
      <c r="I75" s="214">
        <v>1</v>
      </c>
      <c r="J75" s="214">
        <v>16624.757971014496</v>
      </c>
      <c r="K75" s="214">
        <v>1</v>
      </c>
      <c r="L75" s="214">
        <v>16624.757971014496</v>
      </c>
      <c r="M75" s="213" t="s">
        <v>202</v>
      </c>
    </row>
    <row r="76" spans="1:13" ht="45" x14ac:dyDescent="0.25">
      <c r="A76" s="213" t="s">
        <v>155</v>
      </c>
      <c r="B76" s="213" t="s">
        <v>52</v>
      </c>
      <c r="C76" s="213" t="s">
        <v>104</v>
      </c>
      <c r="D76" s="213" t="s">
        <v>196</v>
      </c>
      <c r="E76" s="214">
        <v>14067.102898550727</v>
      </c>
      <c r="F76" s="214">
        <v>14067.102898550727</v>
      </c>
      <c r="G76" s="214">
        <v>1</v>
      </c>
      <c r="H76" s="214">
        <v>14067.102898550727</v>
      </c>
      <c r="I76" s="214">
        <v>1</v>
      </c>
      <c r="J76" s="214">
        <v>14067.102898550727</v>
      </c>
      <c r="K76" s="214">
        <v>1</v>
      </c>
      <c r="L76" s="214">
        <v>14067.102898550727</v>
      </c>
      <c r="M76" s="213" t="s">
        <v>202</v>
      </c>
    </row>
    <row r="77" spans="1:13" ht="45" x14ac:dyDescent="0.25">
      <c r="A77" s="213" t="s">
        <v>155</v>
      </c>
      <c r="B77" s="213" t="s">
        <v>52</v>
      </c>
      <c r="C77" s="213" t="s">
        <v>123</v>
      </c>
      <c r="D77" s="213" t="s">
        <v>196</v>
      </c>
      <c r="E77" s="214">
        <v>11023.892342622952</v>
      </c>
      <c r="F77" s="214">
        <v>0</v>
      </c>
      <c r="G77" s="214">
        <v>0</v>
      </c>
      <c r="H77" s="214">
        <v>0</v>
      </c>
      <c r="I77" s="214">
        <v>0</v>
      </c>
      <c r="J77" s="214">
        <v>0</v>
      </c>
      <c r="K77" s="214">
        <v>0</v>
      </c>
      <c r="L77" s="214">
        <v>0</v>
      </c>
      <c r="M77" s="213" t="s">
        <v>201</v>
      </c>
    </row>
    <row r="78" spans="1:13" x14ac:dyDescent="0.25">
      <c r="A78" s="213" t="s">
        <v>155</v>
      </c>
      <c r="B78" s="213" t="s">
        <v>52</v>
      </c>
      <c r="C78" s="213" t="s">
        <v>123</v>
      </c>
      <c r="D78" s="213" t="s">
        <v>78</v>
      </c>
      <c r="E78" s="214">
        <v>36078.193121311473</v>
      </c>
      <c r="F78" s="214">
        <v>12026.06437377049</v>
      </c>
      <c r="G78" s="214">
        <v>0.33333333333333331</v>
      </c>
      <c r="H78" s="214">
        <v>12026.06437377049</v>
      </c>
      <c r="I78" s="214">
        <v>0.33333333333333331</v>
      </c>
      <c r="J78" s="214">
        <v>12026.06437377049</v>
      </c>
      <c r="K78" s="214">
        <v>0.33333333333333331</v>
      </c>
      <c r="L78" s="214">
        <v>0</v>
      </c>
      <c r="M78" s="213" t="s">
        <v>201</v>
      </c>
    </row>
    <row r="79" spans="1:13" x14ac:dyDescent="0.25">
      <c r="A79" s="213" t="s">
        <v>155</v>
      </c>
      <c r="B79" s="213" t="s">
        <v>52</v>
      </c>
      <c r="C79" s="213" t="s">
        <v>123</v>
      </c>
      <c r="D79" s="213" t="s">
        <v>89</v>
      </c>
      <c r="E79" s="214">
        <v>2004.344062295082</v>
      </c>
      <c r="F79" s="214">
        <v>0</v>
      </c>
      <c r="G79" s="214">
        <v>0</v>
      </c>
      <c r="H79" s="214">
        <v>0</v>
      </c>
      <c r="I79" s="214">
        <v>0</v>
      </c>
      <c r="J79" s="214">
        <v>0</v>
      </c>
      <c r="K79" s="214">
        <v>0</v>
      </c>
      <c r="L79" s="214">
        <v>0</v>
      </c>
      <c r="M79" s="213" t="s">
        <v>201</v>
      </c>
    </row>
    <row r="80" spans="1:13" x14ac:dyDescent="0.25">
      <c r="A80" s="213" t="s">
        <v>155</v>
      </c>
      <c r="B80" s="213" t="s">
        <v>52</v>
      </c>
      <c r="C80" s="213" t="s">
        <v>123</v>
      </c>
      <c r="D80" s="213" t="s">
        <v>43</v>
      </c>
      <c r="E80" s="214">
        <v>6013.0321868852461</v>
      </c>
      <c r="F80" s="214">
        <v>0</v>
      </c>
      <c r="G80" s="214">
        <v>0</v>
      </c>
      <c r="H80" s="214">
        <v>0</v>
      </c>
      <c r="I80" s="214">
        <v>0</v>
      </c>
      <c r="J80" s="214">
        <v>0</v>
      </c>
      <c r="K80" s="214">
        <v>0</v>
      </c>
      <c r="L80" s="214">
        <v>0</v>
      </c>
      <c r="M80" s="213" t="s">
        <v>201</v>
      </c>
    </row>
    <row r="81" spans="1:13" ht="45" x14ac:dyDescent="0.25">
      <c r="A81" s="213" t="s">
        <v>155</v>
      </c>
      <c r="B81" s="213" t="s">
        <v>52</v>
      </c>
      <c r="C81" s="213" t="s">
        <v>123</v>
      </c>
      <c r="D81" s="213" t="s">
        <v>197</v>
      </c>
      <c r="E81" s="214">
        <v>6013.0321868852461</v>
      </c>
      <c r="F81" s="214">
        <v>0</v>
      </c>
      <c r="G81" s="214">
        <v>0</v>
      </c>
      <c r="H81" s="214">
        <v>0</v>
      </c>
      <c r="I81" s="214">
        <v>0</v>
      </c>
      <c r="J81" s="214">
        <v>0</v>
      </c>
      <c r="K81" s="214">
        <v>0</v>
      </c>
      <c r="L81" s="214">
        <v>0</v>
      </c>
      <c r="M81" s="213" t="s">
        <v>201</v>
      </c>
    </row>
    <row r="82" spans="1:13" x14ac:dyDescent="0.25">
      <c r="A82" s="213" t="s">
        <v>155</v>
      </c>
      <c r="B82" s="213" t="s">
        <v>52</v>
      </c>
      <c r="C82" s="213" t="s">
        <v>126</v>
      </c>
      <c r="D82" s="213" t="s">
        <v>89</v>
      </c>
      <c r="E82" s="214">
        <v>5893.9534593750013</v>
      </c>
      <c r="F82" s="214">
        <v>0</v>
      </c>
      <c r="G82" s="214">
        <v>0</v>
      </c>
      <c r="H82" s="214">
        <v>0</v>
      </c>
      <c r="I82" s="214">
        <v>0</v>
      </c>
      <c r="J82" s="214">
        <v>0</v>
      </c>
      <c r="K82" s="214">
        <v>0</v>
      </c>
      <c r="L82" s="214">
        <v>0</v>
      </c>
      <c r="M82" s="213" t="s">
        <v>201</v>
      </c>
    </row>
    <row r="83" spans="1:13" x14ac:dyDescent="0.25">
      <c r="A83" s="213" t="s">
        <v>155</v>
      </c>
      <c r="B83" s="213" t="s">
        <v>52</v>
      </c>
      <c r="C83" s="213" t="s">
        <v>126</v>
      </c>
      <c r="D83" s="213" t="s">
        <v>43</v>
      </c>
      <c r="E83" s="214">
        <v>13752.558071875004</v>
      </c>
      <c r="F83" s="214">
        <v>0</v>
      </c>
      <c r="G83" s="214">
        <v>0</v>
      </c>
      <c r="H83" s="214">
        <v>0</v>
      </c>
      <c r="I83" s="214">
        <v>0</v>
      </c>
      <c r="J83" s="214">
        <v>0</v>
      </c>
      <c r="K83" s="214">
        <v>0</v>
      </c>
      <c r="L83" s="214">
        <v>0</v>
      </c>
      <c r="M83" s="213" t="s">
        <v>201</v>
      </c>
    </row>
    <row r="84" spans="1:13" x14ac:dyDescent="0.25">
      <c r="A84" s="213" t="s">
        <v>155</v>
      </c>
      <c r="B84" s="213" t="s">
        <v>52</v>
      </c>
      <c r="C84" s="213" t="s">
        <v>126</v>
      </c>
      <c r="D84" s="213" t="s">
        <v>79</v>
      </c>
      <c r="E84" s="214">
        <v>27505.116143750009</v>
      </c>
      <c r="F84" s="214">
        <v>11787.906918750003</v>
      </c>
      <c r="G84" s="214">
        <v>0.42857142857142855</v>
      </c>
      <c r="H84" s="214">
        <v>0</v>
      </c>
      <c r="I84" s="214">
        <v>0</v>
      </c>
      <c r="J84" s="214">
        <v>0</v>
      </c>
      <c r="K84" s="214">
        <v>0</v>
      </c>
      <c r="L84" s="214">
        <v>0</v>
      </c>
      <c r="M84" s="213" t="s">
        <v>201</v>
      </c>
    </row>
    <row r="85" spans="1:13" ht="45" x14ac:dyDescent="0.25">
      <c r="A85" s="213" t="s">
        <v>155</v>
      </c>
      <c r="B85" s="213" t="s">
        <v>52</v>
      </c>
      <c r="C85" s="213" t="s">
        <v>126</v>
      </c>
      <c r="D85" s="213" t="s">
        <v>197</v>
      </c>
      <c r="E85" s="214">
        <v>11787.906918750003</v>
      </c>
      <c r="F85" s="214">
        <v>0</v>
      </c>
      <c r="G85" s="214">
        <v>0</v>
      </c>
      <c r="H85" s="214">
        <v>0</v>
      </c>
      <c r="I85" s="214">
        <v>0</v>
      </c>
      <c r="J85" s="214">
        <v>0</v>
      </c>
      <c r="K85" s="214">
        <v>0</v>
      </c>
      <c r="L85" s="214">
        <v>0</v>
      </c>
      <c r="M85" s="213" t="s">
        <v>201</v>
      </c>
    </row>
    <row r="86" spans="1:13" x14ac:dyDescent="0.25">
      <c r="A86" s="213" t="s">
        <v>155</v>
      </c>
      <c r="B86" s="213" t="s">
        <v>52</v>
      </c>
      <c r="C86" s="213" t="s">
        <v>126</v>
      </c>
      <c r="D86" s="213" t="s">
        <v>78</v>
      </c>
      <c r="E86" s="214">
        <v>3929.302306250001</v>
      </c>
      <c r="F86" s="214">
        <v>0</v>
      </c>
      <c r="G86" s="214">
        <v>0</v>
      </c>
      <c r="H86" s="214">
        <v>0</v>
      </c>
      <c r="I86" s="214">
        <v>0</v>
      </c>
      <c r="J86" s="214">
        <v>0</v>
      </c>
      <c r="K86" s="214">
        <v>0</v>
      </c>
      <c r="L86" s="214">
        <v>0</v>
      </c>
      <c r="M86" s="213" t="s">
        <v>201</v>
      </c>
    </row>
    <row r="87" spans="1:13" x14ac:dyDescent="0.25">
      <c r="A87" s="213" t="s">
        <v>155</v>
      </c>
      <c r="B87" s="213" t="s">
        <v>52</v>
      </c>
      <c r="C87" s="213" t="s">
        <v>131</v>
      </c>
      <c r="D87" s="213" t="s">
        <v>78</v>
      </c>
      <c r="E87" s="214">
        <v>17336.923333333332</v>
      </c>
      <c r="F87" s="214">
        <v>2476.7033333333329</v>
      </c>
      <c r="G87" s="214">
        <v>0.14285714285714285</v>
      </c>
      <c r="H87" s="214">
        <v>0</v>
      </c>
      <c r="I87" s="214">
        <v>0</v>
      </c>
      <c r="J87" s="214">
        <v>0</v>
      </c>
      <c r="K87" s="214">
        <v>0</v>
      </c>
      <c r="L87" s="214">
        <v>0</v>
      </c>
      <c r="M87" s="213" t="s">
        <v>201</v>
      </c>
    </row>
    <row r="88" spans="1:13" ht="45" x14ac:dyDescent="0.25">
      <c r="A88" s="213" t="s">
        <v>155</v>
      </c>
      <c r="B88" s="213" t="s">
        <v>52</v>
      </c>
      <c r="C88" s="213" t="s">
        <v>131</v>
      </c>
      <c r="D88" s="213" t="s">
        <v>197</v>
      </c>
      <c r="E88" s="214">
        <v>9906.8133333333335</v>
      </c>
      <c r="F88" s="214">
        <v>0</v>
      </c>
      <c r="G88" s="214">
        <v>0</v>
      </c>
      <c r="H88" s="214">
        <v>0</v>
      </c>
      <c r="I88" s="214">
        <v>0</v>
      </c>
      <c r="J88" s="214">
        <v>0</v>
      </c>
      <c r="K88" s="214">
        <v>0</v>
      </c>
      <c r="L88" s="214">
        <v>0</v>
      </c>
      <c r="M88" s="213" t="s">
        <v>201</v>
      </c>
    </row>
    <row r="89" spans="1:13" x14ac:dyDescent="0.25">
      <c r="A89" s="213" t="s">
        <v>155</v>
      </c>
      <c r="B89" s="213" t="s">
        <v>52</v>
      </c>
      <c r="C89" s="213" t="s">
        <v>131</v>
      </c>
      <c r="D89" s="213" t="s">
        <v>79</v>
      </c>
      <c r="E89" s="214">
        <v>64394.286666666667</v>
      </c>
      <c r="F89" s="214">
        <v>17336.923333333332</v>
      </c>
      <c r="G89" s="214">
        <v>0.26923076923076922</v>
      </c>
      <c r="H89" s="214">
        <v>0</v>
      </c>
      <c r="I89" s="214">
        <v>0</v>
      </c>
      <c r="J89" s="214">
        <v>0</v>
      </c>
      <c r="K89" s="214">
        <v>0</v>
      </c>
      <c r="L89" s="214">
        <v>0</v>
      </c>
      <c r="M89" s="213" t="s">
        <v>201</v>
      </c>
    </row>
    <row r="90" spans="1:13" ht="45" x14ac:dyDescent="0.25">
      <c r="A90" s="213" t="s">
        <v>155</v>
      </c>
      <c r="B90" s="213" t="s">
        <v>52</v>
      </c>
      <c r="C90" s="213" t="s">
        <v>131</v>
      </c>
      <c r="D90" s="213" t="s">
        <v>196</v>
      </c>
      <c r="E90" s="214">
        <v>19813.626666666667</v>
      </c>
      <c r="F90" s="214">
        <v>0</v>
      </c>
      <c r="G90" s="214">
        <v>0</v>
      </c>
      <c r="H90" s="214">
        <v>0</v>
      </c>
      <c r="I90" s="214">
        <v>0</v>
      </c>
      <c r="J90" s="214">
        <v>0</v>
      </c>
      <c r="K90" s="214">
        <v>0</v>
      </c>
      <c r="L90" s="214">
        <v>0</v>
      </c>
      <c r="M90" s="213" t="s">
        <v>201</v>
      </c>
    </row>
    <row r="91" spans="1:13" x14ac:dyDescent="0.25">
      <c r="A91" s="213" t="s">
        <v>155</v>
      </c>
      <c r="B91" s="213" t="s">
        <v>52</v>
      </c>
      <c r="C91" s="213" t="s">
        <v>131</v>
      </c>
      <c r="D91" s="213" t="s">
        <v>77</v>
      </c>
      <c r="E91" s="214">
        <v>2476.7033333333334</v>
      </c>
      <c r="F91" s="214">
        <v>0</v>
      </c>
      <c r="G91" s="214">
        <v>0</v>
      </c>
      <c r="H91" s="214">
        <v>0</v>
      </c>
      <c r="I91" s="214">
        <v>0</v>
      </c>
      <c r="J91" s="214">
        <v>0</v>
      </c>
      <c r="K91" s="214">
        <v>0</v>
      </c>
      <c r="L91" s="214">
        <v>0</v>
      </c>
      <c r="M91" s="213" t="s">
        <v>201</v>
      </c>
    </row>
    <row r="92" spans="1:13" ht="30" x14ac:dyDescent="0.25">
      <c r="A92" s="213" t="s">
        <v>155</v>
      </c>
      <c r="B92" s="213" t="s">
        <v>52</v>
      </c>
      <c r="C92" s="213" t="s">
        <v>191</v>
      </c>
      <c r="D92" s="213" t="s">
        <v>84</v>
      </c>
      <c r="E92" s="214">
        <v>162000</v>
      </c>
      <c r="F92" s="215"/>
      <c r="G92" s="215"/>
      <c r="H92" s="215"/>
      <c r="I92" s="215"/>
      <c r="J92" s="215"/>
      <c r="K92" s="215"/>
      <c r="L92" s="214">
        <v>0</v>
      </c>
      <c r="M92" s="213" t="s">
        <v>201</v>
      </c>
    </row>
    <row r="93" spans="1:13" ht="30" x14ac:dyDescent="0.25">
      <c r="A93" s="213" t="s">
        <v>155</v>
      </c>
      <c r="B93" s="213" t="s">
        <v>52</v>
      </c>
      <c r="C93" s="213" t="s">
        <v>188</v>
      </c>
      <c r="D93" s="213" t="s">
        <v>151</v>
      </c>
      <c r="E93" s="214">
        <v>5855</v>
      </c>
      <c r="F93" s="215"/>
      <c r="G93" s="215"/>
      <c r="H93" s="215"/>
      <c r="I93" s="215"/>
      <c r="J93" s="215"/>
      <c r="K93" s="215"/>
      <c r="L93" s="214">
        <v>0</v>
      </c>
      <c r="M93" s="213" t="s">
        <v>201</v>
      </c>
    </row>
    <row r="94" spans="1:13" ht="30" x14ac:dyDescent="0.25">
      <c r="A94" s="213" t="s">
        <v>155</v>
      </c>
      <c r="B94" s="213" t="s">
        <v>52</v>
      </c>
      <c r="C94" s="213" t="s">
        <v>188</v>
      </c>
      <c r="D94" s="213" t="s">
        <v>150</v>
      </c>
      <c r="E94" s="214">
        <v>975.83</v>
      </c>
      <c r="F94" s="215"/>
      <c r="G94" s="215"/>
      <c r="H94" s="215"/>
      <c r="I94" s="215"/>
      <c r="J94" s="215"/>
      <c r="K94" s="215"/>
      <c r="L94" s="214">
        <v>0</v>
      </c>
      <c r="M94" s="213" t="s">
        <v>201</v>
      </c>
    </row>
    <row r="95" spans="1:13" ht="30" x14ac:dyDescent="0.25">
      <c r="A95" s="213" t="s">
        <v>170</v>
      </c>
      <c r="B95" s="213" t="s">
        <v>170</v>
      </c>
      <c r="C95" s="213" t="s">
        <v>170</v>
      </c>
      <c r="D95" s="213" t="s">
        <v>170</v>
      </c>
      <c r="E95" s="213" t="s">
        <v>265</v>
      </c>
      <c r="F95" s="213" t="s">
        <v>266</v>
      </c>
      <c r="G95" s="213" t="s">
        <v>170</v>
      </c>
      <c r="H95" s="213" t="s">
        <v>267</v>
      </c>
      <c r="I95" s="213" t="s">
        <v>170</v>
      </c>
      <c r="J95" s="213" t="s">
        <v>268</v>
      </c>
      <c r="K95" s="213" t="s">
        <v>170</v>
      </c>
      <c r="L95" s="213" t="s">
        <v>269</v>
      </c>
      <c r="M95" s="213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B77A0-754B-4EF1-B416-F3F49B600967}">
  <dimension ref="A1:M95"/>
  <sheetViews>
    <sheetView topLeftCell="A76" workbookViewId="0">
      <selection activeCell="A2" sqref="A2:M94"/>
    </sheetView>
  </sheetViews>
  <sheetFormatPr defaultRowHeight="15" x14ac:dyDescent="0.25"/>
  <sheetData>
    <row r="1" spans="1:13" x14ac:dyDescent="0.25">
      <c r="A1" s="208" t="s">
        <v>192</v>
      </c>
      <c r="B1" s="208" t="s">
        <v>156</v>
      </c>
      <c r="C1" s="208" t="s">
        <v>193</v>
      </c>
      <c r="D1" s="208" t="s">
        <v>158</v>
      </c>
      <c r="E1" s="208" t="s">
        <v>198</v>
      </c>
      <c r="F1" s="208" t="s">
        <v>160</v>
      </c>
      <c r="G1" s="208" t="s">
        <v>161</v>
      </c>
      <c r="H1" s="208" t="s">
        <v>162</v>
      </c>
      <c r="I1" s="208" t="s">
        <v>186</v>
      </c>
      <c r="J1" s="208" t="s">
        <v>164</v>
      </c>
      <c r="K1" s="208" t="s">
        <v>187</v>
      </c>
      <c r="L1" s="208" t="s">
        <v>199</v>
      </c>
      <c r="M1" s="208" t="s">
        <v>200</v>
      </c>
    </row>
    <row r="2" spans="1:13" x14ac:dyDescent="0.25">
      <c r="A2" s="209" t="s">
        <v>155</v>
      </c>
      <c r="B2" s="209" t="s">
        <v>52</v>
      </c>
      <c r="C2" s="209" t="s">
        <v>100</v>
      </c>
      <c r="D2" s="209" t="s">
        <v>101</v>
      </c>
      <c r="E2" s="210">
        <v>9468.9837538461543</v>
      </c>
      <c r="F2" s="210">
        <v>4734.4918769230771</v>
      </c>
      <c r="G2" s="210">
        <v>0.5</v>
      </c>
      <c r="H2" s="210">
        <v>4734.4918769230771</v>
      </c>
      <c r="I2" s="210">
        <v>0.5</v>
      </c>
      <c r="J2" s="210">
        <v>4734.4918769230771</v>
      </c>
      <c r="K2" s="210">
        <v>0.5</v>
      </c>
      <c r="L2" s="210">
        <v>0</v>
      </c>
      <c r="M2" s="209" t="s">
        <v>201</v>
      </c>
    </row>
    <row r="3" spans="1:13" x14ac:dyDescent="0.25">
      <c r="A3" s="209" t="s">
        <v>155</v>
      </c>
      <c r="B3" s="209" t="s">
        <v>52</v>
      </c>
      <c r="C3" s="209" t="s">
        <v>100</v>
      </c>
      <c r="D3" s="209" t="s">
        <v>89</v>
      </c>
      <c r="E3" s="210">
        <v>4734.4918769230771</v>
      </c>
      <c r="F3" s="210">
        <v>4734.4918769230771</v>
      </c>
      <c r="G3" s="210">
        <v>1</v>
      </c>
      <c r="H3" s="210">
        <v>4734.4918769230771</v>
      </c>
      <c r="I3" s="210">
        <v>1</v>
      </c>
      <c r="J3" s="210">
        <v>4734.4918769230771</v>
      </c>
      <c r="K3" s="210">
        <v>1</v>
      </c>
      <c r="L3" s="210">
        <v>4734.4918769230771</v>
      </c>
      <c r="M3" s="209" t="s">
        <v>202</v>
      </c>
    </row>
    <row r="4" spans="1:13" x14ac:dyDescent="0.25">
      <c r="A4" s="209" t="s">
        <v>155</v>
      </c>
      <c r="B4" s="209" t="s">
        <v>52</v>
      </c>
      <c r="C4" s="209" t="s">
        <v>100</v>
      </c>
      <c r="D4" s="209" t="s">
        <v>244</v>
      </c>
      <c r="E4" s="210">
        <v>4734.4918769230771</v>
      </c>
      <c r="F4" s="210">
        <v>0</v>
      </c>
      <c r="G4" s="210">
        <v>0</v>
      </c>
      <c r="H4" s="210">
        <v>0</v>
      </c>
      <c r="I4" s="210">
        <v>0</v>
      </c>
      <c r="J4" s="210">
        <v>0</v>
      </c>
      <c r="K4" s="210">
        <v>0</v>
      </c>
      <c r="L4" s="210">
        <v>0</v>
      </c>
      <c r="M4" s="209" t="s">
        <v>201</v>
      </c>
    </row>
    <row r="5" spans="1:13" x14ac:dyDescent="0.25">
      <c r="A5" s="209" t="s">
        <v>155</v>
      </c>
      <c r="B5" s="209" t="s">
        <v>52</v>
      </c>
      <c r="C5" s="209" t="s">
        <v>100</v>
      </c>
      <c r="D5" s="209" t="s">
        <v>245</v>
      </c>
      <c r="E5" s="210">
        <v>37875.935015384617</v>
      </c>
      <c r="F5" s="210">
        <v>0</v>
      </c>
      <c r="G5" s="210">
        <v>0</v>
      </c>
      <c r="H5" s="210">
        <v>0</v>
      </c>
      <c r="I5" s="210">
        <v>0</v>
      </c>
      <c r="J5" s="210">
        <v>0</v>
      </c>
      <c r="K5" s="210">
        <v>0</v>
      </c>
      <c r="L5" s="210">
        <v>0</v>
      </c>
      <c r="M5" s="209" t="s">
        <v>201</v>
      </c>
    </row>
    <row r="6" spans="1:13" x14ac:dyDescent="0.25">
      <c r="A6" s="209" t="s">
        <v>155</v>
      </c>
      <c r="B6" s="209" t="s">
        <v>52</v>
      </c>
      <c r="C6" s="209" t="s">
        <v>100</v>
      </c>
      <c r="D6" s="209" t="s">
        <v>102</v>
      </c>
      <c r="E6" s="210">
        <v>4734.4918769230771</v>
      </c>
      <c r="F6" s="210">
        <v>0</v>
      </c>
      <c r="G6" s="210">
        <v>0</v>
      </c>
      <c r="H6" s="210">
        <v>0</v>
      </c>
      <c r="I6" s="210">
        <v>0</v>
      </c>
      <c r="J6" s="210">
        <v>0</v>
      </c>
      <c r="K6" s="210">
        <v>0</v>
      </c>
      <c r="L6" s="210">
        <v>0</v>
      </c>
      <c r="M6" s="209" t="s">
        <v>201</v>
      </c>
    </row>
    <row r="7" spans="1:13" x14ac:dyDescent="0.25">
      <c r="A7" s="209" t="s">
        <v>155</v>
      </c>
      <c r="B7" s="209" t="s">
        <v>52</v>
      </c>
      <c r="C7" s="209" t="s">
        <v>103</v>
      </c>
      <c r="D7" s="209" t="s">
        <v>245</v>
      </c>
      <c r="E7" s="210">
        <v>28963.931482352935</v>
      </c>
      <c r="F7" s="210">
        <v>0</v>
      </c>
      <c r="G7" s="210">
        <v>0</v>
      </c>
      <c r="H7" s="210">
        <v>0</v>
      </c>
      <c r="I7" s="210">
        <v>0</v>
      </c>
      <c r="J7" s="210">
        <v>0</v>
      </c>
      <c r="K7" s="210">
        <v>0</v>
      </c>
      <c r="L7" s="210">
        <v>0</v>
      </c>
      <c r="M7" s="209" t="s">
        <v>201</v>
      </c>
    </row>
    <row r="8" spans="1:13" x14ac:dyDescent="0.25">
      <c r="A8" s="209" t="s">
        <v>155</v>
      </c>
      <c r="B8" s="209" t="s">
        <v>52</v>
      </c>
      <c r="C8" s="209" t="s">
        <v>103</v>
      </c>
      <c r="D8" s="209" t="s">
        <v>102</v>
      </c>
      <c r="E8" s="210">
        <v>3620.4914352941169</v>
      </c>
      <c r="F8" s="210">
        <v>0</v>
      </c>
      <c r="G8" s="210">
        <v>0</v>
      </c>
      <c r="H8" s="210">
        <v>0</v>
      </c>
      <c r="I8" s="210">
        <v>0</v>
      </c>
      <c r="J8" s="210">
        <v>0</v>
      </c>
      <c r="K8" s="210">
        <v>0</v>
      </c>
      <c r="L8" s="210">
        <v>0</v>
      </c>
      <c r="M8" s="209" t="s">
        <v>201</v>
      </c>
    </row>
    <row r="9" spans="1:13" x14ac:dyDescent="0.25">
      <c r="A9" s="209" t="s">
        <v>155</v>
      </c>
      <c r="B9" s="209" t="s">
        <v>52</v>
      </c>
      <c r="C9" s="209" t="s">
        <v>103</v>
      </c>
      <c r="D9" s="209" t="s">
        <v>244</v>
      </c>
      <c r="E9" s="210">
        <v>18102.457176470583</v>
      </c>
      <c r="F9" s="210">
        <v>0</v>
      </c>
      <c r="G9" s="210">
        <v>0</v>
      </c>
      <c r="H9" s="210">
        <v>0</v>
      </c>
      <c r="I9" s="210">
        <v>0</v>
      </c>
      <c r="J9" s="210">
        <v>0</v>
      </c>
      <c r="K9" s="210">
        <v>0</v>
      </c>
      <c r="L9" s="210">
        <v>0</v>
      </c>
      <c r="M9" s="209" t="s">
        <v>201</v>
      </c>
    </row>
    <row r="10" spans="1:13" x14ac:dyDescent="0.25">
      <c r="A10" s="209" t="s">
        <v>155</v>
      </c>
      <c r="B10" s="209" t="s">
        <v>52</v>
      </c>
      <c r="C10" s="209" t="s">
        <v>103</v>
      </c>
      <c r="D10" s="209" t="s">
        <v>101</v>
      </c>
      <c r="E10" s="210">
        <v>7240.9828705882337</v>
      </c>
      <c r="F10" s="210">
        <v>3620.4914352941169</v>
      </c>
      <c r="G10" s="210">
        <v>0.5</v>
      </c>
      <c r="H10" s="210">
        <v>3620.4914352941169</v>
      </c>
      <c r="I10" s="210">
        <v>0.5</v>
      </c>
      <c r="J10" s="210">
        <v>3620.4914352941169</v>
      </c>
      <c r="K10" s="210">
        <v>0.5</v>
      </c>
      <c r="L10" s="210">
        <v>0</v>
      </c>
      <c r="M10" s="209" t="s">
        <v>201</v>
      </c>
    </row>
    <row r="11" spans="1:13" x14ac:dyDescent="0.25">
      <c r="A11" s="209" t="s">
        <v>155</v>
      </c>
      <c r="B11" s="209" t="s">
        <v>52</v>
      </c>
      <c r="C11" s="209" t="s">
        <v>135</v>
      </c>
      <c r="D11" s="209" t="s">
        <v>136</v>
      </c>
      <c r="E11" s="210">
        <v>149745.84000000003</v>
      </c>
      <c r="F11" s="210">
        <v>0</v>
      </c>
      <c r="G11" s="210">
        <v>0</v>
      </c>
      <c r="H11" s="210">
        <v>0</v>
      </c>
      <c r="I11" s="210">
        <v>0</v>
      </c>
      <c r="J11" s="210">
        <v>0</v>
      </c>
      <c r="K11" s="210">
        <v>0</v>
      </c>
      <c r="L11" s="210">
        <v>0</v>
      </c>
      <c r="M11" s="209" t="s">
        <v>201</v>
      </c>
    </row>
    <row r="12" spans="1:13" x14ac:dyDescent="0.25">
      <c r="A12" s="209" t="s">
        <v>155</v>
      </c>
      <c r="B12" s="209" t="s">
        <v>52</v>
      </c>
      <c r="C12" s="209" t="s">
        <v>92</v>
      </c>
      <c r="D12" s="209" t="s">
        <v>93</v>
      </c>
      <c r="E12" s="210">
        <v>3632.6453241000008</v>
      </c>
      <c r="F12" s="210">
        <v>3632.6453241000008</v>
      </c>
      <c r="G12" s="210">
        <v>1</v>
      </c>
      <c r="H12" s="210">
        <v>3632.6453241000008</v>
      </c>
      <c r="I12" s="210">
        <v>1</v>
      </c>
      <c r="J12" s="210">
        <v>3632.6453241000008</v>
      </c>
      <c r="K12" s="210">
        <v>1</v>
      </c>
      <c r="L12" s="210">
        <v>3632.6453241000008</v>
      </c>
      <c r="M12" s="209" t="s">
        <v>202</v>
      </c>
    </row>
    <row r="13" spans="1:13" ht="30" x14ac:dyDescent="0.25">
      <c r="A13" s="209" t="s">
        <v>155</v>
      </c>
      <c r="B13" s="209" t="s">
        <v>52</v>
      </c>
      <c r="C13" s="209" t="s">
        <v>94</v>
      </c>
      <c r="D13" s="209" t="s">
        <v>51</v>
      </c>
      <c r="E13" s="210">
        <v>66526.931673225001</v>
      </c>
      <c r="F13" s="210">
        <v>66526.931673225001</v>
      </c>
      <c r="G13" s="210">
        <v>1</v>
      </c>
      <c r="H13" s="210">
        <v>66526.931673225001</v>
      </c>
      <c r="I13" s="210">
        <v>1</v>
      </c>
      <c r="J13" s="210">
        <v>66526.931673225001</v>
      </c>
      <c r="K13" s="210">
        <v>1</v>
      </c>
      <c r="L13" s="210">
        <v>66526.931673225001</v>
      </c>
      <c r="M13" s="209" t="s">
        <v>202</v>
      </c>
    </row>
    <row r="14" spans="1:13" ht="30" x14ac:dyDescent="0.25">
      <c r="A14" s="209" t="s">
        <v>155</v>
      </c>
      <c r="B14" s="209" t="s">
        <v>52</v>
      </c>
      <c r="C14" s="209" t="s">
        <v>95</v>
      </c>
      <c r="D14" s="209" t="s">
        <v>168</v>
      </c>
      <c r="E14" s="210">
        <v>27322.570000000007</v>
      </c>
      <c r="F14" s="210">
        <v>27322.570000000007</v>
      </c>
      <c r="G14" s="210">
        <v>1</v>
      </c>
      <c r="H14" s="210">
        <v>27322.570000000007</v>
      </c>
      <c r="I14" s="210">
        <v>1</v>
      </c>
      <c r="J14" s="210">
        <v>27322.570000000007</v>
      </c>
      <c r="K14" s="210">
        <v>1</v>
      </c>
      <c r="L14" s="210">
        <v>27322.570000000007</v>
      </c>
      <c r="M14" s="209" t="s">
        <v>202</v>
      </c>
    </row>
    <row r="15" spans="1:13" ht="30" x14ac:dyDescent="0.25">
      <c r="A15" s="209" t="s">
        <v>155</v>
      </c>
      <c r="B15" s="209" t="s">
        <v>52</v>
      </c>
      <c r="C15" s="209" t="s">
        <v>127</v>
      </c>
      <c r="D15" s="209" t="s">
        <v>74</v>
      </c>
      <c r="E15" s="210">
        <v>4422.2285714285708</v>
      </c>
      <c r="F15" s="210">
        <v>4422.2285714285708</v>
      </c>
      <c r="G15" s="210">
        <v>1</v>
      </c>
      <c r="H15" s="210">
        <v>4422.2285714285708</v>
      </c>
      <c r="I15" s="210">
        <v>1</v>
      </c>
      <c r="J15" s="210">
        <v>4422.2285714285708</v>
      </c>
      <c r="K15" s="210">
        <v>1</v>
      </c>
      <c r="L15" s="210">
        <v>4422.2285714285708</v>
      </c>
      <c r="M15" s="209" t="s">
        <v>202</v>
      </c>
    </row>
    <row r="16" spans="1:13" ht="30" x14ac:dyDescent="0.25">
      <c r="A16" s="209" t="s">
        <v>155</v>
      </c>
      <c r="B16" s="209" t="s">
        <v>52</v>
      </c>
      <c r="C16" s="209" t="s">
        <v>127</v>
      </c>
      <c r="D16" s="209" t="s">
        <v>46</v>
      </c>
      <c r="E16" s="210">
        <v>3316.6714285714279</v>
      </c>
      <c r="F16" s="210">
        <v>3316.6714285714279</v>
      </c>
      <c r="G16" s="210">
        <v>1</v>
      </c>
      <c r="H16" s="210">
        <v>3316.6714285714279</v>
      </c>
      <c r="I16" s="210">
        <v>1</v>
      </c>
      <c r="J16" s="210">
        <v>3316.6714285714279</v>
      </c>
      <c r="K16" s="210">
        <v>1</v>
      </c>
      <c r="L16" s="210">
        <v>3316.6714285714279</v>
      </c>
      <c r="M16" s="209" t="s">
        <v>202</v>
      </c>
    </row>
    <row r="17" spans="1:13" ht="30" x14ac:dyDescent="0.25">
      <c r="A17" s="209" t="s">
        <v>155</v>
      </c>
      <c r="B17" s="209" t="s">
        <v>52</v>
      </c>
      <c r="C17" s="209" t="s">
        <v>129</v>
      </c>
      <c r="D17" s="209" t="s">
        <v>74</v>
      </c>
      <c r="E17" s="210">
        <v>12606.699999999999</v>
      </c>
      <c r="F17" s="210">
        <v>12606.699999999999</v>
      </c>
      <c r="G17" s="210">
        <v>1</v>
      </c>
      <c r="H17" s="210">
        <v>12606.699999999999</v>
      </c>
      <c r="I17" s="210">
        <v>1</v>
      </c>
      <c r="J17" s="210">
        <v>12606.699999999999</v>
      </c>
      <c r="K17" s="210">
        <v>1</v>
      </c>
      <c r="L17" s="210">
        <v>12606.699999999999</v>
      </c>
      <c r="M17" s="209" t="s">
        <v>202</v>
      </c>
    </row>
    <row r="18" spans="1:13" ht="30" x14ac:dyDescent="0.25">
      <c r="A18" s="209" t="s">
        <v>155</v>
      </c>
      <c r="B18" s="209" t="s">
        <v>52</v>
      </c>
      <c r="C18" s="209" t="s">
        <v>212</v>
      </c>
      <c r="D18" s="209" t="s">
        <v>213</v>
      </c>
      <c r="E18" s="210">
        <v>437.82982499999997</v>
      </c>
      <c r="F18" s="210">
        <v>437.82982499999997</v>
      </c>
      <c r="G18" s="210">
        <v>1</v>
      </c>
      <c r="H18" s="210">
        <v>437.82982499999997</v>
      </c>
      <c r="I18" s="210">
        <v>1</v>
      </c>
      <c r="J18" s="210">
        <v>437.82982499999997</v>
      </c>
      <c r="K18" s="210">
        <v>1</v>
      </c>
      <c r="L18" s="210">
        <v>437.82982499999997</v>
      </c>
      <c r="M18" s="209" t="s">
        <v>202</v>
      </c>
    </row>
    <row r="19" spans="1:13" ht="30" x14ac:dyDescent="0.25">
      <c r="A19" s="209" t="s">
        <v>155</v>
      </c>
      <c r="B19" s="209" t="s">
        <v>52</v>
      </c>
      <c r="C19" s="209" t="s">
        <v>124</v>
      </c>
      <c r="D19" s="209" t="s">
        <v>74</v>
      </c>
      <c r="E19" s="210">
        <v>11811.4</v>
      </c>
      <c r="F19" s="210">
        <v>11811.4</v>
      </c>
      <c r="G19" s="210">
        <v>1</v>
      </c>
      <c r="H19" s="210">
        <v>11811.4</v>
      </c>
      <c r="I19" s="210">
        <v>1</v>
      </c>
      <c r="J19" s="210">
        <v>11811.4</v>
      </c>
      <c r="K19" s="210">
        <v>1</v>
      </c>
      <c r="L19" s="210">
        <v>11811.4</v>
      </c>
      <c r="M19" s="209" t="s">
        <v>202</v>
      </c>
    </row>
    <row r="20" spans="1:13" ht="30" x14ac:dyDescent="0.25">
      <c r="A20" s="209" t="s">
        <v>155</v>
      </c>
      <c r="B20" s="209" t="s">
        <v>52</v>
      </c>
      <c r="C20" s="209" t="s">
        <v>167</v>
      </c>
      <c r="D20" s="209" t="s">
        <v>74</v>
      </c>
      <c r="E20" s="210">
        <v>13649.199999999997</v>
      </c>
      <c r="F20" s="210">
        <v>13649.199999999997</v>
      </c>
      <c r="G20" s="210">
        <v>1</v>
      </c>
      <c r="H20" s="210">
        <v>13649.199999999997</v>
      </c>
      <c r="I20" s="210">
        <v>1</v>
      </c>
      <c r="J20" s="210">
        <v>13649.199999999997</v>
      </c>
      <c r="K20" s="210">
        <v>1</v>
      </c>
      <c r="L20" s="210">
        <v>13649.199999999997</v>
      </c>
      <c r="M20" s="209" t="s">
        <v>202</v>
      </c>
    </row>
    <row r="21" spans="1:13" ht="30" x14ac:dyDescent="0.25">
      <c r="A21" s="209" t="s">
        <v>155</v>
      </c>
      <c r="B21" s="209" t="s">
        <v>52</v>
      </c>
      <c r="C21" s="209" t="s">
        <v>73</v>
      </c>
      <c r="D21" s="209" t="s">
        <v>74</v>
      </c>
      <c r="E21" s="210">
        <v>18010.695291250006</v>
      </c>
      <c r="F21" s="210">
        <v>12607.486703875004</v>
      </c>
      <c r="G21" s="210">
        <v>0.7</v>
      </c>
      <c r="H21" s="210">
        <v>12607.486703875004</v>
      </c>
      <c r="I21" s="210">
        <v>0.7</v>
      </c>
      <c r="J21" s="210">
        <v>10806.417174750002</v>
      </c>
      <c r="K21" s="210">
        <v>0.6</v>
      </c>
      <c r="L21" s="210">
        <v>0</v>
      </c>
      <c r="M21" s="209" t="s">
        <v>201</v>
      </c>
    </row>
    <row r="22" spans="1:13" ht="30" x14ac:dyDescent="0.25">
      <c r="A22" s="209" t="s">
        <v>155</v>
      </c>
      <c r="B22" s="209" t="s">
        <v>52</v>
      </c>
      <c r="C22" s="209" t="s">
        <v>90</v>
      </c>
      <c r="D22" s="209" t="s">
        <v>74</v>
      </c>
      <c r="E22" s="210">
        <v>14499.954724850006</v>
      </c>
      <c r="F22" s="210">
        <v>14499.954724850006</v>
      </c>
      <c r="G22" s="210">
        <v>1</v>
      </c>
      <c r="H22" s="210">
        <v>14499.954724850006</v>
      </c>
      <c r="I22" s="210">
        <v>1</v>
      </c>
      <c r="J22" s="210">
        <v>14499.954724850006</v>
      </c>
      <c r="K22" s="210">
        <v>1</v>
      </c>
      <c r="L22" s="210">
        <v>14499.954724850006</v>
      </c>
      <c r="M22" s="209" t="s">
        <v>202</v>
      </c>
    </row>
    <row r="23" spans="1:13" x14ac:dyDescent="0.25">
      <c r="A23" s="209" t="s">
        <v>155</v>
      </c>
      <c r="B23" s="209" t="s">
        <v>105</v>
      </c>
      <c r="C23" s="209" t="s">
        <v>173</v>
      </c>
      <c r="D23" s="209" t="s">
        <v>107</v>
      </c>
      <c r="E23" s="210">
        <v>1420480</v>
      </c>
      <c r="F23" s="211"/>
      <c r="G23" s="211"/>
      <c r="H23" s="211"/>
      <c r="I23" s="211"/>
      <c r="J23" s="211"/>
      <c r="K23" s="211"/>
      <c r="L23" s="210">
        <v>0</v>
      </c>
      <c r="M23" s="209" t="s">
        <v>201</v>
      </c>
    </row>
    <row r="24" spans="1:13" x14ac:dyDescent="0.25">
      <c r="A24" s="209" t="s">
        <v>155</v>
      </c>
      <c r="B24" s="209" t="s">
        <v>105</v>
      </c>
      <c r="C24" s="209" t="s">
        <v>174</v>
      </c>
      <c r="D24" s="209" t="s">
        <v>107</v>
      </c>
      <c r="E24" s="210">
        <v>352478.99232000008</v>
      </c>
      <c r="F24" s="211"/>
      <c r="G24" s="211"/>
      <c r="H24" s="211"/>
      <c r="I24" s="211"/>
      <c r="J24" s="211"/>
      <c r="K24" s="211"/>
      <c r="L24" s="210">
        <v>0</v>
      </c>
      <c r="M24" s="209" t="s">
        <v>201</v>
      </c>
    </row>
    <row r="25" spans="1:13" x14ac:dyDescent="0.25">
      <c r="A25" s="209" t="s">
        <v>155</v>
      </c>
      <c r="B25" s="209" t="s">
        <v>105</v>
      </c>
      <c r="C25" s="209" t="s">
        <v>41</v>
      </c>
      <c r="D25" s="209" t="s">
        <v>107</v>
      </c>
      <c r="E25" s="210">
        <v>250809.98000000007</v>
      </c>
      <c r="F25" s="211"/>
      <c r="G25" s="211"/>
      <c r="H25" s="211"/>
      <c r="I25" s="211"/>
      <c r="J25" s="211"/>
      <c r="K25" s="211"/>
      <c r="L25" s="210">
        <v>0</v>
      </c>
      <c r="M25" s="209" t="s">
        <v>201</v>
      </c>
    </row>
    <row r="26" spans="1:13" x14ac:dyDescent="0.25">
      <c r="A26" s="209" t="s">
        <v>155</v>
      </c>
      <c r="B26" s="209" t="s">
        <v>105</v>
      </c>
      <c r="C26" s="209" t="s">
        <v>175</v>
      </c>
      <c r="D26" s="209" t="s">
        <v>107</v>
      </c>
      <c r="E26" s="210">
        <v>1244360</v>
      </c>
      <c r="F26" s="211"/>
      <c r="G26" s="211"/>
      <c r="H26" s="211"/>
      <c r="I26" s="211"/>
      <c r="J26" s="211"/>
      <c r="K26" s="211"/>
      <c r="L26" s="210">
        <v>0</v>
      </c>
      <c r="M26" s="209" t="s">
        <v>201</v>
      </c>
    </row>
    <row r="27" spans="1:13" x14ac:dyDescent="0.25">
      <c r="A27" s="209" t="s">
        <v>155</v>
      </c>
      <c r="B27" s="209" t="s">
        <v>105</v>
      </c>
      <c r="C27" s="209" t="s">
        <v>176</v>
      </c>
      <c r="D27" s="209" t="s">
        <v>107</v>
      </c>
      <c r="E27" s="210">
        <v>1216020</v>
      </c>
      <c r="F27" s="211"/>
      <c r="G27" s="211"/>
      <c r="H27" s="211"/>
      <c r="I27" s="211"/>
      <c r="J27" s="211"/>
      <c r="K27" s="211"/>
      <c r="L27" s="210">
        <v>0</v>
      </c>
      <c r="M27" s="209" t="s">
        <v>201</v>
      </c>
    </row>
    <row r="28" spans="1:13" x14ac:dyDescent="0.25">
      <c r="A28" s="209" t="s">
        <v>155</v>
      </c>
      <c r="B28" s="209" t="s">
        <v>105</v>
      </c>
      <c r="C28" s="209" t="s">
        <v>177</v>
      </c>
      <c r="D28" s="209" t="s">
        <v>107</v>
      </c>
      <c r="E28" s="210">
        <v>1165700</v>
      </c>
      <c r="F28" s="211"/>
      <c r="G28" s="211"/>
      <c r="H28" s="211"/>
      <c r="I28" s="211"/>
      <c r="J28" s="211"/>
      <c r="K28" s="211"/>
      <c r="L28" s="210">
        <v>0</v>
      </c>
      <c r="M28" s="209" t="s">
        <v>201</v>
      </c>
    </row>
    <row r="29" spans="1:13" x14ac:dyDescent="0.25">
      <c r="A29" s="209" t="s">
        <v>155</v>
      </c>
      <c r="B29" s="209" t="s">
        <v>105</v>
      </c>
      <c r="C29" s="209" t="s">
        <v>178</v>
      </c>
      <c r="D29" s="209" t="s">
        <v>107</v>
      </c>
      <c r="E29" s="210">
        <v>1049600</v>
      </c>
      <c r="F29" s="211"/>
      <c r="G29" s="211"/>
      <c r="H29" s="211"/>
      <c r="I29" s="211"/>
      <c r="J29" s="211"/>
      <c r="K29" s="211"/>
      <c r="L29" s="210">
        <v>0</v>
      </c>
      <c r="M29" s="209" t="s">
        <v>201</v>
      </c>
    </row>
    <row r="30" spans="1:13" x14ac:dyDescent="0.25">
      <c r="A30" s="209" t="s">
        <v>155</v>
      </c>
      <c r="B30" s="209" t="s">
        <v>105</v>
      </c>
      <c r="C30" s="209" t="s">
        <v>146</v>
      </c>
      <c r="D30" s="209" t="s">
        <v>107</v>
      </c>
      <c r="E30" s="210">
        <v>909930</v>
      </c>
      <c r="F30" s="210">
        <v>909930</v>
      </c>
      <c r="G30" s="210">
        <v>1</v>
      </c>
      <c r="H30" s="210">
        <v>909930</v>
      </c>
      <c r="I30" s="210">
        <v>1</v>
      </c>
      <c r="J30" s="210">
        <v>909930</v>
      </c>
      <c r="K30" s="210">
        <v>1</v>
      </c>
      <c r="L30" s="210">
        <v>909930</v>
      </c>
      <c r="M30" s="209" t="s">
        <v>202</v>
      </c>
    </row>
    <row r="31" spans="1:13" x14ac:dyDescent="0.25">
      <c r="A31" s="209" t="s">
        <v>155</v>
      </c>
      <c r="B31" s="209" t="s">
        <v>190</v>
      </c>
      <c r="C31" s="209" t="s">
        <v>172</v>
      </c>
      <c r="D31" s="209" t="s">
        <v>184</v>
      </c>
      <c r="E31" s="210">
        <v>1105480</v>
      </c>
      <c r="F31" s="211"/>
      <c r="G31" s="211"/>
      <c r="H31" s="211"/>
      <c r="I31" s="211"/>
      <c r="J31" s="211"/>
      <c r="K31" s="211"/>
      <c r="L31" s="210">
        <v>0</v>
      </c>
      <c r="M31" s="209" t="s">
        <v>201</v>
      </c>
    </row>
    <row r="32" spans="1:13" x14ac:dyDescent="0.25">
      <c r="A32" s="209" t="s">
        <v>155</v>
      </c>
      <c r="B32" s="209" t="s">
        <v>105</v>
      </c>
      <c r="C32" s="209" t="s">
        <v>172</v>
      </c>
      <c r="D32" s="209" t="s">
        <v>107</v>
      </c>
      <c r="E32" s="210">
        <v>1424750</v>
      </c>
      <c r="F32" s="211"/>
      <c r="G32" s="211"/>
      <c r="H32" s="211"/>
      <c r="I32" s="211"/>
      <c r="J32" s="211"/>
      <c r="K32" s="211"/>
      <c r="L32" s="210">
        <v>0</v>
      </c>
      <c r="M32" s="209" t="s">
        <v>201</v>
      </c>
    </row>
    <row r="33" spans="1:13" x14ac:dyDescent="0.25">
      <c r="A33" s="209" t="s">
        <v>155</v>
      </c>
      <c r="B33" s="209" t="s">
        <v>172</v>
      </c>
      <c r="C33" s="209" t="s">
        <v>190</v>
      </c>
      <c r="D33" s="209" t="s">
        <v>258</v>
      </c>
      <c r="E33" s="210">
        <v>0</v>
      </c>
      <c r="F33" s="210">
        <v>0</v>
      </c>
      <c r="G33" s="211"/>
      <c r="H33" s="210">
        <v>0</v>
      </c>
      <c r="I33" s="211"/>
      <c r="J33" s="210">
        <v>0</v>
      </c>
      <c r="K33" s="211"/>
      <c r="L33" s="210">
        <v>0</v>
      </c>
      <c r="M33" s="209" t="s">
        <v>201</v>
      </c>
    </row>
    <row r="34" spans="1:13" x14ac:dyDescent="0.25">
      <c r="A34" s="209" t="s">
        <v>155</v>
      </c>
      <c r="B34" s="209" t="s">
        <v>105</v>
      </c>
      <c r="C34" s="209" t="s">
        <v>147</v>
      </c>
      <c r="D34" s="209" t="s">
        <v>107</v>
      </c>
      <c r="E34" s="210">
        <v>949100</v>
      </c>
      <c r="F34" s="210">
        <v>949100</v>
      </c>
      <c r="G34" s="210">
        <v>1</v>
      </c>
      <c r="H34" s="210">
        <v>949100</v>
      </c>
      <c r="I34" s="210">
        <v>1</v>
      </c>
      <c r="J34" s="210">
        <v>776536.36363636365</v>
      </c>
      <c r="K34" s="210">
        <v>0.81818181818181823</v>
      </c>
      <c r="L34" s="210">
        <v>0</v>
      </c>
      <c r="M34" s="209" t="s">
        <v>201</v>
      </c>
    </row>
    <row r="35" spans="1:13" x14ac:dyDescent="0.25">
      <c r="A35" s="209" t="s">
        <v>155</v>
      </c>
      <c r="B35" s="209" t="s">
        <v>105</v>
      </c>
      <c r="C35" s="209" t="s">
        <v>47</v>
      </c>
      <c r="D35" s="209" t="s">
        <v>107</v>
      </c>
      <c r="E35" s="210">
        <v>398423.89138000004</v>
      </c>
      <c r="F35" s="211"/>
      <c r="G35" s="211"/>
      <c r="H35" s="211"/>
      <c r="I35" s="211"/>
      <c r="J35" s="211"/>
      <c r="K35" s="211"/>
      <c r="L35" s="210">
        <v>0</v>
      </c>
      <c r="M35" s="209" t="s">
        <v>201</v>
      </c>
    </row>
    <row r="36" spans="1:13" x14ac:dyDescent="0.25">
      <c r="A36" s="209" t="s">
        <v>155</v>
      </c>
      <c r="B36" s="209" t="s">
        <v>47</v>
      </c>
      <c r="C36" s="209" t="s">
        <v>48</v>
      </c>
      <c r="D36" s="209" t="s">
        <v>49</v>
      </c>
      <c r="E36" s="210">
        <v>24226.838100000015</v>
      </c>
      <c r="F36" s="210">
        <v>24226.838100000015</v>
      </c>
      <c r="G36" s="210">
        <v>1</v>
      </c>
      <c r="H36" s="210">
        <v>24226.838100000015</v>
      </c>
      <c r="I36" s="210">
        <v>1</v>
      </c>
      <c r="J36" s="210">
        <v>24226.838100000015</v>
      </c>
      <c r="K36" s="210">
        <v>1</v>
      </c>
      <c r="L36" s="210">
        <v>24226.838100000015</v>
      </c>
      <c r="M36" s="209" t="s">
        <v>202</v>
      </c>
    </row>
    <row r="37" spans="1:13" x14ac:dyDescent="0.25">
      <c r="A37" s="209" t="s">
        <v>155</v>
      </c>
      <c r="B37" s="209" t="s">
        <v>47</v>
      </c>
      <c r="C37" s="209" t="s">
        <v>48</v>
      </c>
      <c r="D37" s="209" t="s">
        <v>168</v>
      </c>
      <c r="E37" s="210">
        <v>14356.644800000009</v>
      </c>
      <c r="F37" s="210">
        <v>14356.644800000009</v>
      </c>
      <c r="G37" s="210">
        <v>1</v>
      </c>
      <c r="H37" s="210">
        <v>14356.644800000009</v>
      </c>
      <c r="I37" s="210">
        <v>1</v>
      </c>
      <c r="J37" s="210">
        <v>14356.644800000009</v>
      </c>
      <c r="K37" s="210">
        <v>1</v>
      </c>
      <c r="L37" s="210">
        <v>14356.644800000009</v>
      </c>
      <c r="M37" s="209" t="s">
        <v>202</v>
      </c>
    </row>
    <row r="38" spans="1:13" x14ac:dyDescent="0.25">
      <c r="A38" s="209" t="s">
        <v>155</v>
      </c>
      <c r="B38" s="209" t="s">
        <v>105</v>
      </c>
      <c r="C38" s="209" t="s">
        <v>179</v>
      </c>
      <c r="D38" s="209" t="s">
        <v>107</v>
      </c>
      <c r="E38" s="210">
        <v>270673.31</v>
      </c>
      <c r="F38" s="210">
        <v>270673.31</v>
      </c>
      <c r="G38" s="210">
        <v>1</v>
      </c>
      <c r="H38" s="210">
        <v>270673.31</v>
      </c>
      <c r="I38" s="210">
        <v>1</v>
      </c>
      <c r="J38" s="210">
        <v>270673.31</v>
      </c>
      <c r="K38" s="210">
        <v>1</v>
      </c>
      <c r="L38" s="210">
        <v>270673.31</v>
      </c>
      <c r="M38" s="209" t="s">
        <v>202</v>
      </c>
    </row>
    <row r="39" spans="1:13" x14ac:dyDescent="0.25">
      <c r="A39" s="209" t="s">
        <v>155</v>
      </c>
      <c r="B39" s="209" t="s">
        <v>105</v>
      </c>
      <c r="C39" s="209" t="s">
        <v>180</v>
      </c>
      <c r="D39" s="209" t="s">
        <v>107</v>
      </c>
      <c r="E39" s="210">
        <v>1586230</v>
      </c>
      <c r="F39" s="210">
        <v>1586230</v>
      </c>
      <c r="G39" s="210">
        <v>1</v>
      </c>
      <c r="H39" s="210">
        <v>1586230</v>
      </c>
      <c r="I39" s="210">
        <v>1</v>
      </c>
      <c r="J39" s="210">
        <v>1586230</v>
      </c>
      <c r="K39" s="210">
        <v>1</v>
      </c>
      <c r="L39" s="210">
        <v>1586230</v>
      </c>
      <c r="M39" s="209" t="s">
        <v>202</v>
      </c>
    </row>
    <row r="40" spans="1:13" x14ac:dyDescent="0.25">
      <c r="A40" s="209" t="s">
        <v>155</v>
      </c>
      <c r="B40" s="209" t="s">
        <v>180</v>
      </c>
      <c r="C40" s="209" t="s">
        <v>180</v>
      </c>
      <c r="D40" s="209" t="s">
        <v>252</v>
      </c>
      <c r="E40" s="210">
        <v>1571.3225315749999</v>
      </c>
      <c r="F40" s="210">
        <v>1571.3225315749999</v>
      </c>
      <c r="G40" s="210">
        <v>1</v>
      </c>
      <c r="H40" s="210">
        <v>1571.3225315749999</v>
      </c>
      <c r="I40" s="210">
        <v>1</v>
      </c>
      <c r="J40" s="210">
        <v>1571.3225315749999</v>
      </c>
      <c r="K40" s="210">
        <v>1</v>
      </c>
      <c r="L40" s="210">
        <v>1571.3225315749999</v>
      </c>
      <c r="M40" s="209" t="s">
        <v>202</v>
      </c>
    </row>
    <row r="41" spans="1:13" x14ac:dyDescent="0.25">
      <c r="A41" s="209" t="s">
        <v>155</v>
      </c>
      <c r="B41" s="209" t="s">
        <v>181</v>
      </c>
      <c r="C41" s="209" t="s">
        <v>181</v>
      </c>
      <c r="D41" s="209" t="s">
        <v>84</v>
      </c>
      <c r="E41" s="210">
        <v>231366.76</v>
      </c>
      <c r="F41" s="210">
        <v>231366.75872000004</v>
      </c>
      <c r="G41" s="210">
        <v>0.9999999944676583</v>
      </c>
      <c r="H41" s="210">
        <v>231366.75872000004</v>
      </c>
      <c r="I41" s="210">
        <v>0.9999999944676583</v>
      </c>
      <c r="J41" s="210">
        <v>231366.75872000004</v>
      </c>
      <c r="K41" s="210">
        <v>0.9999999944676583</v>
      </c>
      <c r="L41" s="210">
        <v>0</v>
      </c>
      <c r="M41" s="209" t="s">
        <v>201</v>
      </c>
    </row>
    <row r="42" spans="1:13" x14ac:dyDescent="0.25">
      <c r="A42" s="209" t="s">
        <v>155</v>
      </c>
      <c r="B42" s="209" t="s">
        <v>105</v>
      </c>
      <c r="C42" s="209" t="s">
        <v>181</v>
      </c>
      <c r="D42" s="209" t="s">
        <v>107</v>
      </c>
      <c r="E42" s="210">
        <v>231366.76</v>
      </c>
      <c r="F42" s="210">
        <v>231366.76</v>
      </c>
      <c r="G42" s="210">
        <v>1</v>
      </c>
      <c r="H42" s="210">
        <v>231366.76</v>
      </c>
      <c r="I42" s="210">
        <v>1</v>
      </c>
      <c r="J42" s="210">
        <v>231366.76</v>
      </c>
      <c r="K42" s="210">
        <v>1</v>
      </c>
      <c r="L42" s="210">
        <v>231366.76</v>
      </c>
      <c r="M42" s="209" t="s">
        <v>202</v>
      </c>
    </row>
    <row r="43" spans="1:13" x14ac:dyDescent="0.25">
      <c r="A43" s="209" t="s">
        <v>155</v>
      </c>
      <c r="B43" s="209" t="s">
        <v>105</v>
      </c>
      <c r="C43" s="209" t="s">
        <v>182</v>
      </c>
      <c r="D43" s="209" t="s">
        <v>107</v>
      </c>
      <c r="E43" s="210">
        <v>1407060</v>
      </c>
      <c r="F43" s="211"/>
      <c r="G43" s="211"/>
      <c r="H43" s="211"/>
      <c r="I43" s="211"/>
      <c r="J43" s="211"/>
      <c r="K43" s="211"/>
      <c r="L43" s="210">
        <v>0</v>
      </c>
      <c r="M43" s="209" t="s">
        <v>201</v>
      </c>
    </row>
    <row r="44" spans="1:13" x14ac:dyDescent="0.25">
      <c r="A44" s="209" t="s">
        <v>155</v>
      </c>
      <c r="B44" s="209" t="s">
        <v>52</v>
      </c>
      <c r="C44" s="209" t="s">
        <v>182</v>
      </c>
      <c r="D44" s="209" t="s">
        <v>84</v>
      </c>
      <c r="E44" s="210">
        <v>0</v>
      </c>
      <c r="F44" s="210">
        <v>0</v>
      </c>
      <c r="G44" s="211"/>
      <c r="H44" s="210">
        <v>0</v>
      </c>
      <c r="I44" s="211"/>
      <c r="J44" s="210">
        <v>0</v>
      </c>
      <c r="K44" s="211"/>
      <c r="L44" s="210">
        <v>0</v>
      </c>
      <c r="M44" s="209" t="s">
        <v>201</v>
      </c>
    </row>
    <row r="45" spans="1:13" x14ac:dyDescent="0.25">
      <c r="A45" s="209" t="s">
        <v>155</v>
      </c>
      <c r="B45" s="209" t="s">
        <v>105</v>
      </c>
      <c r="C45" s="209" t="s">
        <v>183</v>
      </c>
      <c r="D45" s="209" t="s">
        <v>107</v>
      </c>
      <c r="E45" s="210">
        <v>1425220</v>
      </c>
      <c r="F45" s="211"/>
      <c r="G45" s="211"/>
      <c r="H45" s="211"/>
      <c r="I45" s="211"/>
      <c r="J45" s="211"/>
      <c r="K45" s="211"/>
      <c r="L45" s="210">
        <v>0</v>
      </c>
      <c r="M45" s="209" t="s">
        <v>201</v>
      </c>
    </row>
    <row r="46" spans="1:13" x14ac:dyDescent="0.25">
      <c r="A46" s="209" t="s">
        <v>155</v>
      </c>
      <c r="B46" s="209" t="s">
        <v>52</v>
      </c>
      <c r="C46" s="209" t="s">
        <v>183</v>
      </c>
      <c r="D46" s="209" t="s">
        <v>84</v>
      </c>
      <c r="E46" s="210">
        <v>0</v>
      </c>
      <c r="F46" s="210">
        <v>0</v>
      </c>
      <c r="G46" s="211"/>
      <c r="H46" s="210">
        <v>0</v>
      </c>
      <c r="I46" s="211"/>
      <c r="J46" s="210">
        <v>0</v>
      </c>
      <c r="K46" s="211"/>
      <c r="L46" s="210">
        <v>0</v>
      </c>
      <c r="M46" s="209" t="s">
        <v>201</v>
      </c>
    </row>
    <row r="47" spans="1:13" x14ac:dyDescent="0.25">
      <c r="A47" s="209" t="s">
        <v>155</v>
      </c>
      <c r="B47" s="209" t="s">
        <v>44</v>
      </c>
      <c r="C47" s="209" t="s">
        <v>169</v>
      </c>
      <c r="D47" s="209" t="s">
        <v>46</v>
      </c>
      <c r="E47" s="210">
        <v>111189.83999999997</v>
      </c>
      <c r="F47" s="210">
        <v>111189.83999999997</v>
      </c>
      <c r="G47" s="210">
        <v>1</v>
      </c>
      <c r="H47" s="210">
        <v>111189.83999999997</v>
      </c>
      <c r="I47" s="210">
        <v>1</v>
      </c>
      <c r="J47" s="210">
        <v>111189.83999999997</v>
      </c>
      <c r="K47" s="210">
        <v>1</v>
      </c>
      <c r="L47" s="210">
        <v>111189.83999999997</v>
      </c>
      <c r="M47" s="209" t="s">
        <v>202</v>
      </c>
    </row>
    <row r="48" spans="1:13" x14ac:dyDescent="0.25">
      <c r="A48" s="209" t="s">
        <v>155</v>
      </c>
      <c r="B48" s="209" t="s">
        <v>44</v>
      </c>
      <c r="C48" s="209" t="s">
        <v>85</v>
      </c>
      <c r="D48" s="209" t="s">
        <v>46</v>
      </c>
      <c r="E48" s="210">
        <v>112594.33999999989</v>
      </c>
      <c r="F48" s="210">
        <v>112594.33999999989</v>
      </c>
      <c r="G48" s="210">
        <v>1</v>
      </c>
      <c r="H48" s="210">
        <v>112594.33999999989</v>
      </c>
      <c r="I48" s="210">
        <v>1</v>
      </c>
      <c r="J48" s="210">
        <v>112594.33999999989</v>
      </c>
      <c r="K48" s="210">
        <v>1</v>
      </c>
      <c r="L48" s="210">
        <v>112594.33999999989</v>
      </c>
      <c r="M48" s="209" t="s">
        <v>202</v>
      </c>
    </row>
    <row r="49" spans="1:13" x14ac:dyDescent="0.25">
      <c r="A49" s="209" t="s">
        <v>155</v>
      </c>
      <c r="B49" s="209" t="s">
        <v>44</v>
      </c>
      <c r="C49" s="209" t="s">
        <v>82</v>
      </c>
      <c r="D49" s="209" t="s">
        <v>46</v>
      </c>
      <c r="E49" s="210">
        <v>103605.23999999985</v>
      </c>
      <c r="F49" s="210">
        <v>103605.23999999985</v>
      </c>
      <c r="G49" s="210">
        <v>1</v>
      </c>
      <c r="H49" s="210">
        <v>103605.23999999985</v>
      </c>
      <c r="I49" s="210">
        <v>1</v>
      </c>
      <c r="J49" s="210">
        <v>103605.23999999985</v>
      </c>
      <c r="K49" s="210">
        <v>1</v>
      </c>
      <c r="L49" s="210">
        <v>103605.23999999985</v>
      </c>
      <c r="M49" s="209" t="s">
        <v>202</v>
      </c>
    </row>
    <row r="50" spans="1:13" x14ac:dyDescent="0.25">
      <c r="A50" s="209" t="s">
        <v>155</v>
      </c>
      <c r="B50" s="209" t="s">
        <v>44</v>
      </c>
      <c r="C50" s="209" t="s">
        <v>81</v>
      </c>
      <c r="D50" s="209" t="s">
        <v>46</v>
      </c>
      <c r="E50" s="210">
        <v>95925.059999999983</v>
      </c>
      <c r="F50" s="210">
        <v>95925.059999999983</v>
      </c>
      <c r="G50" s="210">
        <v>1</v>
      </c>
      <c r="H50" s="210">
        <v>95925.059999999983</v>
      </c>
      <c r="I50" s="210">
        <v>1</v>
      </c>
      <c r="J50" s="210">
        <v>95925.059999999983</v>
      </c>
      <c r="K50" s="210">
        <v>1</v>
      </c>
      <c r="L50" s="210">
        <v>95925.059999999983</v>
      </c>
      <c r="M50" s="209" t="s">
        <v>202</v>
      </c>
    </row>
    <row r="51" spans="1:13" x14ac:dyDescent="0.25">
      <c r="A51" s="209" t="s">
        <v>155</v>
      </c>
      <c r="B51" s="209" t="s">
        <v>44</v>
      </c>
      <c r="C51" s="209" t="s">
        <v>75</v>
      </c>
      <c r="D51" s="209" t="s">
        <v>46</v>
      </c>
      <c r="E51" s="210">
        <v>95809.140000000101</v>
      </c>
      <c r="F51" s="210">
        <v>95809.140000000101</v>
      </c>
      <c r="G51" s="210">
        <v>1</v>
      </c>
      <c r="H51" s="210">
        <v>95809.140000000101</v>
      </c>
      <c r="I51" s="210">
        <v>1</v>
      </c>
      <c r="J51" s="210">
        <v>95809.140000000101</v>
      </c>
      <c r="K51" s="210">
        <v>1</v>
      </c>
      <c r="L51" s="210">
        <v>95809.140000000101</v>
      </c>
      <c r="M51" s="209" t="s">
        <v>202</v>
      </c>
    </row>
    <row r="52" spans="1:13" x14ac:dyDescent="0.25">
      <c r="A52" s="209" t="s">
        <v>155</v>
      </c>
      <c r="B52" s="209" t="s">
        <v>44</v>
      </c>
      <c r="C52" s="209" t="s">
        <v>72</v>
      </c>
      <c r="D52" s="209" t="s">
        <v>46</v>
      </c>
      <c r="E52" s="210">
        <v>95330.38367840006</v>
      </c>
      <c r="F52" s="210">
        <v>95330.38367840006</v>
      </c>
      <c r="G52" s="210">
        <v>1</v>
      </c>
      <c r="H52" s="210">
        <v>95330.38367840006</v>
      </c>
      <c r="I52" s="210">
        <v>1</v>
      </c>
      <c r="J52" s="210">
        <v>95330.38367840006</v>
      </c>
      <c r="K52" s="210">
        <v>1</v>
      </c>
      <c r="L52" s="210">
        <v>95330.38367840006</v>
      </c>
      <c r="M52" s="209" t="s">
        <v>202</v>
      </c>
    </row>
    <row r="53" spans="1:13" x14ac:dyDescent="0.25">
      <c r="A53" s="209" t="s">
        <v>155</v>
      </c>
      <c r="B53" s="209" t="s">
        <v>44</v>
      </c>
      <c r="C53" s="209" t="s">
        <v>71</v>
      </c>
      <c r="D53" s="209" t="s">
        <v>46</v>
      </c>
      <c r="E53" s="210">
        <v>134751.15000000011</v>
      </c>
      <c r="F53" s="210">
        <v>134751.15000000011</v>
      </c>
      <c r="G53" s="210">
        <v>1</v>
      </c>
      <c r="H53" s="210">
        <v>134751.15000000011</v>
      </c>
      <c r="I53" s="210">
        <v>1</v>
      </c>
      <c r="J53" s="210">
        <v>134751.15000000011</v>
      </c>
      <c r="K53" s="210">
        <v>1</v>
      </c>
      <c r="L53" s="210">
        <v>134751.15000000011</v>
      </c>
      <c r="M53" s="209" t="s">
        <v>202</v>
      </c>
    </row>
    <row r="54" spans="1:13" x14ac:dyDescent="0.25">
      <c r="A54" s="209" t="s">
        <v>155</v>
      </c>
      <c r="B54" s="209" t="s">
        <v>44</v>
      </c>
      <c r="C54" s="209" t="s">
        <v>45</v>
      </c>
      <c r="D54" s="209" t="s">
        <v>46</v>
      </c>
      <c r="E54" s="210">
        <v>68960.59000000004</v>
      </c>
      <c r="F54" s="210">
        <v>68960.59000000004</v>
      </c>
      <c r="G54" s="210">
        <v>1</v>
      </c>
      <c r="H54" s="210">
        <v>68960.59000000004</v>
      </c>
      <c r="I54" s="210">
        <v>1</v>
      </c>
      <c r="J54" s="210">
        <v>68960.59000000004</v>
      </c>
      <c r="K54" s="210">
        <v>1</v>
      </c>
      <c r="L54" s="210">
        <v>68960.59000000004</v>
      </c>
      <c r="M54" s="209" t="s">
        <v>202</v>
      </c>
    </row>
    <row r="55" spans="1:13" x14ac:dyDescent="0.25">
      <c r="A55" s="209" t="s">
        <v>155</v>
      </c>
      <c r="B55" s="209" t="s">
        <v>52</v>
      </c>
      <c r="C55" s="209" t="s">
        <v>76</v>
      </c>
      <c r="D55" s="209" t="s">
        <v>78</v>
      </c>
      <c r="E55" s="210">
        <v>81390.694736842081</v>
      </c>
      <c r="F55" s="210">
        <v>20347.67368421052</v>
      </c>
      <c r="G55" s="210">
        <v>0.25</v>
      </c>
      <c r="H55" s="210">
        <v>3391.2789473684197</v>
      </c>
      <c r="I55" s="210">
        <v>4.1666666666666664E-2</v>
      </c>
      <c r="J55" s="210">
        <v>3391.2789473684197</v>
      </c>
      <c r="K55" s="210">
        <v>4.1666666666666664E-2</v>
      </c>
      <c r="L55" s="210">
        <v>0</v>
      </c>
      <c r="M55" s="209" t="s">
        <v>201</v>
      </c>
    </row>
    <row r="56" spans="1:13" ht="45" x14ac:dyDescent="0.25">
      <c r="A56" s="209" t="s">
        <v>155</v>
      </c>
      <c r="B56" s="209" t="s">
        <v>52</v>
      </c>
      <c r="C56" s="209" t="s">
        <v>76</v>
      </c>
      <c r="D56" s="209" t="s">
        <v>197</v>
      </c>
      <c r="E56" s="210">
        <v>4521.7052631578936</v>
      </c>
      <c r="F56" s="210">
        <v>0</v>
      </c>
      <c r="G56" s="210">
        <v>0</v>
      </c>
      <c r="H56" s="210">
        <v>0</v>
      </c>
      <c r="I56" s="210">
        <v>0</v>
      </c>
      <c r="J56" s="210">
        <v>0</v>
      </c>
      <c r="K56" s="210">
        <v>0</v>
      </c>
      <c r="L56" s="210">
        <v>0</v>
      </c>
      <c r="M56" s="209" t="s">
        <v>201</v>
      </c>
    </row>
    <row r="57" spans="1:13" ht="45" x14ac:dyDescent="0.25">
      <c r="A57" s="209" t="s">
        <v>155</v>
      </c>
      <c r="B57" s="209" t="s">
        <v>52</v>
      </c>
      <c r="C57" s="209" t="s">
        <v>76</v>
      </c>
      <c r="D57" s="209" t="s">
        <v>196</v>
      </c>
      <c r="E57" s="210">
        <v>4521.7052631578936</v>
      </c>
      <c r="F57" s="210">
        <v>0</v>
      </c>
      <c r="G57" s="210">
        <v>0</v>
      </c>
      <c r="H57" s="210">
        <v>0</v>
      </c>
      <c r="I57" s="210">
        <v>0</v>
      </c>
      <c r="J57" s="210">
        <v>0</v>
      </c>
      <c r="K57" s="210">
        <v>0</v>
      </c>
      <c r="L57" s="210">
        <v>0</v>
      </c>
      <c r="M57" s="209" t="s">
        <v>201</v>
      </c>
    </row>
    <row r="58" spans="1:13" x14ac:dyDescent="0.25">
      <c r="A58" s="209" t="s">
        <v>155</v>
      </c>
      <c r="B58" s="209" t="s">
        <v>52</v>
      </c>
      <c r="C58" s="209" t="s">
        <v>76</v>
      </c>
      <c r="D58" s="209" t="s">
        <v>43</v>
      </c>
      <c r="E58" s="210">
        <v>11304.263157894733</v>
      </c>
      <c r="F58" s="210">
        <v>0</v>
      </c>
      <c r="G58" s="210">
        <v>0</v>
      </c>
      <c r="H58" s="210">
        <v>0</v>
      </c>
      <c r="I58" s="210">
        <v>0</v>
      </c>
      <c r="J58" s="210">
        <v>0</v>
      </c>
      <c r="K58" s="210">
        <v>0</v>
      </c>
      <c r="L58" s="210">
        <v>0</v>
      </c>
      <c r="M58" s="209" t="s">
        <v>201</v>
      </c>
    </row>
    <row r="59" spans="1:13" x14ac:dyDescent="0.25">
      <c r="A59" s="209" t="s">
        <v>155</v>
      </c>
      <c r="B59" s="209" t="s">
        <v>52</v>
      </c>
      <c r="C59" s="209" t="s">
        <v>76</v>
      </c>
      <c r="D59" s="209" t="s">
        <v>77</v>
      </c>
      <c r="E59" s="210">
        <v>5652.1315789473665</v>
      </c>
      <c r="F59" s="210">
        <v>5652.1315789473665</v>
      </c>
      <c r="G59" s="210">
        <v>1</v>
      </c>
      <c r="H59" s="210">
        <v>1130.4263157894734</v>
      </c>
      <c r="I59" s="210">
        <v>0.2</v>
      </c>
      <c r="J59" s="210">
        <v>0</v>
      </c>
      <c r="K59" s="210">
        <v>0</v>
      </c>
      <c r="L59" s="210">
        <v>0</v>
      </c>
      <c r="M59" s="209" t="s">
        <v>201</v>
      </c>
    </row>
    <row r="60" spans="1:13" x14ac:dyDescent="0.25">
      <c r="A60" s="209" t="s">
        <v>155</v>
      </c>
      <c r="B60" s="209" t="s">
        <v>52</v>
      </c>
      <c r="C60" s="209" t="s">
        <v>80</v>
      </c>
      <c r="D60" s="209" t="s">
        <v>78</v>
      </c>
      <c r="E60" s="210">
        <v>45407.353043478259</v>
      </c>
      <c r="F60" s="210">
        <v>45407.353043478259</v>
      </c>
      <c r="G60" s="210">
        <v>1</v>
      </c>
      <c r="H60" s="210">
        <v>45407.353043478259</v>
      </c>
      <c r="I60" s="210">
        <v>1</v>
      </c>
      <c r="J60" s="210">
        <v>42884.722318840577</v>
      </c>
      <c r="K60" s="210">
        <v>0.94444444444444442</v>
      </c>
      <c r="L60" s="210">
        <v>0</v>
      </c>
      <c r="M60" s="209" t="s">
        <v>201</v>
      </c>
    </row>
    <row r="61" spans="1:13" x14ac:dyDescent="0.25">
      <c r="A61" s="209" t="s">
        <v>155</v>
      </c>
      <c r="B61" s="209" t="s">
        <v>52</v>
      </c>
      <c r="C61" s="209" t="s">
        <v>80</v>
      </c>
      <c r="D61" s="209" t="s">
        <v>77</v>
      </c>
      <c r="E61" s="210">
        <v>1261.3153623188405</v>
      </c>
      <c r="F61" s="210">
        <v>1261.3153623188405</v>
      </c>
      <c r="G61" s="210">
        <v>1</v>
      </c>
      <c r="H61" s="210">
        <v>1261.3153623188405</v>
      </c>
      <c r="I61" s="210">
        <v>1</v>
      </c>
      <c r="J61" s="210">
        <v>0</v>
      </c>
      <c r="K61" s="210">
        <v>0</v>
      </c>
      <c r="L61" s="210">
        <v>0</v>
      </c>
      <c r="M61" s="209" t="s">
        <v>201</v>
      </c>
    </row>
    <row r="62" spans="1:13" ht="45" x14ac:dyDescent="0.25">
      <c r="A62" s="209" t="s">
        <v>155</v>
      </c>
      <c r="B62" s="209" t="s">
        <v>52</v>
      </c>
      <c r="C62" s="209" t="s">
        <v>80</v>
      </c>
      <c r="D62" s="209" t="s">
        <v>196</v>
      </c>
      <c r="E62" s="210">
        <v>1261.3153623188405</v>
      </c>
      <c r="F62" s="210">
        <v>1261.3153623188405</v>
      </c>
      <c r="G62" s="210">
        <v>1</v>
      </c>
      <c r="H62" s="210">
        <v>1261.3153623188405</v>
      </c>
      <c r="I62" s="210">
        <v>1</v>
      </c>
      <c r="J62" s="210">
        <v>1261.3153623188405</v>
      </c>
      <c r="K62" s="210">
        <v>1</v>
      </c>
      <c r="L62" s="210">
        <v>1261.3153623188405</v>
      </c>
      <c r="M62" s="209" t="s">
        <v>202</v>
      </c>
    </row>
    <row r="63" spans="1:13" x14ac:dyDescent="0.25">
      <c r="A63" s="209" t="s">
        <v>155</v>
      </c>
      <c r="B63" s="209" t="s">
        <v>52</v>
      </c>
      <c r="C63" s="209" t="s">
        <v>80</v>
      </c>
      <c r="D63" s="209" t="s">
        <v>79</v>
      </c>
      <c r="E63" s="210">
        <v>30271.568695652171</v>
      </c>
      <c r="F63" s="210">
        <v>25226.307246376811</v>
      </c>
      <c r="G63" s="210">
        <v>0.83333333333333337</v>
      </c>
      <c r="H63" s="210">
        <v>25226.307246376811</v>
      </c>
      <c r="I63" s="210">
        <v>0.83333333333333337</v>
      </c>
      <c r="J63" s="210">
        <v>21442.361159420288</v>
      </c>
      <c r="K63" s="210">
        <v>0.70833333333333337</v>
      </c>
      <c r="L63" s="210">
        <v>0</v>
      </c>
      <c r="M63" s="209" t="s">
        <v>201</v>
      </c>
    </row>
    <row r="64" spans="1:13" ht="45" x14ac:dyDescent="0.25">
      <c r="A64" s="209" t="s">
        <v>155</v>
      </c>
      <c r="B64" s="209" t="s">
        <v>52</v>
      </c>
      <c r="C64" s="209" t="s">
        <v>80</v>
      </c>
      <c r="D64" s="209" t="s">
        <v>197</v>
      </c>
      <c r="E64" s="210">
        <v>8829.2075362318828</v>
      </c>
      <c r="F64" s="210">
        <v>6306.5768115942019</v>
      </c>
      <c r="G64" s="210">
        <v>0.7142857142857143</v>
      </c>
      <c r="H64" s="210">
        <v>6306.5768115942019</v>
      </c>
      <c r="I64" s="210">
        <v>0.7142857142857143</v>
      </c>
      <c r="J64" s="210">
        <v>6306.5768115942019</v>
      </c>
      <c r="K64" s="210">
        <v>0.7142857142857143</v>
      </c>
      <c r="L64" s="210">
        <v>0</v>
      </c>
      <c r="M64" s="209" t="s">
        <v>201</v>
      </c>
    </row>
    <row r="65" spans="1:13" x14ac:dyDescent="0.25">
      <c r="A65" s="209" t="s">
        <v>155</v>
      </c>
      <c r="B65" s="209" t="s">
        <v>52</v>
      </c>
      <c r="C65" s="209" t="s">
        <v>83</v>
      </c>
      <c r="D65" s="209" t="s">
        <v>89</v>
      </c>
      <c r="E65" s="210">
        <v>4898.2925373134331</v>
      </c>
      <c r="F65" s="210">
        <v>4898.2925373134331</v>
      </c>
      <c r="G65" s="210">
        <v>1</v>
      </c>
      <c r="H65" s="210">
        <v>0</v>
      </c>
      <c r="I65" s="210">
        <v>0</v>
      </c>
      <c r="J65" s="210">
        <v>0</v>
      </c>
      <c r="K65" s="210">
        <v>0</v>
      </c>
      <c r="L65" s="210">
        <v>0</v>
      </c>
      <c r="M65" s="209" t="s">
        <v>201</v>
      </c>
    </row>
    <row r="66" spans="1:13" x14ac:dyDescent="0.25">
      <c r="A66" s="209" t="s">
        <v>155</v>
      </c>
      <c r="B66" s="209" t="s">
        <v>52</v>
      </c>
      <c r="C66" s="209" t="s">
        <v>83</v>
      </c>
      <c r="D66" s="209" t="s">
        <v>78</v>
      </c>
      <c r="E66" s="210">
        <v>55105.791044776124</v>
      </c>
      <c r="F66" s="210">
        <v>55105.791044776124</v>
      </c>
      <c r="G66" s="210">
        <v>1</v>
      </c>
      <c r="H66" s="210">
        <v>20817.743283582091</v>
      </c>
      <c r="I66" s="210">
        <v>0.37777777777777777</v>
      </c>
      <c r="J66" s="210">
        <v>17144.023880597018</v>
      </c>
      <c r="K66" s="210">
        <v>0.31111111111111117</v>
      </c>
      <c r="L66" s="210">
        <v>0</v>
      </c>
      <c r="M66" s="209" t="s">
        <v>201</v>
      </c>
    </row>
    <row r="67" spans="1:13" ht="45" x14ac:dyDescent="0.25">
      <c r="A67" s="209" t="s">
        <v>155</v>
      </c>
      <c r="B67" s="209" t="s">
        <v>52</v>
      </c>
      <c r="C67" s="209" t="s">
        <v>83</v>
      </c>
      <c r="D67" s="209" t="s">
        <v>196</v>
      </c>
      <c r="E67" s="210">
        <v>22042.31641791045</v>
      </c>
      <c r="F67" s="210">
        <v>20817.743283582091</v>
      </c>
      <c r="G67" s="210">
        <v>0.94444444444444442</v>
      </c>
      <c r="H67" s="210">
        <v>0</v>
      </c>
      <c r="I67" s="210">
        <v>0</v>
      </c>
      <c r="J67" s="210">
        <v>0</v>
      </c>
      <c r="K67" s="210">
        <v>0</v>
      </c>
      <c r="L67" s="210">
        <v>0</v>
      </c>
      <c r="M67" s="209" t="s">
        <v>201</v>
      </c>
    </row>
    <row r="68" spans="1:13" x14ac:dyDescent="0.25">
      <c r="A68" s="209" t="s">
        <v>155</v>
      </c>
      <c r="B68" s="209" t="s">
        <v>52</v>
      </c>
      <c r="C68" s="209" t="s">
        <v>86</v>
      </c>
      <c r="D68" s="209" t="s">
        <v>78</v>
      </c>
      <c r="E68" s="210">
        <v>80497.16</v>
      </c>
      <c r="F68" s="210">
        <v>80497.16</v>
      </c>
      <c r="G68" s="210">
        <v>1</v>
      </c>
      <c r="H68" s="210">
        <v>26832.386666666665</v>
      </c>
      <c r="I68" s="210">
        <v>0.33333333333333331</v>
      </c>
      <c r="J68" s="210">
        <v>26832.386666666665</v>
      </c>
      <c r="K68" s="210">
        <v>0.33333333333333331</v>
      </c>
      <c r="L68" s="210">
        <v>0</v>
      </c>
      <c r="M68" s="209" t="s">
        <v>201</v>
      </c>
    </row>
    <row r="69" spans="1:13" x14ac:dyDescent="0.25">
      <c r="A69" s="209" t="s">
        <v>155</v>
      </c>
      <c r="B69" s="209" t="s">
        <v>52</v>
      </c>
      <c r="C69" s="209" t="s">
        <v>96</v>
      </c>
      <c r="D69" s="209" t="s">
        <v>78</v>
      </c>
      <c r="E69" s="210">
        <v>55990.299677419353</v>
      </c>
      <c r="F69" s="210">
        <v>17227.784516129032</v>
      </c>
      <c r="G69" s="210">
        <v>0.30769230769230771</v>
      </c>
      <c r="H69" s="210">
        <v>17227.784516129032</v>
      </c>
      <c r="I69" s="210">
        <v>0.30769230769230771</v>
      </c>
      <c r="J69" s="210">
        <v>17227.784516129032</v>
      </c>
      <c r="K69" s="210">
        <v>0.30769230769230771</v>
      </c>
      <c r="L69" s="210">
        <v>0</v>
      </c>
      <c r="M69" s="209" t="s">
        <v>201</v>
      </c>
    </row>
    <row r="70" spans="1:13" ht="45" x14ac:dyDescent="0.25">
      <c r="A70" s="209" t="s">
        <v>155</v>
      </c>
      <c r="B70" s="209" t="s">
        <v>52</v>
      </c>
      <c r="C70" s="209" t="s">
        <v>96</v>
      </c>
      <c r="D70" s="209" t="s">
        <v>197</v>
      </c>
      <c r="E70" s="210">
        <v>7178.2435483870959</v>
      </c>
      <c r="F70" s="210">
        <v>0</v>
      </c>
      <c r="G70" s="210">
        <v>0</v>
      </c>
      <c r="H70" s="210">
        <v>0</v>
      </c>
      <c r="I70" s="210">
        <v>0</v>
      </c>
      <c r="J70" s="210">
        <v>0</v>
      </c>
      <c r="K70" s="210">
        <v>0</v>
      </c>
      <c r="L70" s="210">
        <v>0</v>
      </c>
      <c r="M70" s="209" t="s">
        <v>201</v>
      </c>
    </row>
    <row r="71" spans="1:13" ht="45" x14ac:dyDescent="0.25">
      <c r="A71" s="209" t="s">
        <v>155</v>
      </c>
      <c r="B71" s="209" t="s">
        <v>52</v>
      </c>
      <c r="C71" s="209" t="s">
        <v>96</v>
      </c>
      <c r="D71" s="209" t="s">
        <v>196</v>
      </c>
      <c r="E71" s="210">
        <v>10049.540967741934</v>
      </c>
      <c r="F71" s="210">
        <v>2871.297419354838</v>
      </c>
      <c r="G71" s="210">
        <v>0.2857142857142857</v>
      </c>
      <c r="H71" s="210">
        <v>0</v>
      </c>
      <c r="I71" s="210">
        <v>0</v>
      </c>
      <c r="J71" s="210">
        <v>0</v>
      </c>
      <c r="K71" s="210">
        <v>0</v>
      </c>
      <c r="L71" s="210">
        <v>0</v>
      </c>
      <c r="M71" s="209" t="s">
        <v>201</v>
      </c>
    </row>
    <row r="72" spans="1:13" x14ac:dyDescent="0.25">
      <c r="A72" s="209" t="s">
        <v>155</v>
      </c>
      <c r="B72" s="209" t="s">
        <v>52</v>
      </c>
      <c r="C72" s="209" t="s">
        <v>96</v>
      </c>
      <c r="D72" s="209" t="s">
        <v>89</v>
      </c>
      <c r="E72" s="210">
        <v>4306.9461290322579</v>
      </c>
      <c r="F72" s="210">
        <v>0</v>
      </c>
      <c r="G72" s="210">
        <v>0</v>
      </c>
      <c r="H72" s="210">
        <v>0</v>
      </c>
      <c r="I72" s="210">
        <v>0</v>
      </c>
      <c r="J72" s="210">
        <v>0</v>
      </c>
      <c r="K72" s="210">
        <v>0</v>
      </c>
      <c r="L72" s="210">
        <v>0</v>
      </c>
      <c r="M72" s="209" t="s">
        <v>201</v>
      </c>
    </row>
    <row r="73" spans="1:13" x14ac:dyDescent="0.25">
      <c r="A73" s="209" t="s">
        <v>155</v>
      </c>
      <c r="B73" s="209" t="s">
        <v>52</v>
      </c>
      <c r="C73" s="209" t="s">
        <v>96</v>
      </c>
      <c r="D73" s="209" t="s">
        <v>43</v>
      </c>
      <c r="E73" s="210">
        <v>11485.189677419354</v>
      </c>
      <c r="F73" s="210">
        <v>0</v>
      </c>
      <c r="G73" s="210">
        <v>0</v>
      </c>
      <c r="H73" s="210">
        <v>0</v>
      </c>
      <c r="I73" s="210">
        <v>0</v>
      </c>
      <c r="J73" s="210">
        <v>0</v>
      </c>
      <c r="K73" s="210">
        <v>0</v>
      </c>
      <c r="L73" s="210">
        <v>0</v>
      </c>
      <c r="M73" s="209" t="s">
        <v>201</v>
      </c>
    </row>
    <row r="74" spans="1:13" x14ac:dyDescent="0.25">
      <c r="A74" s="209" t="s">
        <v>155</v>
      </c>
      <c r="B74" s="209" t="s">
        <v>52</v>
      </c>
      <c r="C74" s="209" t="s">
        <v>104</v>
      </c>
      <c r="D74" s="209" t="s">
        <v>78</v>
      </c>
      <c r="E74" s="210">
        <v>57547.239130434791</v>
      </c>
      <c r="F74" s="210">
        <v>19182.413043478264</v>
      </c>
      <c r="G74" s="210">
        <v>0.33333333333333331</v>
      </c>
      <c r="H74" s="210">
        <v>19182.413043478264</v>
      </c>
      <c r="I74" s="210">
        <v>0.33333333333333331</v>
      </c>
      <c r="J74" s="210">
        <v>19182.413043478264</v>
      </c>
      <c r="K74" s="210">
        <v>0.33333333333333331</v>
      </c>
      <c r="L74" s="210">
        <v>0</v>
      </c>
      <c r="M74" s="209" t="s">
        <v>201</v>
      </c>
    </row>
    <row r="75" spans="1:13" ht="45" x14ac:dyDescent="0.25">
      <c r="A75" s="209" t="s">
        <v>155</v>
      </c>
      <c r="B75" s="209" t="s">
        <v>52</v>
      </c>
      <c r="C75" s="209" t="s">
        <v>104</v>
      </c>
      <c r="D75" s="209" t="s">
        <v>197</v>
      </c>
      <c r="E75" s="210">
        <v>16624.757971014496</v>
      </c>
      <c r="F75" s="210">
        <v>16624.757971014496</v>
      </c>
      <c r="G75" s="210">
        <v>1</v>
      </c>
      <c r="H75" s="210">
        <v>16624.757971014496</v>
      </c>
      <c r="I75" s="210">
        <v>1</v>
      </c>
      <c r="J75" s="210">
        <v>16624.757971014496</v>
      </c>
      <c r="K75" s="210">
        <v>1</v>
      </c>
      <c r="L75" s="210">
        <v>16624.757971014496</v>
      </c>
      <c r="M75" s="209" t="s">
        <v>202</v>
      </c>
    </row>
    <row r="76" spans="1:13" ht="45" x14ac:dyDescent="0.25">
      <c r="A76" s="209" t="s">
        <v>155</v>
      </c>
      <c r="B76" s="209" t="s">
        <v>52</v>
      </c>
      <c r="C76" s="209" t="s">
        <v>104</v>
      </c>
      <c r="D76" s="209" t="s">
        <v>196</v>
      </c>
      <c r="E76" s="210">
        <v>14067.102898550727</v>
      </c>
      <c r="F76" s="210">
        <v>14067.102898550727</v>
      </c>
      <c r="G76" s="210">
        <v>1</v>
      </c>
      <c r="H76" s="210">
        <v>14067.102898550727</v>
      </c>
      <c r="I76" s="210">
        <v>1</v>
      </c>
      <c r="J76" s="210">
        <v>14067.102898550727</v>
      </c>
      <c r="K76" s="210">
        <v>1</v>
      </c>
      <c r="L76" s="210">
        <v>14067.102898550727</v>
      </c>
      <c r="M76" s="209" t="s">
        <v>202</v>
      </c>
    </row>
    <row r="77" spans="1:13" ht="45" x14ac:dyDescent="0.25">
      <c r="A77" s="209" t="s">
        <v>155</v>
      </c>
      <c r="B77" s="209" t="s">
        <v>52</v>
      </c>
      <c r="C77" s="209" t="s">
        <v>123</v>
      </c>
      <c r="D77" s="209" t="s">
        <v>196</v>
      </c>
      <c r="E77" s="210">
        <v>11023.892342622952</v>
      </c>
      <c r="F77" s="210">
        <v>0</v>
      </c>
      <c r="G77" s="210">
        <v>0</v>
      </c>
      <c r="H77" s="210">
        <v>0</v>
      </c>
      <c r="I77" s="210">
        <v>0</v>
      </c>
      <c r="J77" s="210">
        <v>0</v>
      </c>
      <c r="K77" s="210">
        <v>0</v>
      </c>
      <c r="L77" s="210">
        <v>0</v>
      </c>
      <c r="M77" s="209" t="s">
        <v>201</v>
      </c>
    </row>
    <row r="78" spans="1:13" x14ac:dyDescent="0.25">
      <c r="A78" s="209" t="s">
        <v>155</v>
      </c>
      <c r="B78" s="209" t="s">
        <v>52</v>
      </c>
      <c r="C78" s="209" t="s">
        <v>123</v>
      </c>
      <c r="D78" s="209" t="s">
        <v>78</v>
      </c>
      <c r="E78" s="210">
        <v>36078.193121311473</v>
      </c>
      <c r="F78" s="210">
        <v>12026.06437377049</v>
      </c>
      <c r="G78" s="210">
        <v>0.33333333333333331</v>
      </c>
      <c r="H78" s="210">
        <v>12026.06437377049</v>
      </c>
      <c r="I78" s="210">
        <v>0.33333333333333331</v>
      </c>
      <c r="J78" s="210">
        <v>12026.06437377049</v>
      </c>
      <c r="K78" s="210">
        <v>0.33333333333333331</v>
      </c>
      <c r="L78" s="210">
        <v>0</v>
      </c>
      <c r="M78" s="209" t="s">
        <v>201</v>
      </c>
    </row>
    <row r="79" spans="1:13" x14ac:dyDescent="0.25">
      <c r="A79" s="209" t="s">
        <v>155</v>
      </c>
      <c r="B79" s="209" t="s">
        <v>52</v>
      </c>
      <c r="C79" s="209" t="s">
        <v>123</v>
      </c>
      <c r="D79" s="209" t="s">
        <v>89</v>
      </c>
      <c r="E79" s="210">
        <v>2004.344062295082</v>
      </c>
      <c r="F79" s="210">
        <v>0</v>
      </c>
      <c r="G79" s="210">
        <v>0</v>
      </c>
      <c r="H79" s="210">
        <v>0</v>
      </c>
      <c r="I79" s="210">
        <v>0</v>
      </c>
      <c r="J79" s="210">
        <v>0</v>
      </c>
      <c r="K79" s="210">
        <v>0</v>
      </c>
      <c r="L79" s="210">
        <v>0</v>
      </c>
      <c r="M79" s="209" t="s">
        <v>201</v>
      </c>
    </row>
    <row r="80" spans="1:13" x14ac:dyDescent="0.25">
      <c r="A80" s="209" t="s">
        <v>155</v>
      </c>
      <c r="B80" s="209" t="s">
        <v>52</v>
      </c>
      <c r="C80" s="209" t="s">
        <v>123</v>
      </c>
      <c r="D80" s="209" t="s">
        <v>43</v>
      </c>
      <c r="E80" s="210">
        <v>6013.0321868852461</v>
      </c>
      <c r="F80" s="210">
        <v>0</v>
      </c>
      <c r="G80" s="210">
        <v>0</v>
      </c>
      <c r="H80" s="210">
        <v>0</v>
      </c>
      <c r="I80" s="210">
        <v>0</v>
      </c>
      <c r="J80" s="210">
        <v>0</v>
      </c>
      <c r="K80" s="210">
        <v>0</v>
      </c>
      <c r="L80" s="210">
        <v>0</v>
      </c>
      <c r="M80" s="209" t="s">
        <v>201</v>
      </c>
    </row>
    <row r="81" spans="1:13" ht="45" x14ac:dyDescent="0.25">
      <c r="A81" s="209" t="s">
        <v>155</v>
      </c>
      <c r="B81" s="209" t="s">
        <v>52</v>
      </c>
      <c r="C81" s="209" t="s">
        <v>123</v>
      </c>
      <c r="D81" s="209" t="s">
        <v>197</v>
      </c>
      <c r="E81" s="210">
        <v>6013.0321868852461</v>
      </c>
      <c r="F81" s="210">
        <v>0</v>
      </c>
      <c r="G81" s="210">
        <v>0</v>
      </c>
      <c r="H81" s="210">
        <v>0</v>
      </c>
      <c r="I81" s="210">
        <v>0</v>
      </c>
      <c r="J81" s="210">
        <v>0</v>
      </c>
      <c r="K81" s="210">
        <v>0</v>
      </c>
      <c r="L81" s="210">
        <v>0</v>
      </c>
      <c r="M81" s="209" t="s">
        <v>201</v>
      </c>
    </row>
    <row r="82" spans="1:13" x14ac:dyDescent="0.25">
      <c r="A82" s="209" t="s">
        <v>155</v>
      </c>
      <c r="B82" s="209" t="s">
        <v>52</v>
      </c>
      <c r="C82" s="209" t="s">
        <v>126</v>
      </c>
      <c r="D82" s="209" t="s">
        <v>89</v>
      </c>
      <c r="E82" s="210">
        <v>5893.9534593750013</v>
      </c>
      <c r="F82" s="210">
        <v>0</v>
      </c>
      <c r="G82" s="210">
        <v>0</v>
      </c>
      <c r="H82" s="210">
        <v>0</v>
      </c>
      <c r="I82" s="210">
        <v>0</v>
      </c>
      <c r="J82" s="210">
        <v>0</v>
      </c>
      <c r="K82" s="210">
        <v>0</v>
      </c>
      <c r="L82" s="210">
        <v>0</v>
      </c>
      <c r="M82" s="209" t="s">
        <v>201</v>
      </c>
    </row>
    <row r="83" spans="1:13" x14ac:dyDescent="0.25">
      <c r="A83" s="209" t="s">
        <v>155</v>
      </c>
      <c r="B83" s="209" t="s">
        <v>52</v>
      </c>
      <c r="C83" s="209" t="s">
        <v>126</v>
      </c>
      <c r="D83" s="209" t="s">
        <v>43</v>
      </c>
      <c r="E83" s="210">
        <v>13752.558071875004</v>
      </c>
      <c r="F83" s="210">
        <v>0</v>
      </c>
      <c r="G83" s="210">
        <v>0</v>
      </c>
      <c r="H83" s="210">
        <v>0</v>
      </c>
      <c r="I83" s="210">
        <v>0</v>
      </c>
      <c r="J83" s="210">
        <v>0</v>
      </c>
      <c r="K83" s="210">
        <v>0</v>
      </c>
      <c r="L83" s="210">
        <v>0</v>
      </c>
      <c r="M83" s="209" t="s">
        <v>201</v>
      </c>
    </row>
    <row r="84" spans="1:13" x14ac:dyDescent="0.25">
      <c r="A84" s="209" t="s">
        <v>155</v>
      </c>
      <c r="B84" s="209" t="s">
        <v>52</v>
      </c>
      <c r="C84" s="209" t="s">
        <v>126</v>
      </c>
      <c r="D84" s="209" t="s">
        <v>79</v>
      </c>
      <c r="E84" s="210">
        <v>27505.116143750009</v>
      </c>
      <c r="F84" s="210">
        <v>11787.906918750003</v>
      </c>
      <c r="G84" s="210">
        <v>0.42857142857142855</v>
      </c>
      <c r="H84" s="210">
        <v>0</v>
      </c>
      <c r="I84" s="210">
        <v>0</v>
      </c>
      <c r="J84" s="210">
        <v>0</v>
      </c>
      <c r="K84" s="210">
        <v>0</v>
      </c>
      <c r="L84" s="210">
        <v>0</v>
      </c>
      <c r="M84" s="209" t="s">
        <v>201</v>
      </c>
    </row>
    <row r="85" spans="1:13" ht="45" x14ac:dyDescent="0.25">
      <c r="A85" s="209" t="s">
        <v>155</v>
      </c>
      <c r="B85" s="209" t="s">
        <v>52</v>
      </c>
      <c r="C85" s="209" t="s">
        <v>126</v>
      </c>
      <c r="D85" s="209" t="s">
        <v>197</v>
      </c>
      <c r="E85" s="210">
        <v>11787.906918750003</v>
      </c>
      <c r="F85" s="210">
        <v>0</v>
      </c>
      <c r="G85" s="210">
        <v>0</v>
      </c>
      <c r="H85" s="210">
        <v>0</v>
      </c>
      <c r="I85" s="210">
        <v>0</v>
      </c>
      <c r="J85" s="210">
        <v>0</v>
      </c>
      <c r="K85" s="210">
        <v>0</v>
      </c>
      <c r="L85" s="210">
        <v>0</v>
      </c>
      <c r="M85" s="209" t="s">
        <v>201</v>
      </c>
    </row>
    <row r="86" spans="1:13" x14ac:dyDescent="0.25">
      <c r="A86" s="209" t="s">
        <v>155</v>
      </c>
      <c r="B86" s="209" t="s">
        <v>52</v>
      </c>
      <c r="C86" s="209" t="s">
        <v>126</v>
      </c>
      <c r="D86" s="209" t="s">
        <v>78</v>
      </c>
      <c r="E86" s="210">
        <v>3929.302306250001</v>
      </c>
      <c r="F86" s="210">
        <v>0</v>
      </c>
      <c r="G86" s="210">
        <v>0</v>
      </c>
      <c r="H86" s="210">
        <v>0</v>
      </c>
      <c r="I86" s="210">
        <v>0</v>
      </c>
      <c r="J86" s="210">
        <v>0</v>
      </c>
      <c r="K86" s="210">
        <v>0</v>
      </c>
      <c r="L86" s="210">
        <v>0</v>
      </c>
      <c r="M86" s="209" t="s">
        <v>201</v>
      </c>
    </row>
    <row r="87" spans="1:13" x14ac:dyDescent="0.25">
      <c r="A87" s="209" t="s">
        <v>155</v>
      </c>
      <c r="B87" s="209" t="s">
        <v>52</v>
      </c>
      <c r="C87" s="209" t="s">
        <v>131</v>
      </c>
      <c r="D87" s="209" t="s">
        <v>78</v>
      </c>
      <c r="E87" s="210">
        <v>17336.923333333332</v>
      </c>
      <c r="F87" s="210">
        <v>2476.7033333333329</v>
      </c>
      <c r="G87" s="210">
        <v>0.14285714285714285</v>
      </c>
      <c r="H87" s="210">
        <v>0</v>
      </c>
      <c r="I87" s="210">
        <v>0</v>
      </c>
      <c r="J87" s="210">
        <v>0</v>
      </c>
      <c r="K87" s="210">
        <v>0</v>
      </c>
      <c r="L87" s="210">
        <v>0</v>
      </c>
      <c r="M87" s="209" t="s">
        <v>201</v>
      </c>
    </row>
    <row r="88" spans="1:13" ht="45" x14ac:dyDescent="0.25">
      <c r="A88" s="209" t="s">
        <v>155</v>
      </c>
      <c r="B88" s="209" t="s">
        <v>52</v>
      </c>
      <c r="C88" s="209" t="s">
        <v>131</v>
      </c>
      <c r="D88" s="209" t="s">
        <v>197</v>
      </c>
      <c r="E88" s="210">
        <v>9906.8133333333335</v>
      </c>
      <c r="F88" s="210">
        <v>0</v>
      </c>
      <c r="G88" s="210">
        <v>0</v>
      </c>
      <c r="H88" s="210">
        <v>0</v>
      </c>
      <c r="I88" s="210">
        <v>0</v>
      </c>
      <c r="J88" s="210">
        <v>0</v>
      </c>
      <c r="K88" s="210">
        <v>0</v>
      </c>
      <c r="L88" s="210">
        <v>0</v>
      </c>
      <c r="M88" s="209" t="s">
        <v>201</v>
      </c>
    </row>
    <row r="89" spans="1:13" x14ac:dyDescent="0.25">
      <c r="A89" s="209" t="s">
        <v>155</v>
      </c>
      <c r="B89" s="209" t="s">
        <v>52</v>
      </c>
      <c r="C89" s="209" t="s">
        <v>131</v>
      </c>
      <c r="D89" s="209" t="s">
        <v>79</v>
      </c>
      <c r="E89" s="210">
        <v>64394.286666666667</v>
      </c>
      <c r="F89" s="210">
        <v>17336.923333333332</v>
      </c>
      <c r="G89" s="210">
        <v>0.26923076923076922</v>
      </c>
      <c r="H89" s="210">
        <v>0</v>
      </c>
      <c r="I89" s="210">
        <v>0</v>
      </c>
      <c r="J89" s="210">
        <v>0</v>
      </c>
      <c r="K89" s="210">
        <v>0</v>
      </c>
      <c r="L89" s="210">
        <v>0</v>
      </c>
      <c r="M89" s="209" t="s">
        <v>201</v>
      </c>
    </row>
    <row r="90" spans="1:13" ht="45" x14ac:dyDescent="0.25">
      <c r="A90" s="209" t="s">
        <v>155</v>
      </c>
      <c r="B90" s="209" t="s">
        <v>52</v>
      </c>
      <c r="C90" s="209" t="s">
        <v>131</v>
      </c>
      <c r="D90" s="209" t="s">
        <v>196</v>
      </c>
      <c r="E90" s="210">
        <v>19813.626666666667</v>
      </c>
      <c r="F90" s="210">
        <v>0</v>
      </c>
      <c r="G90" s="210">
        <v>0</v>
      </c>
      <c r="H90" s="210">
        <v>0</v>
      </c>
      <c r="I90" s="210">
        <v>0</v>
      </c>
      <c r="J90" s="210">
        <v>0</v>
      </c>
      <c r="K90" s="210">
        <v>0</v>
      </c>
      <c r="L90" s="210">
        <v>0</v>
      </c>
      <c r="M90" s="209" t="s">
        <v>201</v>
      </c>
    </row>
    <row r="91" spans="1:13" x14ac:dyDescent="0.25">
      <c r="A91" s="209" t="s">
        <v>155</v>
      </c>
      <c r="B91" s="209" t="s">
        <v>52</v>
      </c>
      <c r="C91" s="209" t="s">
        <v>131</v>
      </c>
      <c r="D91" s="209" t="s">
        <v>77</v>
      </c>
      <c r="E91" s="210">
        <v>2476.7033333333334</v>
      </c>
      <c r="F91" s="210">
        <v>0</v>
      </c>
      <c r="G91" s="210">
        <v>0</v>
      </c>
      <c r="H91" s="210">
        <v>0</v>
      </c>
      <c r="I91" s="210">
        <v>0</v>
      </c>
      <c r="J91" s="210">
        <v>0</v>
      </c>
      <c r="K91" s="210">
        <v>0</v>
      </c>
      <c r="L91" s="210">
        <v>0</v>
      </c>
      <c r="M91" s="209" t="s">
        <v>201</v>
      </c>
    </row>
    <row r="92" spans="1:13" ht="30" x14ac:dyDescent="0.25">
      <c r="A92" s="209" t="s">
        <v>155</v>
      </c>
      <c r="B92" s="209" t="s">
        <v>52</v>
      </c>
      <c r="C92" s="209" t="s">
        <v>191</v>
      </c>
      <c r="D92" s="209" t="s">
        <v>84</v>
      </c>
      <c r="E92" s="210">
        <v>162000</v>
      </c>
      <c r="F92" s="211"/>
      <c r="G92" s="211"/>
      <c r="H92" s="211"/>
      <c r="I92" s="211"/>
      <c r="J92" s="211"/>
      <c r="K92" s="211"/>
      <c r="L92" s="210">
        <v>0</v>
      </c>
      <c r="M92" s="209" t="s">
        <v>201</v>
      </c>
    </row>
    <row r="93" spans="1:13" ht="30" x14ac:dyDescent="0.25">
      <c r="A93" s="209" t="s">
        <v>155</v>
      </c>
      <c r="B93" s="209" t="s">
        <v>52</v>
      </c>
      <c r="C93" s="209" t="s">
        <v>188</v>
      </c>
      <c r="D93" s="209" t="s">
        <v>151</v>
      </c>
      <c r="E93" s="210">
        <v>5855</v>
      </c>
      <c r="F93" s="211"/>
      <c r="G93" s="211"/>
      <c r="H93" s="211"/>
      <c r="I93" s="211"/>
      <c r="J93" s="211"/>
      <c r="K93" s="211"/>
      <c r="L93" s="210">
        <v>0</v>
      </c>
      <c r="M93" s="209" t="s">
        <v>201</v>
      </c>
    </row>
    <row r="94" spans="1:13" ht="30" x14ac:dyDescent="0.25">
      <c r="A94" s="209" t="s">
        <v>155</v>
      </c>
      <c r="B94" s="209" t="s">
        <v>52</v>
      </c>
      <c r="C94" s="209" t="s">
        <v>188</v>
      </c>
      <c r="D94" s="209" t="s">
        <v>150</v>
      </c>
      <c r="E94" s="210">
        <v>975.83</v>
      </c>
      <c r="F94" s="211"/>
      <c r="G94" s="211"/>
      <c r="H94" s="211"/>
      <c r="I94" s="211"/>
      <c r="J94" s="211"/>
      <c r="K94" s="211"/>
      <c r="L94" s="210">
        <v>0</v>
      </c>
      <c r="M94" s="209" t="s">
        <v>201</v>
      </c>
    </row>
    <row r="95" spans="1:13" ht="30" x14ac:dyDescent="0.25">
      <c r="A95" s="209" t="s">
        <v>170</v>
      </c>
      <c r="B95" s="209" t="s">
        <v>170</v>
      </c>
      <c r="C95" s="209" t="s">
        <v>170</v>
      </c>
      <c r="D95" s="209" t="s">
        <v>170</v>
      </c>
      <c r="E95" s="209" t="s">
        <v>265</v>
      </c>
      <c r="F95" s="209" t="s">
        <v>266</v>
      </c>
      <c r="G95" s="209" t="s">
        <v>170</v>
      </c>
      <c r="H95" s="209" t="s">
        <v>267</v>
      </c>
      <c r="I95" s="209" t="s">
        <v>170</v>
      </c>
      <c r="J95" s="209" t="s">
        <v>268</v>
      </c>
      <c r="K95" s="209" t="s">
        <v>170</v>
      </c>
      <c r="L95" s="209" t="s">
        <v>269</v>
      </c>
      <c r="M95" s="209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60265-D028-4D49-8F2E-6C07AEE70E56}">
  <dimension ref="A1:M94"/>
  <sheetViews>
    <sheetView topLeftCell="A75" workbookViewId="0">
      <selection activeCell="A2" sqref="A2:M94"/>
    </sheetView>
  </sheetViews>
  <sheetFormatPr defaultRowHeight="15" x14ac:dyDescent="0.25"/>
  <sheetData>
    <row r="1" spans="1:13" x14ac:dyDescent="0.25">
      <c r="A1" s="204" t="s">
        <v>192</v>
      </c>
      <c r="B1" s="204" t="s">
        <v>156</v>
      </c>
      <c r="C1" s="204" t="s">
        <v>193</v>
      </c>
      <c r="D1" s="204" t="s">
        <v>158</v>
      </c>
      <c r="E1" s="204" t="s">
        <v>198</v>
      </c>
      <c r="F1" s="204" t="s">
        <v>160</v>
      </c>
      <c r="G1" s="204" t="s">
        <v>161</v>
      </c>
      <c r="H1" s="204" t="s">
        <v>162</v>
      </c>
      <c r="I1" s="204" t="s">
        <v>186</v>
      </c>
      <c r="J1" s="204" t="s">
        <v>164</v>
      </c>
      <c r="K1" s="204" t="s">
        <v>187</v>
      </c>
      <c r="L1" s="204" t="s">
        <v>199</v>
      </c>
      <c r="M1" s="204" t="s">
        <v>200</v>
      </c>
    </row>
    <row r="2" spans="1:13" x14ac:dyDescent="0.25">
      <c r="A2" s="205" t="s">
        <v>155</v>
      </c>
      <c r="B2" s="205" t="s">
        <v>52</v>
      </c>
      <c r="C2" s="205" t="s">
        <v>100</v>
      </c>
      <c r="D2" s="205" t="s">
        <v>101</v>
      </c>
      <c r="E2" s="206">
        <v>9468.9837538461543</v>
      </c>
      <c r="F2" s="206">
        <v>4734.4918769230771</v>
      </c>
      <c r="G2" s="206">
        <v>0.5</v>
      </c>
      <c r="H2" s="206">
        <v>4734.4918769230771</v>
      </c>
      <c r="I2" s="206">
        <v>0.5</v>
      </c>
      <c r="J2" s="206">
        <v>4734.4918769230771</v>
      </c>
      <c r="K2" s="206">
        <v>0.5</v>
      </c>
      <c r="L2" s="206">
        <v>0</v>
      </c>
      <c r="M2" s="205" t="s">
        <v>201</v>
      </c>
    </row>
    <row r="3" spans="1:13" x14ac:dyDescent="0.25">
      <c r="A3" s="205" t="s">
        <v>155</v>
      </c>
      <c r="B3" s="205" t="s">
        <v>52</v>
      </c>
      <c r="C3" s="205" t="s">
        <v>100</v>
      </c>
      <c r="D3" s="205" t="s">
        <v>89</v>
      </c>
      <c r="E3" s="206">
        <v>4734.4918769230771</v>
      </c>
      <c r="F3" s="206">
        <v>4734.4918769230771</v>
      </c>
      <c r="G3" s="206">
        <v>1</v>
      </c>
      <c r="H3" s="206">
        <v>4734.4918769230771</v>
      </c>
      <c r="I3" s="206">
        <v>1</v>
      </c>
      <c r="J3" s="206">
        <v>4734.4918769230771</v>
      </c>
      <c r="K3" s="206">
        <v>1</v>
      </c>
      <c r="L3" s="206">
        <v>4734.4918769230771</v>
      </c>
      <c r="M3" s="205" t="s">
        <v>202</v>
      </c>
    </row>
    <row r="4" spans="1:13" x14ac:dyDescent="0.25">
      <c r="A4" s="205" t="s">
        <v>155</v>
      </c>
      <c r="B4" s="205" t="s">
        <v>52</v>
      </c>
      <c r="C4" s="205" t="s">
        <v>100</v>
      </c>
      <c r="D4" s="205" t="s">
        <v>244</v>
      </c>
      <c r="E4" s="206">
        <v>4734.4918769230771</v>
      </c>
      <c r="F4" s="206">
        <v>0</v>
      </c>
      <c r="G4" s="206">
        <v>0</v>
      </c>
      <c r="H4" s="206">
        <v>0</v>
      </c>
      <c r="I4" s="206">
        <v>0</v>
      </c>
      <c r="J4" s="206">
        <v>0</v>
      </c>
      <c r="K4" s="206">
        <v>0</v>
      </c>
      <c r="L4" s="206">
        <v>0</v>
      </c>
      <c r="M4" s="205" t="s">
        <v>201</v>
      </c>
    </row>
    <row r="5" spans="1:13" x14ac:dyDescent="0.25">
      <c r="A5" s="205" t="s">
        <v>155</v>
      </c>
      <c r="B5" s="205" t="s">
        <v>52</v>
      </c>
      <c r="C5" s="205" t="s">
        <v>100</v>
      </c>
      <c r="D5" s="205" t="s">
        <v>245</v>
      </c>
      <c r="E5" s="206">
        <v>37875.935015384617</v>
      </c>
      <c r="F5" s="206">
        <v>0</v>
      </c>
      <c r="G5" s="206">
        <v>0</v>
      </c>
      <c r="H5" s="206">
        <v>0</v>
      </c>
      <c r="I5" s="206">
        <v>0</v>
      </c>
      <c r="J5" s="206">
        <v>0</v>
      </c>
      <c r="K5" s="206">
        <v>0</v>
      </c>
      <c r="L5" s="206">
        <v>0</v>
      </c>
      <c r="M5" s="205" t="s">
        <v>201</v>
      </c>
    </row>
    <row r="6" spans="1:13" x14ac:dyDescent="0.25">
      <c r="A6" s="205" t="s">
        <v>155</v>
      </c>
      <c r="B6" s="205" t="s">
        <v>52</v>
      </c>
      <c r="C6" s="205" t="s">
        <v>100</v>
      </c>
      <c r="D6" s="205" t="s">
        <v>102</v>
      </c>
      <c r="E6" s="206">
        <v>4734.4918769230771</v>
      </c>
      <c r="F6" s="206">
        <v>0</v>
      </c>
      <c r="G6" s="206">
        <v>0</v>
      </c>
      <c r="H6" s="206">
        <v>0</v>
      </c>
      <c r="I6" s="206">
        <v>0</v>
      </c>
      <c r="J6" s="206">
        <v>0</v>
      </c>
      <c r="K6" s="206">
        <v>0</v>
      </c>
      <c r="L6" s="206">
        <v>0</v>
      </c>
      <c r="M6" s="205" t="s">
        <v>201</v>
      </c>
    </row>
    <row r="7" spans="1:13" x14ac:dyDescent="0.25">
      <c r="A7" s="205" t="s">
        <v>155</v>
      </c>
      <c r="B7" s="205" t="s">
        <v>52</v>
      </c>
      <c r="C7" s="205" t="s">
        <v>103</v>
      </c>
      <c r="D7" s="205" t="s">
        <v>245</v>
      </c>
      <c r="E7" s="206">
        <v>28963.931482352935</v>
      </c>
      <c r="F7" s="206">
        <v>0</v>
      </c>
      <c r="G7" s="206">
        <v>0</v>
      </c>
      <c r="H7" s="206">
        <v>0</v>
      </c>
      <c r="I7" s="206">
        <v>0</v>
      </c>
      <c r="J7" s="206">
        <v>0</v>
      </c>
      <c r="K7" s="206">
        <v>0</v>
      </c>
      <c r="L7" s="206">
        <v>0</v>
      </c>
      <c r="M7" s="205" t="s">
        <v>201</v>
      </c>
    </row>
    <row r="8" spans="1:13" x14ac:dyDescent="0.25">
      <c r="A8" s="205" t="s">
        <v>155</v>
      </c>
      <c r="B8" s="205" t="s">
        <v>52</v>
      </c>
      <c r="C8" s="205" t="s">
        <v>103</v>
      </c>
      <c r="D8" s="205" t="s">
        <v>102</v>
      </c>
      <c r="E8" s="206">
        <v>3620.4914352941169</v>
      </c>
      <c r="F8" s="206">
        <v>0</v>
      </c>
      <c r="G8" s="206">
        <v>0</v>
      </c>
      <c r="H8" s="206">
        <v>0</v>
      </c>
      <c r="I8" s="206">
        <v>0</v>
      </c>
      <c r="J8" s="206">
        <v>0</v>
      </c>
      <c r="K8" s="206">
        <v>0</v>
      </c>
      <c r="L8" s="206">
        <v>0</v>
      </c>
      <c r="M8" s="205" t="s">
        <v>201</v>
      </c>
    </row>
    <row r="9" spans="1:13" x14ac:dyDescent="0.25">
      <c r="A9" s="205" t="s">
        <v>155</v>
      </c>
      <c r="B9" s="205" t="s">
        <v>52</v>
      </c>
      <c r="C9" s="205" t="s">
        <v>103</v>
      </c>
      <c r="D9" s="205" t="s">
        <v>244</v>
      </c>
      <c r="E9" s="206">
        <v>18102.457176470583</v>
      </c>
      <c r="F9" s="206">
        <v>0</v>
      </c>
      <c r="G9" s="206">
        <v>0</v>
      </c>
      <c r="H9" s="206">
        <v>0</v>
      </c>
      <c r="I9" s="206">
        <v>0</v>
      </c>
      <c r="J9" s="206">
        <v>0</v>
      </c>
      <c r="K9" s="206">
        <v>0</v>
      </c>
      <c r="L9" s="206">
        <v>0</v>
      </c>
      <c r="M9" s="205" t="s">
        <v>201</v>
      </c>
    </row>
    <row r="10" spans="1:13" x14ac:dyDescent="0.25">
      <c r="A10" s="205" t="s">
        <v>155</v>
      </c>
      <c r="B10" s="205" t="s">
        <v>52</v>
      </c>
      <c r="C10" s="205" t="s">
        <v>103</v>
      </c>
      <c r="D10" s="205" t="s">
        <v>101</v>
      </c>
      <c r="E10" s="206">
        <v>7240.9828705882337</v>
      </c>
      <c r="F10" s="206">
        <v>3620.4914352941169</v>
      </c>
      <c r="G10" s="206">
        <v>0.5</v>
      </c>
      <c r="H10" s="206">
        <v>3620.4914352941169</v>
      </c>
      <c r="I10" s="206">
        <v>0.5</v>
      </c>
      <c r="J10" s="206">
        <v>3620.4914352941169</v>
      </c>
      <c r="K10" s="206">
        <v>0.5</v>
      </c>
      <c r="L10" s="206">
        <v>0</v>
      </c>
      <c r="M10" s="205" t="s">
        <v>201</v>
      </c>
    </row>
    <row r="11" spans="1:13" x14ac:dyDescent="0.25">
      <c r="A11" s="205" t="s">
        <v>155</v>
      </c>
      <c r="B11" s="205" t="s">
        <v>52</v>
      </c>
      <c r="C11" s="205" t="s">
        <v>135</v>
      </c>
      <c r="D11" s="205" t="s">
        <v>136</v>
      </c>
      <c r="E11" s="206">
        <v>149745.84000000003</v>
      </c>
      <c r="F11" s="206">
        <v>0</v>
      </c>
      <c r="G11" s="206">
        <v>0</v>
      </c>
      <c r="H11" s="206">
        <v>0</v>
      </c>
      <c r="I11" s="206">
        <v>0</v>
      </c>
      <c r="J11" s="206">
        <v>0</v>
      </c>
      <c r="K11" s="206">
        <v>0</v>
      </c>
      <c r="L11" s="206">
        <v>0</v>
      </c>
      <c r="M11" s="205" t="s">
        <v>201</v>
      </c>
    </row>
    <row r="12" spans="1:13" x14ac:dyDescent="0.25">
      <c r="A12" s="205" t="s">
        <v>155</v>
      </c>
      <c r="B12" s="205" t="s">
        <v>52</v>
      </c>
      <c r="C12" s="205" t="s">
        <v>92</v>
      </c>
      <c r="D12" s="205" t="s">
        <v>93</v>
      </c>
      <c r="E12" s="206">
        <v>3632.6453241000008</v>
      </c>
      <c r="F12" s="206">
        <v>3632.6453241000008</v>
      </c>
      <c r="G12" s="206">
        <v>1</v>
      </c>
      <c r="H12" s="206">
        <v>3632.6453241000008</v>
      </c>
      <c r="I12" s="206">
        <v>1</v>
      </c>
      <c r="J12" s="206">
        <v>3632.6453241000008</v>
      </c>
      <c r="K12" s="206">
        <v>1</v>
      </c>
      <c r="L12" s="206">
        <v>3632.6453241000008</v>
      </c>
      <c r="M12" s="205" t="s">
        <v>202</v>
      </c>
    </row>
    <row r="13" spans="1:13" ht="30" x14ac:dyDescent="0.25">
      <c r="A13" s="205" t="s">
        <v>155</v>
      </c>
      <c r="B13" s="205" t="s">
        <v>52</v>
      </c>
      <c r="C13" s="205" t="s">
        <v>94</v>
      </c>
      <c r="D13" s="205" t="s">
        <v>51</v>
      </c>
      <c r="E13" s="206">
        <v>66526.931673225001</v>
      </c>
      <c r="F13" s="206">
        <v>66526.931673225001</v>
      </c>
      <c r="G13" s="206">
        <v>1</v>
      </c>
      <c r="H13" s="206">
        <v>66526.931673225001</v>
      </c>
      <c r="I13" s="206">
        <v>1</v>
      </c>
      <c r="J13" s="206">
        <v>66526.931673225001</v>
      </c>
      <c r="K13" s="206">
        <v>1</v>
      </c>
      <c r="L13" s="206">
        <v>66526.931673225001</v>
      </c>
      <c r="M13" s="205" t="s">
        <v>202</v>
      </c>
    </row>
    <row r="14" spans="1:13" ht="30" x14ac:dyDescent="0.25">
      <c r="A14" s="205" t="s">
        <v>155</v>
      </c>
      <c r="B14" s="205" t="s">
        <v>52</v>
      </c>
      <c r="C14" s="205" t="s">
        <v>95</v>
      </c>
      <c r="D14" s="205" t="s">
        <v>168</v>
      </c>
      <c r="E14" s="206">
        <v>27322.570000000007</v>
      </c>
      <c r="F14" s="206">
        <v>27322.570000000007</v>
      </c>
      <c r="G14" s="206">
        <v>1</v>
      </c>
      <c r="H14" s="206">
        <v>27322.570000000007</v>
      </c>
      <c r="I14" s="206">
        <v>1</v>
      </c>
      <c r="J14" s="206">
        <v>27322.570000000007</v>
      </c>
      <c r="K14" s="206">
        <v>1</v>
      </c>
      <c r="L14" s="206">
        <v>27322.570000000007</v>
      </c>
      <c r="M14" s="205" t="s">
        <v>202</v>
      </c>
    </row>
    <row r="15" spans="1:13" ht="30" x14ac:dyDescent="0.25">
      <c r="A15" s="205" t="s">
        <v>155</v>
      </c>
      <c r="B15" s="205" t="s">
        <v>52</v>
      </c>
      <c r="C15" s="205" t="s">
        <v>127</v>
      </c>
      <c r="D15" s="205" t="s">
        <v>74</v>
      </c>
      <c r="E15" s="206">
        <v>4422.2285714285708</v>
      </c>
      <c r="F15" s="206">
        <v>4422.2285714285708</v>
      </c>
      <c r="G15" s="206">
        <v>1</v>
      </c>
      <c r="H15" s="206">
        <v>4422.2285714285708</v>
      </c>
      <c r="I15" s="206">
        <v>1</v>
      </c>
      <c r="J15" s="206">
        <v>4422.2285714285708</v>
      </c>
      <c r="K15" s="206">
        <v>1</v>
      </c>
      <c r="L15" s="206">
        <v>4422.2285714285708</v>
      </c>
      <c r="M15" s="205" t="s">
        <v>202</v>
      </c>
    </row>
    <row r="16" spans="1:13" ht="30" x14ac:dyDescent="0.25">
      <c r="A16" s="205" t="s">
        <v>155</v>
      </c>
      <c r="B16" s="205" t="s">
        <v>52</v>
      </c>
      <c r="C16" s="205" t="s">
        <v>127</v>
      </c>
      <c r="D16" s="205" t="s">
        <v>46</v>
      </c>
      <c r="E16" s="206">
        <v>3316.6714285714279</v>
      </c>
      <c r="F16" s="206">
        <v>3316.6714285714279</v>
      </c>
      <c r="G16" s="206">
        <v>1</v>
      </c>
      <c r="H16" s="206">
        <v>3316.6714285714279</v>
      </c>
      <c r="I16" s="206">
        <v>1</v>
      </c>
      <c r="J16" s="206">
        <v>3316.6714285714279</v>
      </c>
      <c r="K16" s="206">
        <v>1</v>
      </c>
      <c r="L16" s="206">
        <v>3316.6714285714279</v>
      </c>
      <c r="M16" s="205" t="s">
        <v>202</v>
      </c>
    </row>
    <row r="17" spans="1:13" ht="30" x14ac:dyDescent="0.25">
      <c r="A17" s="205" t="s">
        <v>155</v>
      </c>
      <c r="B17" s="205" t="s">
        <v>52</v>
      </c>
      <c r="C17" s="205" t="s">
        <v>129</v>
      </c>
      <c r="D17" s="205" t="s">
        <v>74</v>
      </c>
      <c r="E17" s="206">
        <v>12606.699999999999</v>
      </c>
      <c r="F17" s="206">
        <v>12606.699999999999</v>
      </c>
      <c r="G17" s="206">
        <v>1</v>
      </c>
      <c r="H17" s="206">
        <v>12606.699999999999</v>
      </c>
      <c r="I17" s="206">
        <v>1</v>
      </c>
      <c r="J17" s="206">
        <v>12606.699999999999</v>
      </c>
      <c r="K17" s="206">
        <v>1</v>
      </c>
      <c r="L17" s="206">
        <v>12606.699999999999</v>
      </c>
      <c r="M17" s="205" t="s">
        <v>202</v>
      </c>
    </row>
    <row r="18" spans="1:13" ht="30" x14ac:dyDescent="0.25">
      <c r="A18" s="205" t="s">
        <v>155</v>
      </c>
      <c r="B18" s="205" t="s">
        <v>52</v>
      </c>
      <c r="C18" s="205" t="s">
        <v>212</v>
      </c>
      <c r="D18" s="205" t="s">
        <v>213</v>
      </c>
      <c r="E18" s="206">
        <v>437.82982499999997</v>
      </c>
      <c r="F18" s="206">
        <v>437.82982499999997</v>
      </c>
      <c r="G18" s="206">
        <v>1</v>
      </c>
      <c r="H18" s="206">
        <v>437.82982499999997</v>
      </c>
      <c r="I18" s="206">
        <v>1</v>
      </c>
      <c r="J18" s="206">
        <v>437.82982499999997</v>
      </c>
      <c r="K18" s="206">
        <v>1</v>
      </c>
      <c r="L18" s="206">
        <v>437.82982499999997</v>
      </c>
      <c r="M18" s="205" t="s">
        <v>202</v>
      </c>
    </row>
    <row r="19" spans="1:13" ht="30" x14ac:dyDescent="0.25">
      <c r="A19" s="205" t="s">
        <v>155</v>
      </c>
      <c r="B19" s="205" t="s">
        <v>52</v>
      </c>
      <c r="C19" s="205" t="s">
        <v>124</v>
      </c>
      <c r="D19" s="205" t="s">
        <v>74</v>
      </c>
      <c r="E19" s="206">
        <v>11811.4</v>
      </c>
      <c r="F19" s="206">
        <v>11811.4</v>
      </c>
      <c r="G19" s="206">
        <v>1</v>
      </c>
      <c r="H19" s="206">
        <v>11811.4</v>
      </c>
      <c r="I19" s="206">
        <v>1</v>
      </c>
      <c r="J19" s="206">
        <v>11811.4</v>
      </c>
      <c r="K19" s="206">
        <v>1</v>
      </c>
      <c r="L19" s="206">
        <v>11811.4</v>
      </c>
      <c r="M19" s="205" t="s">
        <v>202</v>
      </c>
    </row>
    <row r="20" spans="1:13" ht="30" x14ac:dyDescent="0.25">
      <c r="A20" s="205" t="s">
        <v>155</v>
      </c>
      <c r="B20" s="205" t="s">
        <v>52</v>
      </c>
      <c r="C20" s="205" t="s">
        <v>167</v>
      </c>
      <c r="D20" s="205" t="s">
        <v>74</v>
      </c>
      <c r="E20" s="206">
        <v>13649.199999999997</v>
      </c>
      <c r="F20" s="206">
        <v>13649.199999999997</v>
      </c>
      <c r="G20" s="206">
        <v>1</v>
      </c>
      <c r="H20" s="206">
        <v>13649.199999999997</v>
      </c>
      <c r="I20" s="206">
        <v>1</v>
      </c>
      <c r="J20" s="206">
        <v>13649.199999999997</v>
      </c>
      <c r="K20" s="206">
        <v>1</v>
      </c>
      <c r="L20" s="206">
        <v>13649.199999999997</v>
      </c>
      <c r="M20" s="205" t="s">
        <v>202</v>
      </c>
    </row>
    <row r="21" spans="1:13" ht="30" x14ac:dyDescent="0.25">
      <c r="A21" s="205" t="s">
        <v>155</v>
      </c>
      <c r="B21" s="205" t="s">
        <v>52</v>
      </c>
      <c r="C21" s="205" t="s">
        <v>73</v>
      </c>
      <c r="D21" s="205" t="s">
        <v>74</v>
      </c>
      <c r="E21" s="206">
        <v>18010.695291250006</v>
      </c>
      <c r="F21" s="206">
        <v>12607.486703875004</v>
      </c>
      <c r="G21" s="206">
        <v>0.7</v>
      </c>
      <c r="H21" s="206">
        <v>12607.486703875004</v>
      </c>
      <c r="I21" s="206">
        <v>0.7</v>
      </c>
      <c r="J21" s="206">
        <v>10806.417174750002</v>
      </c>
      <c r="K21" s="206">
        <v>0.6</v>
      </c>
      <c r="L21" s="206">
        <v>0</v>
      </c>
      <c r="M21" s="205" t="s">
        <v>201</v>
      </c>
    </row>
    <row r="22" spans="1:13" ht="30" x14ac:dyDescent="0.25">
      <c r="A22" s="205" t="s">
        <v>155</v>
      </c>
      <c r="B22" s="205" t="s">
        <v>52</v>
      </c>
      <c r="C22" s="205" t="s">
        <v>90</v>
      </c>
      <c r="D22" s="205" t="s">
        <v>74</v>
      </c>
      <c r="E22" s="206">
        <v>14499.954724850006</v>
      </c>
      <c r="F22" s="206">
        <v>14499.954724850006</v>
      </c>
      <c r="G22" s="206">
        <v>1</v>
      </c>
      <c r="H22" s="206">
        <v>14499.954724850006</v>
      </c>
      <c r="I22" s="206">
        <v>1</v>
      </c>
      <c r="J22" s="206">
        <v>14499.954724850006</v>
      </c>
      <c r="K22" s="206">
        <v>1</v>
      </c>
      <c r="L22" s="206">
        <v>14499.954724850006</v>
      </c>
      <c r="M22" s="205" t="s">
        <v>202</v>
      </c>
    </row>
    <row r="23" spans="1:13" x14ac:dyDescent="0.25">
      <c r="A23" s="205" t="s">
        <v>155</v>
      </c>
      <c r="B23" s="205" t="s">
        <v>105</v>
      </c>
      <c r="C23" s="205" t="s">
        <v>173</v>
      </c>
      <c r="D23" s="205" t="s">
        <v>107</v>
      </c>
      <c r="E23" s="206">
        <v>1420480</v>
      </c>
      <c r="F23" s="207"/>
      <c r="G23" s="207"/>
      <c r="H23" s="207"/>
      <c r="I23" s="207"/>
      <c r="J23" s="207"/>
      <c r="K23" s="207"/>
      <c r="L23" s="206">
        <v>0</v>
      </c>
      <c r="M23" s="205" t="s">
        <v>201</v>
      </c>
    </row>
    <row r="24" spans="1:13" x14ac:dyDescent="0.25">
      <c r="A24" s="205" t="s">
        <v>155</v>
      </c>
      <c r="B24" s="205" t="s">
        <v>105</v>
      </c>
      <c r="C24" s="205" t="s">
        <v>174</v>
      </c>
      <c r="D24" s="205" t="s">
        <v>107</v>
      </c>
      <c r="E24" s="206">
        <v>352478.99232000008</v>
      </c>
      <c r="F24" s="207"/>
      <c r="G24" s="207"/>
      <c r="H24" s="207"/>
      <c r="I24" s="207"/>
      <c r="J24" s="207"/>
      <c r="K24" s="207"/>
      <c r="L24" s="206">
        <v>0</v>
      </c>
      <c r="M24" s="205" t="s">
        <v>201</v>
      </c>
    </row>
    <row r="25" spans="1:13" x14ac:dyDescent="0.25">
      <c r="A25" s="205" t="s">
        <v>155</v>
      </c>
      <c r="B25" s="205" t="s">
        <v>105</v>
      </c>
      <c r="C25" s="205" t="s">
        <v>41</v>
      </c>
      <c r="D25" s="205" t="s">
        <v>107</v>
      </c>
      <c r="E25" s="206">
        <v>250809.98000000007</v>
      </c>
      <c r="F25" s="207"/>
      <c r="G25" s="207"/>
      <c r="H25" s="207"/>
      <c r="I25" s="207"/>
      <c r="J25" s="207"/>
      <c r="K25" s="207"/>
      <c r="L25" s="206">
        <v>0</v>
      </c>
      <c r="M25" s="205" t="s">
        <v>201</v>
      </c>
    </row>
    <row r="26" spans="1:13" x14ac:dyDescent="0.25">
      <c r="A26" s="205" t="s">
        <v>155</v>
      </c>
      <c r="B26" s="205" t="s">
        <v>105</v>
      </c>
      <c r="C26" s="205" t="s">
        <v>175</v>
      </c>
      <c r="D26" s="205" t="s">
        <v>107</v>
      </c>
      <c r="E26" s="206">
        <v>1244360</v>
      </c>
      <c r="F26" s="207"/>
      <c r="G26" s="207"/>
      <c r="H26" s="207"/>
      <c r="I26" s="207"/>
      <c r="J26" s="207"/>
      <c r="K26" s="207"/>
      <c r="L26" s="206">
        <v>0</v>
      </c>
      <c r="M26" s="205" t="s">
        <v>201</v>
      </c>
    </row>
    <row r="27" spans="1:13" x14ac:dyDescent="0.25">
      <c r="A27" s="205" t="s">
        <v>155</v>
      </c>
      <c r="B27" s="205" t="s">
        <v>105</v>
      </c>
      <c r="C27" s="205" t="s">
        <v>176</v>
      </c>
      <c r="D27" s="205" t="s">
        <v>107</v>
      </c>
      <c r="E27" s="206">
        <v>1216020</v>
      </c>
      <c r="F27" s="207"/>
      <c r="G27" s="207"/>
      <c r="H27" s="207"/>
      <c r="I27" s="207"/>
      <c r="J27" s="207"/>
      <c r="K27" s="207"/>
      <c r="L27" s="206">
        <v>0</v>
      </c>
      <c r="M27" s="205" t="s">
        <v>201</v>
      </c>
    </row>
    <row r="28" spans="1:13" x14ac:dyDescent="0.25">
      <c r="A28" s="205" t="s">
        <v>155</v>
      </c>
      <c r="B28" s="205" t="s">
        <v>105</v>
      </c>
      <c r="C28" s="205" t="s">
        <v>177</v>
      </c>
      <c r="D28" s="205" t="s">
        <v>107</v>
      </c>
      <c r="E28" s="206">
        <v>1165700</v>
      </c>
      <c r="F28" s="207"/>
      <c r="G28" s="207"/>
      <c r="H28" s="207"/>
      <c r="I28" s="207"/>
      <c r="J28" s="207"/>
      <c r="K28" s="207"/>
      <c r="L28" s="206">
        <v>0</v>
      </c>
      <c r="M28" s="205" t="s">
        <v>201</v>
      </c>
    </row>
    <row r="29" spans="1:13" x14ac:dyDescent="0.25">
      <c r="A29" s="205" t="s">
        <v>155</v>
      </c>
      <c r="B29" s="205" t="s">
        <v>105</v>
      </c>
      <c r="C29" s="205" t="s">
        <v>178</v>
      </c>
      <c r="D29" s="205" t="s">
        <v>107</v>
      </c>
      <c r="E29" s="206">
        <v>1049600</v>
      </c>
      <c r="F29" s="207"/>
      <c r="G29" s="207"/>
      <c r="H29" s="207"/>
      <c r="I29" s="207"/>
      <c r="J29" s="207"/>
      <c r="K29" s="207"/>
      <c r="L29" s="206">
        <v>0</v>
      </c>
      <c r="M29" s="205" t="s">
        <v>201</v>
      </c>
    </row>
    <row r="30" spans="1:13" x14ac:dyDescent="0.25">
      <c r="A30" s="205" t="s">
        <v>155</v>
      </c>
      <c r="B30" s="205" t="s">
        <v>105</v>
      </c>
      <c r="C30" s="205" t="s">
        <v>146</v>
      </c>
      <c r="D30" s="205" t="s">
        <v>107</v>
      </c>
      <c r="E30" s="206">
        <v>909930</v>
      </c>
      <c r="F30" s="206">
        <v>909930</v>
      </c>
      <c r="G30" s="206">
        <v>1</v>
      </c>
      <c r="H30" s="206">
        <v>909930</v>
      </c>
      <c r="I30" s="206">
        <v>1</v>
      </c>
      <c r="J30" s="206">
        <v>909930</v>
      </c>
      <c r="K30" s="206">
        <v>1</v>
      </c>
      <c r="L30" s="206">
        <v>909930</v>
      </c>
      <c r="M30" s="205" t="s">
        <v>202</v>
      </c>
    </row>
    <row r="31" spans="1:13" x14ac:dyDescent="0.25">
      <c r="A31" s="205" t="s">
        <v>155</v>
      </c>
      <c r="B31" s="205" t="s">
        <v>190</v>
      </c>
      <c r="C31" s="205" t="s">
        <v>172</v>
      </c>
      <c r="D31" s="205" t="s">
        <v>184</v>
      </c>
      <c r="E31" s="206">
        <v>1105480</v>
      </c>
      <c r="F31" s="207"/>
      <c r="G31" s="207"/>
      <c r="H31" s="207"/>
      <c r="I31" s="207"/>
      <c r="J31" s="207"/>
      <c r="K31" s="207"/>
      <c r="L31" s="206">
        <v>0</v>
      </c>
      <c r="M31" s="205" t="s">
        <v>201</v>
      </c>
    </row>
    <row r="32" spans="1:13" x14ac:dyDescent="0.25">
      <c r="A32" s="205" t="s">
        <v>155</v>
      </c>
      <c r="B32" s="205" t="s">
        <v>105</v>
      </c>
      <c r="C32" s="205" t="s">
        <v>172</v>
      </c>
      <c r="D32" s="205" t="s">
        <v>107</v>
      </c>
      <c r="E32" s="206">
        <v>1424750</v>
      </c>
      <c r="F32" s="207"/>
      <c r="G32" s="207"/>
      <c r="H32" s="207"/>
      <c r="I32" s="207"/>
      <c r="J32" s="207"/>
      <c r="K32" s="207"/>
      <c r="L32" s="206">
        <v>0</v>
      </c>
      <c r="M32" s="205" t="s">
        <v>201</v>
      </c>
    </row>
    <row r="33" spans="1:13" x14ac:dyDescent="0.25">
      <c r="A33" s="205" t="s">
        <v>155</v>
      </c>
      <c r="B33" s="205" t="s">
        <v>172</v>
      </c>
      <c r="C33" s="205" t="s">
        <v>190</v>
      </c>
      <c r="D33" s="205" t="s">
        <v>258</v>
      </c>
      <c r="E33" s="206">
        <v>0</v>
      </c>
      <c r="F33" s="206">
        <v>0</v>
      </c>
      <c r="G33" s="207"/>
      <c r="H33" s="206">
        <v>0</v>
      </c>
      <c r="I33" s="207"/>
      <c r="J33" s="206">
        <v>0</v>
      </c>
      <c r="K33" s="207"/>
      <c r="L33" s="206">
        <v>0</v>
      </c>
      <c r="M33" s="205" t="s">
        <v>201</v>
      </c>
    </row>
    <row r="34" spans="1:13" x14ac:dyDescent="0.25">
      <c r="A34" s="205" t="s">
        <v>155</v>
      </c>
      <c r="B34" s="205" t="s">
        <v>105</v>
      </c>
      <c r="C34" s="205" t="s">
        <v>147</v>
      </c>
      <c r="D34" s="205" t="s">
        <v>107</v>
      </c>
      <c r="E34" s="206">
        <v>949100</v>
      </c>
      <c r="F34" s="206">
        <v>949100</v>
      </c>
      <c r="G34" s="206">
        <v>1</v>
      </c>
      <c r="H34" s="206">
        <v>949100</v>
      </c>
      <c r="I34" s="206">
        <v>1</v>
      </c>
      <c r="J34" s="206">
        <v>776536.36363636365</v>
      </c>
      <c r="K34" s="206">
        <v>0.81818181818181823</v>
      </c>
      <c r="L34" s="206">
        <v>0</v>
      </c>
      <c r="M34" s="205" t="s">
        <v>201</v>
      </c>
    </row>
    <row r="35" spans="1:13" x14ac:dyDescent="0.25">
      <c r="A35" s="205" t="s">
        <v>155</v>
      </c>
      <c r="B35" s="205" t="s">
        <v>105</v>
      </c>
      <c r="C35" s="205" t="s">
        <v>47</v>
      </c>
      <c r="D35" s="205" t="s">
        <v>107</v>
      </c>
      <c r="E35" s="206">
        <v>398423.89138000004</v>
      </c>
      <c r="F35" s="207"/>
      <c r="G35" s="207"/>
      <c r="H35" s="207"/>
      <c r="I35" s="207"/>
      <c r="J35" s="207"/>
      <c r="K35" s="207"/>
      <c r="L35" s="206">
        <v>0</v>
      </c>
      <c r="M35" s="205" t="s">
        <v>201</v>
      </c>
    </row>
    <row r="36" spans="1:13" x14ac:dyDescent="0.25">
      <c r="A36" s="205" t="s">
        <v>155</v>
      </c>
      <c r="B36" s="205" t="s">
        <v>47</v>
      </c>
      <c r="C36" s="205" t="s">
        <v>48</v>
      </c>
      <c r="D36" s="205" t="s">
        <v>49</v>
      </c>
      <c r="E36" s="206">
        <v>24226.838100000015</v>
      </c>
      <c r="F36" s="206">
        <v>24226.838100000015</v>
      </c>
      <c r="G36" s="206">
        <v>1</v>
      </c>
      <c r="H36" s="206">
        <v>24226.838100000015</v>
      </c>
      <c r="I36" s="206">
        <v>1</v>
      </c>
      <c r="J36" s="206">
        <v>24226.838100000015</v>
      </c>
      <c r="K36" s="206">
        <v>1</v>
      </c>
      <c r="L36" s="206">
        <v>24226.838100000015</v>
      </c>
      <c r="M36" s="205" t="s">
        <v>202</v>
      </c>
    </row>
    <row r="37" spans="1:13" x14ac:dyDescent="0.25">
      <c r="A37" s="205" t="s">
        <v>155</v>
      </c>
      <c r="B37" s="205" t="s">
        <v>47</v>
      </c>
      <c r="C37" s="205" t="s">
        <v>48</v>
      </c>
      <c r="D37" s="205" t="s">
        <v>168</v>
      </c>
      <c r="E37" s="206">
        <v>14356.644800000009</v>
      </c>
      <c r="F37" s="206">
        <v>14356.644800000009</v>
      </c>
      <c r="G37" s="206">
        <v>1</v>
      </c>
      <c r="H37" s="206">
        <v>14356.644800000009</v>
      </c>
      <c r="I37" s="206">
        <v>1</v>
      </c>
      <c r="J37" s="206">
        <v>14356.644800000009</v>
      </c>
      <c r="K37" s="206">
        <v>1</v>
      </c>
      <c r="L37" s="206">
        <v>14356.644800000009</v>
      </c>
      <c r="M37" s="205" t="s">
        <v>202</v>
      </c>
    </row>
    <row r="38" spans="1:13" x14ac:dyDescent="0.25">
      <c r="A38" s="205" t="s">
        <v>155</v>
      </c>
      <c r="B38" s="205" t="s">
        <v>105</v>
      </c>
      <c r="C38" s="205" t="s">
        <v>179</v>
      </c>
      <c r="D38" s="205" t="s">
        <v>107</v>
      </c>
      <c r="E38" s="206">
        <v>270673.31</v>
      </c>
      <c r="F38" s="206">
        <v>270673.31</v>
      </c>
      <c r="G38" s="206">
        <v>1</v>
      </c>
      <c r="H38" s="206">
        <v>270673.31</v>
      </c>
      <c r="I38" s="206">
        <v>1</v>
      </c>
      <c r="J38" s="206">
        <v>270673.31</v>
      </c>
      <c r="K38" s="206">
        <v>1</v>
      </c>
      <c r="L38" s="206">
        <v>270673.31</v>
      </c>
      <c r="M38" s="205" t="s">
        <v>202</v>
      </c>
    </row>
    <row r="39" spans="1:13" x14ac:dyDescent="0.25">
      <c r="A39" s="205" t="s">
        <v>155</v>
      </c>
      <c r="B39" s="205" t="s">
        <v>105</v>
      </c>
      <c r="C39" s="205" t="s">
        <v>180</v>
      </c>
      <c r="D39" s="205" t="s">
        <v>107</v>
      </c>
      <c r="E39" s="206">
        <v>1586230</v>
      </c>
      <c r="F39" s="206">
        <v>1586230</v>
      </c>
      <c r="G39" s="206">
        <v>1</v>
      </c>
      <c r="H39" s="206">
        <v>1586230</v>
      </c>
      <c r="I39" s="206">
        <v>1</v>
      </c>
      <c r="J39" s="206">
        <v>1586230</v>
      </c>
      <c r="K39" s="206">
        <v>1</v>
      </c>
      <c r="L39" s="206">
        <v>1586230</v>
      </c>
      <c r="M39" s="205" t="s">
        <v>202</v>
      </c>
    </row>
    <row r="40" spans="1:13" x14ac:dyDescent="0.25">
      <c r="A40" s="205" t="s">
        <v>155</v>
      </c>
      <c r="B40" s="205" t="s">
        <v>180</v>
      </c>
      <c r="C40" s="205" t="s">
        <v>180</v>
      </c>
      <c r="D40" s="205" t="s">
        <v>252</v>
      </c>
      <c r="E40" s="206">
        <v>1571.3225315749999</v>
      </c>
      <c r="F40" s="206">
        <v>1571.3225315749999</v>
      </c>
      <c r="G40" s="206">
        <v>1</v>
      </c>
      <c r="H40" s="206">
        <v>1571.3225315749999</v>
      </c>
      <c r="I40" s="206">
        <v>1</v>
      </c>
      <c r="J40" s="206">
        <v>1571.3225315749999</v>
      </c>
      <c r="K40" s="206">
        <v>1</v>
      </c>
      <c r="L40" s="206">
        <v>1571.3225315749999</v>
      </c>
      <c r="M40" s="205" t="s">
        <v>202</v>
      </c>
    </row>
    <row r="41" spans="1:13" x14ac:dyDescent="0.25">
      <c r="A41" s="205" t="s">
        <v>155</v>
      </c>
      <c r="B41" s="205" t="s">
        <v>181</v>
      </c>
      <c r="C41" s="205" t="s">
        <v>181</v>
      </c>
      <c r="D41" s="205" t="s">
        <v>84</v>
      </c>
      <c r="E41" s="206">
        <v>231366.76</v>
      </c>
      <c r="F41" s="206">
        <v>231366.75872000004</v>
      </c>
      <c r="G41" s="206">
        <v>0.9999999944676583</v>
      </c>
      <c r="H41" s="206">
        <v>231366.75872000004</v>
      </c>
      <c r="I41" s="206">
        <v>0.9999999944676583</v>
      </c>
      <c r="J41" s="206">
        <v>231366.75872000004</v>
      </c>
      <c r="K41" s="206">
        <v>0.9999999944676583</v>
      </c>
      <c r="L41" s="206">
        <v>0</v>
      </c>
      <c r="M41" s="205" t="s">
        <v>201</v>
      </c>
    </row>
    <row r="42" spans="1:13" x14ac:dyDescent="0.25">
      <c r="A42" s="205" t="s">
        <v>155</v>
      </c>
      <c r="B42" s="205" t="s">
        <v>105</v>
      </c>
      <c r="C42" s="205" t="s">
        <v>181</v>
      </c>
      <c r="D42" s="205" t="s">
        <v>107</v>
      </c>
      <c r="E42" s="206">
        <v>231366.76</v>
      </c>
      <c r="F42" s="206">
        <v>231366.76</v>
      </c>
      <c r="G42" s="206">
        <v>1</v>
      </c>
      <c r="H42" s="206">
        <v>231366.76</v>
      </c>
      <c r="I42" s="206">
        <v>1</v>
      </c>
      <c r="J42" s="206">
        <v>231366.76</v>
      </c>
      <c r="K42" s="206">
        <v>1</v>
      </c>
      <c r="L42" s="206">
        <v>231366.76</v>
      </c>
      <c r="M42" s="205" t="s">
        <v>202</v>
      </c>
    </row>
    <row r="43" spans="1:13" x14ac:dyDescent="0.25">
      <c r="A43" s="205" t="s">
        <v>155</v>
      </c>
      <c r="B43" s="205" t="s">
        <v>105</v>
      </c>
      <c r="C43" s="205" t="s">
        <v>182</v>
      </c>
      <c r="D43" s="205" t="s">
        <v>107</v>
      </c>
      <c r="E43" s="206">
        <v>1407060</v>
      </c>
      <c r="F43" s="207"/>
      <c r="G43" s="207"/>
      <c r="H43" s="207"/>
      <c r="I43" s="207"/>
      <c r="J43" s="207"/>
      <c r="K43" s="207"/>
      <c r="L43" s="206">
        <v>0</v>
      </c>
      <c r="M43" s="205" t="s">
        <v>201</v>
      </c>
    </row>
    <row r="44" spans="1:13" x14ac:dyDescent="0.25">
      <c r="A44" s="205" t="s">
        <v>155</v>
      </c>
      <c r="B44" s="205" t="s">
        <v>52</v>
      </c>
      <c r="C44" s="205" t="s">
        <v>182</v>
      </c>
      <c r="D44" s="205" t="s">
        <v>84</v>
      </c>
      <c r="E44" s="206">
        <v>0</v>
      </c>
      <c r="F44" s="206">
        <v>0</v>
      </c>
      <c r="G44" s="207"/>
      <c r="H44" s="206">
        <v>0</v>
      </c>
      <c r="I44" s="207"/>
      <c r="J44" s="206">
        <v>0</v>
      </c>
      <c r="K44" s="207"/>
      <c r="L44" s="206">
        <v>0</v>
      </c>
      <c r="M44" s="205" t="s">
        <v>201</v>
      </c>
    </row>
    <row r="45" spans="1:13" x14ac:dyDescent="0.25">
      <c r="A45" s="205" t="s">
        <v>155</v>
      </c>
      <c r="B45" s="205" t="s">
        <v>105</v>
      </c>
      <c r="C45" s="205" t="s">
        <v>183</v>
      </c>
      <c r="D45" s="205" t="s">
        <v>107</v>
      </c>
      <c r="E45" s="206">
        <v>1425220</v>
      </c>
      <c r="F45" s="207"/>
      <c r="G45" s="207"/>
      <c r="H45" s="207"/>
      <c r="I45" s="207"/>
      <c r="J45" s="207"/>
      <c r="K45" s="207"/>
      <c r="L45" s="206">
        <v>0</v>
      </c>
      <c r="M45" s="205" t="s">
        <v>201</v>
      </c>
    </row>
    <row r="46" spans="1:13" x14ac:dyDescent="0.25">
      <c r="A46" s="205" t="s">
        <v>155</v>
      </c>
      <c r="B46" s="205" t="s">
        <v>52</v>
      </c>
      <c r="C46" s="205" t="s">
        <v>183</v>
      </c>
      <c r="D46" s="205" t="s">
        <v>84</v>
      </c>
      <c r="E46" s="206">
        <v>0</v>
      </c>
      <c r="F46" s="206">
        <v>0</v>
      </c>
      <c r="G46" s="207"/>
      <c r="H46" s="206">
        <v>0</v>
      </c>
      <c r="I46" s="207"/>
      <c r="J46" s="206">
        <v>0</v>
      </c>
      <c r="K46" s="207"/>
      <c r="L46" s="206">
        <v>0</v>
      </c>
      <c r="M46" s="205" t="s">
        <v>201</v>
      </c>
    </row>
    <row r="47" spans="1:13" x14ac:dyDescent="0.25">
      <c r="A47" s="205" t="s">
        <v>155</v>
      </c>
      <c r="B47" s="205" t="s">
        <v>44</v>
      </c>
      <c r="C47" s="205" t="s">
        <v>169</v>
      </c>
      <c r="D47" s="205" t="s">
        <v>46</v>
      </c>
      <c r="E47" s="206">
        <v>111189.83999999997</v>
      </c>
      <c r="F47" s="206">
        <v>111189.83999999997</v>
      </c>
      <c r="G47" s="206">
        <v>1</v>
      </c>
      <c r="H47" s="206">
        <v>111189.83999999997</v>
      </c>
      <c r="I47" s="206">
        <v>1</v>
      </c>
      <c r="J47" s="206">
        <v>111189.83999999997</v>
      </c>
      <c r="K47" s="206">
        <v>1</v>
      </c>
      <c r="L47" s="206">
        <v>111189.83999999997</v>
      </c>
      <c r="M47" s="205" t="s">
        <v>202</v>
      </c>
    </row>
    <row r="48" spans="1:13" x14ac:dyDescent="0.25">
      <c r="A48" s="205" t="s">
        <v>155</v>
      </c>
      <c r="B48" s="205" t="s">
        <v>44</v>
      </c>
      <c r="C48" s="205" t="s">
        <v>85</v>
      </c>
      <c r="D48" s="205" t="s">
        <v>46</v>
      </c>
      <c r="E48" s="206">
        <v>112594.33999999989</v>
      </c>
      <c r="F48" s="206">
        <v>112594.33999999989</v>
      </c>
      <c r="G48" s="206">
        <v>1</v>
      </c>
      <c r="H48" s="206">
        <v>112594.33999999989</v>
      </c>
      <c r="I48" s="206">
        <v>1</v>
      </c>
      <c r="J48" s="206">
        <v>112594.33999999989</v>
      </c>
      <c r="K48" s="206">
        <v>1</v>
      </c>
      <c r="L48" s="206">
        <v>112594.33999999989</v>
      </c>
      <c r="M48" s="205" t="s">
        <v>202</v>
      </c>
    </row>
    <row r="49" spans="1:13" x14ac:dyDescent="0.25">
      <c r="A49" s="205" t="s">
        <v>155</v>
      </c>
      <c r="B49" s="205" t="s">
        <v>44</v>
      </c>
      <c r="C49" s="205" t="s">
        <v>82</v>
      </c>
      <c r="D49" s="205" t="s">
        <v>46</v>
      </c>
      <c r="E49" s="206">
        <v>103605.23999999985</v>
      </c>
      <c r="F49" s="206">
        <v>103605.23999999985</v>
      </c>
      <c r="G49" s="206">
        <v>1</v>
      </c>
      <c r="H49" s="206">
        <v>103605.23999999985</v>
      </c>
      <c r="I49" s="206">
        <v>1</v>
      </c>
      <c r="J49" s="206">
        <v>103605.23999999985</v>
      </c>
      <c r="K49" s="206">
        <v>1</v>
      </c>
      <c r="L49" s="206">
        <v>103605.23999999985</v>
      </c>
      <c r="M49" s="205" t="s">
        <v>202</v>
      </c>
    </row>
    <row r="50" spans="1:13" x14ac:dyDescent="0.25">
      <c r="A50" s="205" t="s">
        <v>155</v>
      </c>
      <c r="B50" s="205" t="s">
        <v>44</v>
      </c>
      <c r="C50" s="205" t="s">
        <v>81</v>
      </c>
      <c r="D50" s="205" t="s">
        <v>46</v>
      </c>
      <c r="E50" s="206">
        <v>95925.059999999983</v>
      </c>
      <c r="F50" s="206">
        <v>95925.059999999983</v>
      </c>
      <c r="G50" s="206">
        <v>1</v>
      </c>
      <c r="H50" s="206">
        <v>95925.059999999983</v>
      </c>
      <c r="I50" s="206">
        <v>1</v>
      </c>
      <c r="J50" s="206">
        <v>95925.059999999983</v>
      </c>
      <c r="K50" s="206">
        <v>1</v>
      </c>
      <c r="L50" s="206">
        <v>95925.059999999983</v>
      </c>
      <c r="M50" s="205" t="s">
        <v>202</v>
      </c>
    </row>
    <row r="51" spans="1:13" x14ac:dyDescent="0.25">
      <c r="A51" s="205" t="s">
        <v>155</v>
      </c>
      <c r="B51" s="205" t="s">
        <v>44</v>
      </c>
      <c r="C51" s="205" t="s">
        <v>75</v>
      </c>
      <c r="D51" s="205" t="s">
        <v>46</v>
      </c>
      <c r="E51" s="206">
        <v>95809.140000000101</v>
      </c>
      <c r="F51" s="206">
        <v>95809.140000000101</v>
      </c>
      <c r="G51" s="206">
        <v>1</v>
      </c>
      <c r="H51" s="206">
        <v>95809.140000000101</v>
      </c>
      <c r="I51" s="206">
        <v>1</v>
      </c>
      <c r="J51" s="206">
        <v>95809.140000000101</v>
      </c>
      <c r="K51" s="206">
        <v>1</v>
      </c>
      <c r="L51" s="206">
        <v>95809.140000000101</v>
      </c>
      <c r="M51" s="205" t="s">
        <v>202</v>
      </c>
    </row>
    <row r="52" spans="1:13" x14ac:dyDescent="0.25">
      <c r="A52" s="205" t="s">
        <v>155</v>
      </c>
      <c r="B52" s="205" t="s">
        <v>44</v>
      </c>
      <c r="C52" s="205" t="s">
        <v>72</v>
      </c>
      <c r="D52" s="205" t="s">
        <v>46</v>
      </c>
      <c r="E52" s="206">
        <v>95330.38367840006</v>
      </c>
      <c r="F52" s="206">
        <v>95330.38367840006</v>
      </c>
      <c r="G52" s="206">
        <v>1</v>
      </c>
      <c r="H52" s="206">
        <v>95330.38367840006</v>
      </c>
      <c r="I52" s="206">
        <v>1</v>
      </c>
      <c r="J52" s="206">
        <v>95330.38367840006</v>
      </c>
      <c r="K52" s="206">
        <v>1</v>
      </c>
      <c r="L52" s="206">
        <v>95330.38367840006</v>
      </c>
      <c r="M52" s="205" t="s">
        <v>202</v>
      </c>
    </row>
    <row r="53" spans="1:13" x14ac:dyDescent="0.25">
      <c r="A53" s="205" t="s">
        <v>155</v>
      </c>
      <c r="B53" s="205" t="s">
        <v>44</v>
      </c>
      <c r="C53" s="205" t="s">
        <v>71</v>
      </c>
      <c r="D53" s="205" t="s">
        <v>46</v>
      </c>
      <c r="E53" s="206">
        <v>134751.15000000011</v>
      </c>
      <c r="F53" s="206">
        <v>134751.15000000011</v>
      </c>
      <c r="G53" s="206">
        <v>1</v>
      </c>
      <c r="H53" s="206">
        <v>134751.15000000011</v>
      </c>
      <c r="I53" s="206">
        <v>1</v>
      </c>
      <c r="J53" s="206">
        <v>134751.15000000011</v>
      </c>
      <c r="K53" s="206">
        <v>1</v>
      </c>
      <c r="L53" s="206">
        <v>134751.15000000011</v>
      </c>
      <c r="M53" s="205" t="s">
        <v>202</v>
      </c>
    </row>
    <row r="54" spans="1:13" x14ac:dyDescent="0.25">
      <c r="A54" s="205" t="s">
        <v>155</v>
      </c>
      <c r="B54" s="205" t="s">
        <v>44</v>
      </c>
      <c r="C54" s="205" t="s">
        <v>45</v>
      </c>
      <c r="D54" s="205" t="s">
        <v>46</v>
      </c>
      <c r="E54" s="206">
        <v>68960.59000000004</v>
      </c>
      <c r="F54" s="206">
        <v>68960.59000000004</v>
      </c>
      <c r="G54" s="206">
        <v>1</v>
      </c>
      <c r="H54" s="206">
        <v>68960.59000000004</v>
      </c>
      <c r="I54" s="206">
        <v>1</v>
      </c>
      <c r="J54" s="206">
        <v>68960.59000000004</v>
      </c>
      <c r="K54" s="206">
        <v>1</v>
      </c>
      <c r="L54" s="206">
        <v>68960.59000000004</v>
      </c>
      <c r="M54" s="205" t="s">
        <v>202</v>
      </c>
    </row>
    <row r="55" spans="1:13" x14ac:dyDescent="0.25">
      <c r="A55" s="205" t="s">
        <v>155</v>
      </c>
      <c r="B55" s="205" t="s">
        <v>52</v>
      </c>
      <c r="C55" s="205" t="s">
        <v>76</v>
      </c>
      <c r="D55" s="205" t="s">
        <v>78</v>
      </c>
      <c r="E55" s="206">
        <v>81390.694736842081</v>
      </c>
      <c r="F55" s="206">
        <v>20347.67368421052</v>
      </c>
      <c r="G55" s="206">
        <v>0.25</v>
      </c>
      <c r="H55" s="206">
        <v>3391.2789473684197</v>
      </c>
      <c r="I55" s="206">
        <v>4.1666666666666664E-2</v>
      </c>
      <c r="J55" s="206">
        <v>3391.2789473684197</v>
      </c>
      <c r="K55" s="206">
        <v>4.1666666666666664E-2</v>
      </c>
      <c r="L55" s="206">
        <v>0</v>
      </c>
      <c r="M55" s="205" t="s">
        <v>201</v>
      </c>
    </row>
    <row r="56" spans="1:13" ht="45" x14ac:dyDescent="0.25">
      <c r="A56" s="205" t="s">
        <v>155</v>
      </c>
      <c r="B56" s="205" t="s">
        <v>52</v>
      </c>
      <c r="C56" s="205" t="s">
        <v>76</v>
      </c>
      <c r="D56" s="205" t="s">
        <v>197</v>
      </c>
      <c r="E56" s="206">
        <v>4521.7052631578936</v>
      </c>
      <c r="F56" s="206">
        <v>0</v>
      </c>
      <c r="G56" s="206">
        <v>0</v>
      </c>
      <c r="H56" s="206">
        <v>0</v>
      </c>
      <c r="I56" s="206">
        <v>0</v>
      </c>
      <c r="J56" s="206">
        <v>0</v>
      </c>
      <c r="K56" s="206">
        <v>0</v>
      </c>
      <c r="L56" s="206">
        <v>0</v>
      </c>
      <c r="M56" s="205" t="s">
        <v>201</v>
      </c>
    </row>
    <row r="57" spans="1:13" ht="45" x14ac:dyDescent="0.25">
      <c r="A57" s="205" t="s">
        <v>155</v>
      </c>
      <c r="B57" s="205" t="s">
        <v>52</v>
      </c>
      <c r="C57" s="205" t="s">
        <v>76</v>
      </c>
      <c r="D57" s="205" t="s">
        <v>196</v>
      </c>
      <c r="E57" s="206">
        <v>4521.7052631578936</v>
      </c>
      <c r="F57" s="206">
        <v>0</v>
      </c>
      <c r="G57" s="206">
        <v>0</v>
      </c>
      <c r="H57" s="206">
        <v>0</v>
      </c>
      <c r="I57" s="206">
        <v>0</v>
      </c>
      <c r="J57" s="206">
        <v>0</v>
      </c>
      <c r="K57" s="206">
        <v>0</v>
      </c>
      <c r="L57" s="206">
        <v>0</v>
      </c>
      <c r="M57" s="205" t="s">
        <v>201</v>
      </c>
    </row>
    <row r="58" spans="1:13" x14ac:dyDescent="0.25">
      <c r="A58" s="205" t="s">
        <v>155</v>
      </c>
      <c r="B58" s="205" t="s">
        <v>52</v>
      </c>
      <c r="C58" s="205" t="s">
        <v>76</v>
      </c>
      <c r="D58" s="205" t="s">
        <v>43</v>
      </c>
      <c r="E58" s="206">
        <v>11304.263157894733</v>
      </c>
      <c r="F58" s="206">
        <v>0</v>
      </c>
      <c r="G58" s="206">
        <v>0</v>
      </c>
      <c r="H58" s="206">
        <v>0</v>
      </c>
      <c r="I58" s="206">
        <v>0</v>
      </c>
      <c r="J58" s="206">
        <v>0</v>
      </c>
      <c r="K58" s="206">
        <v>0</v>
      </c>
      <c r="L58" s="206">
        <v>0</v>
      </c>
      <c r="M58" s="205" t="s">
        <v>201</v>
      </c>
    </row>
    <row r="59" spans="1:13" x14ac:dyDescent="0.25">
      <c r="A59" s="205" t="s">
        <v>155</v>
      </c>
      <c r="B59" s="205" t="s">
        <v>52</v>
      </c>
      <c r="C59" s="205" t="s">
        <v>76</v>
      </c>
      <c r="D59" s="205" t="s">
        <v>77</v>
      </c>
      <c r="E59" s="206">
        <v>5652.1315789473665</v>
      </c>
      <c r="F59" s="206">
        <v>5652.1315789473665</v>
      </c>
      <c r="G59" s="206">
        <v>1</v>
      </c>
      <c r="H59" s="206">
        <v>1130.4263157894734</v>
      </c>
      <c r="I59" s="206">
        <v>0.2</v>
      </c>
      <c r="J59" s="206">
        <v>0</v>
      </c>
      <c r="K59" s="206">
        <v>0</v>
      </c>
      <c r="L59" s="206">
        <v>0</v>
      </c>
      <c r="M59" s="205" t="s">
        <v>201</v>
      </c>
    </row>
    <row r="60" spans="1:13" x14ac:dyDescent="0.25">
      <c r="A60" s="205" t="s">
        <v>155</v>
      </c>
      <c r="B60" s="205" t="s">
        <v>52</v>
      </c>
      <c r="C60" s="205" t="s">
        <v>80</v>
      </c>
      <c r="D60" s="205" t="s">
        <v>78</v>
      </c>
      <c r="E60" s="206">
        <v>45407.353043478259</v>
      </c>
      <c r="F60" s="206">
        <v>45407.353043478259</v>
      </c>
      <c r="G60" s="206">
        <v>1</v>
      </c>
      <c r="H60" s="206">
        <v>45407.353043478259</v>
      </c>
      <c r="I60" s="206">
        <v>1</v>
      </c>
      <c r="J60" s="206">
        <v>42884.722318840577</v>
      </c>
      <c r="K60" s="206">
        <v>0.94444444444444442</v>
      </c>
      <c r="L60" s="206">
        <v>0</v>
      </c>
      <c r="M60" s="205" t="s">
        <v>201</v>
      </c>
    </row>
    <row r="61" spans="1:13" x14ac:dyDescent="0.25">
      <c r="A61" s="205" t="s">
        <v>155</v>
      </c>
      <c r="B61" s="205" t="s">
        <v>52</v>
      </c>
      <c r="C61" s="205" t="s">
        <v>80</v>
      </c>
      <c r="D61" s="205" t="s">
        <v>77</v>
      </c>
      <c r="E61" s="206">
        <v>1261.3153623188405</v>
      </c>
      <c r="F61" s="206">
        <v>1261.3153623188405</v>
      </c>
      <c r="G61" s="206">
        <v>1</v>
      </c>
      <c r="H61" s="206">
        <v>1261.3153623188405</v>
      </c>
      <c r="I61" s="206">
        <v>1</v>
      </c>
      <c r="J61" s="206">
        <v>0</v>
      </c>
      <c r="K61" s="206">
        <v>0</v>
      </c>
      <c r="L61" s="206">
        <v>0</v>
      </c>
      <c r="M61" s="205" t="s">
        <v>201</v>
      </c>
    </row>
    <row r="62" spans="1:13" ht="45" x14ac:dyDescent="0.25">
      <c r="A62" s="205" t="s">
        <v>155</v>
      </c>
      <c r="B62" s="205" t="s">
        <v>52</v>
      </c>
      <c r="C62" s="205" t="s">
        <v>80</v>
      </c>
      <c r="D62" s="205" t="s">
        <v>196</v>
      </c>
      <c r="E62" s="206">
        <v>1261.3153623188405</v>
      </c>
      <c r="F62" s="206">
        <v>1261.3153623188405</v>
      </c>
      <c r="G62" s="206">
        <v>1</v>
      </c>
      <c r="H62" s="206">
        <v>1261.3153623188405</v>
      </c>
      <c r="I62" s="206">
        <v>1</v>
      </c>
      <c r="J62" s="206">
        <v>1261.3153623188405</v>
      </c>
      <c r="K62" s="206">
        <v>1</v>
      </c>
      <c r="L62" s="206">
        <v>1261.3153623188405</v>
      </c>
      <c r="M62" s="205" t="s">
        <v>202</v>
      </c>
    </row>
    <row r="63" spans="1:13" x14ac:dyDescent="0.25">
      <c r="A63" s="205" t="s">
        <v>155</v>
      </c>
      <c r="B63" s="205" t="s">
        <v>52</v>
      </c>
      <c r="C63" s="205" t="s">
        <v>80</v>
      </c>
      <c r="D63" s="205" t="s">
        <v>79</v>
      </c>
      <c r="E63" s="206">
        <v>30271.568695652171</v>
      </c>
      <c r="F63" s="206">
        <v>25226.307246376811</v>
      </c>
      <c r="G63" s="206">
        <v>0.83333333333333337</v>
      </c>
      <c r="H63" s="206">
        <v>25226.307246376811</v>
      </c>
      <c r="I63" s="206">
        <v>0.83333333333333337</v>
      </c>
      <c r="J63" s="206">
        <v>21442.361159420288</v>
      </c>
      <c r="K63" s="206">
        <v>0.70833333333333337</v>
      </c>
      <c r="L63" s="206">
        <v>0</v>
      </c>
      <c r="M63" s="205" t="s">
        <v>201</v>
      </c>
    </row>
    <row r="64" spans="1:13" ht="45" x14ac:dyDescent="0.25">
      <c r="A64" s="205" t="s">
        <v>155</v>
      </c>
      <c r="B64" s="205" t="s">
        <v>52</v>
      </c>
      <c r="C64" s="205" t="s">
        <v>80</v>
      </c>
      <c r="D64" s="205" t="s">
        <v>197</v>
      </c>
      <c r="E64" s="206">
        <v>8829.2075362318828</v>
      </c>
      <c r="F64" s="206">
        <v>6306.5768115942019</v>
      </c>
      <c r="G64" s="206">
        <v>0.7142857142857143</v>
      </c>
      <c r="H64" s="206">
        <v>6306.5768115942019</v>
      </c>
      <c r="I64" s="206">
        <v>0.7142857142857143</v>
      </c>
      <c r="J64" s="206">
        <v>6306.5768115942019</v>
      </c>
      <c r="K64" s="206">
        <v>0.7142857142857143</v>
      </c>
      <c r="L64" s="206">
        <v>0</v>
      </c>
      <c r="M64" s="205" t="s">
        <v>201</v>
      </c>
    </row>
    <row r="65" spans="1:13" x14ac:dyDescent="0.25">
      <c r="A65" s="205" t="s">
        <v>155</v>
      </c>
      <c r="B65" s="205" t="s">
        <v>52</v>
      </c>
      <c r="C65" s="205" t="s">
        <v>83</v>
      </c>
      <c r="D65" s="205" t="s">
        <v>89</v>
      </c>
      <c r="E65" s="206">
        <v>4898.2925373134331</v>
      </c>
      <c r="F65" s="206">
        <v>4898.2925373134331</v>
      </c>
      <c r="G65" s="206">
        <v>1</v>
      </c>
      <c r="H65" s="206">
        <v>0</v>
      </c>
      <c r="I65" s="206">
        <v>0</v>
      </c>
      <c r="J65" s="206">
        <v>0</v>
      </c>
      <c r="K65" s="206">
        <v>0</v>
      </c>
      <c r="L65" s="206">
        <v>0</v>
      </c>
      <c r="M65" s="205" t="s">
        <v>201</v>
      </c>
    </row>
    <row r="66" spans="1:13" x14ac:dyDescent="0.25">
      <c r="A66" s="205" t="s">
        <v>155</v>
      </c>
      <c r="B66" s="205" t="s">
        <v>52</v>
      </c>
      <c r="C66" s="205" t="s">
        <v>83</v>
      </c>
      <c r="D66" s="205" t="s">
        <v>78</v>
      </c>
      <c r="E66" s="206">
        <v>55105.791044776124</v>
      </c>
      <c r="F66" s="206">
        <v>55105.791044776124</v>
      </c>
      <c r="G66" s="206">
        <v>1</v>
      </c>
      <c r="H66" s="206">
        <v>20817.743283582091</v>
      </c>
      <c r="I66" s="206">
        <v>0.37777777777777777</v>
      </c>
      <c r="J66" s="206">
        <v>17144.023880597018</v>
      </c>
      <c r="K66" s="206">
        <v>0.31111111111111117</v>
      </c>
      <c r="L66" s="206">
        <v>0</v>
      </c>
      <c r="M66" s="205" t="s">
        <v>201</v>
      </c>
    </row>
    <row r="67" spans="1:13" ht="45" x14ac:dyDescent="0.25">
      <c r="A67" s="205" t="s">
        <v>155</v>
      </c>
      <c r="B67" s="205" t="s">
        <v>52</v>
      </c>
      <c r="C67" s="205" t="s">
        <v>83</v>
      </c>
      <c r="D67" s="205" t="s">
        <v>196</v>
      </c>
      <c r="E67" s="206">
        <v>22042.31641791045</v>
      </c>
      <c r="F67" s="206">
        <v>20817.743283582091</v>
      </c>
      <c r="G67" s="206">
        <v>0.94444444444444442</v>
      </c>
      <c r="H67" s="206">
        <v>0</v>
      </c>
      <c r="I67" s="206">
        <v>0</v>
      </c>
      <c r="J67" s="206">
        <v>0</v>
      </c>
      <c r="K67" s="206">
        <v>0</v>
      </c>
      <c r="L67" s="206">
        <v>0</v>
      </c>
      <c r="M67" s="205" t="s">
        <v>201</v>
      </c>
    </row>
    <row r="68" spans="1:13" x14ac:dyDescent="0.25">
      <c r="A68" s="205" t="s">
        <v>155</v>
      </c>
      <c r="B68" s="205" t="s">
        <v>52</v>
      </c>
      <c r="C68" s="205" t="s">
        <v>86</v>
      </c>
      <c r="D68" s="205" t="s">
        <v>78</v>
      </c>
      <c r="E68" s="206">
        <v>80497.16</v>
      </c>
      <c r="F68" s="206">
        <v>80497.16</v>
      </c>
      <c r="G68" s="206">
        <v>1</v>
      </c>
      <c r="H68" s="206">
        <v>26832.386666666665</v>
      </c>
      <c r="I68" s="206">
        <v>0.33333333333333331</v>
      </c>
      <c r="J68" s="206">
        <v>26832.386666666665</v>
      </c>
      <c r="K68" s="206">
        <v>0.33333333333333331</v>
      </c>
      <c r="L68" s="206">
        <v>0</v>
      </c>
      <c r="M68" s="205" t="s">
        <v>201</v>
      </c>
    </row>
    <row r="69" spans="1:13" x14ac:dyDescent="0.25">
      <c r="A69" s="205" t="s">
        <v>155</v>
      </c>
      <c r="B69" s="205" t="s">
        <v>52</v>
      </c>
      <c r="C69" s="205" t="s">
        <v>96</v>
      </c>
      <c r="D69" s="205" t="s">
        <v>78</v>
      </c>
      <c r="E69" s="206">
        <v>55990.299677419353</v>
      </c>
      <c r="F69" s="206">
        <v>17227.784516129032</v>
      </c>
      <c r="G69" s="206">
        <v>0.30769230769230771</v>
      </c>
      <c r="H69" s="206">
        <v>17227.784516129032</v>
      </c>
      <c r="I69" s="206">
        <v>0.30769230769230771</v>
      </c>
      <c r="J69" s="206">
        <v>17227.784516129032</v>
      </c>
      <c r="K69" s="206">
        <v>0.30769230769230771</v>
      </c>
      <c r="L69" s="206">
        <v>0</v>
      </c>
      <c r="M69" s="205" t="s">
        <v>201</v>
      </c>
    </row>
    <row r="70" spans="1:13" ht="45" x14ac:dyDescent="0.25">
      <c r="A70" s="205" t="s">
        <v>155</v>
      </c>
      <c r="B70" s="205" t="s">
        <v>52</v>
      </c>
      <c r="C70" s="205" t="s">
        <v>96</v>
      </c>
      <c r="D70" s="205" t="s">
        <v>197</v>
      </c>
      <c r="E70" s="206">
        <v>7178.2435483870959</v>
      </c>
      <c r="F70" s="206">
        <v>0</v>
      </c>
      <c r="G70" s="206">
        <v>0</v>
      </c>
      <c r="H70" s="206">
        <v>0</v>
      </c>
      <c r="I70" s="206">
        <v>0</v>
      </c>
      <c r="J70" s="206">
        <v>0</v>
      </c>
      <c r="K70" s="206">
        <v>0</v>
      </c>
      <c r="L70" s="206">
        <v>0</v>
      </c>
      <c r="M70" s="205" t="s">
        <v>201</v>
      </c>
    </row>
    <row r="71" spans="1:13" ht="45" x14ac:dyDescent="0.25">
      <c r="A71" s="205" t="s">
        <v>155</v>
      </c>
      <c r="B71" s="205" t="s">
        <v>52</v>
      </c>
      <c r="C71" s="205" t="s">
        <v>96</v>
      </c>
      <c r="D71" s="205" t="s">
        <v>196</v>
      </c>
      <c r="E71" s="206">
        <v>10049.540967741934</v>
      </c>
      <c r="F71" s="206">
        <v>2871.297419354838</v>
      </c>
      <c r="G71" s="206">
        <v>0.2857142857142857</v>
      </c>
      <c r="H71" s="206">
        <v>0</v>
      </c>
      <c r="I71" s="206">
        <v>0</v>
      </c>
      <c r="J71" s="206">
        <v>0</v>
      </c>
      <c r="K71" s="206">
        <v>0</v>
      </c>
      <c r="L71" s="206">
        <v>0</v>
      </c>
      <c r="M71" s="205" t="s">
        <v>201</v>
      </c>
    </row>
    <row r="72" spans="1:13" x14ac:dyDescent="0.25">
      <c r="A72" s="205" t="s">
        <v>155</v>
      </c>
      <c r="B72" s="205" t="s">
        <v>52</v>
      </c>
      <c r="C72" s="205" t="s">
        <v>96</v>
      </c>
      <c r="D72" s="205" t="s">
        <v>89</v>
      </c>
      <c r="E72" s="206">
        <v>4306.9461290322579</v>
      </c>
      <c r="F72" s="206">
        <v>0</v>
      </c>
      <c r="G72" s="206">
        <v>0</v>
      </c>
      <c r="H72" s="206">
        <v>0</v>
      </c>
      <c r="I72" s="206">
        <v>0</v>
      </c>
      <c r="J72" s="206">
        <v>0</v>
      </c>
      <c r="K72" s="206">
        <v>0</v>
      </c>
      <c r="L72" s="206">
        <v>0</v>
      </c>
      <c r="M72" s="205" t="s">
        <v>201</v>
      </c>
    </row>
    <row r="73" spans="1:13" x14ac:dyDescent="0.25">
      <c r="A73" s="205" t="s">
        <v>155</v>
      </c>
      <c r="B73" s="205" t="s">
        <v>52</v>
      </c>
      <c r="C73" s="205" t="s">
        <v>96</v>
      </c>
      <c r="D73" s="205" t="s">
        <v>43</v>
      </c>
      <c r="E73" s="206">
        <v>11485.189677419354</v>
      </c>
      <c r="F73" s="206">
        <v>0</v>
      </c>
      <c r="G73" s="206">
        <v>0</v>
      </c>
      <c r="H73" s="206">
        <v>0</v>
      </c>
      <c r="I73" s="206">
        <v>0</v>
      </c>
      <c r="J73" s="206">
        <v>0</v>
      </c>
      <c r="K73" s="206">
        <v>0</v>
      </c>
      <c r="L73" s="206">
        <v>0</v>
      </c>
      <c r="M73" s="205" t="s">
        <v>201</v>
      </c>
    </row>
    <row r="74" spans="1:13" x14ac:dyDescent="0.25">
      <c r="A74" s="205" t="s">
        <v>155</v>
      </c>
      <c r="B74" s="205" t="s">
        <v>52</v>
      </c>
      <c r="C74" s="205" t="s">
        <v>104</v>
      </c>
      <c r="D74" s="205" t="s">
        <v>78</v>
      </c>
      <c r="E74" s="206">
        <v>57547.239130434791</v>
      </c>
      <c r="F74" s="206">
        <v>19182.413043478264</v>
      </c>
      <c r="G74" s="206">
        <v>0.33333333333333331</v>
      </c>
      <c r="H74" s="206">
        <v>19182.413043478264</v>
      </c>
      <c r="I74" s="206">
        <v>0.33333333333333331</v>
      </c>
      <c r="J74" s="206">
        <v>19182.413043478264</v>
      </c>
      <c r="K74" s="206">
        <v>0.33333333333333331</v>
      </c>
      <c r="L74" s="206">
        <v>0</v>
      </c>
      <c r="M74" s="205" t="s">
        <v>201</v>
      </c>
    </row>
    <row r="75" spans="1:13" ht="45" x14ac:dyDescent="0.25">
      <c r="A75" s="205" t="s">
        <v>155</v>
      </c>
      <c r="B75" s="205" t="s">
        <v>52</v>
      </c>
      <c r="C75" s="205" t="s">
        <v>104</v>
      </c>
      <c r="D75" s="205" t="s">
        <v>197</v>
      </c>
      <c r="E75" s="206">
        <v>16624.757971014496</v>
      </c>
      <c r="F75" s="206">
        <v>16624.757971014496</v>
      </c>
      <c r="G75" s="206">
        <v>1</v>
      </c>
      <c r="H75" s="206">
        <v>16624.757971014496</v>
      </c>
      <c r="I75" s="206">
        <v>1</v>
      </c>
      <c r="J75" s="206">
        <v>16624.757971014496</v>
      </c>
      <c r="K75" s="206">
        <v>1</v>
      </c>
      <c r="L75" s="206">
        <v>16624.757971014496</v>
      </c>
      <c r="M75" s="205" t="s">
        <v>202</v>
      </c>
    </row>
    <row r="76" spans="1:13" ht="45" x14ac:dyDescent="0.25">
      <c r="A76" s="205" t="s">
        <v>155</v>
      </c>
      <c r="B76" s="205" t="s">
        <v>52</v>
      </c>
      <c r="C76" s="205" t="s">
        <v>104</v>
      </c>
      <c r="D76" s="205" t="s">
        <v>196</v>
      </c>
      <c r="E76" s="206">
        <v>14067.102898550727</v>
      </c>
      <c r="F76" s="206">
        <v>14067.102898550727</v>
      </c>
      <c r="G76" s="206">
        <v>1</v>
      </c>
      <c r="H76" s="206">
        <v>14067.102898550727</v>
      </c>
      <c r="I76" s="206">
        <v>1</v>
      </c>
      <c r="J76" s="206">
        <v>14067.102898550727</v>
      </c>
      <c r="K76" s="206">
        <v>1</v>
      </c>
      <c r="L76" s="206">
        <v>14067.102898550727</v>
      </c>
      <c r="M76" s="205" t="s">
        <v>202</v>
      </c>
    </row>
    <row r="77" spans="1:13" ht="45" x14ac:dyDescent="0.25">
      <c r="A77" s="205" t="s">
        <v>155</v>
      </c>
      <c r="B77" s="205" t="s">
        <v>52</v>
      </c>
      <c r="C77" s="205" t="s">
        <v>123</v>
      </c>
      <c r="D77" s="205" t="s">
        <v>196</v>
      </c>
      <c r="E77" s="206">
        <v>11023.892342622952</v>
      </c>
      <c r="F77" s="206">
        <v>0</v>
      </c>
      <c r="G77" s="206">
        <v>0</v>
      </c>
      <c r="H77" s="206">
        <v>0</v>
      </c>
      <c r="I77" s="206">
        <v>0</v>
      </c>
      <c r="J77" s="206">
        <v>0</v>
      </c>
      <c r="K77" s="206">
        <v>0</v>
      </c>
      <c r="L77" s="206">
        <v>0</v>
      </c>
      <c r="M77" s="205" t="s">
        <v>201</v>
      </c>
    </row>
    <row r="78" spans="1:13" x14ac:dyDescent="0.25">
      <c r="A78" s="205" t="s">
        <v>155</v>
      </c>
      <c r="B78" s="205" t="s">
        <v>52</v>
      </c>
      <c r="C78" s="205" t="s">
        <v>123</v>
      </c>
      <c r="D78" s="205" t="s">
        <v>78</v>
      </c>
      <c r="E78" s="206">
        <v>36078.193121311473</v>
      </c>
      <c r="F78" s="206">
        <v>12026.06437377049</v>
      </c>
      <c r="G78" s="206">
        <v>0.33333333333333331</v>
      </c>
      <c r="H78" s="206">
        <v>12026.06437377049</v>
      </c>
      <c r="I78" s="206">
        <v>0.33333333333333331</v>
      </c>
      <c r="J78" s="206">
        <v>12026.06437377049</v>
      </c>
      <c r="K78" s="206">
        <v>0.33333333333333331</v>
      </c>
      <c r="L78" s="206">
        <v>0</v>
      </c>
      <c r="M78" s="205" t="s">
        <v>201</v>
      </c>
    </row>
    <row r="79" spans="1:13" x14ac:dyDescent="0.25">
      <c r="A79" s="205" t="s">
        <v>155</v>
      </c>
      <c r="B79" s="205" t="s">
        <v>52</v>
      </c>
      <c r="C79" s="205" t="s">
        <v>123</v>
      </c>
      <c r="D79" s="205" t="s">
        <v>89</v>
      </c>
      <c r="E79" s="206">
        <v>2004.344062295082</v>
      </c>
      <c r="F79" s="206">
        <v>0</v>
      </c>
      <c r="G79" s="206">
        <v>0</v>
      </c>
      <c r="H79" s="206">
        <v>0</v>
      </c>
      <c r="I79" s="206">
        <v>0</v>
      </c>
      <c r="J79" s="206">
        <v>0</v>
      </c>
      <c r="K79" s="206">
        <v>0</v>
      </c>
      <c r="L79" s="206">
        <v>0</v>
      </c>
      <c r="M79" s="205" t="s">
        <v>201</v>
      </c>
    </row>
    <row r="80" spans="1:13" x14ac:dyDescent="0.25">
      <c r="A80" s="205" t="s">
        <v>155</v>
      </c>
      <c r="B80" s="205" t="s">
        <v>52</v>
      </c>
      <c r="C80" s="205" t="s">
        <v>123</v>
      </c>
      <c r="D80" s="205" t="s">
        <v>43</v>
      </c>
      <c r="E80" s="206">
        <v>6013.0321868852461</v>
      </c>
      <c r="F80" s="206">
        <v>0</v>
      </c>
      <c r="G80" s="206">
        <v>0</v>
      </c>
      <c r="H80" s="206">
        <v>0</v>
      </c>
      <c r="I80" s="206">
        <v>0</v>
      </c>
      <c r="J80" s="206">
        <v>0</v>
      </c>
      <c r="K80" s="206">
        <v>0</v>
      </c>
      <c r="L80" s="206">
        <v>0</v>
      </c>
      <c r="M80" s="205" t="s">
        <v>201</v>
      </c>
    </row>
    <row r="81" spans="1:13" ht="45" x14ac:dyDescent="0.25">
      <c r="A81" s="205" t="s">
        <v>155</v>
      </c>
      <c r="B81" s="205" t="s">
        <v>52</v>
      </c>
      <c r="C81" s="205" t="s">
        <v>123</v>
      </c>
      <c r="D81" s="205" t="s">
        <v>197</v>
      </c>
      <c r="E81" s="206">
        <v>6013.0321868852461</v>
      </c>
      <c r="F81" s="206">
        <v>0</v>
      </c>
      <c r="G81" s="206">
        <v>0</v>
      </c>
      <c r="H81" s="206">
        <v>0</v>
      </c>
      <c r="I81" s="206">
        <v>0</v>
      </c>
      <c r="J81" s="206">
        <v>0</v>
      </c>
      <c r="K81" s="206">
        <v>0</v>
      </c>
      <c r="L81" s="206">
        <v>0</v>
      </c>
      <c r="M81" s="205" t="s">
        <v>201</v>
      </c>
    </row>
    <row r="82" spans="1:13" x14ac:dyDescent="0.25">
      <c r="A82" s="205" t="s">
        <v>155</v>
      </c>
      <c r="B82" s="205" t="s">
        <v>52</v>
      </c>
      <c r="C82" s="205" t="s">
        <v>126</v>
      </c>
      <c r="D82" s="205" t="s">
        <v>89</v>
      </c>
      <c r="E82" s="206">
        <v>5893.9534593750013</v>
      </c>
      <c r="F82" s="206">
        <v>0</v>
      </c>
      <c r="G82" s="206">
        <v>0</v>
      </c>
      <c r="H82" s="206">
        <v>0</v>
      </c>
      <c r="I82" s="206">
        <v>0</v>
      </c>
      <c r="J82" s="206">
        <v>0</v>
      </c>
      <c r="K82" s="206">
        <v>0</v>
      </c>
      <c r="L82" s="206">
        <v>0</v>
      </c>
      <c r="M82" s="205" t="s">
        <v>201</v>
      </c>
    </row>
    <row r="83" spans="1:13" x14ac:dyDescent="0.25">
      <c r="A83" s="205" t="s">
        <v>155</v>
      </c>
      <c r="B83" s="205" t="s">
        <v>52</v>
      </c>
      <c r="C83" s="205" t="s">
        <v>126</v>
      </c>
      <c r="D83" s="205" t="s">
        <v>43</v>
      </c>
      <c r="E83" s="206">
        <v>13752.558071875004</v>
      </c>
      <c r="F83" s="206">
        <v>0</v>
      </c>
      <c r="G83" s="206">
        <v>0</v>
      </c>
      <c r="H83" s="206">
        <v>0</v>
      </c>
      <c r="I83" s="206">
        <v>0</v>
      </c>
      <c r="J83" s="206">
        <v>0</v>
      </c>
      <c r="K83" s="206">
        <v>0</v>
      </c>
      <c r="L83" s="206">
        <v>0</v>
      </c>
      <c r="M83" s="205" t="s">
        <v>201</v>
      </c>
    </row>
    <row r="84" spans="1:13" x14ac:dyDescent="0.25">
      <c r="A84" s="205" t="s">
        <v>155</v>
      </c>
      <c r="B84" s="205" t="s">
        <v>52</v>
      </c>
      <c r="C84" s="205" t="s">
        <v>126</v>
      </c>
      <c r="D84" s="205" t="s">
        <v>79</v>
      </c>
      <c r="E84" s="206">
        <v>27505.116143750009</v>
      </c>
      <c r="F84" s="206">
        <v>11787.906918750003</v>
      </c>
      <c r="G84" s="206">
        <v>0.42857142857142855</v>
      </c>
      <c r="H84" s="206">
        <v>0</v>
      </c>
      <c r="I84" s="206">
        <v>0</v>
      </c>
      <c r="J84" s="206">
        <v>0</v>
      </c>
      <c r="K84" s="206">
        <v>0</v>
      </c>
      <c r="L84" s="206">
        <v>0</v>
      </c>
      <c r="M84" s="205" t="s">
        <v>201</v>
      </c>
    </row>
    <row r="85" spans="1:13" ht="45" x14ac:dyDescent="0.25">
      <c r="A85" s="205" t="s">
        <v>155</v>
      </c>
      <c r="B85" s="205" t="s">
        <v>52</v>
      </c>
      <c r="C85" s="205" t="s">
        <v>126</v>
      </c>
      <c r="D85" s="205" t="s">
        <v>197</v>
      </c>
      <c r="E85" s="206">
        <v>11787.906918750003</v>
      </c>
      <c r="F85" s="206">
        <v>0</v>
      </c>
      <c r="G85" s="206">
        <v>0</v>
      </c>
      <c r="H85" s="206">
        <v>0</v>
      </c>
      <c r="I85" s="206">
        <v>0</v>
      </c>
      <c r="J85" s="206">
        <v>0</v>
      </c>
      <c r="K85" s="206">
        <v>0</v>
      </c>
      <c r="L85" s="206">
        <v>0</v>
      </c>
      <c r="M85" s="205" t="s">
        <v>201</v>
      </c>
    </row>
    <row r="86" spans="1:13" x14ac:dyDescent="0.25">
      <c r="A86" s="205" t="s">
        <v>155</v>
      </c>
      <c r="B86" s="205" t="s">
        <v>52</v>
      </c>
      <c r="C86" s="205" t="s">
        <v>126</v>
      </c>
      <c r="D86" s="205" t="s">
        <v>78</v>
      </c>
      <c r="E86" s="206">
        <v>3929.302306250001</v>
      </c>
      <c r="F86" s="206">
        <v>0</v>
      </c>
      <c r="G86" s="206">
        <v>0</v>
      </c>
      <c r="H86" s="206">
        <v>0</v>
      </c>
      <c r="I86" s="206">
        <v>0</v>
      </c>
      <c r="J86" s="206">
        <v>0</v>
      </c>
      <c r="K86" s="206">
        <v>0</v>
      </c>
      <c r="L86" s="206">
        <v>0</v>
      </c>
      <c r="M86" s="205" t="s">
        <v>201</v>
      </c>
    </row>
    <row r="87" spans="1:13" x14ac:dyDescent="0.25">
      <c r="A87" s="205" t="s">
        <v>155</v>
      </c>
      <c r="B87" s="205" t="s">
        <v>52</v>
      </c>
      <c r="C87" s="205" t="s">
        <v>131</v>
      </c>
      <c r="D87" s="205" t="s">
        <v>78</v>
      </c>
      <c r="E87" s="206">
        <v>17336.923333333332</v>
      </c>
      <c r="F87" s="206">
        <v>2476.7033333333329</v>
      </c>
      <c r="G87" s="206">
        <v>0.14285714285714285</v>
      </c>
      <c r="H87" s="206">
        <v>0</v>
      </c>
      <c r="I87" s="206">
        <v>0</v>
      </c>
      <c r="J87" s="206">
        <v>0</v>
      </c>
      <c r="K87" s="206">
        <v>0</v>
      </c>
      <c r="L87" s="206">
        <v>0</v>
      </c>
      <c r="M87" s="205" t="s">
        <v>201</v>
      </c>
    </row>
    <row r="88" spans="1:13" ht="45" x14ac:dyDescent="0.25">
      <c r="A88" s="205" t="s">
        <v>155</v>
      </c>
      <c r="B88" s="205" t="s">
        <v>52</v>
      </c>
      <c r="C88" s="205" t="s">
        <v>131</v>
      </c>
      <c r="D88" s="205" t="s">
        <v>197</v>
      </c>
      <c r="E88" s="206">
        <v>9906.8133333333335</v>
      </c>
      <c r="F88" s="206">
        <v>0</v>
      </c>
      <c r="G88" s="206">
        <v>0</v>
      </c>
      <c r="H88" s="206">
        <v>0</v>
      </c>
      <c r="I88" s="206">
        <v>0</v>
      </c>
      <c r="J88" s="206">
        <v>0</v>
      </c>
      <c r="K88" s="206">
        <v>0</v>
      </c>
      <c r="L88" s="206">
        <v>0</v>
      </c>
      <c r="M88" s="205" t="s">
        <v>201</v>
      </c>
    </row>
    <row r="89" spans="1:13" x14ac:dyDescent="0.25">
      <c r="A89" s="205" t="s">
        <v>155</v>
      </c>
      <c r="B89" s="205" t="s">
        <v>52</v>
      </c>
      <c r="C89" s="205" t="s">
        <v>131</v>
      </c>
      <c r="D89" s="205" t="s">
        <v>79</v>
      </c>
      <c r="E89" s="206">
        <v>64394.286666666667</v>
      </c>
      <c r="F89" s="206">
        <v>17336.923333333332</v>
      </c>
      <c r="G89" s="206">
        <v>0.26923076923076922</v>
      </c>
      <c r="H89" s="206">
        <v>0</v>
      </c>
      <c r="I89" s="206">
        <v>0</v>
      </c>
      <c r="J89" s="206">
        <v>0</v>
      </c>
      <c r="K89" s="206">
        <v>0</v>
      </c>
      <c r="L89" s="206">
        <v>0</v>
      </c>
      <c r="M89" s="205" t="s">
        <v>201</v>
      </c>
    </row>
    <row r="90" spans="1:13" ht="45" x14ac:dyDescent="0.25">
      <c r="A90" s="205" t="s">
        <v>155</v>
      </c>
      <c r="B90" s="205" t="s">
        <v>52</v>
      </c>
      <c r="C90" s="205" t="s">
        <v>131</v>
      </c>
      <c r="D90" s="205" t="s">
        <v>196</v>
      </c>
      <c r="E90" s="206">
        <v>19813.626666666667</v>
      </c>
      <c r="F90" s="206">
        <v>0</v>
      </c>
      <c r="G90" s="206">
        <v>0</v>
      </c>
      <c r="H90" s="206">
        <v>0</v>
      </c>
      <c r="I90" s="206">
        <v>0</v>
      </c>
      <c r="J90" s="206">
        <v>0</v>
      </c>
      <c r="K90" s="206">
        <v>0</v>
      </c>
      <c r="L90" s="206">
        <v>0</v>
      </c>
      <c r="M90" s="205" t="s">
        <v>201</v>
      </c>
    </row>
    <row r="91" spans="1:13" x14ac:dyDescent="0.25">
      <c r="A91" s="205" t="s">
        <v>155</v>
      </c>
      <c r="B91" s="205" t="s">
        <v>52</v>
      </c>
      <c r="C91" s="205" t="s">
        <v>131</v>
      </c>
      <c r="D91" s="205" t="s">
        <v>77</v>
      </c>
      <c r="E91" s="206">
        <v>2476.7033333333334</v>
      </c>
      <c r="F91" s="206">
        <v>0</v>
      </c>
      <c r="G91" s="206">
        <v>0</v>
      </c>
      <c r="H91" s="206">
        <v>0</v>
      </c>
      <c r="I91" s="206">
        <v>0</v>
      </c>
      <c r="J91" s="206">
        <v>0</v>
      </c>
      <c r="K91" s="206">
        <v>0</v>
      </c>
      <c r="L91" s="206">
        <v>0</v>
      </c>
      <c r="M91" s="205" t="s">
        <v>201</v>
      </c>
    </row>
    <row r="92" spans="1:13" ht="30" x14ac:dyDescent="0.25">
      <c r="A92" s="205" t="s">
        <v>155</v>
      </c>
      <c r="B92" s="205" t="s">
        <v>52</v>
      </c>
      <c r="C92" s="205" t="s">
        <v>191</v>
      </c>
      <c r="D92" s="205" t="s">
        <v>84</v>
      </c>
      <c r="E92" s="206">
        <v>162000</v>
      </c>
      <c r="F92" s="207"/>
      <c r="G92" s="207"/>
      <c r="H92" s="207"/>
      <c r="I92" s="207"/>
      <c r="J92" s="207"/>
      <c r="K92" s="207"/>
      <c r="L92" s="206">
        <v>0</v>
      </c>
      <c r="M92" s="205" t="s">
        <v>201</v>
      </c>
    </row>
    <row r="93" spans="1:13" ht="30" x14ac:dyDescent="0.25">
      <c r="A93" s="205" t="s">
        <v>155</v>
      </c>
      <c r="B93" s="205" t="s">
        <v>52</v>
      </c>
      <c r="C93" s="205" t="s">
        <v>188</v>
      </c>
      <c r="D93" s="205" t="s">
        <v>151</v>
      </c>
      <c r="E93" s="206">
        <v>5855</v>
      </c>
      <c r="F93" s="207"/>
      <c r="G93" s="207"/>
      <c r="H93" s="207"/>
      <c r="I93" s="207"/>
      <c r="J93" s="207"/>
      <c r="K93" s="207"/>
      <c r="L93" s="206">
        <v>0</v>
      </c>
      <c r="M93" s="205" t="s">
        <v>201</v>
      </c>
    </row>
    <row r="94" spans="1:13" ht="30" x14ac:dyDescent="0.25">
      <c r="A94" s="205" t="s">
        <v>155</v>
      </c>
      <c r="B94" s="205" t="s">
        <v>52</v>
      </c>
      <c r="C94" s="205" t="s">
        <v>188</v>
      </c>
      <c r="D94" s="205" t="s">
        <v>150</v>
      </c>
      <c r="E94" s="206">
        <v>975.83</v>
      </c>
      <c r="F94" s="207"/>
      <c r="G94" s="207"/>
      <c r="H94" s="207"/>
      <c r="I94" s="207"/>
      <c r="J94" s="207"/>
      <c r="K94" s="207"/>
      <c r="L94" s="206">
        <v>0</v>
      </c>
      <c r="M94" s="205" t="s">
        <v>201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0CC26-B7E9-43F8-A2CB-769B4B195DA3}">
  <dimension ref="A1:M95"/>
  <sheetViews>
    <sheetView topLeftCell="A76" workbookViewId="0">
      <selection activeCell="A2" sqref="A2:M94"/>
    </sheetView>
  </sheetViews>
  <sheetFormatPr defaultRowHeight="15" x14ac:dyDescent="0.25"/>
  <sheetData>
    <row r="1" spans="1:13" x14ac:dyDescent="0.25">
      <c r="A1" s="200" t="s">
        <v>192</v>
      </c>
      <c r="B1" s="200" t="s">
        <v>156</v>
      </c>
      <c r="C1" s="200" t="s">
        <v>193</v>
      </c>
      <c r="D1" s="200" t="s">
        <v>158</v>
      </c>
      <c r="E1" s="200" t="s">
        <v>198</v>
      </c>
      <c r="F1" s="200" t="s">
        <v>160</v>
      </c>
      <c r="G1" s="200" t="s">
        <v>161</v>
      </c>
      <c r="H1" s="200" t="s">
        <v>162</v>
      </c>
      <c r="I1" s="200" t="s">
        <v>186</v>
      </c>
      <c r="J1" s="200" t="s">
        <v>164</v>
      </c>
      <c r="K1" s="200" t="s">
        <v>187</v>
      </c>
      <c r="L1" s="200" t="s">
        <v>199</v>
      </c>
      <c r="M1" s="200" t="s">
        <v>200</v>
      </c>
    </row>
    <row r="2" spans="1:13" x14ac:dyDescent="0.25">
      <c r="A2" s="201" t="s">
        <v>155</v>
      </c>
      <c r="B2" s="201" t="s">
        <v>52</v>
      </c>
      <c r="C2" s="201" t="s">
        <v>100</v>
      </c>
      <c r="D2" s="201" t="s">
        <v>101</v>
      </c>
      <c r="E2" s="202">
        <v>9468.9837538461543</v>
      </c>
      <c r="F2" s="202">
        <v>4734.4918769230771</v>
      </c>
      <c r="G2" s="202">
        <v>0.5</v>
      </c>
      <c r="H2" s="202">
        <v>4734.4918769230771</v>
      </c>
      <c r="I2" s="202">
        <v>0.5</v>
      </c>
      <c r="J2" s="202">
        <v>4734.4918769230771</v>
      </c>
      <c r="K2" s="202">
        <v>0.5</v>
      </c>
      <c r="L2" s="202">
        <v>0</v>
      </c>
      <c r="M2" s="201" t="s">
        <v>201</v>
      </c>
    </row>
    <row r="3" spans="1:13" x14ac:dyDescent="0.25">
      <c r="A3" s="201" t="s">
        <v>155</v>
      </c>
      <c r="B3" s="201" t="s">
        <v>52</v>
      </c>
      <c r="C3" s="201" t="s">
        <v>100</v>
      </c>
      <c r="D3" s="201" t="s">
        <v>89</v>
      </c>
      <c r="E3" s="202">
        <v>4734.4918769230771</v>
      </c>
      <c r="F3" s="202">
        <v>4734.4918769230771</v>
      </c>
      <c r="G3" s="202">
        <v>1</v>
      </c>
      <c r="H3" s="202">
        <v>4734.4918769230771</v>
      </c>
      <c r="I3" s="202">
        <v>1</v>
      </c>
      <c r="J3" s="202">
        <v>4734.4918769230771</v>
      </c>
      <c r="K3" s="202">
        <v>1</v>
      </c>
      <c r="L3" s="202">
        <v>4734.4918769230771</v>
      </c>
      <c r="M3" s="201" t="s">
        <v>202</v>
      </c>
    </row>
    <row r="4" spans="1:13" x14ac:dyDescent="0.25">
      <c r="A4" s="201" t="s">
        <v>155</v>
      </c>
      <c r="B4" s="201" t="s">
        <v>52</v>
      </c>
      <c r="C4" s="201" t="s">
        <v>100</v>
      </c>
      <c r="D4" s="201" t="s">
        <v>244</v>
      </c>
      <c r="E4" s="202">
        <v>4734.4918769230771</v>
      </c>
      <c r="F4" s="202">
        <v>0</v>
      </c>
      <c r="G4" s="202">
        <v>0</v>
      </c>
      <c r="H4" s="202">
        <v>0</v>
      </c>
      <c r="I4" s="202">
        <v>0</v>
      </c>
      <c r="J4" s="202">
        <v>0</v>
      </c>
      <c r="K4" s="202">
        <v>0</v>
      </c>
      <c r="L4" s="202">
        <v>0</v>
      </c>
      <c r="M4" s="201" t="s">
        <v>201</v>
      </c>
    </row>
    <row r="5" spans="1:13" x14ac:dyDescent="0.25">
      <c r="A5" s="201" t="s">
        <v>155</v>
      </c>
      <c r="B5" s="201" t="s">
        <v>52</v>
      </c>
      <c r="C5" s="201" t="s">
        <v>100</v>
      </c>
      <c r="D5" s="201" t="s">
        <v>245</v>
      </c>
      <c r="E5" s="202">
        <v>37875.935015384617</v>
      </c>
      <c r="F5" s="202">
        <v>0</v>
      </c>
      <c r="G5" s="202">
        <v>0</v>
      </c>
      <c r="H5" s="202">
        <v>0</v>
      </c>
      <c r="I5" s="202">
        <v>0</v>
      </c>
      <c r="J5" s="202">
        <v>0</v>
      </c>
      <c r="K5" s="202">
        <v>0</v>
      </c>
      <c r="L5" s="202">
        <v>0</v>
      </c>
      <c r="M5" s="201" t="s">
        <v>201</v>
      </c>
    </row>
    <row r="6" spans="1:13" x14ac:dyDescent="0.25">
      <c r="A6" s="201" t="s">
        <v>155</v>
      </c>
      <c r="B6" s="201" t="s">
        <v>52</v>
      </c>
      <c r="C6" s="201" t="s">
        <v>100</v>
      </c>
      <c r="D6" s="201" t="s">
        <v>102</v>
      </c>
      <c r="E6" s="202">
        <v>4734.4918769230771</v>
      </c>
      <c r="F6" s="202">
        <v>0</v>
      </c>
      <c r="G6" s="202">
        <v>0</v>
      </c>
      <c r="H6" s="202">
        <v>0</v>
      </c>
      <c r="I6" s="202">
        <v>0</v>
      </c>
      <c r="J6" s="202">
        <v>0</v>
      </c>
      <c r="K6" s="202">
        <v>0</v>
      </c>
      <c r="L6" s="202">
        <v>0</v>
      </c>
      <c r="M6" s="201" t="s">
        <v>201</v>
      </c>
    </row>
    <row r="7" spans="1:13" x14ac:dyDescent="0.25">
      <c r="A7" s="201" t="s">
        <v>155</v>
      </c>
      <c r="B7" s="201" t="s">
        <v>52</v>
      </c>
      <c r="C7" s="201" t="s">
        <v>103</v>
      </c>
      <c r="D7" s="201" t="s">
        <v>245</v>
      </c>
      <c r="E7" s="202">
        <v>28963.931482352935</v>
      </c>
      <c r="F7" s="202">
        <v>0</v>
      </c>
      <c r="G7" s="202">
        <v>0</v>
      </c>
      <c r="H7" s="202">
        <v>0</v>
      </c>
      <c r="I7" s="202">
        <v>0</v>
      </c>
      <c r="J7" s="202">
        <v>0</v>
      </c>
      <c r="K7" s="202">
        <v>0</v>
      </c>
      <c r="L7" s="202">
        <v>0</v>
      </c>
      <c r="M7" s="201" t="s">
        <v>201</v>
      </c>
    </row>
    <row r="8" spans="1:13" x14ac:dyDescent="0.25">
      <c r="A8" s="201" t="s">
        <v>155</v>
      </c>
      <c r="B8" s="201" t="s">
        <v>52</v>
      </c>
      <c r="C8" s="201" t="s">
        <v>103</v>
      </c>
      <c r="D8" s="201" t="s">
        <v>102</v>
      </c>
      <c r="E8" s="202">
        <v>3620.4914352941169</v>
      </c>
      <c r="F8" s="202">
        <v>0</v>
      </c>
      <c r="G8" s="202">
        <v>0</v>
      </c>
      <c r="H8" s="202">
        <v>0</v>
      </c>
      <c r="I8" s="202">
        <v>0</v>
      </c>
      <c r="J8" s="202">
        <v>0</v>
      </c>
      <c r="K8" s="202">
        <v>0</v>
      </c>
      <c r="L8" s="202">
        <v>0</v>
      </c>
      <c r="M8" s="201" t="s">
        <v>201</v>
      </c>
    </row>
    <row r="9" spans="1:13" x14ac:dyDescent="0.25">
      <c r="A9" s="201" t="s">
        <v>155</v>
      </c>
      <c r="B9" s="201" t="s">
        <v>52</v>
      </c>
      <c r="C9" s="201" t="s">
        <v>103</v>
      </c>
      <c r="D9" s="201" t="s">
        <v>244</v>
      </c>
      <c r="E9" s="202">
        <v>18102.457176470583</v>
      </c>
      <c r="F9" s="202">
        <v>0</v>
      </c>
      <c r="G9" s="202">
        <v>0</v>
      </c>
      <c r="H9" s="202">
        <v>0</v>
      </c>
      <c r="I9" s="202">
        <v>0</v>
      </c>
      <c r="J9" s="202">
        <v>0</v>
      </c>
      <c r="K9" s="202">
        <v>0</v>
      </c>
      <c r="L9" s="202">
        <v>0</v>
      </c>
      <c r="M9" s="201" t="s">
        <v>201</v>
      </c>
    </row>
    <row r="10" spans="1:13" x14ac:dyDescent="0.25">
      <c r="A10" s="201" t="s">
        <v>155</v>
      </c>
      <c r="B10" s="201" t="s">
        <v>52</v>
      </c>
      <c r="C10" s="201" t="s">
        <v>103</v>
      </c>
      <c r="D10" s="201" t="s">
        <v>101</v>
      </c>
      <c r="E10" s="202">
        <v>7240.9828705882337</v>
      </c>
      <c r="F10" s="202">
        <v>3620.4914352941169</v>
      </c>
      <c r="G10" s="202">
        <v>0.5</v>
      </c>
      <c r="H10" s="202">
        <v>3620.4914352941169</v>
      </c>
      <c r="I10" s="202">
        <v>0.5</v>
      </c>
      <c r="J10" s="202">
        <v>3620.4914352941169</v>
      </c>
      <c r="K10" s="202">
        <v>0.5</v>
      </c>
      <c r="L10" s="202">
        <v>0</v>
      </c>
      <c r="M10" s="201" t="s">
        <v>201</v>
      </c>
    </row>
    <row r="11" spans="1:13" x14ac:dyDescent="0.25">
      <c r="A11" s="201" t="s">
        <v>155</v>
      </c>
      <c r="B11" s="201" t="s">
        <v>52</v>
      </c>
      <c r="C11" s="201" t="s">
        <v>135</v>
      </c>
      <c r="D11" s="201" t="s">
        <v>136</v>
      </c>
      <c r="E11" s="202">
        <v>149745.84000000003</v>
      </c>
      <c r="F11" s="202">
        <v>0</v>
      </c>
      <c r="G11" s="202">
        <v>0</v>
      </c>
      <c r="H11" s="202">
        <v>0</v>
      </c>
      <c r="I11" s="202">
        <v>0</v>
      </c>
      <c r="J11" s="202">
        <v>0</v>
      </c>
      <c r="K11" s="202">
        <v>0</v>
      </c>
      <c r="L11" s="202">
        <v>0</v>
      </c>
      <c r="M11" s="201" t="s">
        <v>201</v>
      </c>
    </row>
    <row r="12" spans="1:13" x14ac:dyDescent="0.25">
      <c r="A12" s="201" t="s">
        <v>155</v>
      </c>
      <c r="B12" s="201" t="s">
        <v>52</v>
      </c>
      <c r="C12" s="201" t="s">
        <v>92</v>
      </c>
      <c r="D12" s="201" t="s">
        <v>93</v>
      </c>
      <c r="E12" s="202">
        <v>3632.6453241000008</v>
      </c>
      <c r="F12" s="202">
        <v>3632.6453241000008</v>
      </c>
      <c r="G12" s="202">
        <v>1</v>
      </c>
      <c r="H12" s="202">
        <v>3632.6453241000008</v>
      </c>
      <c r="I12" s="202">
        <v>1</v>
      </c>
      <c r="J12" s="202">
        <v>3632.6453241000008</v>
      </c>
      <c r="K12" s="202">
        <v>1</v>
      </c>
      <c r="L12" s="202">
        <v>3632.6453241000008</v>
      </c>
      <c r="M12" s="201" t="s">
        <v>202</v>
      </c>
    </row>
    <row r="13" spans="1:13" ht="30" x14ac:dyDescent="0.25">
      <c r="A13" s="201" t="s">
        <v>155</v>
      </c>
      <c r="B13" s="201" t="s">
        <v>52</v>
      </c>
      <c r="C13" s="201" t="s">
        <v>94</v>
      </c>
      <c r="D13" s="201" t="s">
        <v>51</v>
      </c>
      <c r="E13" s="202">
        <v>66526.931673225001</v>
      </c>
      <c r="F13" s="202">
        <v>66526.931673225001</v>
      </c>
      <c r="G13" s="202">
        <v>1</v>
      </c>
      <c r="H13" s="202">
        <v>66526.931673225001</v>
      </c>
      <c r="I13" s="202">
        <v>1</v>
      </c>
      <c r="J13" s="202">
        <v>66526.931673225001</v>
      </c>
      <c r="K13" s="202">
        <v>1</v>
      </c>
      <c r="L13" s="202">
        <v>66526.931673225001</v>
      </c>
      <c r="M13" s="201" t="s">
        <v>202</v>
      </c>
    </row>
    <row r="14" spans="1:13" ht="30" x14ac:dyDescent="0.25">
      <c r="A14" s="201" t="s">
        <v>155</v>
      </c>
      <c r="B14" s="201" t="s">
        <v>52</v>
      </c>
      <c r="C14" s="201" t="s">
        <v>95</v>
      </c>
      <c r="D14" s="201" t="s">
        <v>168</v>
      </c>
      <c r="E14" s="202">
        <v>27322.570000000007</v>
      </c>
      <c r="F14" s="202">
        <v>27322.570000000007</v>
      </c>
      <c r="G14" s="202">
        <v>1</v>
      </c>
      <c r="H14" s="202">
        <v>27322.570000000007</v>
      </c>
      <c r="I14" s="202">
        <v>1</v>
      </c>
      <c r="J14" s="202">
        <v>27322.570000000007</v>
      </c>
      <c r="K14" s="202">
        <v>1</v>
      </c>
      <c r="L14" s="202">
        <v>27322.570000000007</v>
      </c>
      <c r="M14" s="201" t="s">
        <v>202</v>
      </c>
    </row>
    <row r="15" spans="1:13" ht="30" x14ac:dyDescent="0.25">
      <c r="A15" s="201" t="s">
        <v>155</v>
      </c>
      <c r="B15" s="201" t="s">
        <v>52</v>
      </c>
      <c r="C15" s="201" t="s">
        <v>127</v>
      </c>
      <c r="D15" s="201" t="s">
        <v>74</v>
      </c>
      <c r="E15" s="202">
        <v>4422.2285714285708</v>
      </c>
      <c r="F15" s="202">
        <v>4422.2285714285708</v>
      </c>
      <c r="G15" s="202">
        <v>1</v>
      </c>
      <c r="H15" s="202">
        <v>4422.2285714285708</v>
      </c>
      <c r="I15" s="202">
        <v>1</v>
      </c>
      <c r="J15" s="202">
        <v>4422.2285714285708</v>
      </c>
      <c r="K15" s="202">
        <v>1</v>
      </c>
      <c r="L15" s="202">
        <v>4422.2285714285708</v>
      </c>
      <c r="M15" s="201" t="s">
        <v>202</v>
      </c>
    </row>
    <row r="16" spans="1:13" ht="30" x14ac:dyDescent="0.25">
      <c r="A16" s="201" t="s">
        <v>155</v>
      </c>
      <c r="B16" s="201" t="s">
        <v>52</v>
      </c>
      <c r="C16" s="201" t="s">
        <v>127</v>
      </c>
      <c r="D16" s="201" t="s">
        <v>46</v>
      </c>
      <c r="E16" s="202">
        <v>3316.6714285714279</v>
      </c>
      <c r="F16" s="202">
        <v>3316.6714285714279</v>
      </c>
      <c r="G16" s="202">
        <v>1</v>
      </c>
      <c r="H16" s="202">
        <v>3316.6714285714279</v>
      </c>
      <c r="I16" s="202">
        <v>1</v>
      </c>
      <c r="J16" s="202">
        <v>3316.6714285714279</v>
      </c>
      <c r="K16" s="202">
        <v>1</v>
      </c>
      <c r="L16" s="202">
        <v>3316.6714285714279</v>
      </c>
      <c r="M16" s="201" t="s">
        <v>202</v>
      </c>
    </row>
    <row r="17" spans="1:13" ht="30" x14ac:dyDescent="0.25">
      <c r="A17" s="201" t="s">
        <v>155</v>
      </c>
      <c r="B17" s="201" t="s">
        <v>52</v>
      </c>
      <c r="C17" s="201" t="s">
        <v>129</v>
      </c>
      <c r="D17" s="201" t="s">
        <v>74</v>
      </c>
      <c r="E17" s="202">
        <v>12606.699999999999</v>
      </c>
      <c r="F17" s="202">
        <v>12606.699999999999</v>
      </c>
      <c r="G17" s="202">
        <v>1</v>
      </c>
      <c r="H17" s="202">
        <v>12606.699999999999</v>
      </c>
      <c r="I17" s="202">
        <v>1</v>
      </c>
      <c r="J17" s="202">
        <v>12606.699999999999</v>
      </c>
      <c r="K17" s="202">
        <v>1</v>
      </c>
      <c r="L17" s="202">
        <v>12606.699999999999</v>
      </c>
      <c r="M17" s="201" t="s">
        <v>202</v>
      </c>
    </row>
    <row r="18" spans="1:13" ht="30" x14ac:dyDescent="0.25">
      <c r="A18" s="201" t="s">
        <v>155</v>
      </c>
      <c r="B18" s="201" t="s">
        <v>52</v>
      </c>
      <c r="C18" s="201" t="s">
        <v>212</v>
      </c>
      <c r="D18" s="201" t="s">
        <v>213</v>
      </c>
      <c r="E18" s="202">
        <v>437.82982499999997</v>
      </c>
      <c r="F18" s="202">
        <v>437.82982499999997</v>
      </c>
      <c r="G18" s="202">
        <v>1</v>
      </c>
      <c r="H18" s="202">
        <v>437.82982499999997</v>
      </c>
      <c r="I18" s="202">
        <v>1</v>
      </c>
      <c r="J18" s="202">
        <v>437.82982499999997</v>
      </c>
      <c r="K18" s="202">
        <v>1</v>
      </c>
      <c r="L18" s="202">
        <v>437.82982499999997</v>
      </c>
      <c r="M18" s="201" t="s">
        <v>202</v>
      </c>
    </row>
    <row r="19" spans="1:13" ht="30" x14ac:dyDescent="0.25">
      <c r="A19" s="201" t="s">
        <v>155</v>
      </c>
      <c r="B19" s="201" t="s">
        <v>52</v>
      </c>
      <c r="C19" s="201" t="s">
        <v>124</v>
      </c>
      <c r="D19" s="201" t="s">
        <v>74</v>
      </c>
      <c r="E19" s="202">
        <v>11811.4</v>
      </c>
      <c r="F19" s="202">
        <v>11811.4</v>
      </c>
      <c r="G19" s="202">
        <v>1</v>
      </c>
      <c r="H19" s="202">
        <v>11811.4</v>
      </c>
      <c r="I19" s="202">
        <v>1</v>
      </c>
      <c r="J19" s="202">
        <v>11811.4</v>
      </c>
      <c r="K19" s="202">
        <v>1</v>
      </c>
      <c r="L19" s="202">
        <v>11811.4</v>
      </c>
      <c r="M19" s="201" t="s">
        <v>202</v>
      </c>
    </row>
    <row r="20" spans="1:13" ht="30" x14ac:dyDescent="0.25">
      <c r="A20" s="201" t="s">
        <v>155</v>
      </c>
      <c r="B20" s="201" t="s">
        <v>52</v>
      </c>
      <c r="C20" s="201" t="s">
        <v>167</v>
      </c>
      <c r="D20" s="201" t="s">
        <v>74</v>
      </c>
      <c r="E20" s="202">
        <v>13649.199999999997</v>
      </c>
      <c r="F20" s="202">
        <v>13649.199999999997</v>
      </c>
      <c r="G20" s="202">
        <v>1</v>
      </c>
      <c r="H20" s="202">
        <v>13649.199999999997</v>
      </c>
      <c r="I20" s="202">
        <v>1</v>
      </c>
      <c r="J20" s="202">
        <v>13649.199999999997</v>
      </c>
      <c r="K20" s="202">
        <v>1</v>
      </c>
      <c r="L20" s="202">
        <v>13649.199999999997</v>
      </c>
      <c r="M20" s="201" t="s">
        <v>202</v>
      </c>
    </row>
    <row r="21" spans="1:13" ht="30" x14ac:dyDescent="0.25">
      <c r="A21" s="201" t="s">
        <v>155</v>
      </c>
      <c r="B21" s="201" t="s">
        <v>52</v>
      </c>
      <c r="C21" s="201" t="s">
        <v>73</v>
      </c>
      <c r="D21" s="201" t="s">
        <v>74</v>
      </c>
      <c r="E21" s="202">
        <v>18010.695291250006</v>
      </c>
      <c r="F21" s="202">
        <v>12607.486703875004</v>
      </c>
      <c r="G21" s="202">
        <v>0.7</v>
      </c>
      <c r="H21" s="202">
        <v>12607.486703875004</v>
      </c>
      <c r="I21" s="202">
        <v>0.7</v>
      </c>
      <c r="J21" s="202">
        <v>10806.417174750002</v>
      </c>
      <c r="K21" s="202">
        <v>0.6</v>
      </c>
      <c r="L21" s="202">
        <v>0</v>
      </c>
      <c r="M21" s="201" t="s">
        <v>201</v>
      </c>
    </row>
    <row r="22" spans="1:13" ht="30" x14ac:dyDescent="0.25">
      <c r="A22" s="201" t="s">
        <v>155</v>
      </c>
      <c r="B22" s="201" t="s">
        <v>52</v>
      </c>
      <c r="C22" s="201" t="s">
        <v>90</v>
      </c>
      <c r="D22" s="201" t="s">
        <v>74</v>
      </c>
      <c r="E22" s="202">
        <v>14499.954724850006</v>
      </c>
      <c r="F22" s="202">
        <v>14499.954724850006</v>
      </c>
      <c r="G22" s="202">
        <v>1</v>
      </c>
      <c r="H22" s="202">
        <v>14499.954724850006</v>
      </c>
      <c r="I22" s="202">
        <v>1</v>
      </c>
      <c r="J22" s="202">
        <v>14499.954724850006</v>
      </c>
      <c r="K22" s="202">
        <v>1</v>
      </c>
      <c r="L22" s="202">
        <v>14499.954724850006</v>
      </c>
      <c r="M22" s="201" t="s">
        <v>202</v>
      </c>
    </row>
    <row r="23" spans="1:13" x14ac:dyDescent="0.25">
      <c r="A23" s="201" t="s">
        <v>155</v>
      </c>
      <c r="B23" s="201" t="s">
        <v>105</v>
      </c>
      <c r="C23" s="201" t="s">
        <v>173</v>
      </c>
      <c r="D23" s="201" t="s">
        <v>107</v>
      </c>
      <c r="E23" s="202">
        <v>1420480</v>
      </c>
      <c r="F23" s="203"/>
      <c r="G23" s="203"/>
      <c r="H23" s="203"/>
      <c r="I23" s="203"/>
      <c r="J23" s="203"/>
      <c r="K23" s="203"/>
      <c r="L23" s="202">
        <v>0</v>
      </c>
      <c r="M23" s="201" t="s">
        <v>201</v>
      </c>
    </row>
    <row r="24" spans="1:13" x14ac:dyDescent="0.25">
      <c r="A24" s="201" t="s">
        <v>155</v>
      </c>
      <c r="B24" s="201" t="s">
        <v>105</v>
      </c>
      <c r="C24" s="201" t="s">
        <v>174</v>
      </c>
      <c r="D24" s="201" t="s">
        <v>107</v>
      </c>
      <c r="E24" s="202">
        <v>352478.99232000008</v>
      </c>
      <c r="F24" s="203"/>
      <c r="G24" s="203"/>
      <c r="H24" s="203"/>
      <c r="I24" s="203"/>
      <c r="J24" s="203"/>
      <c r="K24" s="203"/>
      <c r="L24" s="202">
        <v>0</v>
      </c>
      <c r="M24" s="201" t="s">
        <v>201</v>
      </c>
    </row>
    <row r="25" spans="1:13" x14ac:dyDescent="0.25">
      <c r="A25" s="201" t="s">
        <v>155</v>
      </c>
      <c r="B25" s="201" t="s">
        <v>105</v>
      </c>
      <c r="C25" s="201" t="s">
        <v>41</v>
      </c>
      <c r="D25" s="201" t="s">
        <v>107</v>
      </c>
      <c r="E25" s="202">
        <v>250809.98000000007</v>
      </c>
      <c r="F25" s="203"/>
      <c r="G25" s="203"/>
      <c r="H25" s="203"/>
      <c r="I25" s="203"/>
      <c r="J25" s="203"/>
      <c r="K25" s="203"/>
      <c r="L25" s="202">
        <v>0</v>
      </c>
      <c r="M25" s="201" t="s">
        <v>201</v>
      </c>
    </row>
    <row r="26" spans="1:13" x14ac:dyDescent="0.25">
      <c r="A26" s="201" t="s">
        <v>155</v>
      </c>
      <c r="B26" s="201" t="s">
        <v>105</v>
      </c>
      <c r="C26" s="201" t="s">
        <v>175</v>
      </c>
      <c r="D26" s="201" t="s">
        <v>107</v>
      </c>
      <c r="E26" s="202">
        <v>1244360</v>
      </c>
      <c r="F26" s="203"/>
      <c r="G26" s="203"/>
      <c r="H26" s="203"/>
      <c r="I26" s="203"/>
      <c r="J26" s="203"/>
      <c r="K26" s="203"/>
      <c r="L26" s="202">
        <v>0</v>
      </c>
      <c r="M26" s="201" t="s">
        <v>201</v>
      </c>
    </row>
    <row r="27" spans="1:13" x14ac:dyDescent="0.25">
      <c r="A27" s="201" t="s">
        <v>155</v>
      </c>
      <c r="B27" s="201" t="s">
        <v>105</v>
      </c>
      <c r="C27" s="201" t="s">
        <v>176</v>
      </c>
      <c r="D27" s="201" t="s">
        <v>107</v>
      </c>
      <c r="E27" s="202">
        <v>1216020</v>
      </c>
      <c r="F27" s="203"/>
      <c r="G27" s="203"/>
      <c r="H27" s="203"/>
      <c r="I27" s="203"/>
      <c r="J27" s="203"/>
      <c r="K27" s="203"/>
      <c r="L27" s="202">
        <v>0</v>
      </c>
      <c r="M27" s="201" t="s">
        <v>201</v>
      </c>
    </row>
    <row r="28" spans="1:13" x14ac:dyDescent="0.25">
      <c r="A28" s="201" t="s">
        <v>155</v>
      </c>
      <c r="B28" s="201" t="s">
        <v>105</v>
      </c>
      <c r="C28" s="201" t="s">
        <v>177</v>
      </c>
      <c r="D28" s="201" t="s">
        <v>107</v>
      </c>
      <c r="E28" s="202">
        <v>1165700</v>
      </c>
      <c r="F28" s="203"/>
      <c r="G28" s="203"/>
      <c r="H28" s="203"/>
      <c r="I28" s="203"/>
      <c r="J28" s="203"/>
      <c r="K28" s="203"/>
      <c r="L28" s="202">
        <v>0</v>
      </c>
      <c r="M28" s="201" t="s">
        <v>201</v>
      </c>
    </row>
    <row r="29" spans="1:13" x14ac:dyDescent="0.25">
      <c r="A29" s="201" t="s">
        <v>155</v>
      </c>
      <c r="B29" s="201" t="s">
        <v>105</v>
      </c>
      <c r="C29" s="201" t="s">
        <v>178</v>
      </c>
      <c r="D29" s="201" t="s">
        <v>107</v>
      </c>
      <c r="E29" s="202">
        <v>1049600</v>
      </c>
      <c r="F29" s="203"/>
      <c r="G29" s="203"/>
      <c r="H29" s="203"/>
      <c r="I29" s="203"/>
      <c r="J29" s="203"/>
      <c r="K29" s="203"/>
      <c r="L29" s="202">
        <v>0</v>
      </c>
      <c r="M29" s="201" t="s">
        <v>201</v>
      </c>
    </row>
    <row r="30" spans="1:13" x14ac:dyDescent="0.25">
      <c r="A30" s="201" t="s">
        <v>155</v>
      </c>
      <c r="B30" s="201" t="s">
        <v>105</v>
      </c>
      <c r="C30" s="201" t="s">
        <v>146</v>
      </c>
      <c r="D30" s="201" t="s">
        <v>107</v>
      </c>
      <c r="E30" s="202">
        <v>909930</v>
      </c>
      <c r="F30" s="202">
        <v>909930</v>
      </c>
      <c r="G30" s="202">
        <v>1</v>
      </c>
      <c r="H30" s="202">
        <v>909930</v>
      </c>
      <c r="I30" s="202">
        <v>1</v>
      </c>
      <c r="J30" s="202">
        <v>909930</v>
      </c>
      <c r="K30" s="202">
        <v>1</v>
      </c>
      <c r="L30" s="202">
        <v>909930</v>
      </c>
      <c r="M30" s="201" t="s">
        <v>202</v>
      </c>
    </row>
    <row r="31" spans="1:13" x14ac:dyDescent="0.25">
      <c r="A31" s="201" t="s">
        <v>155</v>
      </c>
      <c r="B31" s="201" t="s">
        <v>190</v>
      </c>
      <c r="C31" s="201" t="s">
        <v>172</v>
      </c>
      <c r="D31" s="201" t="s">
        <v>184</v>
      </c>
      <c r="E31" s="202">
        <v>1105480</v>
      </c>
      <c r="F31" s="203"/>
      <c r="G31" s="203"/>
      <c r="H31" s="203"/>
      <c r="I31" s="203"/>
      <c r="J31" s="203"/>
      <c r="K31" s="203"/>
      <c r="L31" s="202">
        <v>0</v>
      </c>
      <c r="M31" s="201" t="s">
        <v>201</v>
      </c>
    </row>
    <row r="32" spans="1:13" x14ac:dyDescent="0.25">
      <c r="A32" s="201" t="s">
        <v>155</v>
      </c>
      <c r="B32" s="201" t="s">
        <v>105</v>
      </c>
      <c r="C32" s="201" t="s">
        <v>172</v>
      </c>
      <c r="D32" s="201" t="s">
        <v>107</v>
      </c>
      <c r="E32" s="202">
        <v>1424750</v>
      </c>
      <c r="F32" s="203"/>
      <c r="G32" s="203"/>
      <c r="H32" s="203"/>
      <c r="I32" s="203"/>
      <c r="J32" s="203"/>
      <c r="K32" s="203"/>
      <c r="L32" s="202">
        <v>0</v>
      </c>
      <c r="M32" s="201" t="s">
        <v>201</v>
      </c>
    </row>
    <row r="33" spans="1:13" x14ac:dyDescent="0.25">
      <c r="A33" s="201" t="s">
        <v>155</v>
      </c>
      <c r="B33" s="201" t="s">
        <v>172</v>
      </c>
      <c r="C33" s="201" t="s">
        <v>190</v>
      </c>
      <c r="D33" s="201" t="s">
        <v>258</v>
      </c>
      <c r="E33" s="202">
        <v>0</v>
      </c>
      <c r="F33" s="202">
        <v>0</v>
      </c>
      <c r="G33" s="203"/>
      <c r="H33" s="202">
        <v>0</v>
      </c>
      <c r="I33" s="203"/>
      <c r="J33" s="202">
        <v>0</v>
      </c>
      <c r="K33" s="203"/>
      <c r="L33" s="202">
        <v>0</v>
      </c>
      <c r="M33" s="201" t="s">
        <v>201</v>
      </c>
    </row>
    <row r="34" spans="1:13" x14ac:dyDescent="0.25">
      <c r="A34" s="201" t="s">
        <v>155</v>
      </c>
      <c r="B34" s="201" t="s">
        <v>105</v>
      </c>
      <c r="C34" s="201" t="s">
        <v>147</v>
      </c>
      <c r="D34" s="201" t="s">
        <v>107</v>
      </c>
      <c r="E34" s="202">
        <v>949100</v>
      </c>
      <c r="F34" s="202">
        <v>949100</v>
      </c>
      <c r="G34" s="202">
        <v>1</v>
      </c>
      <c r="H34" s="202">
        <v>949100</v>
      </c>
      <c r="I34" s="202">
        <v>1</v>
      </c>
      <c r="J34" s="202">
        <v>776536.36363636365</v>
      </c>
      <c r="K34" s="202">
        <v>0.81818181818181823</v>
      </c>
      <c r="L34" s="202">
        <v>0</v>
      </c>
      <c r="M34" s="201" t="s">
        <v>201</v>
      </c>
    </row>
    <row r="35" spans="1:13" x14ac:dyDescent="0.25">
      <c r="A35" s="201" t="s">
        <v>155</v>
      </c>
      <c r="B35" s="201" t="s">
        <v>105</v>
      </c>
      <c r="C35" s="201" t="s">
        <v>47</v>
      </c>
      <c r="D35" s="201" t="s">
        <v>107</v>
      </c>
      <c r="E35" s="202">
        <v>398423.89138000004</v>
      </c>
      <c r="F35" s="203"/>
      <c r="G35" s="203"/>
      <c r="H35" s="203"/>
      <c r="I35" s="203"/>
      <c r="J35" s="203"/>
      <c r="K35" s="203"/>
      <c r="L35" s="202">
        <v>0</v>
      </c>
      <c r="M35" s="201" t="s">
        <v>201</v>
      </c>
    </row>
    <row r="36" spans="1:13" x14ac:dyDescent="0.25">
      <c r="A36" s="201" t="s">
        <v>155</v>
      </c>
      <c r="B36" s="201" t="s">
        <v>47</v>
      </c>
      <c r="C36" s="201" t="s">
        <v>48</v>
      </c>
      <c r="D36" s="201" t="s">
        <v>49</v>
      </c>
      <c r="E36" s="202">
        <v>24226.838100000015</v>
      </c>
      <c r="F36" s="202">
        <v>24226.838100000015</v>
      </c>
      <c r="G36" s="202">
        <v>1</v>
      </c>
      <c r="H36" s="202">
        <v>24226.838100000015</v>
      </c>
      <c r="I36" s="202">
        <v>1</v>
      </c>
      <c r="J36" s="202">
        <v>24226.838100000015</v>
      </c>
      <c r="K36" s="202">
        <v>1</v>
      </c>
      <c r="L36" s="202">
        <v>24226.838100000015</v>
      </c>
      <c r="M36" s="201" t="s">
        <v>202</v>
      </c>
    </row>
    <row r="37" spans="1:13" x14ac:dyDescent="0.25">
      <c r="A37" s="201" t="s">
        <v>155</v>
      </c>
      <c r="B37" s="201" t="s">
        <v>47</v>
      </c>
      <c r="C37" s="201" t="s">
        <v>48</v>
      </c>
      <c r="D37" s="201" t="s">
        <v>168</v>
      </c>
      <c r="E37" s="202">
        <v>14356.644800000009</v>
      </c>
      <c r="F37" s="202">
        <v>14356.644800000009</v>
      </c>
      <c r="G37" s="202">
        <v>1</v>
      </c>
      <c r="H37" s="202">
        <v>14356.644800000009</v>
      </c>
      <c r="I37" s="202">
        <v>1</v>
      </c>
      <c r="J37" s="202">
        <v>14356.644800000009</v>
      </c>
      <c r="K37" s="202">
        <v>1</v>
      </c>
      <c r="L37" s="202">
        <v>14356.644800000009</v>
      </c>
      <c r="M37" s="201" t="s">
        <v>202</v>
      </c>
    </row>
    <row r="38" spans="1:13" x14ac:dyDescent="0.25">
      <c r="A38" s="201" t="s">
        <v>155</v>
      </c>
      <c r="B38" s="201" t="s">
        <v>105</v>
      </c>
      <c r="C38" s="201" t="s">
        <v>179</v>
      </c>
      <c r="D38" s="201" t="s">
        <v>107</v>
      </c>
      <c r="E38" s="202">
        <v>270673.31</v>
      </c>
      <c r="F38" s="202">
        <v>270673.31</v>
      </c>
      <c r="G38" s="202">
        <v>1</v>
      </c>
      <c r="H38" s="202">
        <v>270673.31</v>
      </c>
      <c r="I38" s="202">
        <v>1</v>
      </c>
      <c r="J38" s="202">
        <v>270673.31</v>
      </c>
      <c r="K38" s="202">
        <v>1</v>
      </c>
      <c r="L38" s="202">
        <v>270673.31</v>
      </c>
      <c r="M38" s="201" t="s">
        <v>202</v>
      </c>
    </row>
    <row r="39" spans="1:13" x14ac:dyDescent="0.25">
      <c r="A39" s="201" t="s">
        <v>155</v>
      </c>
      <c r="B39" s="201" t="s">
        <v>105</v>
      </c>
      <c r="C39" s="201" t="s">
        <v>180</v>
      </c>
      <c r="D39" s="201" t="s">
        <v>107</v>
      </c>
      <c r="E39" s="202">
        <v>1586230</v>
      </c>
      <c r="F39" s="202">
        <v>1586230</v>
      </c>
      <c r="G39" s="202">
        <v>1</v>
      </c>
      <c r="H39" s="202">
        <v>1586230</v>
      </c>
      <c r="I39" s="202">
        <v>1</v>
      </c>
      <c r="J39" s="202">
        <v>1586230</v>
      </c>
      <c r="K39" s="202">
        <v>1</v>
      </c>
      <c r="L39" s="202">
        <v>1586230</v>
      </c>
      <c r="M39" s="201" t="s">
        <v>202</v>
      </c>
    </row>
    <row r="40" spans="1:13" x14ac:dyDescent="0.25">
      <c r="A40" s="201" t="s">
        <v>155</v>
      </c>
      <c r="B40" s="201" t="s">
        <v>180</v>
      </c>
      <c r="C40" s="201" t="s">
        <v>180</v>
      </c>
      <c r="D40" s="201" t="s">
        <v>252</v>
      </c>
      <c r="E40" s="202">
        <v>1571.3225315749999</v>
      </c>
      <c r="F40" s="202">
        <v>1571.3225315749999</v>
      </c>
      <c r="G40" s="202">
        <v>1</v>
      </c>
      <c r="H40" s="202">
        <v>1571.3225315749999</v>
      </c>
      <c r="I40" s="202">
        <v>1</v>
      </c>
      <c r="J40" s="202">
        <v>1571.3225315749999</v>
      </c>
      <c r="K40" s="202">
        <v>1</v>
      </c>
      <c r="L40" s="202">
        <v>1571.3225315749999</v>
      </c>
      <c r="M40" s="201" t="s">
        <v>202</v>
      </c>
    </row>
    <row r="41" spans="1:13" x14ac:dyDescent="0.25">
      <c r="A41" s="201" t="s">
        <v>155</v>
      </c>
      <c r="B41" s="201" t="s">
        <v>181</v>
      </c>
      <c r="C41" s="201" t="s">
        <v>181</v>
      </c>
      <c r="D41" s="201" t="s">
        <v>84</v>
      </c>
      <c r="E41" s="202">
        <v>231366.76</v>
      </c>
      <c r="F41" s="202">
        <v>231366.75872000004</v>
      </c>
      <c r="G41" s="202">
        <v>0.9999999944676583</v>
      </c>
      <c r="H41" s="202">
        <v>231366.75872000004</v>
      </c>
      <c r="I41" s="202">
        <v>0.9999999944676583</v>
      </c>
      <c r="J41" s="202">
        <v>231366.75872000004</v>
      </c>
      <c r="K41" s="202">
        <v>0.9999999944676583</v>
      </c>
      <c r="L41" s="202">
        <v>0</v>
      </c>
      <c r="M41" s="201" t="s">
        <v>201</v>
      </c>
    </row>
    <row r="42" spans="1:13" x14ac:dyDescent="0.25">
      <c r="A42" s="201" t="s">
        <v>155</v>
      </c>
      <c r="B42" s="201" t="s">
        <v>105</v>
      </c>
      <c r="C42" s="201" t="s">
        <v>181</v>
      </c>
      <c r="D42" s="201" t="s">
        <v>107</v>
      </c>
      <c r="E42" s="202">
        <v>231366.76</v>
      </c>
      <c r="F42" s="202">
        <v>231366.76</v>
      </c>
      <c r="G42" s="202">
        <v>1</v>
      </c>
      <c r="H42" s="202">
        <v>231366.76</v>
      </c>
      <c r="I42" s="202">
        <v>1</v>
      </c>
      <c r="J42" s="202">
        <v>231366.76</v>
      </c>
      <c r="K42" s="202">
        <v>1</v>
      </c>
      <c r="L42" s="202">
        <v>231366.76</v>
      </c>
      <c r="M42" s="201" t="s">
        <v>202</v>
      </c>
    </row>
    <row r="43" spans="1:13" x14ac:dyDescent="0.25">
      <c r="A43" s="201" t="s">
        <v>155</v>
      </c>
      <c r="B43" s="201" t="s">
        <v>105</v>
      </c>
      <c r="C43" s="201" t="s">
        <v>182</v>
      </c>
      <c r="D43" s="201" t="s">
        <v>107</v>
      </c>
      <c r="E43" s="202">
        <v>1407060</v>
      </c>
      <c r="F43" s="203"/>
      <c r="G43" s="203"/>
      <c r="H43" s="203"/>
      <c r="I43" s="203"/>
      <c r="J43" s="203"/>
      <c r="K43" s="203"/>
      <c r="L43" s="202">
        <v>0</v>
      </c>
      <c r="M43" s="201" t="s">
        <v>201</v>
      </c>
    </row>
    <row r="44" spans="1:13" x14ac:dyDescent="0.25">
      <c r="A44" s="201" t="s">
        <v>155</v>
      </c>
      <c r="B44" s="201" t="s">
        <v>52</v>
      </c>
      <c r="C44" s="201" t="s">
        <v>182</v>
      </c>
      <c r="D44" s="201" t="s">
        <v>84</v>
      </c>
      <c r="E44" s="202">
        <v>0</v>
      </c>
      <c r="F44" s="202">
        <v>0</v>
      </c>
      <c r="G44" s="203"/>
      <c r="H44" s="202">
        <v>0</v>
      </c>
      <c r="I44" s="203"/>
      <c r="J44" s="202">
        <v>0</v>
      </c>
      <c r="K44" s="203"/>
      <c r="L44" s="202">
        <v>0</v>
      </c>
      <c r="M44" s="201" t="s">
        <v>201</v>
      </c>
    </row>
    <row r="45" spans="1:13" x14ac:dyDescent="0.25">
      <c r="A45" s="201" t="s">
        <v>155</v>
      </c>
      <c r="B45" s="201" t="s">
        <v>105</v>
      </c>
      <c r="C45" s="201" t="s">
        <v>183</v>
      </c>
      <c r="D45" s="201" t="s">
        <v>107</v>
      </c>
      <c r="E45" s="202">
        <v>1425220</v>
      </c>
      <c r="F45" s="203"/>
      <c r="G45" s="203"/>
      <c r="H45" s="203"/>
      <c r="I45" s="203"/>
      <c r="J45" s="203"/>
      <c r="K45" s="203"/>
      <c r="L45" s="202">
        <v>0</v>
      </c>
      <c r="M45" s="201" t="s">
        <v>201</v>
      </c>
    </row>
    <row r="46" spans="1:13" x14ac:dyDescent="0.25">
      <c r="A46" s="201" t="s">
        <v>155</v>
      </c>
      <c r="B46" s="201" t="s">
        <v>52</v>
      </c>
      <c r="C46" s="201" t="s">
        <v>183</v>
      </c>
      <c r="D46" s="201" t="s">
        <v>84</v>
      </c>
      <c r="E46" s="202">
        <v>0</v>
      </c>
      <c r="F46" s="202">
        <v>0</v>
      </c>
      <c r="G46" s="203"/>
      <c r="H46" s="202">
        <v>0</v>
      </c>
      <c r="I46" s="203"/>
      <c r="J46" s="202">
        <v>0</v>
      </c>
      <c r="K46" s="203"/>
      <c r="L46" s="202">
        <v>0</v>
      </c>
      <c r="M46" s="201" t="s">
        <v>201</v>
      </c>
    </row>
    <row r="47" spans="1:13" x14ac:dyDescent="0.25">
      <c r="A47" s="201" t="s">
        <v>155</v>
      </c>
      <c r="B47" s="201" t="s">
        <v>44</v>
      </c>
      <c r="C47" s="201" t="s">
        <v>169</v>
      </c>
      <c r="D47" s="201" t="s">
        <v>46</v>
      </c>
      <c r="E47" s="202">
        <v>111189.83999999997</v>
      </c>
      <c r="F47" s="202">
        <v>111189.83999999997</v>
      </c>
      <c r="G47" s="202">
        <v>1</v>
      </c>
      <c r="H47" s="202">
        <v>111189.83999999997</v>
      </c>
      <c r="I47" s="202">
        <v>1</v>
      </c>
      <c r="J47" s="202">
        <v>111189.83999999997</v>
      </c>
      <c r="K47" s="202">
        <v>1</v>
      </c>
      <c r="L47" s="202">
        <v>111189.83999999997</v>
      </c>
      <c r="M47" s="201" t="s">
        <v>202</v>
      </c>
    </row>
    <row r="48" spans="1:13" x14ac:dyDescent="0.25">
      <c r="A48" s="201" t="s">
        <v>155</v>
      </c>
      <c r="B48" s="201" t="s">
        <v>44</v>
      </c>
      <c r="C48" s="201" t="s">
        <v>85</v>
      </c>
      <c r="D48" s="201" t="s">
        <v>46</v>
      </c>
      <c r="E48" s="202">
        <v>112594.33999999989</v>
      </c>
      <c r="F48" s="202">
        <v>112594.33999999989</v>
      </c>
      <c r="G48" s="202">
        <v>1</v>
      </c>
      <c r="H48" s="202">
        <v>112594.33999999989</v>
      </c>
      <c r="I48" s="202">
        <v>1</v>
      </c>
      <c r="J48" s="202">
        <v>112594.33999999989</v>
      </c>
      <c r="K48" s="202">
        <v>1</v>
      </c>
      <c r="L48" s="202">
        <v>112594.33999999989</v>
      </c>
      <c r="M48" s="201" t="s">
        <v>202</v>
      </c>
    </row>
    <row r="49" spans="1:13" x14ac:dyDescent="0.25">
      <c r="A49" s="201" t="s">
        <v>155</v>
      </c>
      <c r="B49" s="201" t="s">
        <v>44</v>
      </c>
      <c r="C49" s="201" t="s">
        <v>82</v>
      </c>
      <c r="D49" s="201" t="s">
        <v>46</v>
      </c>
      <c r="E49" s="202">
        <v>103605.23999999985</v>
      </c>
      <c r="F49" s="202">
        <v>103605.23999999985</v>
      </c>
      <c r="G49" s="202">
        <v>1</v>
      </c>
      <c r="H49" s="202">
        <v>103605.23999999985</v>
      </c>
      <c r="I49" s="202">
        <v>1</v>
      </c>
      <c r="J49" s="202">
        <v>103605.23999999985</v>
      </c>
      <c r="K49" s="202">
        <v>1</v>
      </c>
      <c r="L49" s="202">
        <v>103605.23999999985</v>
      </c>
      <c r="M49" s="201" t="s">
        <v>202</v>
      </c>
    </row>
    <row r="50" spans="1:13" x14ac:dyDescent="0.25">
      <c r="A50" s="201" t="s">
        <v>155</v>
      </c>
      <c r="B50" s="201" t="s">
        <v>44</v>
      </c>
      <c r="C50" s="201" t="s">
        <v>81</v>
      </c>
      <c r="D50" s="201" t="s">
        <v>46</v>
      </c>
      <c r="E50" s="202">
        <v>95925.059999999983</v>
      </c>
      <c r="F50" s="202">
        <v>95925.059999999983</v>
      </c>
      <c r="G50" s="202">
        <v>1</v>
      </c>
      <c r="H50" s="202">
        <v>95925.059999999983</v>
      </c>
      <c r="I50" s="202">
        <v>1</v>
      </c>
      <c r="J50" s="202">
        <v>95925.059999999983</v>
      </c>
      <c r="K50" s="202">
        <v>1</v>
      </c>
      <c r="L50" s="202">
        <v>95925.059999999983</v>
      </c>
      <c r="M50" s="201" t="s">
        <v>202</v>
      </c>
    </row>
    <row r="51" spans="1:13" x14ac:dyDescent="0.25">
      <c r="A51" s="201" t="s">
        <v>155</v>
      </c>
      <c r="B51" s="201" t="s">
        <v>44</v>
      </c>
      <c r="C51" s="201" t="s">
        <v>75</v>
      </c>
      <c r="D51" s="201" t="s">
        <v>46</v>
      </c>
      <c r="E51" s="202">
        <v>95809.140000000101</v>
      </c>
      <c r="F51" s="202">
        <v>95809.140000000101</v>
      </c>
      <c r="G51" s="202">
        <v>1</v>
      </c>
      <c r="H51" s="202">
        <v>95809.140000000101</v>
      </c>
      <c r="I51" s="202">
        <v>1</v>
      </c>
      <c r="J51" s="202">
        <v>95809.140000000101</v>
      </c>
      <c r="K51" s="202">
        <v>1</v>
      </c>
      <c r="L51" s="202">
        <v>95809.140000000101</v>
      </c>
      <c r="M51" s="201" t="s">
        <v>202</v>
      </c>
    </row>
    <row r="52" spans="1:13" x14ac:dyDescent="0.25">
      <c r="A52" s="201" t="s">
        <v>155</v>
      </c>
      <c r="B52" s="201" t="s">
        <v>44</v>
      </c>
      <c r="C52" s="201" t="s">
        <v>72</v>
      </c>
      <c r="D52" s="201" t="s">
        <v>46</v>
      </c>
      <c r="E52" s="202">
        <v>95330.38367840006</v>
      </c>
      <c r="F52" s="202">
        <v>95330.38367840006</v>
      </c>
      <c r="G52" s="202">
        <v>1</v>
      </c>
      <c r="H52" s="202">
        <v>95330.38367840006</v>
      </c>
      <c r="I52" s="202">
        <v>1</v>
      </c>
      <c r="J52" s="202">
        <v>95330.38367840006</v>
      </c>
      <c r="K52" s="202">
        <v>1</v>
      </c>
      <c r="L52" s="202">
        <v>95330.38367840006</v>
      </c>
      <c r="M52" s="201" t="s">
        <v>202</v>
      </c>
    </row>
    <row r="53" spans="1:13" x14ac:dyDescent="0.25">
      <c r="A53" s="201" t="s">
        <v>155</v>
      </c>
      <c r="B53" s="201" t="s">
        <v>44</v>
      </c>
      <c r="C53" s="201" t="s">
        <v>71</v>
      </c>
      <c r="D53" s="201" t="s">
        <v>46</v>
      </c>
      <c r="E53" s="202">
        <v>134751.15000000011</v>
      </c>
      <c r="F53" s="202">
        <v>134751.15000000011</v>
      </c>
      <c r="G53" s="202">
        <v>1</v>
      </c>
      <c r="H53" s="202">
        <v>134751.15000000011</v>
      </c>
      <c r="I53" s="202">
        <v>1</v>
      </c>
      <c r="J53" s="202">
        <v>134751.15000000011</v>
      </c>
      <c r="K53" s="202">
        <v>1</v>
      </c>
      <c r="L53" s="202">
        <v>134751.15000000011</v>
      </c>
      <c r="M53" s="201" t="s">
        <v>202</v>
      </c>
    </row>
    <row r="54" spans="1:13" x14ac:dyDescent="0.25">
      <c r="A54" s="201" t="s">
        <v>155</v>
      </c>
      <c r="B54" s="201" t="s">
        <v>44</v>
      </c>
      <c r="C54" s="201" t="s">
        <v>45</v>
      </c>
      <c r="D54" s="201" t="s">
        <v>46</v>
      </c>
      <c r="E54" s="202">
        <v>68960.59000000004</v>
      </c>
      <c r="F54" s="202">
        <v>68960.59000000004</v>
      </c>
      <c r="G54" s="202">
        <v>1</v>
      </c>
      <c r="H54" s="202">
        <v>68960.59000000004</v>
      </c>
      <c r="I54" s="202">
        <v>1</v>
      </c>
      <c r="J54" s="202">
        <v>68960.59000000004</v>
      </c>
      <c r="K54" s="202">
        <v>1</v>
      </c>
      <c r="L54" s="202">
        <v>68960.59000000004</v>
      </c>
      <c r="M54" s="201" t="s">
        <v>202</v>
      </c>
    </row>
    <row r="55" spans="1:13" x14ac:dyDescent="0.25">
      <c r="A55" s="201" t="s">
        <v>155</v>
      </c>
      <c r="B55" s="201" t="s">
        <v>52</v>
      </c>
      <c r="C55" s="201" t="s">
        <v>76</v>
      </c>
      <c r="D55" s="201" t="s">
        <v>78</v>
      </c>
      <c r="E55" s="202">
        <v>81390.694736842081</v>
      </c>
      <c r="F55" s="202">
        <v>20347.67368421052</v>
      </c>
      <c r="G55" s="202">
        <v>0.25</v>
      </c>
      <c r="H55" s="202">
        <v>3391.2789473684197</v>
      </c>
      <c r="I55" s="202">
        <v>4.1666666666666664E-2</v>
      </c>
      <c r="J55" s="202">
        <v>3391.2789473684197</v>
      </c>
      <c r="K55" s="202">
        <v>4.1666666666666664E-2</v>
      </c>
      <c r="L55" s="202">
        <v>0</v>
      </c>
      <c r="M55" s="201" t="s">
        <v>201</v>
      </c>
    </row>
    <row r="56" spans="1:13" ht="45" x14ac:dyDescent="0.25">
      <c r="A56" s="201" t="s">
        <v>155</v>
      </c>
      <c r="B56" s="201" t="s">
        <v>52</v>
      </c>
      <c r="C56" s="201" t="s">
        <v>76</v>
      </c>
      <c r="D56" s="201" t="s">
        <v>197</v>
      </c>
      <c r="E56" s="202">
        <v>4521.7052631578936</v>
      </c>
      <c r="F56" s="202">
        <v>0</v>
      </c>
      <c r="G56" s="202">
        <v>0</v>
      </c>
      <c r="H56" s="202">
        <v>0</v>
      </c>
      <c r="I56" s="202">
        <v>0</v>
      </c>
      <c r="J56" s="202">
        <v>0</v>
      </c>
      <c r="K56" s="202">
        <v>0</v>
      </c>
      <c r="L56" s="202">
        <v>0</v>
      </c>
      <c r="M56" s="201" t="s">
        <v>201</v>
      </c>
    </row>
    <row r="57" spans="1:13" ht="45" x14ac:dyDescent="0.25">
      <c r="A57" s="201" t="s">
        <v>155</v>
      </c>
      <c r="B57" s="201" t="s">
        <v>52</v>
      </c>
      <c r="C57" s="201" t="s">
        <v>76</v>
      </c>
      <c r="D57" s="201" t="s">
        <v>196</v>
      </c>
      <c r="E57" s="202">
        <v>4521.7052631578936</v>
      </c>
      <c r="F57" s="202">
        <v>0</v>
      </c>
      <c r="G57" s="202">
        <v>0</v>
      </c>
      <c r="H57" s="202">
        <v>0</v>
      </c>
      <c r="I57" s="202">
        <v>0</v>
      </c>
      <c r="J57" s="202">
        <v>0</v>
      </c>
      <c r="K57" s="202">
        <v>0</v>
      </c>
      <c r="L57" s="202">
        <v>0</v>
      </c>
      <c r="M57" s="201" t="s">
        <v>201</v>
      </c>
    </row>
    <row r="58" spans="1:13" x14ac:dyDescent="0.25">
      <c r="A58" s="201" t="s">
        <v>155</v>
      </c>
      <c r="B58" s="201" t="s">
        <v>52</v>
      </c>
      <c r="C58" s="201" t="s">
        <v>76</v>
      </c>
      <c r="D58" s="201" t="s">
        <v>43</v>
      </c>
      <c r="E58" s="202">
        <v>11304.263157894733</v>
      </c>
      <c r="F58" s="202">
        <v>0</v>
      </c>
      <c r="G58" s="202">
        <v>0</v>
      </c>
      <c r="H58" s="202">
        <v>0</v>
      </c>
      <c r="I58" s="202">
        <v>0</v>
      </c>
      <c r="J58" s="202">
        <v>0</v>
      </c>
      <c r="K58" s="202">
        <v>0</v>
      </c>
      <c r="L58" s="202">
        <v>0</v>
      </c>
      <c r="M58" s="201" t="s">
        <v>201</v>
      </c>
    </row>
    <row r="59" spans="1:13" x14ac:dyDescent="0.25">
      <c r="A59" s="201" t="s">
        <v>155</v>
      </c>
      <c r="B59" s="201" t="s">
        <v>52</v>
      </c>
      <c r="C59" s="201" t="s">
        <v>76</v>
      </c>
      <c r="D59" s="201" t="s">
        <v>77</v>
      </c>
      <c r="E59" s="202">
        <v>5652.1315789473665</v>
      </c>
      <c r="F59" s="202">
        <v>5652.1315789473665</v>
      </c>
      <c r="G59" s="202">
        <v>1</v>
      </c>
      <c r="H59" s="202">
        <v>1130.4263157894734</v>
      </c>
      <c r="I59" s="202">
        <v>0.2</v>
      </c>
      <c r="J59" s="202">
        <v>0</v>
      </c>
      <c r="K59" s="202">
        <v>0</v>
      </c>
      <c r="L59" s="202">
        <v>0</v>
      </c>
      <c r="M59" s="201" t="s">
        <v>201</v>
      </c>
    </row>
    <row r="60" spans="1:13" x14ac:dyDescent="0.25">
      <c r="A60" s="201" t="s">
        <v>155</v>
      </c>
      <c r="B60" s="201" t="s">
        <v>52</v>
      </c>
      <c r="C60" s="201" t="s">
        <v>80</v>
      </c>
      <c r="D60" s="201" t="s">
        <v>78</v>
      </c>
      <c r="E60" s="202">
        <v>45407.353043478259</v>
      </c>
      <c r="F60" s="202">
        <v>45407.353043478259</v>
      </c>
      <c r="G60" s="202">
        <v>1</v>
      </c>
      <c r="H60" s="202">
        <v>45407.353043478259</v>
      </c>
      <c r="I60" s="202">
        <v>1</v>
      </c>
      <c r="J60" s="202">
        <v>42884.722318840577</v>
      </c>
      <c r="K60" s="202">
        <v>0.94444444444444442</v>
      </c>
      <c r="L60" s="202">
        <v>0</v>
      </c>
      <c r="M60" s="201" t="s">
        <v>201</v>
      </c>
    </row>
    <row r="61" spans="1:13" x14ac:dyDescent="0.25">
      <c r="A61" s="201" t="s">
        <v>155</v>
      </c>
      <c r="B61" s="201" t="s">
        <v>52</v>
      </c>
      <c r="C61" s="201" t="s">
        <v>80</v>
      </c>
      <c r="D61" s="201" t="s">
        <v>77</v>
      </c>
      <c r="E61" s="202">
        <v>1261.3153623188405</v>
      </c>
      <c r="F61" s="202">
        <v>1261.3153623188405</v>
      </c>
      <c r="G61" s="202">
        <v>1</v>
      </c>
      <c r="H61" s="202">
        <v>1261.3153623188405</v>
      </c>
      <c r="I61" s="202">
        <v>1</v>
      </c>
      <c r="J61" s="202">
        <v>0</v>
      </c>
      <c r="K61" s="202">
        <v>0</v>
      </c>
      <c r="L61" s="202">
        <v>0</v>
      </c>
      <c r="M61" s="201" t="s">
        <v>201</v>
      </c>
    </row>
    <row r="62" spans="1:13" ht="45" x14ac:dyDescent="0.25">
      <c r="A62" s="201" t="s">
        <v>155</v>
      </c>
      <c r="B62" s="201" t="s">
        <v>52</v>
      </c>
      <c r="C62" s="201" t="s">
        <v>80</v>
      </c>
      <c r="D62" s="201" t="s">
        <v>196</v>
      </c>
      <c r="E62" s="202">
        <v>1261.3153623188405</v>
      </c>
      <c r="F62" s="202">
        <v>1261.3153623188405</v>
      </c>
      <c r="G62" s="202">
        <v>1</v>
      </c>
      <c r="H62" s="202">
        <v>1261.3153623188405</v>
      </c>
      <c r="I62" s="202">
        <v>1</v>
      </c>
      <c r="J62" s="202">
        <v>1261.3153623188405</v>
      </c>
      <c r="K62" s="202">
        <v>1</v>
      </c>
      <c r="L62" s="202">
        <v>1261.3153623188405</v>
      </c>
      <c r="M62" s="201" t="s">
        <v>202</v>
      </c>
    </row>
    <row r="63" spans="1:13" x14ac:dyDescent="0.25">
      <c r="A63" s="201" t="s">
        <v>155</v>
      </c>
      <c r="B63" s="201" t="s">
        <v>52</v>
      </c>
      <c r="C63" s="201" t="s">
        <v>80</v>
      </c>
      <c r="D63" s="201" t="s">
        <v>79</v>
      </c>
      <c r="E63" s="202">
        <v>30271.568695652171</v>
      </c>
      <c r="F63" s="202">
        <v>25226.307246376811</v>
      </c>
      <c r="G63" s="202">
        <v>0.83333333333333337</v>
      </c>
      <c r="H63" s="202">
        <v>25226.307246376811</v>
      </c>
      <c r="I63" s="202">
        <v>0.83333333333333337</v>
      </c>
      <c r="J63" s="202">
        <v>21442.361159420288</v>
      </c>
      <c r="K63" s="202">
        <v>0.70833333333333337</v>
      </c>
      <c r="L63" s="202">
        <v>0</v>
      </c>
      <c r="M63" s="201" t="s">
        <v>201</v>
      </c>
    </row>
    <row r="64" spans="1:13" ht="45" x14ac:dyDescent="0.25">
      <c r="A64" s="201" t="s">
        <v>155</v>
      </c>
      <c r="B64" s="201" t="s">
        <v>52</v>
      </c>
      <c r="C64" s="201" t="s">
        <v>80</v>
      </c>
      <c r="D64" s="201" t="s">
        <v>197</v>
      </c>
      <c r="E64" s="202">
        <v>8829.2075362318828</v>
      </c>
      <c r="F64" s="202">
        <v>6306.5768115942019</v>
      </c>
      <c r="G64" s="202">
        <v>0.7142857142857143</v>
      </c>
      <c r="H64" s="202">
        <v>6306.5768115942019</v>
      </c>
      <c r="I64" s="202">
        <v>0.7142857142857143</v>
      </c>
      <c r="J64" s="202">
        <v>6306.5768115942019</v>
      </c>
      <c r="K64" s="202">
        <v>0.7142857142857143</v>
      </c>
      <c r="L64" s="202">
        <v>0</v>
      </c>
      <c r="M64" s="201" t="s">
        <v>201</v>
      </c>
    </row>
    <row r="65" spans="1:13" x14ac:dyDescent="0.25">
      <c r="A65" s="201" t="s">
        <v>155</v>
      </c>
      <c r="B65" s="201" t="s">
        <v>52</v>
      </c>
      <c r="C65" s="201" t="s">
        <v>83</v>
      </c>
      <c r="D65" s="201" t="s">
        <v>89</v>
      </c>
      <c r="E65" s="202">
        <v>4898.2925373134331</v>
      </c>
      <c r="F65" s="202">
        <v>4898.2925373134331</v>
      </c>
      <c r="G65" s="202">
        <v>1</v>
      </c>
      <c r="H65" s="202">
        <v>0</v>
      </c>
      <c r="I65" s="202">
        <v>0</v>
      </c>
      <c r="J65" s="202">
        <v>0</v>
      </c>
      <c r="K65" s="202">
        <v>0</v>
      </c>
      <c r="L65" s="202">
        <v>0</v>
      </c>
      <c r="M65" s="201" t="s">
        <v>201</v>
      </c>
    </row>
    <row r="66" spans="1:13" x14ac:dyDescent="0.25">
      <c r="A66" s="201" t="s">
        <v>155</v>
      </c>
      <c r="B66" s="201" t="s">
        <v>52</v>
      </c>
      <c r="C66" s="201" t="s">
        <v>83</v>
      </c>
      <c r="D66" s="201" t="s">
        <v>78</v>
      </c>
      <c r="E66" s="202">
        <v>55105.791044776124</v>
      </c>
      <c r="F66" s="202">
        <v>55105.791044776124</v>
      </c>
      <c r="G66" s="202">
        <v>1</v>
      </c>
      <c r="H66" s="202">
        <v>20817.743283582091</v>
      </c>
      <c r="I66" s="202">
        <v>0.37777777777777777</v>
      </c>
      <c r="J66" s="202">
        <v>17144.023880597018</v>
      </c>
      <c r="K66" s="202">
        <v>0.31111111111111117</v>
      </c>
      <c r="L66" s="202">
        <v>0</v>
      </c>
      <c r="M66" s="201" t="s">
        <v>201</v>
      </c>
    </row>
    <row r="67" spans="1:13" ht="45" x14ac:dyDescent="0.25">
      <c r="A67" s="201" t="s">
        <v>155</v>
      </c>
      <c r="B67" s="201" t="s">
        <v>52</v>
      </c>
      <c r="C67" s="201" t="s">
        <v>83</v>
      </c>
      <c r="D67" s="201" t="s">
        <v>196</v>
      </c>
      <c r="E67" s="202">
        <v>22042.31641791045</v>
      </c>
      <c r="F67" s="202">
        <v>20817.743283582091</v>
      </c>
      <c r="G67" s="202">
        <v>0.94444444444444442</v>
      </c>
      <c r="H67" s="202">
        <v>0</v>
      </c>
      <c r="I67" s="202">
        <v>0</v>
      </c>
      <c r="J67" s="202">
        <v>0</v>
      </c>
      <c r="K67" s="202">
        <v>0</v>
      </c>
      <c r="L67" s="202">
        <v>0</v>
      </c>
      <c r="M67" s="201" t="s">
        <v>201</v>
      </c>
    </row>
    <row r="68" spans="1:13" x14ac:dyDescent="0.25">
      <c r="A68" s="201" t="s">
        <v>155</v>
      </c>
      <c r="B68" s="201" t="s">
        <v>52</v>
      </c>
      <c r="C68" s="201" t="s">
        <v>86</v>
      </c>
      <c r="D68" s="201" t="s">
        <v>78</v>
      </c>
      <c r="E68" s="202">
        <v>80497.16</v>
      </c>
      <c r="F68" s="202">
        <v>80497.16</v>
      </c>
      <c r="G68" s="202">
        <v>1</v>
      </c>
      <c r="H68" s="202">
        <v>26832.386666666665</v>
      </c>
      <c r="I68" s="202">
        <v>0.33333333333333331</v>
      </c>
      <c r="J68" s="202">
        <v>26832.386666666665</v>
      </c>
      <c r="K68" s="202">
        <v>0.33333333333333331</v>
      </c>
      <c r="L68" s="202">
        <v>0</v>
      </c>
      <c r="M68" s="201" t="s">
        <v>201</v>
      </c>
    </row>
    <row r="69" spans="1:13" x14ac:dyDescent="0.25">
      <c r="A69" s="201" t="s">
        <v>155</v>
      </c>
      <c r="B69" s="201" t="s">
        <v>52</v>
      </c>
      <c r="C69" s="201" t="s">
        <v>96</v>
      </c>
      <c r="D69" s="201" t="s">
        <v>78</v>
      </c>
      <c r="E69" s="202">
        <v>55990.299677419353</v>
      </c>
      <c r="F69" s="202">
        <v>17227.784516129032</v>
      </c>
      <c r="G69" s="202">
        <v>0.30769230769230771</v>
      </c>
      <c r="H69" s="202">
        <v>17227.784516129032</v>
      </c>
      <c r="I69" s="202">
        <v>0.30769230769230771</v>
      </c>
      <c r="J69" s="202">
        <v>17227.784516129032</v>
      </c>
      <c r="K69" s="202">
        <v>0.30769230769230771</v>
      </c>
      <c r="L69" s="202">
        <v>0</v>
      </c>
      <c r="M69" s="201" t="s">
        <v>201</v>
      </c>
    </row>
    <row r="70" spans="1:13" ht="45" x14ac:dyDescent="0.25">
      <c r="A70" s="201" t="s">
        <v>155</v>
      </c>
      <c r="B70" s="201" t="s">
        <v>52</v>
      </c>
      <c r="C70" s="201" t="s">
        <v>96</v>
      </c>
      <c r="D70" s="201" t="s">
        <v>197</v>
      </c>
      <c r="E70" s="202">
        <v>7178.2435483870959</v>
      </c>
      <c r="F70" s="202">
        <v>0</v>
      </c>
      <c r="G70" s="202">
        <v>0</v>
      </c>
      <c r="H70" s="202">
        <v>0</v>
      </c>
      <c r="I70" s="202">
        <v>0</v>
      </c>
      <c r="J70" s="202">
        <v>0</v>
      </c>
      <c r="K70" s="202">
        <v>0</v>
      </c>
      <c r="L70" s="202">
        <v>0</v>
      </c>
      <c r="M70" s="201" t="s">
        <v>201</v>
      </c>
    </row>
    <row r="71" spans="1:13" ht="45" x14ac:dyDescent="0.25">
      <c r="A71" s="201" t="s">
        <v>155</v>
      </c>
      <c r="B71" s="201" t="s">
        <v>52</v>
      </c>
      <c r="C71" s="201" t="s">
        <v>96</v>
      </c>
      <c r="D71" s="201" t="s">
        <v>196</v>
      </c>
      <c r="E71" s="202">
        <v>10049.540967741934</v>
      </c>
      <c r="F71" s="202">
        <v>2871.297419354838</v>
      </c>
      <c r="G71" s="202">
        <v>0.2857142857142857</v>
      </c>
      <c r="H71" s="202">
        <v>0</v>
      </c>
      <c r="I71" s="202">
        <v>0</v>
      </c>
      <c r="J71" s="202">
        <v>0</v>
      </c>
      <c r="K71" s="202">
        <v>0</v>
      </c>
      <c r="L71" s="202">
        <v>0</v>
      </c>
      <c r="M71" s="201" t="s">
        <v>201</v>
      </c>
    </row>
    <row r="72" spans="1:13" x14ac:dyDescent="0.25">
      <c r="A72" s="201" t="s">
        <v>155</v>
      </c>
      <c r="B72" s="201" t="s">
        <v>52</v>
      </c>
      <c r="C72" s="201" t="s">
        <v>96</v>
      </c>
      <c r="D72" s="201" t="s">
        <v>89</v>
      </c>
      <c r="E72" s="202">
        <v>4306.9461290322579</v>
      </c>
      <c r="F72" s="202">
        <v>0</v>
      </c>
      <c r="G72" s="202">
        <v>0</v>
      </c>
      <c r="H72" s="202">
        <v>0</v>
      </c>
      <c r="I72" s="202">
        <v>0</v>
      </c>
      <c r="J72" s="202">
        <v>0</v>
      </c>
      <c r="K72" s="202">
        <v>0</v>
      </c>
      <c r="L72" s="202">
        <v>0</v>
      </c>
      <c r="M72" s="201" t="s">
        <v>201</v>
      </c>
    </row>
    <row r="73" spans="1:13" x14ac:dyDescent="0.25">
      <c r="A73" s="201" t="s">
        <v>155</v>
      </c>
      <c r="B73" s="201" t="s">
        <v>52</v>
      </c>
      <c r="C73" s="201" t="s">
        <v>96</v>
      </c>
      <c r="D73" s="201" t="s">
        <v>43</v>
      </c>
      <c r="E73" s="202">
        <v>11485.189677419354</v>
      </c>
      <c r="F73" s="202">
        <v>0</v>
      </c>
      <c r="G73" s="202">
        <v>0</v>
      </c>
      <c r="H73" s="202">
        <v>0</v>
      </c>
      <c r="I73" s="202">
        <v>0</v>
      </c>
      <c r="J73" s="202">
        <v>0</v>
      </c>
      <c r="K73" s="202">
        <v>0</v>
      </c>
      <c r="L73" s="202">
        <v>0</v>
      </c>
      <c r="M73" s="201" t="s">
        <v>201</v>
      </c>
    </row>
    <row r="74" spans="1:13" x14ac:dyDescent="0.25">
      <c r="A74" s="201" t="s">
        <v>155</v>
      </c>
      <c r="B74" s="201" t="s">
        <v>52</v>
      </c>
      <c r="C74" s="201" t="s">
        <v>104</v>
      </c>
      <c r="D74" s="201" t="s">
        <v>78</v>
      </c>
      <c r="E74" s="202">
        <v>57547.239130434791</v>
      </c>
      <c r="F74" s="202">
        <v>19182.413043478264</v>
      </c>
      <c r="G74" s="202">
        <v>0.33333333333333331</v>
      </c>
      <c r="H74" s="202">
        <v>19182.413043478264</v>
      </c>
      <c r="I74" s="202">
        <v>0.33333333333333331</v>
      </c>
      <c r="J74" s="202">
        <v>19182.413043478264</v>
      </c>
      <c r="K74" s="202">
        <v>0.33333333333333331</v>
      </c>
      <c r="L74" s="202">
        <v>0</v>
      </c>
      <c r="M74" s="201" t="s">
        <v>201</v>
      </c>
    </row>
    <row r="75" spans="1:13" ht="45" x14ac:dyDescent="0.25">
      <c r="A75" s="201" t="s">
        <v>155</v>
      </c>
      <c r="B75" s="201" t="s">
        <v>52</v>
      </c>
      <c r="C75" s="201" t="s">
        <v>104</v>
      </c>
      <c r="D75" s="201" t="s">
        <v>197</v>
      </c>
      <c r="E75" s="202">
        <v>16624.757971014496</v>
      </c>
      <c r="F75" s="202">
        <v>16624.757971014496</v>
      </c>
      <c r="G75" s="202">
        <v>1</v>
      </c>
      <c r="H75" s="202">
        <v>16624.757971014496</v>
      </c>
      <c r="I75" s="202">
        <v>1</v>
      </c>
      <c r="J75" s="202">
        <v>16624.757971014496</v>
      </c>
      <c r="K75" s="202">
        <v>1</v>
      </c>
      <c r="L75" s="202">
        <v>16624.757971014496</v>
      </c>
      <c r="M75" s="201" t="s">
        <v>202</v>
      </c>
    </row>
    <row r="76" spans="1:13" ht="45" x14ac:dyDescent="0.25">
      <c r="A76" s="201" t="s">
        <v>155</v>
      </c>
      <c r="B76" s="201" t="s">
        <v>52</v>
      </c>
      <c r="C76" s="201" t="s">
        <v>104</v>
      </c>
      <c r="D76" s="201" t="s">
        <v>196</v>
      </c>
      <c r="E76" s="202">
        <v>14067.102898550727</v>
      </c>
      <c r="F76" s="202">
        <v>14067.102898550727</v>
      </c>
      <c r="G76" s="202">
        <v>1</v>
      </c>
      <c r="H76" s="202">
        <v>14067.102898550727</v>
      </c>
      <c r="I76" s="202">
        <v>1</v>
      </c>
      <c r="J76" s="202">
        <v>14067.102898550727</v>
      </c>
      <c r="K76" s="202">
        <v>1</v>
      </c>
      <c r="L76" s="202">
        <v>14067.102898550727</v>
      </c>
      <c r="M76" s="201" t="s">
        <v>202</v>
      </c>
    </row>
    <row r="77" spans="1:13" ht="45" x14ac:dyDescent="0.25">
      <c r="A77" s="201" t="s">
        <v>155</v>
      </c>
      <c r="B77" s="201" t="s">
        <v>52</v>
      </c>
      <c r="C77" s="201" t="s">
        <v>123</v>
      </c>
      <c r="D77" s="201" t="s">
        <v>196</v>
      </c>
      <c r="E77" s="202">
        <v>11023.892342622952</v>
      </c>
      <c r="F77" s="202">
        <v>0</v>
      </c>
      <c r="G77" s="202">
        <v>0</v>
      </c>
      <c r="H77" s="202">
        <v>0</v>
      </c>
      <c r="I77" s="202">
        <v>0</v>
      </c>
      <c r="J77" s="202">
        <v>0</v>
      </c>
      <c r="K77" s="202">
        <v>0</v>
      </c>
      <c r="L77" s="202">
        <v>0</v>
      </c>
      <c r="M77" s="201" t="s">
        <v>201</v>
      </c>
    </row>
    <row r="78" spans="1:13" x14ac:dyDescent="0.25">
      <c r="A78" s="201" t="s">
        <v>155</v>
      </c>
      <c r="B78" s="201" t="s">
        <v>52</v>
      </c>
      <c r="C78" s="201" t="s">
        <v>123</v>
      </c>
      <c r="D78" s="201" t="s">
        <v>78</v>
      </c>
      <c r="E78" s="202">
        <v>36078.193121311473</v>
      </c>
      <c r="F78" s="202">
        <v>12026.06437377049</v>
      </c>
      <c r="G78" s="202">
        <v>0.33333333333333331</v>
      </c>
      <c r="H78" s="202">
        <v>12026.06437377049</v>
      </c>
      <c r="I78" s="202">
        <v>0.33333333333333331</v>
      </c>
      <c r="J78" s="202">
        <v>12026.06437377049</v>
      </c>
      <c r="K78" s="202">
        <v>0.33333333333333331</v>
      </c>
      <c r="L78" s="202">
        <v>0</v>
      </c>
      <c r="M78" s="201" t="s">
        <v>201</v>
      </c>
    </row>
    <row r="79" spans="1:13" x14ac:dyDescent="0.25">
      <c r="A79" s="201" t="s">
        <v>155</v>
      </c>
      <c r="B79" s="201" t="s">
        <v>52</v>
      </c>
      <c r="C79" s="201" t="s">
        <v>123</v>
      </c>
      <c r="D79" s="201" t="s">
        <v>89</v>
      </c>
      <c r="E79" s="202">
        <v>2004.344062295082</v>
      </c>
      <c r="F79" s="202">
        <v>0</v>
      </c>
      <c r="G79" s="202">
        <v>0</v>
      </c>
      <c r="H79" s="202">
        <v>0</v>
      </c>
      <c r="I79" s="202">
        <v>0</v>
      </c>
      <c r="J79" s="202">
        <v>0</v>
      </c>
      <c r="K79" s="202">
        <v>0</v>
      </c>
      <c r="L79" s="202">
        <v>0</v>
      </c>
      <c r="M79" s="201" t="s">
        <v>201</v>
      </c>
    </row>
    <row r="80" spans="1:13" x14ac:dyDescent="0.25">
      <c r="A80" s="201" t="s">
        <v>155</v>
      </c>
      <c r="B80" s="201" t="s">
        <v>52</v>
      </c>
      <c r="C80" s="201" t="s">
        <v>123</v>
      </c>
      <c r="D80" s="201" t="s">
        <v>43</v>
      </c>
      <c r="E80" s="202">
        <v>6013.0321868852461</v>
      </c>
      <c r="F80" s="202">
        <v>0</v>
      </c>
      <c r="G80" s="202">
        <v>0</v>
      </c>
      <c r="H80" s="202">
        <v>0</v>
      </c>
      <c r="I80" s="202">
        <v>0</v>
      </c>
      <c r="J80" s="202">
        <v>0</v>
      </c>
      <c r="K80" s="202">
        <v>0</v>
      </c>
      <c r="L80" s="202">
        <v>0</v>
      </c>
      <c r="M80" s="201" t="s">
        <v>201</v>
      </c>
    </row>
    <row r="81" spans="1:13" ht="45" x14ac:dyDescent="0.25">
      <c r="A81" s="201" t="s">
        <v>155</v>
      </c>
      <c r="B81" s="201" t="s">
        <v>52</v>
      </c>
      <c r="C81" s="201" t="s">
        <v>123</v>
      </c>
      <c r="D81" s="201" t="s">
        <v>197</v>
      </c>
      <c r="E81" s="202">
        <v>6013.0321868852461</v>
      </c>
      <c r="F81" s="202">
        <v>0</v>
      </c>
      <c r="G81" s="202">
        <v>0</v>
      </c>
      <c r="H81" s="202">
        <v>0</v>
      </c>
      <c r="I81" s="202">
        <v>0</v>
      </c>
      <c r="J81" s="202">
        <v>0</v>
      </c>
      <c r="K81" s="202">
        <v>0</v>
      </c>
      <c r="L81" s="202">
        <v>0</v>
      </c>
      <c r="M81" s="201" t="s">
        <v>201</v>
      </c>
    </row>
    <row r="82" spans="1:13" x14ac:dyDescent="0.25">
      <c r="A82" s="201" t="s">
        <v>155</v>
      </c>
      <c r="B82" s="201" t="s">
        <v>52</v>
      </c>
      <c r="C82" s="201" t="s">
        <v>126</v>
      </c>
      <c r="D82" s="201" t="s">
        <v>89</v>
      </c>
      <c r="E82" s="202">
        <v>5893.9534593750013</v>
      </c>
      <c r="F82" s="202">
        <v>0</v>
      </c>
      <c r="G82" s="202">
        <v>0</v>
      </c>
      <c r="H82" s="202">
        <v>0</v>
      </c>
      <c r="I82" s="202">
        <v>0</v>
      </c>
      <c r="J82" s="202">
        <v>0</v>
      </c>
      <c r="K82" s="202">
        <v>0</v>
      </c>
      <c r="L82" s="202">
        <v>0</v>
      </c>
      <c r="M82" s="201" t="s">
        <v>201</v>
      </c>
    </row>
    <row r="83" spans="1:13" x14ac:dyDescent="0.25">
      <c r="A83" s="201" t="s">
        <v>155</v>
      </c>
      <c r="B83" s="201" t="s">
        <v>52</v>
      </c>
      <c r="C83" s="201" t="s">
        <v>126</v>
      </c>
      <c r="D83" s="201" t="s">
        <v>43</v>
      </c>
      <c r="E83" s="202">
        <v>13752.558071875004</v>
      </c>
      <c r="F83" s="202">
        <v>0</v>
      </c>
      <c r="G83" s="202">
        <v>0</v>
      </c>
      <c r="H83" s="202">
        <v>0</v>
      </c>
      <c r="I83" s="202">
        <v>0</v>
      </c>
      <c r="J83" s="202">
        <v>0</v>
      </c>
      <c r="K83" s="202">
        <v>0</v>
      </c>
      <c r="L83" s="202">
        <v>0</v>
      </c>
      <c r="M83" s="201" t="s">
        <v>201</v>
      </c>
    </row>
    <row r="84" spans="1:13" x14ac:dyDescent="0.25">
      <c r="A84" s="201" t="s">
        <v>155</v>
      </c>
      <c r="B84" s="201" t="s">
        <v>52</v>
      </c>
      <c r="C84" s="201" t="s">
        <v>126</v>
      </c>
      <c r="D84" s="201" t="s">
        <v>79</v>
      </c>
      <c r="E84" s="202">
        <v>27505.116143750009</v>
      </c>
      <c r="F84" s="202">
        <v>11787.906918750003</v>
      </c>
      <c r="G84" s="202">
        <v>0.42857142857142855</v>
      </c>
      <c r="H84" s="202">
        <v>0</v>
      </c>
      <c r="I84" s="202">
        <v>0</v>
      </c>
      <c r="J84" s="202">
        <v>0</v>
      </c>
      <c r="K84" s="202">
        <v>0</v>
      </c>
      <c r="L84" s="202">
        <v>0</v>
      </c>
      <c r="M84" s="201" t="s">
        <v>201</v>
      </c>
    </row>
    <row r="85" spans="1:13" ht="45" x14ac:dyDescent="0.25">
      <c r="A85" s="201" t="s">
        <v>155</v>
      </c>
      <c r="B85" s="201" t="s">
        <v>52</v>
      </c>
      <c r="C85" s="201" t="s">
        <v>126</v>
      </c>
      <c r="D85" s="201" t="s">
        <v>197</v>
      </c>
      <c r="E85" s="202">
        <v>11787.906918750003</v>
      </c>
      <c r="F85" s="202">
        <v>0</v>
      </c>
      <c r="G85" s="202">
        <v>0</v>
      </c>
      <c r="H85" s="202">
        <v>0</v>
      </c>
      <c r="I85" s="202">
        <v>0</v>
      </c>
      <c r="J85" s="202">
        <v>0</v>
      </c>
      <c r="K85" s="202">
        <v>0</v>
      </c>
      <c r="L85" s="202">
        <v>0</v>
      </c>
      <c r="M85" s="201" t="s">
        <v>201</v>
      </c>
    </row>
    <row r="86" spans="1:13" x14ac:dyDescent="0.25">
      <c r="A86" s="201" t="s">
        <v>155</v>
      </c>
      <c r="B86" s="201" t="s">
        <v>52</v>
      </c>
      <c r="C86" s="201" t="s">
        <v>126</v>
      </c>
      <c r="D86" s="201" t="s">
        <v>78</v>
      </c>
      <c r="E86" s="202">
        <v>3929.302306250001</v>
      </c>
      <c r="F86" s="202">
        <v>0</v>
      </c>
      <c r="G86" s="202">
        <v>0</v>
      </c>
      <c r="H86" s="202">
        <v>0</v>
      </c>
      <c r="I86" s="202">
        <v>0</v>
      </c>
      <c r="J86" s="202">
        <v>0</v>
      </c>
      <c r="K86" s="202">
        <v>0</v>
      </c>
      <c r="L86" s="202">
        <v>0</v>
      </c>
      <c r="M86" s="201" t="s">
        <v>201</v>
      </c>
    </row>
    <row r="87" spans="1:13" x14ac:dyDescent="0.25">
      <c r="A87" s="201" t="s">
        <v>155</v>
      </c>
      <c r="B87" s="201" t="s">
        <v>52</v>
      </c>
      <c r="C87" s="201" t="s">
        <v>131</v>
      </c>
      <c r="D87" s="201" t="s">
        <v>78</v>
      </c>
      <c r="E87" s="202">
        <v>17336.923333333332</v>
      </c>
      <c r="F87" s="202">
        <v>2476.7033333333329</v>
      </c>
      <c r="G87" s="202">
        <v>0.14285714285714285</v>
      </c>
      <c r="H87" s="202">
        <v>0</v>
      </c>
      <c r="I87" s="202">
        <v>0</v>
      </c>
      <c r="J87" s="202">
        <v>0</v>
      </c>
      <c r="K87" s="202">
        <v>0</v>
      </c>
      <c r="L87" s="202">
        <v>0</v>
      </c>
      <c r="M87" s="201" t="s">
        <v>201</v>
      </c>
    </row>
    <row r="88" spans="1:13" ht="45" x14ac:dyDescent="0.25">
      <c r="A88" s="201" t="s">
        <v>155</v>
      </c>
      <c r="B88" s="201" t="s">
        <v>52</v>
      </c>
      <c r="C88" s="201" t="s">
        <v>131</v>
      </c>
      <c r="D88" s="201" t="s">
        <v>197</v>
      </c>
      <c r="E88" s="202">
        <v>9906.8133333333335</v>
      </c>
      <c r="F88" s="202">
        <v>0</v>
      </c>
      <c r="G88" s="202">
        <v>0</v>
      </c>
      <c r="H88" s="202">
        <v>0</v>
      </c>
      <c r="I88" s="202">
        <v>0</v>
      </c>
      <c r="J88" s="202">
        <v>0</v>
      </c>
      <c r="K88" s="202">
        <v>0</v>
      </c>
      <c r="L88" s="202">
        <v>0</v>
      </c>
      <c r="M88" s="201" t="s">
        <v>201</v>
      </c>
    </row>
    <row r="89" spans="1:13" x14ac:dyDescent="0.25">
      <c r="A89" s="201" t="s">
        <v>155</v>
      </c>
      <c r="B89" s="201" t="s">
        <v>52</v>
      </c>
      <c r="C89" s="201" t="s">
        <v>131</v>
      </c>
      <c r="D89" s="201" t="s">
        <v>79</v>
      </c>
      <c r="E89" s="202">
        <v>64394.286666666667</v>
      </c>
      <c r="F89" s="202">
        <v>17336.923333333332</v>
      </c>
      <c r="G89" s="202">
        <v>0.26923076923076922</v>
      </c>
      <c r="H89" s="202">
        <v>0</v>
      </c>
      <c r="I89" s="202">
        <v>0</v>
      </c>
      <c r="J89" s="202">
        <v>0</v>
      </c>
      <c r="K89" s="202">
        <v>0</v>
      </c>
      <c r="L89" s="202">
        <v>0</v>
      </c>
      <c r="M89" s="201" t="s">
        <v>201</v>
      </c>
    </row>
    <row r="90" spans="1:13" ht="45" x14ac:dyDescent="0.25">
      <c r="A90" s="201" t="s">
        <v>155</v>
      </c>
      <c r="B90" s="201" t="s">
        <v>52</v>
      </c>
      <c r="C90" s="201" t="s">
        <v>131</v>
      </c>
      <c r="D90" s="201" t="s">
        <v>196</v>
      </c>
      <c r="E90" s="202">
        <v>19813.626666666667</v>
      </c>
      <c r="F90" s="202">
        <v>0</v>
      </c>
      <c r="G90" s="202">
        <v>0</v>
      </c>
      <c r="H90" s="202">
        <v>0</v>
      </c>
      <c r="I90" s="202">
        <v>0</v>
      </c>
      <c r="J90" s="202">
        <v>0</v>
      </c>
      <c r="K90" s="202">
        <v>0</v>
      </c>
      <c r="L90" s="202">
        <v>0</v>
      </c>
      <c r="M90" s="201" t="s">
        <v>201</v>
      </c>
    </row>
    <row r="91" spans="1:13" x14ac:dyDescent="0.25">
      <c r="A91" s="201" t="s">
        <v>155</v>
      </c>
      <c r="B91" s="201" t="s">
        <v>52</v>
      </c>
      <c r="C91" s="201" t="s">
        <v>131</v>
      </c>
      <c r="D91" s="201" t="s">
        <v>77</v>
      </c>
      <c r="E91" s="202">
        <v>2476.7033333333334</v>
      </c>
      <c r="F91" s="202">
        <v>0</v>
      </c>
      <c r="G91" s="202">
        <v>0</v>
      </c>
      <c r="H91" s="202">
        <v>0</v>
      </c>
      <c r="I91" s="202">
        <v>0</v>
      </c>
      <c r="J91" s="202">
        <v>0</v>
      </c>
      <c r="K91" s="202">
        <v>0</v>
      </c>
      <c r="L91" s="202">
        <v>0</v>
      </c>
      <c r="M91" s="201" t="s">
        <v>201</v>
      </c>
    </row>
    <row r="92" spans="1:13" ht="30" x14ac:dyDescent="0.25">
      <c r="A92" s="201" t="s">
        <v>155</v>
      </c>
      <c r="B92" s="201" t="s">
        <v>52</v>
      </c>
      <c r="C92" s="201" t="s">
        <v>191</v>
      </c>
      <c r="D92" s="201" t="s">
        <v>84</v>
      </c>
      <c r="E92" s="202">
        <v>162000</v>
      </c>
      <c r="F92" s="203"/>
      <c r="G92" s="203"/>
      <c r="H92" s="203"/>
      <c r="I92" s="203"/>
      <c r="J92" s="203"/>
      <c r="K92" s="203"/>
      <c r="L92" s="202">
        <v>0</v>
      </c>
      <c r="M92" s="201" t="s">
        <v>201</v>
      </c>
    </row>
    <row r="93" spans="1:13" ht="30" x14ac:dyDescent="0.25">
      <c r="A93" s="201" t="s">
        <v>155</v>
      </c>
      <c r="B93" s="201" t="s">
        <v>52</v>
      </c>
      <c r="C93" s="201" t="s">
        <v>188</v>
      </c>
      <c r="D93" s="201" t="s">
        <v>151</v>
      </c>
      <c r="E93" s="202">
        <v>5855</v>
      </c>
      <c r="F93" s="203"/>
      <c r="G93" s="203"/>
      <c r="H93" s="203"/>
      <c r="I93" s="203"/>
      <c r="J93" s="203"/>
      <c r="K93" s="203"/>
      <c r="L93" s="202">
        <v>0</v>
      </c>
      <c r="M93" s="201" t="s">
        <v>201</v>
      </c>
    </row>
    <row r="94" spans="1:13" ht="30" x14ac:dyDescent="0.25">
      <c r="A94" s="201" t="s">
        <v>155</v>
      </c>
      <c r="B94" s="201" t="s">
        <v>52</v>
      </c>
      <c r="C94" s="201" t="s">
        <v>188</v>
      </c>
      <c r="D94" s="201" t="s">
        <v>150</v>
      </c>
      <c r="E94" s="202">
        <v>975.83</v>
      </c>
      <c r="F94" s="203"/>
      <c r="G94" s="203"/>
      <c r="H94" s="203"/>
      <c r="I94" s="203"/>
      <c r="J94" s="203"/>
      <c r="K94" s="203"/>
      <c r="L94" s="202">
        <v>0</v>
      </c>
      <c r="M94" s="201" t="s">
        <v>201</v>
      </c>
    </row>
    <row r="95" spans="1:13" ht="30" x14ac:dyDescent="0.25">
      <c r="A95" s="201" t="s">
        <v>170</v>
      </c>
      <c r="B95" s="201" t="s">
        <v>170</v>
      </c>
      <c r="C95" s="201" t="s">
        <v>170</v>
      </c>
      <c r="D95" s="201" t="s">
        <v>170</v>
      </c>
      <c r="E95" s="201" t="s">
        <v>265</v>
      </c>
      <c r="F95" s="201" t="s">
        <v>266</v>
      </c>
      <c r="G95" s="201" t="s">
        <v>170</v>
      </c>
      <c r="H95" s="201" t="s">
        <v>267</v>
      </c>
      <c r="I95" s="201" t="s">
        <v>170</v>
      </c>
      <c r="J95" s="201" t="s">
        <v>268</v>
      </c>
      <c r="K95" s="201" t="s">
        <v>170</v>
      </c>
      <c r="L95" s="201" t="s">
        <v>269</v>
      </c>
      <c r="M95" s="201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7744A-A6B3-4037-8386-E71B2E6D5230}">
  <dimension ref="A1:M95"/>
  <sheetViews>
    <sheetView topLeftCell="A76" workbookViewId="0">
      <selection activeCell="A2" sqref="A2:M94"/>
    </sheetView>
  </sheetViews>
  <sheetFormatPr defaultRowHeight="15" x14ac:dyDescent="0.25"/>
  <sheetData>
    <row r="1" spans="1:13" x14ac:dyDescent="0.25">
      <c r="A1" s="196" t="s">
        <v>192</v>
      </c>
      <c r="B1" s="196" t="s">
        <v>156</v>
      </c>
      <c r="C1" s="196" t="s">
        <v>193</v>
      </c>
      <c r="D1" s="196" t="s">
        <v>158</v>
      </c>
      <c r="E1" s="196" t="s">
        <v>198</v>
      </c>
      <c r="F1" s="196" t="s">
        <v>160</v>
      </c>
      <c r="G1" s="196" t="s">
        <v>161</v>
      </c>
      <c r="H1" s="196" t="s">
        <v>162</v>
      </c>
      <c r="I1" s="196" t="s">
        <v>186</v>
      </c>
      <c r="J1" s="196" t="s">
        <v>164</v>
      </c>
      <c r="K1" s="196" t="s">
        <v>187</v>
      </c>
      <c r="L1" s="196" t="s">
        <v>199</v>
      </c>
      <c r="M1" s="196" t="s">
        <v>200</v>
      </c>
    </row>
    <row r="2" spans="1:13" x14ac:dyDescent="0.25">
      <c r="A2" s="197" t="s">
        <v>155</v>
      </c>
      <c r="B2" s="197" t="s">
        <v>52</v>
      </c>
      <c r="C2" s="197" t="s">
        <v>100</v>
      </c>
      <c r="D2" s="197" t="s">
        <v>101</v>
      </c>
      <c r="E2" s="198">
        <v>9468.9837538461543</v>
      </c>
      <c r="F2" s="198">
        <v>4734.4918769230771</v>
      </c>
      <c r="G2" s="198">
        <v>0.5</v>
      </c>
      <c r="H2" s="198">
        <v>4734.4918769230771</v>
      </c>
      <c r="I2" s="198">
        <v>0.5</v>
      </c>
      <c r="J2" s="198">
        <v>4734.4918769230771</v>
      </c>
      <c r="K2" s="198">
        <v>0.5</v>
      </c>
      <c r="L2" s="198">
        <v>0</v>
      </c>
      <c r="M2" s="197" t="s">
        <v>201</v>
      </c>
    </row>
    <row r="3" spans="1:13" x14ac:dyDescent="0.25">
      <c r="A3" s="197" t="s">
        <v>155</v>
      </c>
      <c r="B3" s="197" t="s">
        <v>52</v>
      </c>
      <c r="C3" s="197" t="s">
        <v>100</v>
      </c>
      <c r="D3" s="197" t="s">
        <v>89</v>
      </c>
      <c r="E3" s="198">
        <v>4734.4918769230771</v>
      </c>
      <c r="F3" s="198">
        <v>4734.4918769230771</v>
      </c>
      <c r="G3" s="198">
        <v>1</v>
      </c>
      <c r="H3" s="198">
        <v>4734.4918769230771</v>
      </c>
      <c r="I3" s="198">
        <v>1</v>
      </c>
      <c r="J3" s="198">
        <v>4734.4918769230771</v>
      </c>
      <c r="K3" s="198">
        <v>1</v>
      </c>
      <c r="L3" s="198">
        <v>4734.4918769230771</v>
      </c>
      <c r="M3" s="197" t="s">
        <v>202</v>
      </c>
    </row>
    <row r="4" spans="1:13" x14ac:dyDescent="0.25">
      <c r="A4" s="197" t="s">
        <v>155</v>
      </c>
      <c r="B4" s="197" t="s">
        <v>52</v>
      </c>
      <c r="C4" s="197" t="s">
        <v>100</v>
      </c>
      <c r="D4" s="197" t="s">
        <v>244</v>
      </c>
      <c r="E4" s="198">
        <v>4734.4918769230771</v>
      </c>
      <c r="F4" s="198">
        <v>0</v>
      </c>
      <c r="G4" s="198">
        <v>0</v>
      </c>
      <c r="H4" s="198">
        <v>0</v>
      </c>
      <c r="I4" s="198">
        <v>0</v>
      </c>
      <c r="J4" s="198">
        <v>0</v>
      </c>
      <c r="K4" s="198">
        <v>0</v>
      </c>
      <c r="L4" s="198">
        <v>0</v>
      </c>
      <c r="M4" s="197" t="s">
        <v>201</v>
      </c>
    </row>
    <row r="5" spans="1:13" x14ac:dyDescent="0.25">
      <c r="A5" s="197" t="s">
        <v>155</v>
      </c>
      <c r="B5" s="197" t="s">
        <v>52</v>
      </c>
      <c r="C5" s="197" t="s">
        <v>100</v>
      </c>
      <c r="D5" s="197" t="s">
        <v>245</v>
      </c>
      <c r="E5" s="198">
        <v>37875.935015384617</v>
      </c>
      <c r="F5" s="198">
        <v>0</v>
      </c>
      <c r="G5" s="198">
        <v>0</v>
      </c>
      <c r="H5" s="198">
        <v>0</v>
      </c>
      <c r="I5" s="198">
        <v>0</v>
      </c>
      <c r="J5" s="198">
        <v>0</v>
      </c>
      <c r="K5" s="198">
        <v>0</v>
      </c>
      <c r="L5" s="198">
        <v>0</v>
      </c>
      <c r="M5" s="197" t="s">
        <v>201</v>
      </c>
    </row>
    <row r="6" spans="1:13" x14ac:dyDescent="0.25">
      <c r="A6" s="197" t="s">
        <v>155</v>
      </c>
      <c r="B6" s="197" t="s">
        <v>52</v>
      </c>
      <c r="C6" s="197" t="s">
        <v>100</v>
      </c>
      <c r="D6" s="197" t="s">
        <v>102</v>
      </c>
      <c r="E6" s="198">
        <v>4734.4918769230771</v>
      </c>
      <c r="F6" s="198">
        <v>0</v>
      </c>
      <c r="G6" s="198">
        <v>0</v>
      </c>
      <c r="H6" s="198">
        <v>0</v>
      </c>
      <c r="I6" s="198">
        <v>0</v>
      </c>
      <c r="J6" s="198">
        <v>0</v>
      </c>
      <c r="K6" s="198">
        <v>0</v>
      </c>
      <c r="L6" s="198">
        <v>0</v>
      </c>
      <c r="M6" s="197" t="s">
        <v>201</v>
      </c>
    </row>
    <row r="7" spans="1:13" x14ac:dyDescent="0.25">
      <c r="A7" s="197" t="s">
        <v>155</v>
      </c>
      <c r="B7" s="197" t="s">
        <v>52</v>
      </c>
      <c r="C7" s="197" t="s">
        <v>103</v>
      </c>
      <c r="D7" s="197" t="s">
        <v>245</v>
      </c>
      <c r="E7" s="198">
        <v>28963.931482352935</v>
      </c>
      <c r="F7" s="198">
        <v>0</v>
      </c>
      <c r="G7" s="198">
        <v>0</v>
      </c>
      <c r="H7" s="198">
        <v>0</v>
      </c>
      <c r="I7" s="198">
        <v>0</v>
      </c>
      <c r="J7" s="198">
        <v>0</v>
      </c>
      <c r="K7" s="198">
        <v>0</v>
      </c>
      <c r="L7" s="198">
        <v>0</v>
      </c>
      <c r="M7" s="197" t="s">
        <v>201</v>
      </c>
    </row>
    <row r="8" spans="1:13" x14ac:dyDescent="0.25">
      <c r="A8" s="197" t="s">
        <v>155</v>
      </c>
      <c r="B8" s="197" t="s">
        <v>52</v>
      </c>
      <c r="C8" s="197" t="s">
        <v>103</v>
      </c>
      <c r="D8" s="197" t="s">
        <v>102</v>
      </c>
      <c r="E8" s="198">
        <v>3620.4914352941169</v>
      </c>
      <c r="F8" s="198">
        <v>0</v>
      </c>
      <c r="G8" s="198">
        <v>0</v>
      </c>
      <c r="H8" s="198">
        <v>0</v>
      </c>
      <c r="I8" s="198">
        <v>0</v>
      </c>
      <c r="J8" s="198">
        <v>0</v>
      </c>
      <c r="K8" s="198">
        <v>0</v>
      </c>
      <c r="L8" s="198">
        <v>0</v>
      </c>
      <c r="M8" s="197" t="s">
        <v>201</v>
      </c>
    </row>
    <row r="9" spans="1:13" x14ac:dyDescent="0.25">
      <c r="A9" s="197" t="s">
        <v>155</v>
      </c>
      <c r="B9" s="197" t="s">
        <v>52</v>
      </c>
      <c r="C9" s="197" t="s">
        <v>103</v>
      </c>
      <c r="D9" s="197" t="s">
        <v>244</v>
      </c>
      <c r="E9" s="198">
        <v>18102.457176470583</v>
      </c>
      <c r="F9" s="198">
        <v>0</v>
      </c>
      <c r="G9" s="198">
        <v>0</v>
      </c>
      <c r="H9" s="198">
        <v>0</v>
      </c>
      <c r="I9" s="198">
        <v>0</v>
      </c>
      <c r="J9" s="198">
        <v>0</v>
      </c>
      <c r="K9" s="198">
        <v>0</v>
      </c>
      <c r="L9" s="198">
        <v>0</v>
      </c>
      <c r="M9" s="197" t="s">
        <v>201</v>
      </c>
    </row>
    <row r="10" spans="1:13" x14ac:dyDescent="0.25">
      <c r="A10" s="197" t="s">
        <v>155</v>
      </c>
      <c r="B10" s="197" t="s">
        <v>52</v>
      </c>
      <c r="C10" s="197" t="s">
        <v>103</v>
      </c>
      <c r="D10" s="197" t="s">
        <v>101</v>
      </c>
      <c r="E10" s="198">
        <v>7240.9828705882337</v>
      </c>
      <c r="F10" s="198">
        <v>3620.4914352941169</v>
      </c>
      <c r="G10" s="198">
        <v>0.5</v>
      </c>
      <c r="H10" s="198">
        <v>3620.4914352941169</v>
      </c>
      <c r="I10" s="198">
        <v>0.5</v>
      </c>
      <c r="J10" s="198">
        <v>3620.4914352941169</v>
      </c>
      <c r="K10" s="198">
        <v>0.5</v>
      </c>
      <c r="L10" s="198">
        <v>0</v>
      </c>
      <c r="M10" s="197" t="s">
        <v>201</v>
      </c>
    </row>
    <row r="11" spans="1:13" x14ac:dyDescent="0.25">
      <c r="A11" s="197" t="s">
        <v>155</v>
      </c>
      <c r="B11" s="197" t="s">
        <v>52</v>
      </c>
      <c r="C11" s="197" t="s">
        <v>135</v>
      </c>
      <c r="D11" s="197" t="s">
        <v>136</v>
      </c>
      <c r="E11" s="198">
        <v>149745.84000000003</v>
      </c>
      <c r="F11" s="198">
        <v>0</v>
      </c>
      <c r="G11" s="198">
        <v>0</v>
      </c>
      <c r="H11" s="198">
        <v>0</v>
      </c>
      <c r="I11" s="198">
        <v>0</v>
      </c>
      <c r="J11" s="198">
        <v>0</v>
      </c>
      <c r="K11" s="198">
        <v>0</v>
      </c>
      <c r="L11" s="198">
        <v>0</v>
      </c>
      <c r="M11" s="197" t="s">
        <v>201</v>
      </c>
    </row>
    <row r="12" spans="1:13" x14ac:dyDescent="0.25">
      <c r="A12" s="197" t="s">
        <v>155</v>
      </c>
      <c r="B12" s="197" t="s">
        <v>52</v>
      </c>
      <c r="C12" s="197" t="s">
        <v>92</v>
      </c>
      <c r="D12" s="197" t="s">
        <v>93</v>
      </c>
      <c r="E12" s="198">
        <v>3632.6453241000008</v>
      </c>
      <c r="F12" s="198">
        <v>3632.6453241000008</v>
      </c>
      <c r="G12" s="198">
        <v>1</v>
      </c>
      <c r="H12" s="198">
        <v>3632.6453241000008</v>
      </c>
      <c r="I12" s="198">
        <v>1</v>
      </c>
      <c r="J12" s="198">
        <v>3632.6453241000008</v>
      </c>
      <c r="K12" s="198">
        <v>1</v>
      </c>
      <c r="L12" s="198">
        <v>3632.6453241000008</v>
      </c>
      <c r="M12" s="197" t="s">
        <v>202</v>
      </c>
    </row>
    <row r="13" spans="1:13" ht="30" x14ac:dyDescent="0.25">
      <c r="A13" s="197" t="s">
        <v>155</v>
      </c>
      <c r="B13" s="197" t="s">
        <v>52</v>
      </c>
      <c r="C13" s="197" t="s">
        <v>94</v>
      </c>
      <c r="D13" s="197" t="s">
        <v>51</v>
      </c>
      <c r="E13" s="198">
        <v>66526.931673225001</v>
      </c>
      <c r="F13" s="198">
        <v>66526.931673225001</v>
      </c>
      <c r="G13" s="198">
        <v>1</v>
      </c>
      <c r="H13" s="198">
        <v>66526.931673225001</v>
      </c>
      <c r="I13" s="198">
        <v>1</v>
      </c>
      <c r="J13" s="198">
        <v>66526.931673225001</v>
      </c>
      <c r="K13" s="198">
        <v>1</v>
      </c>
      <c r="L13" s="198">
        <v>66526.931673225001</v>
      </c>
      <c r="M13" s="197" t="s">
        <v>202</v>
      </c>
    </row>
    <row r="14" spans="1:13" ht="30" x14ac:dyDescent="0.25">
      <c r="A14" s="197" t="s">
        <v>155</v>
      </c>
      <c r="B14" s="197" t="s">
        <v>52</v>
      </c>
      <c r="C14" s="197" t="s">
        <v>95</v>
      </c>
      <c r="D14" s="197" t="s">
        <v>168</v>
      </c>
      <c r="E14" s="198">
        <v>27322.570000000007</v>
      </c>
      <c r="F14" s="198">
        <v>27322.570000000007</v>
      </c>
      <c r="G14" s="198">
        <v>1</v>
      </c>
      <c r="H14" s="198">
        <v>27322.570000000007</v>
      </c>
      <c r="I14" s="198">
        <v>1</v>
      </c>
      <c r="J14" s="198">
        <v>27322.570000000007</v>
      </c>
      <c r="K14" s="198">
        <v>1</v>
      </c>
      <c r="L14" s="198">
        <v>27322.570000000007</v>
      </c>
      <c r="M14" s="197" t="s">
        <v>202</v>
      </c>
    </row>
    <row r="15" spans="1:13" ht="30" x14ac:dyDescent="0.25">
      <c r="A15" s="197" t="s">
        <v>155</v>
      </c>
      <c r="B15" s="197" t="s">
        <v>52</v>
      </c>
      <c r="C15" s="197" t="s">
        <v>127</v>
      </c>
      <c r="D15" s="197" t="s">
        <v>74</v>
      </c>
      <c r="E15" s="198">
        <v>4422.2285714285708</v>
      </c>
      <c r="F15" s="198">
        <v>4422.2285714285708</v>
      </c>
      <c r="G15" s="198">
        <v>1</v>
      </c>
      <c r="H15" s="198">
        <v>4422.2285714285708</v>
      </c>
      <c r="I15" s="198">
        <v>1</v>
      </c>
      <c r="J15" s="198">
        <v>4422.2285714285708</v>
      </c>
      <c r="K15" s="198">
        <v>1</v>
      </c>
      <c r="L15" s="198">
        <v>4422.2285714285708</v>
      </c>
      <c r="M15" s="197" t="s">
        <v>202</v>
      </c>
    </row>
    <row r="16" spans="1:13" ht="30" x14ac:dyDescent="0.25">
      <c r="A16" s="197" t="s">
        <v>155</v>
      </c>
      <c r="B16" s="197" t="s">
        <v>52</v>
      </c>
      <c r="C16" s="197" t="s">
        <v>127</v>
      </c>
      <c r="D16" s="197" t="s">
        <v>46</v>
      </c>
      <c r="E16" s="198">
        <v>3316.6714285714279</v>
      </c>
      <c r="F16" s="198">
        <v>3316.6714285714279</v>
      </c>
      <c r="G16" s="198">
        <v>1</v>
      </c>
      <c r="H16" s="198">
        <v>3316.6714285714279</v>
      </c>
      <c r="I16" s="198">
        <v>1</v>
      </c>
      <c r="J16" s="198">
        <v>3316.6714285714279</v>
      </c>
      <c r="K16" s="198">
        <v>1</v>
      </c>
      <c r="L16" s="198">
        <v>3316.6714285714279</v>
      </c>
      <c r="M16" s="197" t="s">
        <v>202</v>
      </c>
    </row>
    <row r="17" spans="1:13" ht="30" x14ac:dyDescent="0.25">
      <c r="A17" s="197" t="s">
        <v>155</v>
      </c>
      <c r="B17" s="197" t="s">
        <v>52</v>
      </c>
      <c r="C17" s="197" t="s">
        <v>129</v>
      </c>
      <c r="D17" s="197" t="s">
        <v>74</v>
      </c>
      <c r="E17" s="198">
        <v>12606.699999999999</v>
      </c>
      <c r="F17" s="198">
        <v>12606.699999999999</v>
      </c>
      <c r="G17" s="198">
        <v>1</v>
      </c>
      <c r="H17" s="198">
        <v>12606.699999999999</v>
      </c>
      <c r="I17" s="198">
        <v>1</v>
      </c>
      <c r="J17" s="198">
        <v>12606.699999999999</v>
      </c>
      <c r="K17" s="198">
        <v>1</v>
      </c>
      <c r="L17" s="198">
        <v>12606.699999999999</v>
      </c>
      <c r="M17" s="197" t="s">
        <v>202</v>
      </c>
    </row>
    <row r="18" spans="1:13" ht="30" x14ac:dyDescent="0.25">
      <c r="A18" s="197" t="s">
        <v>155</v>
      </c>
      <c r="B18" s="197" t="s">
        <v>52</v>
      </c>
      <c r="C18" s="197" t="s">
        <v>212</v>
      </c>
      <c r="D18" s="197" t="s">
        <v>213</v>
      </c>
      <c r="E18" s="198">
        <v>437.82982499999997</v>
      </c>
      <c r="F18" s="198">
        <v>437.82982499999997</v>
      </c>
      <c r="G18" s="198">
        <v>1</v>
      </c>
      <c r="H18" s="198">
        <v>437.82982499999997</v>
      </c>
      <c r="I18" s="198">
        <v>1</v>
      </c>
      <c r="J18" s="198">
        <v>437.82982499999997</v>
      </c>
      <c r="K18" s="198">
        <v>1</v>
      </c>
      <c r="L18" s="198">
        <v>437.82982499999997</v>
      </c>
      <c r="M18" s="197" t="s">
        <v>202</v>
      </c>
    </row>
    <row r="19" spans="1:13" ht="30" x14ac:dyDescent="0.25">
      <c r="A19" s="197" t="s">
        <v>155</v>
      </c>
      <c r="B19" s="197" t="s">
        <v>52</v>
      </c>
      <c r="C19" s="197" t="s">
        <v>124</v>
      </c>
      <c r="D19" s="197" t="s">
        <v>74</v>
      </c>
      <c r="E19" s="198">
        <v>11811.4</v>
      </c>
      <c r="F19" s="198">
        <v>11811.4</v>
      </c>
      <c r="G19" s="198">
        <v>1</v>
      </c>
      <c r="H19" s="198">
        <v>11811.4</v>
      </c>
      <c r="I19" s="198">
        <v>1</v>
      </c>
      <c r="J19" s="198">
        <v>11811.4</v>
      </c>
      <c r="K19" s="198">
        <v>1</v>
      </c>
      <c r="L19" s="198">
        <v>11811.4</v>
      </c>
      <c r="M19" s="197" t="s">
        <v>202</v>
      </c>
    </row>
    <row r="20" spans="1:13" ht="30" x14ac:dyDescent="0.25">
      <c r="A20" s="197" t="s">
        <v>155</v>
      </c>
      <c r="B20" s="197" t="s">
        <v>52</v>
      </c>
      <c r="C20" s="197" t="s">
        <v>167</v>
      </c>
      <c r="D20" s="197" t="s">
        <v>74</v>
      </c>
      <c r="E20" s="198">
        <v>13649.199999999997</v>
      </c>
      <c r="F20" s="198">
        <v>13649.199999999997</v>
      </c>
      <c r="G20" s="198">
        <v>1</v>
      </c>
      <c r="H20" s="198">
        <v>13649.199999999997</v>
      </c>
      <c r="I20" s="198">
        <v>1</v>
      </c>
      <c r="J20" s="198">
        <v>13649.199999999997</v>
      </c>
      <c r="K20" s="198">
        <v>1</v>
      </c>
      <c r="L20" s="198">
        <v>13649.199999999997</v>
      </c>
      <c r="M20" s="197" t="s">
        <v>202</v>
      </c>
    </row>
    <row r="21" spans="1:13" ht="30" x14ac:dyDescent="0.25">
      <c r="A21" s="197" t="s">
        <v>155</v>
      </c>
      <c r="B21" s="197" t="s">
        <v>52</v>
      </c>
      <c r="C21" s="197" t="s">
        <v>73</v>
      </c>
      <c r="D21" s="197" t="s">
        <v>74</v>
      </c>
      <c r="E21" s="198">
        <v>18010.695291250006</v>
      </c>
      <c r="F21" s="198">
        <v>12607.486703875004</v>
      </c>
      <c r="G21" s="198">
        <v>0.7</v>
      </c>
      <c r="H21" s="198">
        <v>12607.486703875004</v>
      </c>
      <c r="I21" s="198">
        <v>0.7</v>
      </c>
      <c r="J21" s="198">
        <v>10806.417174750002</v>
      </c>
      <c r="K21" s="198">
        <v>0.6</v>
      </c>
      <c r="L21" s="198">
        <v>0</v>
      </c>
      <c r="M21" s="197" t="s">
        <v>201</v>
      </c>
    </row>
    <row r="22" spans="1:13" ht="30" x14ac:dyDescent="0.25">
      <c r="A22" s="197" t="s">
        <v>155</v>
      </c>
      <c r="B22" s="197" t="s">
        <v>52</v>
      </c>
      <c r="C22" s="197" t="s">
        <v>90</v>
      </c>
      <c r="D22" s="197" t="s">
        <v>74</v>
      </c>
      <c r="E22" s="198">
        <v>14499.954724850006</v>
      </c>
      <c r="F22" s="198">
        <v>14499.954724850006</v>
      </c>
      <c r="G22" s="198">
        <v>1</v>
      </c>
      <c r="H22" s="198">
        <v>14499.954724850006</v>
      </c>
      <c r="I22" s="198">
        <v>1</v>
      </c>
      <c r="J22" s="198">
        <v>14499.954724850006</v>
      </c>
      <c r="K22" s="198">
        <v>1</v>
      </c>
      <c r="L22" s="198">
        <v>14499.954724850006</v>
      </c>
      <c r="M22" s="197" t="s">
        <v>202</v>
      </c>
    </row>
    <row r="23" spans="1:13" x14ac:dyDescent="0.25">
      <c r="A23" s="197" t="s">
        <v>155</v>
      </c>
      <c r="B23" s="197" t="s">
        <v>105</v>
      </c>
      <c r="C23" s="197" t="s">
        <v>173</v>
      </c>
      <c r="D23" s="197" t="s">
        <v>107</v>
      </c>
      <c r="E23" s="198">
        <v>1420480</v>
      </c>
      <c r="F23" s="199"/>
      <c r="G23" s="199"/>
      <c r="H23" s="199"/>
      <c r="I23" s="199"/>
      <c r="J23" s="199"/>
      <c r="K23" s="199"/>
      <c r="L23" s="198">
        <v>0</v>
      </c>
      <c r="M23" s="197" t="s">
        <v>201</v>
      </c>
    </row>
    <row r="24" spans="1:13" x14ac:dyDescent="0.25">
      <c r="A24" s="197" t="s">
        <v>155</v>
      </c>
      <c r="B24" s="197" t="s">
        <v>105</v>
      </c>
      <c r="C24" s="197" t="s">
        <v>174</v>
      </c>
      <c r="D24" s="197" t="s">
        <v>107</v>
      </c>
      <c r="E24" s="198">
        <v>352478.99232000008</v>
      </c>
      <c r="F24" s="199"/>
      <c r="G24" s="199"/>
      <c r="H24" s="199"/>
      <c r="I24" s="199"/>
      <c r="J24" s="199"/>
      <c r="K24" s="199"/>
      <c r="L24" s="198">
        <v>0</v>
      </c>
      <c r="M24" s="197" t="s">
        <v>201</v>
      </c>
    </row>
    <row r="25" spans="1:13" x14ac:dyDescent="0.25">
      <c r="A25" s="197" t="s">
        <v>155</v>
      </c>
      <c r="B25" s="197" t="s">
        <v>105</v>
      </c>
      <c r="C25" s="197" t="s">
        <v>41</v>
      </c>
      <c r="D25" s="197" t="s">
        <v>107</v>
      </c>
      <c r="E25" s="198">
        <v>250809.98000000007</v>
      </c>
      <c r="F25" s="199"/>
      <c r="G25" s="199"/>
      <c r="H25" s="199"/>
      <c r="I25" s="199"/>
      <c r="J25" s="199"/>
      <c r="K25" s="199"/>
      <c r="L25" s="198">
        <v>0</v>
      </c>
      <c r="M25" s="197" t="s">
        <v>201</v>
      </c>
    </row>
    <row r="26" spans="1:13" x14ac:dyDescent="0.25">
      <c r="A26" s="197" t="s">
        <v>155</v>
      </c>
      <c r="B26" s="197" t="s">
        <v>105</v>
      </c>
      <c r="C26" s="197" t="s">
        <v>175</v>
      </c>
      <c r="D26" s="197" t="s">
        <v>107</v>
      </c>
      <c r="E26" s="198">
        <v>1244360</v>
      </c>
      <c r="F26" s="199"/>
      <c r="G26" s="199"/>
      <c r="H26" s="199"/>
      <c r="I26" s="199"/>
      <c r="J26" s="199"/>
      <c r="K26" s="199"/>
      <c r="L26" s="198">
        <v>0</v>
      </c>
      <c r="M26" s="197" t="s">
        <v>201</v>
      </c>
    </row>
    <row r="27" spans="1:13" x14ac:dyDescent="0.25">
      <c r="A27" s="197" t="s">
        <v>155</v>
      </c>
      <c r="B27" s="197" t="s">
        <v>105</v>
      </c>
      <c r="C27" s="197" t="s">
        <v>176</v>
      </c>
      <c r="D27" s="197" t="s">
        <v>107</v>
      </c>
      <c r="E27" s="198">
        <v>1216020</v>
      </c>
      <c r="F27" s="199"/>
      <c r="G27" s="199"/>
      <c r="H27" s="199"/>
      <c r="I27" s="199"/>
      <c r="J27" s="199"/>
      <c r="K27" s="199"/>
      <c r="L27" s="198">
        <v>0</v>
      </c>
      <c r="M27" s="197" t="s">
        <v>201</v>
      </c>
    </row>
    <row r="28" spans="1:13" x14ac:dyDescent="0.25">
      <c r="A28" s="197" t="s">
        <v>155</v>
      </c>
      <c r="B28" s="197" t="s">
        <v>105</v>
      </c>
      <c r="C28" s="197" t="s">
        <v>177</v>
      </c>
      <c r="D28" s="197" t="s">
        <v>107</v>
      </c>
      <c r="E28" s="198">
        <v>1165700</v>
      </c>
      <c r="F28" s="199"/>
      <c r="G28" s="199"/>
      <c r="H28" s="199"/>
      <c r="I28" s="199"/>
      <c r="J28" s="199"/>
      <c r="K28" s="199"/>
      <c r="L28" s="198">
        <v>0</v>
      </c>
      <c r="M28" s="197" t="s">
        <v>201</v>
      </c>
    </row>
    <row r="29" spans="1:13" x14ac:dyDescent="0.25">
      <c r="A29" s="197" t="s">
        <v>155</v>
      </c>
      <c r="B29" s="197" t="s">
        <v>105</v>
      </c>
      <c r="C29" s="197" t="s">
        <v>178</v>
      </c>
      <c r="D29" s="197" t="s">
        <v>107</v>
      </c>
      <c r="E29" s="198">
        <v>1049600</v>
      </c>
      <c r="F29" s="199"/>
      <c r="G29" s="199"/>
      <c r="H29" s="199"/>
      <c r="I29" s="199"/>
      <c r="J29" s="199"/>
      <c r="K29" s="199"/>
      <c r="L29" s="198">
        <v>0</v>
      </c>
      <c r="M29" s="197" t="s">
        <v>201</v>
      </c>
    </row>
    <row r="30" spans="1:13" x14ac:dyDescent="0.25">
      <c r="A30" s="197" t="s">
        <v>155</v>
      </c>
      <c r="B30" s="197" t="s">
        <v>105</v>
      </c>
      <c r="C30" s="197" t="s">
        <v>146</v>
      </c>
      <c r="D30" s="197" t="s">
        <v>107</v>
      </c>
      <c r="E30" s="198">
        <v>909930</v>
      </c>
      <c r="F30" s="198">
        <v>909930</v>
      </c>
      <c r="G30" s="198">
        <v>1</v>
      </c>
      <c r="H30" s="198">
        <v>909930</v>
      </c>
      <c r="I30" s="198">
        <v>1</v>
      </c>
      <c r="J30" s="198">
        <v>909930</v>
      </c>
      <c r="K30" s="198">
        <v>1</v>
      </c>
      <c r="L30" s="198">
        <v>909930</v>
      </c>
      <c r="M30" s="197" t="s">
        <v>202</v>
      </c>
    </row>
    <row r="31" spans="1:13" x14ac:dyDescent="0.25">
      <c r="A31" s="197" t="s">
        <v>155</v>
      </c>
      <c r="B31" s="197" t="s">
        <v>190</v>
      </c>
      <c r="C31" s="197" t="s">
        <v>172</v>
      </c>
      <c r="D31" s="197" t="s">
        <v>184</v>
      </c>
      <c r="E31" s="198">
        <v>1105480</v>
      </c>
      <c r="F31" s="199"/>
      <c r="G31" s="199"/>
      <c r="H31" s="199"/>
      <c r="I31" s="199"/>
      <c r="J31" s="199"/>
      <c r="K31" s="199"/>
      <c r="L31" s="198">
        <v>0</v>
      </c>
      <c r="M31" s="197" t="s">
        <v>201</v>
      </c>
    </row>
    <row r="32" spans="1:13" x14ac:dyDescent="0.25">
      <c r="A32" s="197" t="s">
        <v>155</v>
      </c>
      <c r="B32" s="197" t="s">
        <v>105</v>
      </c>
      <c r="C32" s="197" t="s">
        <v>172</v>
      </c>
      <c r="D32" s="197" t="s">
        <v>107</v>
      </c>
      <c r="E32" s="198">
        <v>1424750</v>
      </c>
      <c r="F32" s="199"/>
      <c r="G32" s="199"/>
      <c r="H32" s="199"/>
      <c r="I32" s="199"/>
      <c r="J32" s="199"/>
      <c r="K32" s="199"/>
      <c r="L32" s="198">
        <v>0</v>
      </c>
      <c r="M32" s="197" t="s">
        <v>201</v>
      </c>
    </row>
    <row r="33" spans="1:13" x14ac:dyDescent="0.25">
      <c r="A33" s="197" t="s">
        <v>155</v>
      </c>
      <c r="B33" s="197" t="s">
        <v>172</v>
      </c>
      <c r="C33" s="197" t="s">
        <v>190</v>
      </c>
      <c r="D33" s="197" t="s">
        <v>258</v>
      </c>
      <c r="E33" s="198">
        <v>0</v>
      </c>
      <c r="F33" s="198">
        <v>0</v>
      </c>
      <c r="G33" s="199"/>
      <c r="H33" s="198">
        <v>0</v>
      </c>
      <c r="I33" s="199"/>
      <c r="J33" s="198">
        <v>0</v>
      </c>
      <c r="K33" s="199"/>
      <c r="L33" s="198">
        <v>0</v>
      </c>
      <c r="M33" s="197" t="s">
        <v>201</v>
      </c>
    </row>
    <row r="34" spans="1:13" x14ac:dyDescent="0.25">
      <c r="A34" s="197" t="s">
        <v>155</v>
      </c>
      <c r="B34" s="197" t="s">
        <v>105</v>
      </c>
      <c r="C34" s="197" t="s">
        <v>147</v>
      </c>
      <c r="D34" s="197" t="s">
        <v>107</v>
      </c>
      <c r="E34" s="198">
        <v>949100</v>
      </c>
      <c r="F34" s="198">
        <v>949100</v>
      </c>
      <c r="G34" s="198">
        <v>1</v>
      </c>
      <c r="H34" s="198">
        <v>949100</v>
      </c>
      <c r="I34" s="198">
        <v>1</v>
      </c>
      <c r="J34" s="198">
        <v>776536.36363636365</v>
      </c>
      <c r="K34" s="198">
        <v>0.81818181818181823</v>
      </c>
      <c r="L34" s="198">
        <v>0</v>
      </c>
      <c r="M34" s="197" t="s">
        <v>201</v>
      </c>
    </row>
    <row r="35" spans="1:13" x14ac:dyDescent="0.25">
      <c r="A35" s="197" t="s">
        <v>155</v>
      </c>
      <c r="B35" s="197" t="s">
        <v>105</v>
      </c>
      <c r="C35" s="197" t="s">
        <v>47</v>
      </c>
      <c r="D35" s="197" t="s">
        <v>107</v>
      </c>
      <c r="E35" s="198">
        <v>398423.89138000004</v>
      </c>
      <c r="F35" s="199"/>
      <c r="G35" s="199"/>
      <c r="H35" s="199"/>
      <c r="I35" s="199"/>
      <c r="J35" s="199"/>
      <c r="K35" s="199"/>
      <c r="L35" s="198">
        <v>0</v>
      </c>
      <c r="M35" s="197" t="s">
        <v>201</v>
      </c>
    </row>
    <row r="36" spans="1:13" x14ac:dyDescent="0.25">
      <c r="A36" s="197" t="s">
        <v>155</v>
      </c>
      <c r="B36" s="197" t="s">
        <v>47</v>
      </c>
      <c r="C36" s="197" t="s">
        <v>48</v>
      </c>
      <c r="D36" s="197" t="s">
        <v>49</v>
      </c>
      <c r="E36" s="198">
        <v>24226.838100000015</v>
      </c>
      <c r="F36" s="198">
        <v>24226.838100000015</v>
      </c>
      <c r="G36" s="198">
        <v>1</v>
      </c>
      <c r="H36" s="198">
        <v>24226.838100000015</v>
      </c>
      <c r="I36" s="198">
        <v>1</v>
      </c>
      <c r="J36" s="198">
        <v>24226.838100000015</v>
      </c>
      <c r="K36" s="198">
        <v>1</v>
      </c>
      <c r="L36" s="198">
        <v>24226.838100000015</v>
      </c>
      <c r="M36" s="197" t="s">
        <v>202</v>
      </c>
    </row>
    <row r="37" spans="1:13" x14ac:dyDescent="0.25">
      <c r="A37" s="197" t="s">
        <v>155</v>
      </c>
      <c r="B37" s="197" t="s">
        <v>47</v>
      </c>
      <c r="C37" s="197" t="s">
        <v>48</v>
      </c>
      <c r="D37" s="197" t="s">
        <v>168</v>
      </c>
      <c r="E37" s="198">
        <v>14356.644800000009</v>
      </c>
      <c r="F37" s="198">
        <v>14356.644800000009</v>
      </c>
      <c r="G37" s="198">
        <v>1</v>
      </c>
      <c r="H37" s="198">
        <v>14356.644800000009</v>
      </c>
      <c r="I37" s="198">
        <v>1</v>
      </c>
      <c r="J37" s="198">
        <v>14356.644800000009</v>
      </c>
      <c r="K37" s="198">
        <v>1</v>
      </c>
      <c r="L37" s="198">
        <v>14356.644800000009</v>
      </c>
      <c r="M37" s="197" t="s">
        <v>202</v>
      </c>
    </row>
    <row r="38" spans="1:13" x14ac:dyDescent="0.25">
      <c r="A38" s="197" t="s">
        <v>155</v>
      </c>
      <c r="B38" s="197" t="s">
        <v>105</v>
      </c>
      <c r="C38" s="197" t="s">
        <v>179</v>
      </c>
      <c r="D38" s="197" t="s">
        <v>107</v>
      </c>
      <c r="E38" s="198">
        <v>270673.31</v>
      </c>
      <c r="F38" s="198">
        <v>270673.31</v>
      </c>
      <c r="G38" s="198">
        <v>1</v>
      </c>
      <c r="H38" s="198">
        <v>270673.31</v>
      </c>
      <c r="I38" s="198">
        <v>1</v>
      </c>
      <c r="J38" s="198">
        <v>270673.31</v>
      </c>
      <c r="K38" s="198">
        <v>1</v>
      </c>
      <c r="L38" s="198">
        <v>270673.31</v>
      </c>
      <c r="M38" s="197" t="s">
        <v>202</v>
      </c>
    </row>
    <row r="39" spans="1:13" x14ac:dyDescent="0.25">
      <c r="A39" s="197" t="s">
        <v>155</v>
      </c>
      <c r="B39" s="197" t="s">
        <v>105</v>
      </c>
      <c r="C39" s="197" t="s">
        <v>180</v>
      </c>
      <c r="D39" s="197" t="s">
        <v>107</v>
      </c>
      <c r="E39" s="198">
        <v>1586230</v>
      </c>
      <c r="F39" s="198">
        <v>1586230</v>
      </c>
      <c r="G39" s="198">
        <v>1</v>
      </c>
      <c r="H39" s="198">
        <v>1586230</v>
      </c>
      <c r="I39" s="198">
        <v>1</v>
      </c>
      <c r="J39" s="198">
        <v>1586230</v>
      </c>
      <c r="K39" s="198">
        <v>1</v>
      </c>
      <c r="L39" s="198">
        <v>1586230</v>
      </c>
      <c r="M39" s="197" t="s">
        <v>202</v>
      </c>
    </row>
    <row r="40" spans="1:13" x14ac:dyDescent="0.25">
      <c r="A40" s="197" t="s">
        <v>155</v>
      </c>
      <c r="B40" s="197" t="s">
        <v>180</v>
      </c>
      <c r="C40" s="197" t="s">
        <v>180</v>
      </c>
      <c r="D40" s="197" t="s">
        <v>252</v>
      </c>
      <c r="E40" s="198">
        <v>1571.3225315749999</v>
      </c>
      <c r="F40" s="198">
        <v>1571.3225315749999</v>
      </c>
      <c r="G40" s="198">
        <v>1</v>
      </c>
      <c r="H40" s="198">
        <v>1571.3225315749999</v>
      </c>
      <c r="I40" s="198">
        <v>1</v>
      </c>
      <c r="J40" s="198">
        <v>1571.3225315749999</v>
      </c>
      <c r="K40" s="198">
        <v>1</v>
      </c>
      <c r="L40" s="198">
        <v>1571.3225315749999</v>
      </c>
      <c r="M40" s="197" t="s">
        <v>202</v>
      </c>
    </row>
    <row r="41" spans="1:13" x14ac:dyDescent="0.25">
      <c r="A41" s="197" t="s">
        <v>155</v>
      </c>
      <c r="B41" s="197" t="s">
        <v>181</v>
      </c>
      <c r="C41" s="197" t="s">
        <v>181</v>
      </c>
      <c r="D41" s="197" t="s">
        <v>84</v>
      </c>
      <c r="E41" s="198">
        <v>231366.76</v>
      </c>
      <c r="F41" s="198">
        <v>231366.75872000004</v>
      </c>
      <c r="G41" s="198">
        <v>0.9999999944676583</v>
      </c>
      <c r="H41" s="198">
        <v>231366.75872000004</v>
      </c>
      <c r="I41" s="198">
        <v>0.9999999944676583</v>
      </c>
      <c r="J41" s="198">
        <v>231366.75872000004</v>
      </c>
      <c r="K41" s="198">
        <v>0.9999999944676583</v>
      </c>
      <c r="L41" s="198">
        <v>0</v>
      </c>
      <c r="M41" s="197" t="s">
        <v>201</v>
      </c>
    </row>
    <row r="42" spans="1:13" x14ac:dyDescent="0.25">
      <c r="A42" s="197" t="s">
        <v>155</v>
      </c>
      <c r="B42" s="197" t="s">
        <v>105</v>
      </c>
      <c r="C42" s="197" t="s">
        <v>181</v>
      </c>
      <c r="D42" s="197" t="s">
        <v>107</v>
      </c>
      <c r="E42" s="198">
        <v>231366.76</v>
      </c>
      <c r="F42" s="198">
        <v>231366.76</v>
      </c>
      <c r="G42" s="198">
        <v>1</v>
      </c>
      <c r="H42" s="198">
        <v>231366.76</v>
      </c>
      <c r="I42" s="198">
        <v>1</v>
      </c>
      <c r="J42" s="198">
        <v>231366.76</v>
      </c>
      <c r="K42" s="198">
        <v>1</v>
      </c>
      <c r="L42" s="198">
        <v>231366.76</v>
      </c>
      <c r="M42" s="197" t="s">
        <v>202</v>
      </c>
    </row>
    <row r="43" spans="1:13" x14ac:dyDescent="0.25">
      <c r="A43" s="197" t="s">
        <v>155</v>
      </c>
      <c r="B43" s="197" t="s">
        <v>105</v>
      </c>
      <c r="C43" s="197" t="s">
        <v>182</v>
      </c>
      <c r="D43" s="197" t="s">
        <v>107</v>
      </c>
      <c r="E43" s="198">
        <v>1407060</v>
      </c>
      <c r="F43" s="199"/>
      <c r="G43" s="199"/>
      <c r="H43" s="199"/>
      <c r="I43" s="199"/>
      <c r="J43" s="199"/>
      <c r="K43" s="199"/>
      <c r="L43" s="198">
        <v>0</v>
      </c>
      <c r="M43" s="197" t="s">
        <v>201</v>
      </c>
    </row>
    <row r="44" spans="1:13" x14ac:dyDescent="0.25">
      <c r="A44" s="197" t="s">
        <v>155</v>
      </c>
      <c r="B44" s="197" t="s">
        <v>52</v>
      </c>
      <c r="C44" s="197" t="s">
        <v>182</v>
      </c>
      <c r="D44" s="197" t="s">
        <v>84</v>
      </c>
      <c r="E44" s="198">
        <v>0</v>
      </c>
      <c r="F44" s="198">
        <v>0</v>
      </c>
      <c r="G44" s="199"/>
      <c r="H44" s="198">
        <v>0</v>
      </c>
      <c r="I44" s="199"/>
      <c r="J44" s="198">
        <v>0</v>
      </c>
      <c r="K44" s="199"/>
      <c r="L44" s="198">
        <v>0</v>
      </c>
      <c r="M44" s="197" t="s">
        <v>201</v>
      </c>
    </row>
    <row r="45" spans="1:13" x14ac:dyDescent="0.25">
      <c r="A45" s="197" t="s">
        <v>155</v>
      </c>
      <c r="B45" s="197" t="s">
        <v>105</v>
      </c>
      <c r="C45" s="197" t="s">
        <v>183</v>
      </c>
      <c r="D45" s="197" t="s">
        <v>107</v>
      </c>
      <c r="E45" s="198">
        <v>1425220</v>
      </c>
      <c r="F45" s="199"/>
      <c r="G45" s="199"/>
      <c r="H45" s="199"/>
      <c r="I45" s="199"/>
      <c r="J45" s="199"/>
      <c r="K45" s="199"/>
      <c r="L45" s="198">
        <v>0</v>
      </c>
      <c r="M45" s="197" t="s">
        <v>201</v>
      </c>
    </row>
    <row r="46" spans="1:13" x14ac:dyDescent="0.25">
      <c r="A46" s="197" t="s">
        <v>155</v>
      </c>
      <c r="B46" s="197" t="s">
        <v>52</v>
      </c>
      <c r="C46" s="197" t="s">
        <v>183</v>
      </c>
      <c r="D46" s="197" t="s">
        <v>84</v>
      </c>
      <c r="E46" s="198">
        <v>0</v>
      </c>
      <c r="F46" s="198">
        <v>0</v>
      </c>
      <c r="G46" s="199"/>
      <c r="H46" s="198">
        <v>0</v>
      </c>
      <c r="I46" s="199"/>
      <c r="J46" s="198">
        <v>0</v>
      </c>
      <c r="K46" s="199"/>
      <c r="L46" s="198">
        <v>0</v>
      </c>
      <c r="M46" s="197" t="s">
        <v>201</v>
      </c>
    </row>
    <row r="47" spans="1:13" x14ac:dyDescent="0.25">
      <c r="A47" s="197" t="s">
        <v>155</v>
      </c>
      <c r="B47" s="197" t="s">
        <v>44</v>
      </c>
      <c r="C47" s="197" t="s">
        <v>169</v>
      </c>
      <c r="D47" s="197" t="s">
        <v>46</v>
      </c>
      <c r="E47" s="198">
        <v>111189.83999999997</v>
      </c>
      <c r="F47" s="198">
        <v>111189.83999999997</v>
      </c>
      <c r="G47" s="198">
        <v>1</v>
      </c>
      <c r="H47" s="198">
        <v>111189.83999999997</v>
      </c>
      <c r="I47" s="198">
        <v>1</v>
      </c>
      <c r="J47" s="198">
        <v>111189.83999999997</v>
      </c>
      <c r="K47" s="198">
        <v>1</v>
      </c>
      <c r="L47" s="198">
        <v>111189.83999999997</v>
      </c>
      <c r="M47" s="197" t="s">
        <v>202</v>
      </c>
    </row>
    <row r="48" spans="1:13" x14ac:dyDescent="0.25">
      <c r="A48" s="197" t="s">
        <v>155</v>
      </c>
      <c r="B48" s="197" t="s">
        <v>44</v>
      </c>
      <c r="C48" s="197" t="s">
        <v>85</v>
      </c>
      <c r="D48" s="197" t="s">
        <v>46</v>
      </c>
      <c r="E48" s="198">
        <v>112594.33999999989</v>
      </c>
      <c r="F48" s="198">
        <v>112594.33999999989</v>
      </c>
      <c r="G48" s="198">
        <v>1</v>
      </c>
      <c r="H48" s="198">
        <v>112594.33999999989</v>
      </c>
      <c r="I48" s="198">
        <v>1</v>
      </c>
      <c r="J48" s="198">
        <v>112594.33999999989</v>
      </c>
      <c r="K48" s="198">
        <v>1</v>
      </c>
      <c r="L48" s="198">
        <v>112594.33999999989</v>
      </c>
      <c r="M48" s="197" t="s">
        <v>202</v>
      </c>
    </row>
    <row r="49" spans="1:13" x14ac:dyDescent="0.25">
      <c r="A49" s="197" t="s">
        <v>155</v>
      </c>
      <c r="B49" s="197" t="s">
        <v>44</v>
      </c>
      <c r="C49" s="197" t="s">
        <v>82</v>
      </c>
      <c r="D49" s="197" t="s">
        <v>46</v>
      </c>
      <c r="E49" s="198">
        <v>103605.23999999985</v>
      </c>
      <c r="F49" s="198">
        <v>103605.23999999985</v>
      </c>
      <c r="G49" s="198">
        <v>1</v>
      </c>
      <c r="H49" s="198">
        <v>103605.23999999985</v>
      </c>
      <c r="I49" s="198">
        <v>1</v>
      </c>
      <c r="J49" s="198">
        <v>103605.23999999985</v>
      </c>
      <c r="K49" s="198">
        <v>1</v>
      </c>
      <c r="L49" s="198">
        <v>103605.23999999985</v>
      </c>
      <c r="M49" s="197" t="s">
        <v>202</v>
      </c>
    </row>
    <row r="50" spans="1:13" x14ac:dyDescent="0.25">
      <c r="A50" s="197" t="s">
        <v>155</v>
      </c>
      <c r="B50" s="197" t="s">
        <v>44</v>
      </c>
      <c r="C50" s="197" t="s">
        <v>81</v>
      </c>
      <c r="D50" s="197" t="s">
        <v>46</v>
      </c>
      <c r="E50" s="198">
        <v>95925.059999999983</v>
      </c>
      <c r="F50" s="198">
        <v>95925.059999999983</v>
      </c>
      <c r="G50" s="198">
        <v>1</v>
      </c>
      <c r="H50" s="198">
        <v>95925.059999999983</v>
      </c>
      <c r="I50" s="198">
        <v>1</v>
      </c>
      <c r="J50" s="198">
        <v>95925.059999999983</v>
      </c>
      <c r="K50" s="198">
        <v>1</v>
      </c>
      <c r="L50" s="198">
        <v>95925.059999999983</v>
      </c>
      <c r="M50" s="197" t="s">
        <v>202</v>
      </c>
    </row>
    <row r="51" spans="1:13" x14ac:dyDescent="0.25">
      <c r="A51" s="197" t="s">
        <v>155</v>
      </c>
      <c r="B51" s="197" t="s">
        <v>44</v>
      </c>
      <c r="C51" s="197" t="s">
        <v>75</v>
      </c>
      <c r="D51" s="197" t="s">
        <v>46</v>
      </c>
      <c r="E51" s="198">
        <v>95809.140000000101</v>
      </c>
      <c r="F51" s="198">
        <v>95809.140000000101</v>
      </c>
      <c r="G51" s="198">
        <v>1</v>
      </c>
      <c r="H51" s="198">
        <v>95809.140000000101</v>
      </c>
      <c r="I51" s="198">
        <v>1</v>
      </c>
      <c r="J51" s="198">
        <v>95809.140000000101</v>
      </c>
      <c r="K51" s="198">
        <v>1</v>
      </c>
      <c r="L51" s="198">
        <v>95809.140000000101</v>
      </c>
      <c r="M51" s="197" t="s">
        <v>202</v>
      </c>
    </row>
    <row r="52" spans="1:13" x14ac:dyDescent="0.25">
      <c r="A52" s="197" t="s">
        <v>155</v>
      </c>
      <c r="B52" s="197" t="s">
        <v>44</v>
      </c>
      <c r="C52" s="197" t="s">
        <v>72</v>
      </c>
      <c r="D52" s="197" t="s">
        <v>46</v>
      </c>
      <c r="E52" s="198">
        <v>95330.38367840006</v>
      </c>
      <c r="F52" s="198">
        <v>95330.38367840006</v>
      </c>
      <c r="G52" s="198">
        <v>1</v>
      </c>
      <c r="H52" s="198">
        <v>95330.38367840006</v>
      </c>
      <c r="I52" s="198">
        <v>1</v>
      </c>
      <c r="J52" s="198">
        <v>95330.38367840006</v>
      </c>
      <c r="K52" s="198">
        <v>1</v>
      </c>
      <c r="L52" s="198">
        <v>95330.38367840006</v>
      </c>
      <c r="M52" s="197" t="s">
        <v>202</v>
      </c>
    </row>
    <row r="53" spans="1:13" x14ac:dyDescent="0.25">
      <c r="A53" s="197" t="s">
        <v>155</v>
      </c>
      <c r="B53" s="197" t="s">
        <v>44</v>
      </c>
      <c r="C53" s="197" t="s">
        <v>71</v>
      </c>
      <c r="D53" s="197" t="s">
        <v>46</v>
      </c>
      <c r="E53" s="198">
        <v>134751.15000000011</v>
      </c>
      <c r="F53" s="198">
        <v>134751.15000000011</v>
      </c>
      <c r="G53" s="198">
        <v>1</v>
      </c>
      <c r="H53" s="198">
        <v>134751.15000000011</v>
      </c>
      <c r="I53" s="198">
        <v>1</v>
      </c>
      <c r="J53" s="198">
        <v>134751.15000000011</v>
      </c>
      <c r="K53" s="198">
        <v>1</v>
      </c>
      <c r="L53" s="198">
        <v>134751.15000000011</v>
      </c>
      <c r="M53" s="197" t="s">
        <v>202</v>
      </c>
    </row>
    <row r="54" spans="1:13" x14ac:dyDescent="0.25">
      <c r="A54" s="197" t="s">
        <v>155</v>
      </c>
      <c r="B54" s="197" t="s">
        <v>44</v>
      </c>
      <c r="C54" s="197" t="s">
        <v>45</v>
      </c>
      <c r="D54" s="197" t="s">
        <v>46</v>
      </c>
      <c r="E54" s="198">
        <v>68960.59000000004</v>
      </c>
      <c r="F54" s="198">
        <v>68960.59000000004</v>
      </c>
      <c r="G54" s="198">
        <v>1</v>
      </c>
      <c r="H54" s="198">
        <v>68960.59000000004</v>
      </c>
      <c r="I54" s="198">
        <v>1</v>
      </c>
      <c r="J54" s="198">
        <v>68960.59000000004</v>
      </c>
      <c r="K54" s="198">
        <v>1</v>
      </c>
      <c r="L54" s="198">
        <v>68960.59000000004</v>
      </c>
      <c r="M54" s="197" t="s">
        <v>202</v>
      </c>
    </row>
    <row r="55" spans="1:13" x14ac:dyDescent="0.25">
      <c r="A55" s="197" t="s">
        <v>155</v>
      </c>
      <c r="B55" s="197" t="s">
        <v>52</v>
      </c>
      <c r="C55" s="197" t="s">
        <v>76</v>
      </c>
      <c r="D55" s="197" t="s">
        <v>78</v>
      </c>
      <c r="E55" s="198">
        <v>81390.694736842081</v>
      </c>
      <c r="F55" s="198">
        <v>20347.67368421052</v>
      </c>
      <c r="G55" s="198">
        <v>0.25</v>
      </c>
      <c r="H55" s="198">
        <v>3391.2789473684197</v>
      </c>
      <c r="I55" s="198">
        <v>4.1666666666666664E-2</v>
      </c>
      <c r="J55" s="198">
        <v>3391.2789473684197</v>
      </c>
      <c r="K55" s="198">
        <v>4.1666666666666664E-2</v>
      </c>
      <c r="L55" s="198">
        <v>0</v>
      </c>
      <c r="M55" s="197" t="s">
        <v>201</v>
      </c>
    </row>
    <row r="56" spans="1:13" ht="45" x14ac:dyDescent="0.25">
      <c r="A56" s="197" t="s">
        <v>155</v>
      </c>
      <c r="B56" s="197" t="s">
        <v>52</v>
      </c>
      <c r="C56" s="197" t="s">
        <v>76</v>
      </c>
      <c r="D56" s="197" t="s">
        <v>197</v>
      </c>
      <c r="E56" s="198">
        <v>4521.7052631578936</v>
      </c>
      <c r="F56" s="198">
        <v>0</v>
      </c>
      <c r="G56" s="198">
        <v>0</v>
      </c>
      <c r="H56" s="198">
        <v>0</v>
      </c>
      <c r="I56" s="198">
        <v>0</v>
      </c>
      <c r="J56" s="198">
        <v>0</v>
      </c>
      <c r="K56" s="198">
        <v>0</v>
      </c>
      <c r="L56" s="198">
        <v>0</v>
      </c>
      <c r="M56" s="197" t="s">
        <v>201</v>
      </c>
    </row>
    <row r="57" spans="1:13" ht="45" x14ac:dyDescent="0.25">
      <c r="A57" s="197" t="s">
        <v>155</v>
      </c>
      <c r="B57" s="197" t="s">
        <v>52</v>
      </c>
      <c r="C57" s="197" t="s">
        <v>76</v>
      </c>
      <c r="D57" s="197" t="s">
        <v>196</v>
      </c>
      <c r="E57" s="198">
        <v>4521.7052631578936</v>
      </c>
      <c r="F57" s="198">
        <v>0</v>
      </c>
      <c r="G57" s="198">
        <v>0</v>
      </c>
      <c r="H57" s="198">
        <v>0</v>
      </c>
      <c r="I57" s="198">
        <v>0</v>
      </c>
      <c r="J57" s="198">
        <v>0</v>
      </c>
      <c r="K57" s="198">
        <v>0</v>
      </c>
      <c r="L57" s="198">
        <v>0</v>
      </c>
      <c r="M57" s="197" t="s">
        <v>201</v>
      </c>
    </row>
    <row r="58" spans="1:13" x14ac:dyDescent="0.25">
      <c r="A58" s="197" t="s">
        <v>155</v>
      </c>
      <c r="B58" s="197" t="s">
        <v>52</v>
      </c>
      <c r="C58" s="197" t="s">
        <v>76</v>
      </c>
      <c r="D58" s="197" t="s">
        <v>43</v>
      </c>
      <c r="E58" s="198">
        <v>11304.263157894733</v>
      </c>
      <c r="F58" s="198">
        <v>0</v>
      </c>
      <c r="G58" s="198">
        <v>0</v>
      </c>
      <c r="H58" s="198">
        <v>0</v>
      </c>
      <c r="I58" s="198">
        <v>0</v>
      </c>
      <c r="J58" s="198">
        <v>0</v>
      </c>
      <c r="K58" s="198">
        <v>0</v>
      </c>
      <c r="L58" s="198">
        <v>0</v>
      </c>
      <c r="M58" s="197" t="s">
        <v>201</v>
      </c>
    </row>
    <row r="59" spans="1:13" x14ac:dyDescent="0.25">
      <c r="A59" s="197" t="s">
        <v>155</v>
      </c>
      <c r="B59" s="197" t="s">
        <v>52</v>
      </c>
      <c r="C59" s="197" t="s">
        <v>76</v>
      </c>
      <c r="D59" s="197" t="s">
        <v>77</v>
      </c>
      <c r="E59" s="198">
        <v>5652.1315789473665</v>
      </c>
      <c r="F59" s="198">
        <v>5652.1315789473665</v>
      </c>
      <c r="G59" s="198">
        <v>1</v>
      </c>
      <c r="H59" s="198">
        <v>1130.4263157894734</v>
      </c>
      <c r="I59" s="198">
        <v>0.2</v>
      </c>
      <c r="J59" s="198">
        <v>0</v>
      </c>
      <c r="K59" s="198">
        <v>0</v>
      </c>
      <c r="L59" s="198">
        <v>0</v>
      </c>
      <c r="M59" s="197" t="s">
        <v>201</v>
      </c>
    </row>
    <row r="60" spans="1:13" x14ac:dyDescent="0.25">
      <c r="A60" s="197" t="s">
        <v>155</v>
      </c>
      <c r="B60" s="197" t="s">
        <v>52</v>
      </c>
      <c r="C60" s="197" t="s">
        <v>80</v>
      </c>
      <c r="D60" s="197" t="s">
        <v>78</v>
      </c>
      <c r="E60" s="198">
        <v>45407.353043478259</v>
      </c>
      <c r="F60" s="198">
        <v>45407.353043478259</v>
      </c>
      <c r="G60" s="198">
        <v>1</v>
      </c>
      <c r="H60" s="198">
        <v>45407.353043478259</v>
      </c>
      <c r="I60" s="198">
        <v>1</v>
      </c>
      <c r="J60" s="198">
        <v>42884.722318840577</v>
      </c>
      <c r="K60" s="198">
        <v>0.94444444444444442</v>
      </c>
      <c r="L60" s="198">
        <v>0</v>
      </c>
      <c r="M60" s="197" t="s">
        <v>201</v>
      </c>
    </row>
    <row r="61" spans="1:13" x14ac:dyDescent="0.25">
      <c r="A61" s="197" t="s">
        <v>155</v>
      </c>
      <c r="B61" s="197" t="s">
        <v>52</v>
      </c>
      <c r="C61" s="197" t="s">
        <v>80</v>
      </c>
      <c r="D61" s="197" t="s">
        <v>77</v>
      </c>
      <c r="E61" s="198">
        <v>1261.3153623188405</v>
      </c>
      <c r="F61" s="198">
        <v>1261.3153623188405</v>
      </c>
      <c r="G61" s="198">
        <v>1</v>
      </c>
      <c r="H61" s="198">
        <v>1261.3153623188405</v>
      </c>
      <c r="I61" s="198">
        <v>1</v>
      </c>
      <c r="J61" s="198">
        <v>0</v>
      </c>
      <c r="K61" s="198">
        <v>0</v>
      </c>
      <c r="L61" s="198">
        <v>0</v>
      </c>
      <c r="M61" s="197" t="s">
        <v>201</v>
      </c>
    </row>
    <row r="62" spans="1:13" ht="45" x14ac:dyDescent="0.25">
      <c r="A62" s="197" t="s">
        <v>155</v>
      </c>
      <c r="B62" s="197" t="s">
        <v>52</v>
      </c>
      <c r="C62" s="197" t="s">
        <v>80</v>
      </c>
      <c r="D62" s="197" t="s">
        <v>196</v>
      </c>
      <c r="E62" s="198">
        <v>1261.3153623188405</v>
      </c>
      <c r="F62" s="198">
        <v>1261.3153623188405</v>
      </c>
      <c r="G62" s="198">
        <v>1</v>
      </c>
      <c r="H62" s="198">
        <v>1261.3153623188405</v>
      </c>
      <c r="I62" s="198">
        <v>1</v>
      </c>
      <c r="J62" s="198">
        <v>1261.3153623188405</v>
      </c>
      <c r="K62" s="198">
        <v>1</v>
      </c>
      <c r="L62" s="198">
        <v>1261.3153623188405</v>
      </c>
      <c r="M62" s="197" t="s">
        <v>202</v>
      </c>
    </row>
    <row r="63" spans="1:13" x14ac:dyDescent="0.25">
      <c r="A63" s="197" t="s">
        <v>155</v>
      </c>
      <c r="B63" s="197" t="s">
        <v>52</v>
      </c>
      <c r="C63" s="197" t="s">
        <v>80</v>
      </c>
      <c r="D63" s="197" t="s">
        <v>79</v>
      </c>
      <c r="E63" s="198">
        <v>30271.568695652171</v>
      </c>
      <c r="F63" s="198">
        <v>25226.307246376811</v>
      </c>
      <c r="G63" s="198">
        <v>0.83333333333333337</v>
      </c>
      <c r="H63" s="198">
        <v>25226.307246376811</v>
      </c>
      <c r="I63" s="198">
        <v>0.83333333333333337</v>
      </c>
      <c r="J63" s="198">
        <v>21442.361159420288</v>
      </c>
      <c r="K63" s="198">
        <v>0.70833333333333337</v>
      </c>
      <c r="L63" s="198">
        <v>0</v>
      </c>
      <c r="M63" s="197" t="s">
        <v>201</v>
      </c>
    </row>
    <row r="64" spans="1:13" ht="45" x14ac:dyDescent="0.25">
      <c r="A64" s="197" t="s">
        <v>155</v>
      </c>
      <c r="B64" s="197" t="s">
        <v>52</v>
      </c>
      <c r="C64" s="197" t="s">
        <v>80</v>
      </c>
      <c r="D64" s="197" t="s">
        <v>197</v>
      </c>
      <c r="E64" s="198">
        <v>8829.2075362318828</v>
      </c>
      <c r="F64" s="198">
        <v>6306.5768115942019</v>
      </c>
      <c r="G64" s="198">
        <v>0.7142857142857143</v>
      </c>
      <c r="H64" s="198">
        <v>6306.5768115942019</v>
      </c>
      <c r="I64" s="198">
        <v>0.7142857142857143</v>
      </c>
      <c r="J64" s="198">
        <v>6306.5768115942019</v>
      </c>
      <c r="K64" s="198">
        <v>0.7142857142857143</v>
      </c>
      <c r="L64" s="198">
        <v>0</v>
      </c>
      <c r="M64" s="197" t="s">
        <v>201</v>
      </c>
    </row>
    <row r="65" spans="1:13" x14ac:dyDescent="0.25">
      <c r="A65" s="197" t="s">
        <v>155</v>
      </c>
      <c r="B65" s="197" t="s">
        <v>52</v>
      </c>
      <c r="C65" s="197" t="s">
        <v>83</v>
      </c>
      <c r="D65" s="197" t="s">
        <v>89</v>
      </c>
      <c r="E65" s="198">
        <v>4898.2925373134331</v>
      </c>
      <c r="F65" s="198">
        <v>4898.2925373134331</v>
      </c>
      <c r="G65" s="198">
        <v>1</v>
      </c>
      <c r="H65" s="198">
        <v>0</v>
      </c>
      <c r="I65" s="198">
        <v>0</v>
      </c>
      <c r="J65" s="198">
        <v>0</v>
      </c>
      <c r="K65" s="198">
        <v>0</v>
      </c>
      <c r="L65" s="198">
        <v>0</v>
      </c>
      <c r="M65" s="197" t="s">
        <v>201</v>
      </c>
    </row>
    <row r="66" spans="1:13" x14ac:dyDescent="0.25">
      <c r="A66" s="197" t="s">
        <v>155</v>
      </c>
      <c r="B66" s="197" t="s">
        <v>52</v>
      </c>
      <c r="C66" s="197" t="s">
        <v>83</v>
      </c>
      <c r="D66" s="197" t="s">
        <v>78</v>
      </c>
      <c r="E66" s="198">
        <v>55105.791044776124</v>
      </c>
      <c r="F66" s="198">
        <v>55105.791044776124</v>
      </c>
      <c r="G66" s="198">
        <v>1</v>
      </c>
      <c r="H66" s="198">
        <v>20817.743283582091</v>
      </c>
      <c r="I66" s="198">
        <v>0.37777777777777777</v>
      </c>
      <c r="J66" s="198">
        <v>17144.023880597018</v>
      </c>
      <c r="K66" s="198">
        <v>0.31111111111111117</v>
      </c>
      <c r="L66" s="198">
        <v>0</v>
      </c>
      <c r="M66" s="197" t="s">
        <v>201</v>
      </c>
    </row>
    <row r="67" spans="1:13" ht="45" x14ac:dyDescent="0.25">
      <c r="A67" s="197" t="s">
        <v>155</v>
      </c>
      <c r="B67" s="197" t="s">
        <v>52</v>
      </c>
      <c r="C67" s="197" t="s">
        <v>83</v>
      </c>
      <c r="D67" s="197" t="s">
        <v>196</v>
      </c>
      <c r="E67" s="198">
        <v>22042.31641791045</v>
      </c>
      <c r="F67" s="198">
        <v>20817.743283582091</v>
      </c>
      <c r="G67" s="198">
        <v>0.94444444444444442</v>
      </c>
      <c r="H67" s="198">
        <v>0</v>
      </c>
      <c r="I67" s="198">
        <v>0</v>
      </c>
      <c r="J67" s="198">
        <v>0</v>
      </c>
      <c r="K67" s="198">
        <v>0</v>
      </c>
      <c r="L67" s="198">
        <v>0</v>
      </c>
      <c r="M67" s="197" t="s">
        <v>201</v>
      </c>
    </row>
    <row r="68" spans="1:13" x14ac:dyDescent="0.25">
      <c r="A68" s="197" t="s">
        <v>155</v>
      </c>
      <c r="B68" s="197" t="s">
        <v>52</v>
      </c>
      <c r="C68" s="197" t="s">
        <v>86</v>
      </c>
      <c r="D68" s="197" t="s">
        <v>78</v>
      </c>
      <c r="E68" s="198">
        <v>80497.16</v>
      </c>
      <c r="F68" s="198">
        <v>80497.16</v>
      </c>
      <c r="G68" s="198">
        <v>1</v>
      </c>
      <c r="H68" s="198">
        <v>26832.386666666665</v>
      </c>
      <c r="I68" s="198">
        <v>0.33333333333333331</v>
      </c>
      <c r="J68" s="198">
        <v>26832.386666666665</v>
      </c>
      <c r="K68" s="198">
        <v>0.33333333333333331</v>
      </c>
      <c r="L68" s="198">
        <v>0</v>
      </c>
      <c r="M68" s="197" t="s">
        <v>201</v>
      </c>
    </row>
    <row r="69" spans="1:13" x14ac:dyDescent="0.25">
      <c r="A69" s="197" t="s">
        <v>155</v>
      </c>
      <c r="B69" s="197" t="s">
        <v>52</v>
      </c>
      <c r="C69" s="197" t="s">
        <v>96</v>
      </c>
      <c r="D69" s="197" t="s">
        <v>78</v>
      </c>
      <c r="E69" s="198">
        <v>55990.299677419353</v>
      </c>
      <c r="F69" s="198">
        <v>17227.784516129032</v>
      </c>
      <c r="G69" s="198">
        <v>0.30769230769230771</v>
      </c>
      <c r="H69" s="198">
        <v>17227.784516129032</v>
      </c>
      <c r="I69" s="198">
        <v>0.30769230769230771</v>
      </c>
      <c r="J69" s="198">
        <v>17227.784516129032</v>
      </c>
      <c r="K69" s="198">
        <v>0.30769230769230771</v>
      </c>
      <c r="L69" s="198">
        <v>0</v>
      </c>
      <c r="M69" s="197" t="s">
        <v>201</v>
      </c>
    </row>
    <row r="70" spans="1:13" ht="45" x14ac:dyDescent="0.25">
      <c r="A70" s="197" t="s">
        <v>155</v>
      </c>
      <c r="B70" s="197" t="s">
        <v>52</v>
      </c>
      <c r="C70" s="197" t="s">
        <v>96</v>
      </c>
      <c r="D70" s="197" t="s">
        <v>197</v>
      </c>
      <c r="E70" s="198">
        <v>7178.2435483870959</v>
      </c>
      <c r="F70" s="198">
        <v>0</v>
      </c>
      <c r="G70" s="198">
        <v>0</v>
      </c>
      <c r="H70" s="198">
        <v>0</v>
      </c>
      <c r="I70" s="198">
        <v>0</v>
      </c>
      <c r="J70" s="198">
        <v>0</v>
      </c>
      <c r="K70" s="198">
        <v>0</v>
      </c>
      <c r="L70" s="198">
        <v>0</v>
      </c>
      <c r="M70" s="197" t="s">
        <v>201</v>
      </c>
    </row>
    <row r="71" spans="1:13" ht="45" x14ac:dyDescent="0.25">
      <c r="A71" s="197" t="s">
        <v>155</v>
      </c>
      <c r="B71" s="197" t="s">
        <v>52</v>
      </c>
      <c r="C71" s="197" t="s">
        <v>96</v>
      </c>
      <c r="D71" s="197" t="s">
        <v>196</v>
      </c>
      <c r="E71" s="198">
        <v>10049.540967741934</v>
      </c>
      <c r="F71" s="198">
        <v>2871.297419354838</v>
      </c>
      <c r="G71" s="198">
        <v>0.2857142857142857</v>
      </c>
      <c r="H71" s="198">
        <v>0</v>
      </c>
      <c r="I71" s="198">
        <v>0</v>
      </c>
      <c r="J71" s="198">
        <v>0</v>
      </c>
      <c r="K71" s="198">
        <v>0</v>
      </c>
      <c r="L71" s="198">
        <v>0</v>
      </c>
      <c r="M71" s="197" t="s">
        <v>201</v>
      </c>
    </row>
    <row r="72" spans="1:13" x14ac:dyDescent="0.25">
      <c r="A72" s="197" t="s">
        <v>155</v>
      </c>
      <c r="B72" s="197" t="s">
        <v>52</v>
      </c>
      <c r="C72" s="197" t="s">
        <v>96</v>
      </c>
      <c r="D72" s="197" t="s">
        <v>89</v>
      </c>
      <c r="E72" s="198">
        <v>4306.9461290322579</v>
      </c>
      <c r="F72" s="198">
        <v>0</v>
      </c>
      <c r="G72" s="198">
        <v>0</v>
      </c>
      <c r="H72" s="198">
        <v>0</v>
      </c>
      <c r="I72" s="198">
        <v>0</v>
      </c>
      <c r="J72" s="198">
        <v>0</v>
      </c>
      <c r="K72" s="198">
        <v>0</v>
      </c>
      <c r="L72" s="198">
        <v>0</v>
      </c>
      <c r="M72" s="197" t="s">
        <v>201</v>
      </c>
    </row>
    <row r="73" spans="1:13" x14ac:dyDescent="0.25">
      <c r="A73" s="197" t="s">
        <v>155</v>
      </c>
      <c r="B73" s="197" t="s">
        <v>52</v>
      </c>
      <c r="C73" s="197" t="s">
        <v>96</v>
      </c>
      <c r="D73" s="197" t="s">
        <v>43</v>
      </c>
      <c r="E73" s="198">
        <v>11485.189677419354</v>
      </c>
      <c r="F73" s="198">
        <v>0</v>
      </c>
      <c r="G73" s="198">
        <v>0</v>
      </c>
      <c r="H73" s="198">
        <v>0</v>
      </c>
      <c r="I73" s="198">
        <v>0</v>
      </c>
      <c r="J73" s="198">
        <v>0</v>
      </c>
      <c r="K73" s="198">
        <v>0</v>
      </c>
      <c r="L73" s="198">
        <v>0</v>
      </c>
      <c r="M73" s="197" t="s">
        <v>201</v>
      </c>
    </row>
    <row r="74" spans="1:13" x14ac:dyDescent="0.25">
      <c r="A74" s="197" t="s">
        <v>155</v>
      </c>
      <c r="B74" s="197" t="s">
        <v>52</v>
      </c>
      <c r="C74" s="197" t="s">
        <v>104</v>
      </c>
      <c r="D74" s="197" t="s">
        <v>78</v>
      </c>
      <c r="E74" s="198">
        <v>57547.239130434791</v>
      </c>
      <c r="F74" s="198">
        <v>19182.413043478264</v>
      </c>
      <c r="G74" s="198">
        <v>0.33333333333333331</v>
      </c>
      <c r="H74" s="198">
        <v>19182.413043478264</v>
      </c>
      <c r="I74" s="198">
        <v>0.33333333333333331</v>
      </c>
      <c r="J74" s="198">
        <v>19182.413043478264</v>
      </c>
      <c r="K74" s="198">
        <v>0.33333333333333331</v>
      </c>
      <c r="L74" s="198">
        <v>0</v>
      </c>
      <c r="M74" s="197" t="s">
        <v>201</v>
      </c>
    </row>
    <row r="75" spans="1:13" ht="45" x14ac:dyDescent="0.25">
      <c r="A75" s="197" t="s">
        <v>155</v>
      </c>
      <c r="B75" s="197" t="s">
        <v>52</v>
      </c>
      <c r="C75" s="197" t="s">
        <v>104</v>
      </c>
      <c r="D75" s="197" t="s">
        <v>197</v>
      </c>
      <c r="E75" s="198">
        <v>16624.757971014496</v>
      </c>
      <c r="F75" s="198">
        <v>16624.757971014496</v>
      </c>
      <c r="G75" s="198">
        <v>1</v>
      </c>
      <c r="H75" s="198">
        <v>16624.757971014496</v>
      </c>
      <c r="I75" s="198">
        <v>1</v>
      </c>
      <c r="J75" s="198">
        <v>16624.757971014496</v>
      </c>
      <c r="K75" s="198">
        <v>1</v>
      </c>
      <c r="L75" s="198">
        <v>16624.757971014496</v>
      </c>
      <c r="M75" s="197" t="s">
        <v>202</v>
      </c>
    </row>
    <row r="76" spans="1:13" ht="45" x14ac:dyDescent="0.25">
      <c r="A76" s="197" t="s">
        <v>155</v>
      </c>
      <c r="B76" s="197" t="s">
        <v>52</v>
      </c>
      <c r="C76" s="197" t="s">
        <v>104</v>
      </c>
      <c r="D76" s="197" t="s">
        <v>196</v>
      </c>
      <c r="E76" s="198">
        <v>14067.102898550727</v>
      </c>
      <c r="F76" s="198">
        <v>14067.102898550727</v>
      </c>
      <c r="G76" s="198">
        <v>1</v>
      </c>
      <c r="H76" s="198">
        <v>14067.102898550727</v>
      </c>
      <c r="I76" s="198">
        <v>1</v>
      </c>
      <c r="J76" s="198">
        <v>14067.102898550727</v>
      </c>
      <c r="K76" s="198">
        <v>1</v>
      </c>
      <c r="L76" s="198">
        <v>14067.102898550727</v>
      </c>
      <c r="M76" s="197" t="s">
        <v>202</v>
      </c>
    </row>
    <row r="77" spans="1:13" ht="45" x14ac:dyDescent="0.25">
      <c r="A77" s="197" t="s">
        <v>155</v>
      </c>
      <c r="B77" s="197" t="s">
        <v>52</v>
      </c>
      <c r="C77" s="197" t="s">
        <v>123</v>
      </c>
      <c r="D77" s="197" t="s">
        <v>196</v>
      </c>
      <c r="E77" s="198">
        <v>11023.892342622952</v>
      </c>
      <c r="F77" s="198">
        <v>0</v>
      </c>
      <c r="G77" s="198">
        <v>0</v>
      </c>
      <c r="H77" s="198">
        <v>0</v>
      </c>
      <c r="I77" s="198">
        <v>0</v>
      </c>
      <c r="J77" s="198">
        <v>0</v>
      </c>
      <c r="K77" s="198">
        <v>0</v>
      </c>
      <c r="L77" s="198">
        <v>0</v>
      </c>
      <c r="M77" s="197" t="s">
        <v>201</v>
      </c>
    </row>
    <row r="78" spans="1:13" x14ac:dyDescent="0.25">
      <c r="A78" s="197" t="s">
        <v>155</v>
      </c>
      <c r="B78" s="197" t="s">
        <v>52</v>
      </c>
      <c r="C78" s="197" t="s">
        <v>123</v>
      </c>
      <c r="D78" s="197" t="s">
        <v>78</v>
      </c>
      <c r="E78" s="198">
        <v>36078.193121311473</v>
      </c>
      <c r="F78" s="198">
        <v>12026.06437377049</v>
      </c>
      <c r="G78" s="198">
        <v>0.33333333333333331</v>
      </c>
      <c r="H78" s="198">
        <v>12026.06437377049</v>
      </c>
      <c r="I78" s="198">
        <v>0.33333333333333331</v>
      </c>
      <c r="J78" s="198">
        <v>12026.06437377049</v>
      </c>
      <c r="K78" s="198">
        <v>0.33333333333333331</v>
      </c>
      <c r="L78" s="198">
        <v>0</v>
      </c>
      <c r="M78" s="197" t="s">
        <v>201</v>
      </c>
    </row>
    <row r="79" spans="1:13" x14ac:dyDescent="0.25">
      <c r="A79" s="197" t="s">
        <v>155</v>
      </c>
      <c r="B79" s="197" t="s">
        <v>52</v>
      </c>
      <c r="C79" s="197" t="s">
        <v>123</v>
      </c>
      <c r="D79" s="197" t="s">
        <v>89</v>
      </c>
      <c r="E79" s="198">
        <v>2004.344062295082</v>
      </c>
      <c r="F79" s="198">
        <v>0</v>
      </c>
      <c r="G79" s="198">
        <v>0</v>
      </c>
      <c r="H79" s="198">
        <v>0</v>
      </c>
      <c r="I79" s="198">
        <v>0</v>
      </c>
      <c r="J79" s="198">
        <v>0</v>
      </c>
      <c r="K79" s="198">
        <v>0</v>
      </c>
      <c r="L79" s="198">
        <v>0</v>
      </c>
      <c r="M79" s="197" t="s">
        <v>201</v>
      </c>
    </row>
    <row r="80" spans="1:13" x14ac:dyDescent="0.25">
      <c r="A80" s="197" t="s">
        <v>155</v>
      </c>
      <c r="B80" s="197" t="s">
        <v>52</v>
      </c>
      <c r="C80" s="197" t="s">
        <v>123</v>
      </c>
      <c r="D80" s="197" t="s">
        <v>43</v>
      </c>
      <c r="E80" s="198">
        <v>6013.0321868852461</v>
      </c>
      <c r="F80" s="198">
        <v>0</v>
      </c>
      <c r="G80" s="198">
        <v>0</v>
      </c>
      <c r="H80" s="198">
        <v>0</v>
      </c>
      <c r="I80" s="198">
        <v>0</v>
      </c>
      <c r="J80" s="198">
        <v>0</v>
      </c>
      <c r="K80" s="198">
        <v>0</v>
      </c>
      <c r="L80" s="198">
        <v>0</v>
      </c>
      <c r="M80" s="197" t="s">
        <v>201</v>
      </c>
    </row>
    <row r="81" spans="1:13" ht="45" x14ac:dyDescent="0.25">
      <c r="A81" s="197" t="s">
        <v>155</v>
      </c>
      <c r="B81" s="197" t="s">
        <v>52</v>
      </c>
      <c r="C81" s="197" t="s">
        <v>123</v>
      </c>
      <c r="D81" s="197" t="s">
        <v>197</v>
      </c>
      <c r="E81" s="198">
        <v>6013.0321868852461</v>
      </c>
      <c r="F81" s="198">
        <v>0</v>
      </c>
      <c r="G81" s="198">
        <v>0</v>
      </c>
      <c r="H81" s="198">
        <v>0</v>
      </c>
      <c r="I81" s="198">
        <v>0</v>
      </c>
      <c r="J81" s="198">
        <v>0</v>
      </c>
      <c r="K81" s="198">
        <v>0</v>
      </c>
      <c r="L81" s="198">
        <v>0</v>
      </c>
      <c r="M81" s="197" t="s">
        <v>201</v>
      </c>
    </row>
    <row r="82" spans="1:13" x14ac:dyDescent="0.25">
      <c r="A82" s="197" t="s">
        <v>155</v>
      </c>
      <c r="B82" s="197" t="s">
        <v>52</v>
      </c>
      <c r="C82" s="197" t="s">
        <v>126</v>
      </c>
      <c r="D82" s="197" t="s">
        <v>89</v>
      </c>
      <c r="E82" s="198">
        <v>5893.9534593750013</v>
      </c>
      <c r="F82" s="198">
        <v>0</v>
      </c>
      <c r="G82" s="198">
        <v>0</v>
      </c>
      <c r="H82" s="198">
        <v>0</v>
      </c>
      <c r="I82" s="198">
        <v>0</v>
      </c>
      <c r="J82" s="198">
        <v>0</v>
      </c>
      <c r="K82" s="198">
        <v>0</v>
      </c>
      <c r="L82" s="198">
        <v>0</v>
      </c>
      <c r="M82" s="197" t="s">
        <v>201</v>
      </c>
    </row>
    <row r="83" spans="1:13" x14ac:dyDescent="0.25">
      <c r="A83" s="197" t="s">
        <v>155</v>
      </c>
      <c r="B83" s="197" t="s">
        <v>52</v>
      </c>
      <c r="C83" s="197" t="s">
        <v>126</v>
      </c>
      <c r="D83" s="197" t="s">
        <v>43</v>
      </c>
      <c r="E83" s="198">
        <v>13752.558071875004</v>
      </c>
      <c r="F83" s="198">
        <v>0</v>
      </c>
      <c r="G83" s="198">
        <v>0</v>
      </c>
      <c r="H83" s="198">
        <v>0</v>
      </c>
      <c r="I83" s="198">
        <v>0</v>
      </c>
      <c r="J83" s="198">
        <v>0</v>
      </c>
      <c r="K83" s="198">
        <v>0</v>
      </c>
      <c r="L83" s="198">
        <v>0</v>
      </c>
      <c r="M83" s="197" t="s">
        <v>201</v>
      </c>
    </row>
    <row r="84" spans="1:13" x14ac:dyDescent="0.25">
      <c r="A84" s="197" t="s">
        <v>155</v>
      </c>
      <c r="B84" s="197" t="s">
        <v>52</v>
      </c>
      <c r="C84" s="197" t="s">
        <v>126</v>
      </c>
      <c r="D84" s="197" t="s">
        <v>79</v>
      </c>
      <c r="E84" s="198">
        <v>27505.116143750009</v>
      </c>
      <c r="F84" s="198">
        <v>11787.906918750003</v>
      </c>
      <c r="G84" s="198">
        <v>0.42857142857142855</v>
      </c>
      <c r="H84" s="198">
        <v>0</v>
      </c>
      <c r="I84" s="198">
        <v>0</v>
      </c>
      <c r="J84" s="198">
        <v>0</v>
      </c>
      <c r="K84" s="198">
        <v>0</v>
      </c>
      <c r="L84" s="198">
        <v>0</v>
      </c>
      <c r="M84" s="197" t="s">
        <v>201</v>
      </c>
    </row>
    <row r="85" spans="1:13" ht="45" x14ac:dyDescent="0.25">
      <c r="A85" s="197" t="s">
        <v>155</v>
      </c>
      <c r="B85" s="197" t="s">
        <v>52</v>
      </c>
      <c r="C85" s="197" t="s">
        <v>126</v>
      </c>
      <c r="D85" s="197" t="s">
        <v>197</v>
      </c>
      <c r="E85" s="198">
        <v>11787.906918750003</v>
      </c>
      <c r="F85" s="198">
        <v>0</v>
      </c>
      <c r="G85" s="198">
        <v>0</v>
      </c>
      <c r="H85" s="198">
        <v>0</v>
      </c>
      <c r="I85" s="198">
        <v>0</v>
      </c>
      <c r="J85" s="198">
        <v>0</v>
      </c>
      <c r="K85" s="198">
        <v>0</v>
      </c>
      <c r="L85" s="198">
        <v>0</v>
      </c>
      <c r="M85" s="197" t="s">
        <v>201</v>
      </c>
    </row>
    <row r="86" spans="1:13" x14ac:dyDescent="0.25">
      <c r="A86" s="197" t="s">
        <v>155</v>
      </c>
      <c r="B86" s="197" t="s">
        <v>52</v>
      </c>
      <c r="C86" s="197" t="s">
        <v>126</v>
      </c>
      <c r="D86" s="197" t="s">
        <v>78</v>
      </c>
      <c r="E86" s="198">
        <v>3929.302306250001</v>
      </c>
      <c r="F86" s="198">
        <v>0</v>
      </c>
      <c r="G86" s="198">
        <v>0</v>
      </c>
      <c r="H86" s="198">
        <v>0</v>
      </c>
      <c r="I86" s="198">
        <v>0</v>
      </c>
      <c r="J86" s="198">
        <v>0</v>
      </c>
      <c r="K86" s="198">
        <v>0</v>
      </c>
      <c r="L86" s="198">
        <v>0</v>
      </c>
      <c r="M86" s="197" t="s">
        <v>201</v>
      </c>
    </row>
    <row r="87" spans="1:13" x14ac:dyDescent="0.25">
      <c r="A87" s="197" t="s">
        <v>155</v>
      </c>
      <c r="B87" s="197" t="s">
        <v>52</v>
      </c>
      <c r="C87" s="197" t="s">
        <v>131</v>
      </c>
      <c r="D87" s="197" t="s">
        <v>78</v>
      </c>
      <c r="E87" s="198">
        <v>17336.923333333332</v>
      </c>
      <c r="F87" s="198">
        <v>2476.7033333333329</v>
      </c>
      <c r="G87" s="198">
        <v>0.14285714285714285</v>
      </c>
      <c r="H87" s="198">
        <v>0</v>
      </c>
      <c r="I87" s="198">
        <v>0</v>
      </c>
      <c r="J87" s="198">
        <v>0</v>
      </c>
      <c r="K87" s="198">
        <v>0</v>
      </c>
      <c r="L87" s="198">
        <v>0</v>
      </c>
      <c r="M87" s="197" t="s">
        <v>201</v>
      </c>
    </row>
    <row r="88" spans="1:13" ht="45" x14ac:dyDescent="0.25">
      <c r="A88" s="197" t="s">
        <v>155</v>
      </c>
      <c r="B88" s="197" t="s">
        <v>52</v>
      </c>
      <c r="C88" s="197" t="s">
        <v>131</v>
      </c>
      <c r="D88" s="197" t="s">
        <v>197</v>
      </c>
      <c r="E88" s="198">
        <v>9906.8133333333335</v>
      </c>
      <c r="F88" s="198">
        <v>0</v>
      </c>
      <c r="G88" s="198">
        <v>0</v>
      </c>
      <c r="H88" s="198">
        <v>0</v>
      </c>
      <c r="I88" s="198">
        <v>0</v>
      </c>
      <c r="J88" s="198">
        <v>0</v>
      </c>
      <c r="K88" s="198">
        <v>0</v>
      </c>
      <c r="L88" s="198">
        <v>0</v>
      </c>
      <c r="M88" s="197" t="s">
        <v>201</v>
      </c>
    </row>
    <row r="89" spans="1:13" x14ac:dyDescent="0.25">
      <c r="A89" s="197" t="s">
        <v>155</v>
      </c>
      <c r="B89" s="197" t="s">
        <v>52</v>
      </c>
      <c r="C89" s="197" t="s">
        <v>131</v>
      </c>
      <c r="D89" s="197" t="s">
        <v>79</v>
      </c>
      <c r="E89" s="198">
        <v>64394.286666666667</v>
      </c>
      <c r="F89" s="198">
        <v>17336.923333333332</v>
      </c>
      <c r="G89" s="198">
        <v>0.26923076923076922</v>
      </c>
      <c r="H89" s="198">
        <v>0</v>
      </c>
      <c r="I89" s="198">
        <v>0</v>
      </c>
      <c r="J89" s="198">
        <v>0</v>
      </c>
      <c r="K89" s="198">
        <v>0</v>
      </c>
      <c r="L89" s="198">
        <v>0</v>
      </c>
      <c r="M89" s="197" t="s">
        <v>201</v>
      </c>
    </row>
    <row r="90" spans="1:13" ht="45" x14ac:dyDescent="0.25">
      <c r="A90" s="197" t="s">
        <v>155</v>
      </c>
      <c r="B90" s="197" t="s">
        <v>52</v>
      </c>
      <c r="C90" s="197" t="s">
        <v>131</v>
      </c>
      <c r="D90" s="197" t="s">
        <v>196</v>
      </c>
      <c r="E90" s="198">
        <v>19813.626666666667</v>
      </c>
      <c r="F90" s="198">
        <v>0</v>
      </c>
      <c r="G90" s="198">
        <v>0</v>
      </c>
      <c r="H90" s="198">
        <v>0</v>
      </c>
      <c r="I90" s="198">
        <v>0</v>
      </c>
      <c r="J90" s="198">
        <v>0</v>
      </c>
      <c r="K90" s="198">
        <v>0</v>
      </c>
      <c r="L90" s="198">
        <v>0</v>
      </c>
      <c r="M90" s="197" t="s">
        <v>201</v>
      </c>
    </row>
    <row r="91" spans="1:13" x14ac:dyDescent="0.25">
      <c r="A91" s="197" t="s">
        <v>155</v>
      </c>
      <c r="B91" s="197" t="s">
        <v>52</v>
      </c>
      <c r="C91" s="197" t="s">
        <v>131</v>
      </c>
      <c r="D91" s="197" t="s">
        <v>77</v>
      </c>
      <c r="E91" s="198">
        <v>2476.7033333333334</v>
      </c>
      <c r="F91" s="198">
        <v>0</v>
      </c>
      <c r="G91" s="198">
        <v>0</v>
      </c>
      <c r="H91" s="198">
        <v>0</v>
      </c>
      <c r="I91" s="198">
        <v>0</v>
      </c>
      <c r="J91" s="198">
        <v>0</v>
      </c>
      <c r="K91" s="198">
        <v>0</v>
      </c>
      <c r="L91" s="198">
        <v>0</v>
      </c>
      <c r="M91" s="197" t="s">
        <v>201</v>
      </c>
    </row>
    <row r="92" spans="1:13" ht="30" x14ac:dyDescent="0.25">
      <c r="A92" s="197" t="s">
        <v>155</v>
      </c>
      <c r="B92" s="197" t="s">
        <v>52</v>
      </c>
      <c r="C92" s="197" t="s">
        <v>191</v>
      </c>
      <c r="D92" s="197" t="s">
        <v>84</v>
      </c>
      <c r="E92" s="198">
        <v>162000</v>
      </c>
      <c r="F92" s="199"/>
      <c r="G92" s="199"/>
      <c r="H92" s="199"/>
      <c r="I92" s="199"/>
      <c r="J92" s="199"/>
      <c r="K92" s="199"/>
      <c r="L92" s="198">
        <v>0</v>
      </c>
      <c r="M92" s="197" t="s">
        <v>201</v>
      </c>
    </row>
    <row r="93" spans="1:13" ht="30" x14ac:dyDescent="0.25">
      <c r="A93" s="197" t="s">
        <v>155</v>
      </c>
      <c r="B93" s="197" t="s">
        <v>52</v>
      </c>
      <c r="C93" s="197" t="s">
        <v>188</v>
      </c>
      <c r="D93" s="197" t="s">
        <v>151</v>
      </c>
      <c r="E93" s="198">
        <v>5855</v>
      </c>
      <c r="F93" s="199"/>
      <c r="G93" s="199"/>
      <c r="H93" s="199"/>
      <c r="I93" s="199"/>
      <c r="J93" s="199"/>
      <c r="K93" s="199"/>
      <c r="L93" s="198">
        <v>0</v>
      </c>
      <c r="M93" s="197" t="s">
        <v>201</v>
      </c>
    </row>
    <row r="94" spans="1:13" ht="30" x14ac:dyDescent="0.25">
      <c r="A94" s="197" t="s">
        <v>155</v>
      </c>
      <c r="B94" s="197" t="s">
        <v>52</v>
      </c>
      <c r="C94" s="197" t="s">
        <v>188</v>
      </c>
      <c r="D94" s="197" t="s">
        <v>150</v>
      </c>
      <c r="E94" s="198">
        <v>975.83</v>
      </c>
      <c r="F94" s="199"/>
      <c r="G94" s="199"/>
      <c r="H94" s="199"/>
      <c r="I94" s="199"/>
      <c r="J94" s="199"/>
      <c r="K94" s="199"/>
      <c r="L94" s="198">
        <v>0</v>
      </c>
      <c r="M94" s="197" t="s">
        <v>201</v>
      </c>
    </row>
    <row r="95" spans="1:13" ht="30" x14ac:dyDescent="0.25">
      <c r="A95" s="197" t="s">
        <v>170</v>
      </c>
      <c r="B95" s="197" t="s">
        <v>170</v>
      </c>
      <c r="C95" s="197" t="s">
        <v>170</v>
      </c>
      <c r="D95" s="197" t="s">
        <v>170</v>
      </c>
      <c r="E95" s="197" t="s">
        <v>265</v>
      </c>
      <c r="F95" s="197" t="s">
        <v>266</v>
      </c>
      <c r="G95" s="197" t="s">
        <v>170</v>
      </c>
      <c r="H95" s="197" t="s">
        <v>267</v>
      </c>
      <c r="I95" s="197" t="s">
        <v>170</v>
      </c>
      <c r="J95" s="197" t="s">
        <v>268</v>
      </c>
      <c r="K95" s="197" t="s">
        <v>170</v>
      </c>
      <c r="L95" s="197" t="s">
        <v>269</v>
      </c>
      <c r="M95" s="197" t="s">
        <v>170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39</vt:i4>
      </vt:variant>
      <vt:variant>
        <vt:lpstr>Intervalos Nomeados</vt:lpstr>
      </vt:variant>
      <vt:variant>
        <vt:i4>2</vt:i4>
      </vt:variant>
    </vt:vector>
  </HeadingPairs>
  <TitlesOfParts>
    <vt:vector size="41" baseType="lpstr">
      <vt:lpstr>Report</vt:lpstr>
      <vt:lpstr>Planilha37</vt:lpstr>
      <vt:lpstr>Planilha36</vt:lpstr>
      <vt:lpstr>Planilha35</vt:lpstr>
      <vt:lpstr>Planilha34</vt:lpstr>
      <vt:lpstr>Planilha33</vt:lpstr>
      <vt:lpstr>Planilha32</vt:lpstr>
      <vt:lpstr>Planilha31</vt:lpstr>
      <vt:lpstr>Planilha30</vt:lpstr>
      <vt:lpstr>Planilha29</vt:lpstr>
      <vt:lpstr>Planilha28</vt:lpstr>
      <vt:lpstr>Planilha27</vt:lpstr>
      <vt:lpstr>Planilha26</vt:lpstr>
      <vt:lpstr>Planilha25</vt:lpstr>
      <vt:lpstr>Planilha24</vt:lpstr>
      <vt:lpstr>Planilha23</vt:lpstr>
      <vt:lpstr>Planilha22</vt:lpstr>
      <vt:lpstr>Planilha21</vt:lpstr>
      <vt:lpstr>Planilha20</vt:lpstr>
      <vt:lpstr>Planilha19</vt:lpstr>
      <vt:lpstr>Planilha18</vt:lpstr>
      <vt:lpstr>Planilha16</vt:lpstr>
      <vt:lpstr>Planilha17</vt:lpstr>
      <vt:lpstr>Planilha15</vt:lpstr>
      <vt:lpstr>Planilha14</vt:lpstr>
      <vt:lpstr>Planilha13</vt:lpstr>
      <vt:lpstr>Planilha12</vt:lpstr>
      <vt:lpstr>Planilha11</vt:lpstr>
      <vt:lpstr>Planilha10</vt:lpstr>
      <vt:lpstr>Planilha9</vt:lpstr>
      <vt:lpstr>Planilha8</vt:lpstr>
      <vt:lpstr>Planilha6</vt:lpstr>
      <vt:lpstr>Planilha7</vt:lpstr>
      <vt:lpstr>Planilha5</vt:lpstr>
      <vt:lpstr>Planilha4</vt:lpstr>
      <vt:lpstr>Planilha2</vt:lpstr>
      <vt:lpstr>Planilha3</vt:lpstr>
      <vt:lpstr>Planilha1</vt:lpstr>
      <vt:lpstr>Report_Detail</vt:lpstr>
      <vt:lpstr>Report!Titulos_de_impressao</vt:lpstr>
      <vt:lpstr>Report_Detail!Titulos_de_impressao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Cezar dos Santos Cardoso</cp:lastModifiedBy>
  <cp:lastPrinted>2022-03-31T16:34:52Z</cp:lastPrinted>
  <dcterms:created xsi:type="dcterms:W3CDTF">2014-01-29T17:09:35Z</dcterms:created>
  <dcterms:modified xsi:type="dcterms:W3CDTF">2022-04-04T19:35:34Z</dcterms:modified>
</cp:coreProperties>
</file>