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ristian\Desktop\dashboarding_excel\"/>
    </mc:Choice>
  </mc:AlternateContent>
  <xr:revisionPtr revIDLastSave="0" documentId="8_{3FAF2ADE-2513-431B-ABF6-A63F492F7B6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Cuadro de mando" sheetId="2" r:id="rId1"/>
    <sheet name="Tablas" sheetId="3" r:id="rId2"/>
    <sheet name="Pedidos" sheetId="1" r:id="rId3"/>
  </sheets>
  <definedNames>
    <definedName name="NativeTimeline_Fecha_Pedido">#N/A</definedName>
    <definedName name="SegmentaciónDeDatos_Categoría">#N/A</definedName>
    <definedName name="SegmentaciónDeDatos_Vendedor">#N/A</definedName>
  </definedNames>
  <calcPr calcId="191029"/>
  <pivotCaches>
    <pivotCache cacheId="7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7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31" i="1" l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2" i="3"/>
  <c r="G2" i="3"/>
  <c r="K1" i="3"/>
  <c r="G1" i="3"/>
</calcChain>
</file>

<file path=xl/sharedStrings.xml><?xml version="1.0" encoding="utf-8"?>
<sst xmlns="http://schemas.openxmlformats.org/spreadsheetml/2006/main" count="5066" uniqueCount="281">
  <si>
    <t>Id_Pedido</t>
  </si>
  <si>
    <t>Id_vendedor</t>
  </si>
  <si>
    <t>Vendedor</t>
  </si>
  <si>
    <t>Id_Cliente</t>
  </si>
  <si>
    <t>Cliente</t>
  </si>
  <si>
    <t>Fecha_Pedido</t>
  </si>
  <si>
    <t>Id_Producto</t>
  </si>
  <si>
    <t>Producto</t>
  </si>
  <si>
    <t>Id_Categoría</t>
  </si>
  <si>
    <t>Categoría</t>
  </si>
  <si>
    <t>Precio_Unidad</t>
  </si>
  <si>
    <t>Cantidad</t>
  </si>
  <si>
    <t>Total</t>
  </si>
  <si>
    <t>País</t>
  </si>
  <si>
    <t>Juan Manuel Ramírez</t>
  </si>
  <si>
    <t>WILMK</t>
  </si>
  <si>
    <t>Wilman Kala</t>
  </si>
  <si>
    <t>Queso Cabrales</t>
  </si>
  <si>
    <t>Lácteos</t>
  </si>
  <si>
    <t>Alemania</t>
  </si>
  <si>
    <t>Luis Torres</t>
  </si>
  <si>
    <t>TOMSP</t>
  </si>
  <si>
    <t>Toms Spezialitäten</t>
  </si>
  <si>
    <t>Rodrigo Rojas</t>
  </si>
  <si>
    <t>HANAR</t>
  </si>
  <si>
    <t>Hanari Carnes</t>
  </si>
  <si>
    <t>México</t>
  </si>
  <si>
    <t>Mariana Salazar</t>
  </si>
  <si>
    <t>VICTE</t>
  </si>
  <si>
    <t>Victuailles en stock</t>
  </si>
  <si>
    <t>Francia</t>
  </si>
  <si>
    <t>SUPRD</t>
  </si>
  <si>
    <t>Suprêmes délices</t>
  </si>
  <si>
    <t>CHOPS</t>
  </si>
  <si>
    <t>Chop-suey Chinese</t>
  </si>
  <si>
    <t>Polonia</t>
  </si>
  <si>
    <t>Margarita González</t>
  </si>
  <si>
    <t>RICSU</t>
  </si>
  <si>
    <t>Richter Supermarkt</t>
  </si>
  <si>
    <t>WELLI</t>
  </si>
  <si>
    <t>Wellington Importadora</t>
  </si>
  <si>
    <t>LAMAI</t>
  </si>
  <si>
    <t>La maison d'Asie</t>
  </si>
  <si>
    <t>Ositos de goma</t>
  </si>
  <si>
    <t>Repostería</t>
  </si>
  <si>
    <t>GALED</t>
  </si>
  <si>
    <t>Galería del gastronómo</t>
  </si>
  <si>
    <t>España</t>
  </si>
  <si>
    <t>PICCO</t>
  </si>
  <si>
    <t>Piccolo und mehr</t>
  </si>
  <si>
    <t>Camila Flores</t>
  </si>
  <si>
    <t>REGGC</t>
  </si>
  <si>
    <t>Reggiani Caseifici</t>
  </si>
  <si>
    <t>Italia</t>
  </si>
  <si>
    <t>HUNGO</t>
  </si>
  <si>
    <t>Hungry Owl All-Night Grocers</t>
  </si>
  <si>
    <t>Reino Unido</t>
  </si>
  <si>
    <t>ERNSH</t>
  </si>
  <si>
    <t>Ernst Handel</t>
  </si>
  <si>
    <t>BOTTM</t>
  </si>
  <si>
    <t>Bottom-Dollar Markets</t>
  </si>
  <si>
    <t>Estados Unidos</t>
  </si>
  <si>
    <t>SPLIR</t>
  </si>
  <si>
    <t>Split Rail Beer &amp; Ale</t>
  </si>
  <si>
    <t>PRINI</t>
  </si>
  <si>
    <t>Princesa Isabel Vinhos</t>
  </si>
  <si>
    <t>FOLKO</t>
  </si>
  <si>
    <t>Folk och fä HB</t>
  </si>
  <si>
    <t>Laura Hernández</t>
  </si>
  <si>
    <t>CONSH</t>
  </si>
  <si>
    <t>Consolidated Holdings</t>
  </si>
  <si>
    <t>BLONP</t>
  </si>
  <si>
    <t>Blondel père et fils</t>
  </si>
  <si>
    <t>WARTH</t>
  </si>
  <si>
    <t>Wartian Herkku</t>
  </si>
  <si>
    <t>MEREP</t>
  </si>
  <si>
    <t>Mère Paillarde</t>
  </si>
  <si>
    <t>SAVEA</t>
  </si>
  <si>
    <t>Save-a-lot Markets</t>
  </si>
  <si>
    <t>CACTU</t>
  </si>
  <si>
    <t>Cactus Comidas para llevar</t>
  </si>
  <si>
    <t>Vino Rioja</t>
  </si>
  <si>
    <t>Bebidas</t>
  </si>
  <si>
    <t>Argentina</t>
  </si>
  <si>
    <t>LONEP</t>
  </si>
  <si>
    <t>Lonesome Pine Restaurant</t>
  </si>
  <si>
    <t>LETSS</t>
  </si>
  <si>
    <t>Let's Stop N Shop</t>
  </si>
  <si>
    <t>Pez espada</t>
  </si>
  <si>
    <t>Pescado/Marisco</t>
  </si>
  <si>
    <t>María García</t>
  </si>
  <si>
    <t>Crema de chocolate</t>
  </si>
  <si>
    <t>HILAA</t>
  </si>
  <si>
    <t>HILARIÓN-Abastos</t>
  </si>
  <si>
    <t>Chocolate puro</t>
  </si>
  <si>
    <t>GODOS</t>
  </si>
  <si>
    <t>Godos Cocina Típica</t>
  </si>
  <si>
    <t>RATTC</t>
  </si>
  <si>
    <t>Rattlesnake Canyon Grocery</t>
  </si>
  <si>
    <t>DUMON</t>
  </si>
  <si>
    <t>Du monde entier</t>
  </si>
  <si>
    <t>CENTC</t>
  </si>
  <si>
    <t>Centro comercial Moctezuma</t>
  </si>
  <si>
    <t>OTTIK</t>
  </si>
  <si>
    <t>Ottilies Käseladen</t>
  </si>
  <si>
    <t>QUEDE</t>
  </si>
  <si>
    <t>Que Delícia</t>
  </si>
  <si>
    <t>Cerveza tibetana</t>
  </si>
  <si>
    <t>Juan Carlos Sánchez</t>
  </si>
  <si>
    <t>VAFFE</t>
  </si>
  <si>
    <t>Vaffeljernet</t>
  </si>
  <si>
    <t>Peras secas</t>
  </si>
  <si>
    <t>Frutas/Verduras</t>
  </si>
  <si>
    <t>COMMI</t>
  </si>
  <si>
    <t>Comércio Mineiro</t>
  </si>
  <si>
    <t>MAGAA</t>
  </si>
  <si>
    <t>Magazzini Alimentari Riuniti</t>
  </si>
  <si>
    <t>KOENE</t>
  </si>
  <si>
    <t>Königlich Essen</t>
  </si>
  <si>
    <t>WHITC</t>
  </si>
  <si>
    <t>White Clover Markets</t>
  </si>
  <si>
    <t>QUICK</t>
  </si>
  <si>
    <t>QUICK-Stop</t>
  </si>
  <si>
    <t>BONAP</t>
  </si>
  <si>
    <t>Bon app'</t>
  </si>
  <si>
    <t>BSBEV</t>
  </si>
  <si>
    <t>B's Beverages</t>
  </si>
  <si>
    <t>SEVES</t>
  </si>
  <si>
    <t>Seven Seas Imports</t>
  </si>
  <si>
    <t>Refresco Guaraná</t>
  </si>
  <si>
    <t>MORGK</t>
  </si>
  <si>
    <t>Morgenstern Gesundkost</t>
  </si>
  <si>
    <t>ISLAT</t>
  </si>
  <si>
    <t>Island Trading</t>
  </si>
  <si>
    <t>PERIC</t>
  </si>
  <si>
    <t>Pericles Comidas clásicas</t>
  </si>
  <si>
    <t>Queso de cabra</t>
  </si>
  <si>
    <t>Chocolate blanco</t>
  </si>
  <si>
    <t>SPECD</t>
  </si>
  <si>
    <t>Spécialités du monde</t>
  </si>
  <si>
    <t>OLDWO</t>
  </si>
  <si>
    <t>Old World Delicatessen</t>
  </si>
  <si>
    <t>FRANK</t>
  </si>
  <si>
    <t>Frankenversand</t>
  </si>
  <si>
    <t>GROSR</t>
  </si>
  <si>
    <t>GROSELLA-Restaurante</t>
  </si>
  <si>
    <t>Mermelada</t>
  </si>
  <si>
    <t>Condimentos</t>
  </si>
  <si>
    <t>THEBI</t>
  </si>
  <si>
    <t>The Big Cheese</t>
  </si>
  <si>
    <t>Tallarines Singapur</t>
  </si>
  <si>
    <t>Granos/Cereales</t>
  </si>
  <si>
    <t>LILAS</t>
  </si>
  <si>
    <t>LILA-Supermercado</t>
  </si>
  <si>
    <t>WOLZA</t>
  </si>
  <si>
    <t>Wolski Zajazd</t>
  </si>
  <si>
    <t>SANTG</t>
  </si>
  <si>
    <t>Santé Gourmet</t>
  </si>
  <si>
    <t>Tarta de azúcar</t>
  </si>
  <si>
    <t>LEHMS</t>
  </si>
  <si>
    <t>Lehmanns Marktstand</t>
  </si>
  <si>
    <t>VINET</t>
  </si>
  <si>
    <t>Vins et alcools Chevalier</t>
  </si>
  <si>
    <t>TORTU</t>
  </si>
  <si>
    <t>Tortuga Restaurante</t>
  </si>
  <si>
    <t>SIMOB</t>
  </si>
  <si>
    <t>Simons bistro</t>
  </si>
  <si>
    <t>AROUT</t>
  </si>
  <si>
    <t>Around the Horn</t>
  </si>
  <si>
    <t>BERGS</t>
  </si>
  <si>
    <t>Berglunds snabbköp</t>
  </si>
  <si>
    <t>ROMEY</t>
  </si>
  <si>
    <t>Romero y tomillo</t>
  </si>
  <si>
    <t>Postre de merengue</t>
  </si>
  <si>
    <t>ANTON</t>
  </si>
  <si>
    <t>Antonio Moreno Taquería</t>
  </si>
  <si>
    <t>Cordero</t>
  </si>
  <si>
    <t>Carnes</t>
  </si>
  <si>
    <t>TRAIH</t>
  </si>
  <si>
    <t>Trail's Head Gourmet Provisioners</t>
  </si>
  <si>
    <t>Cerveza Klosterbier</t>
  </si>
  <si>
    <t>Arenque blanco</t>
  </si>
  <si>
    <t>RICAR</t>
  </si>
  <si>
    <t>Ricardo Adocicados</t>
  </si>
  <si>
    <t>Empanada de cerdo</t>
  </si>
  <si>
    <t>FURIB</t>
  </si>
  <si>
    <t>Furia Bacalhau e Frutos do Mar</t>
  </si>
  <si>
    <t>TRADH</t>
  </si>
  <si>
    <t>Tradição Hipermercados</t>
  </si>
  <si>
    <t>BLAUS</t>
  </si>
  <si>
    <t>Blauer See Delikatessen</t>
  </si>
  <si>
    <t>Escabeche</t>
  </si>
  <si>
    <t>GREAL</t>
  </si>
  <si>
    <t>Great Lakes Food Market</t>
  </si>
  <si>
    <t>LAUGB</t>
  </si>
  <si>
    <t>Laughing Bacchus Wine Cellars</t>
  </si>
  <si>
    <t>Pastas de chocolate</t>
  </si>
  <si>
    <t>Langostinos</t>
  </si>
  <si>
    <t>Té Dharamsala</t>
  </si>
  <si>
    <t>Galletas</t>
  </si>
  <si>
    <t>Salsa de soja</t>
  </si>
  <si>
    <t>QUEEN</t>
  </si>
  <si>
    <t>Queen Cozinha</t>
  </si>
  <si>
    <t>HUNGC</t>
  </si>
  <si>
    <t>Hungry Coyote Import Store</t>
  </si>
  <si>
    <t>Especias</t>
  </si>
  <si>
    <t>Col</t>
  </si>
  <si>
    <t>BOLID</t>
  </si>
  <si>
    <t>Bólido Comidas preparadas</t>
  </si>
  <si>
    <t>ALFKI</t>
  </si>
  <si>
    <t>Alfreds Futterkiste</t>
  </si>
  <si>
    <t>Pan fino</t>
  </si>
  <si>
    <t>FAMIA</t>
  </si>
  <si>
    <t>Familia Arquibaldo</t>
  </si>
  <si>
    <t>WANDK</t>
  </si>
  <si>
    <t>Die Wandernde Kuh</t>
  </si>
  <si>
    <t>DRACD</t>
  </si>
  <si>
    <t>Drachenblut Delikatessen</t>
  </si>
  <si>
    <t>Queso Manchego</t>
  </si>
  <si>
    <t>EASTC</t>
  </si>
  <si>
    <t>Eastern Connection</t>
  </si>
  <si>
    <t>FOLIG</t>
  </si>
  <si>
    <t>Folies gourmandes</t>
  </si>
  <si>
    <t>LINOD</t>
  </si>
  <si>
    <t>LINO-Delicateses</t>
  </si>
  <si>
    <t>Salmón ahumado</t>
  </si>
  <si>
    <t>FRANS</t>
  </si>
  <si>
    <t>Franchi S.p.A.</t>
  </si>
  <si>
    <t>GOURL</t>
  </si>
  <si>
    <t>Gourmet Lanchonetes</t>
  </si>
  <si>
    <t>Sirope de regaliz</t>
  </si>
  <si>
    <t>FRANR</t>
  </si>
  <si>
    <t>France restauration</t>
  </si>
  <si>
    <t>MAISD</t>
  </si>
  <si>
    <t>Maison Dewey</t>
  </si>
  <si>
    <t>OCEAN</t>
  </si>
  <si>
    <t>Océano Atlántico Ltda.</t>
  </si>
  <si>
    <t>LAZYK</t>
  </si>
  <si>
    <t>Lazy K Kountry Store</t>
  </si>
  <si>
    <t>LACOR</t>
  </si>
  <si>
    <t>La corne d'abondance</t>
  </si>
  <si>
    <t>Salsa de arándanos</t>
  </si>
  <si>
    <t>RANCH</t>
  </si>
  <si>
    <t>Rancho grande</t>
  </si>
  <si>
    <t>NORTS</t>
  </si>
  <si>
    <t>North/South</t>
  </si>
  <si>
    <t>THECR</t>
  </si>
  <si>
    <t>The Cracker Box</t>
  </si>
  <si>
    <t>ANATR</t>
  </si>
  <si>
    <t>Ana Trujillo Emparedados y helados</t>
  </si>
  <si>
    <t>Cerveza negra</t>
  </si>
  <si>
    <t>Salsa de pimiento</t>
  </si>
  <si>
    <t>Salchichas</t>
  </si>
  <si>
    <t>Etiquetas de fila</t>
  </si>
  <si>
    <t>Total general</t>
  </si>
  <si>
    <t>Suma de Total</t>
  </si>
  <si>
    <t>% del total</t>
  </si>
  <si>
    <t>2017</t>
  </si>
  <si>
    <t>ene</t>
  </si>
  <si>
    <t>feb</t>
  </si>
  <si>
    <t>mar</t>
  </si>
  <si>
    <t>abr</t>
  </si>
  <si>
    <t>may</t>
  </si>
  <si>
    <t>jun</t>
  </si>
  <si>
    <t>jul</t>
  </si>
  <si>
    <t>ago</t>
  </si>
  <si>
    <t>sept</t>
  </si>
  <si>
    <t>oct</t>
  </si>
  <si>
    <t>nov</t>
  </si>
  <si>
    <t>dic</t>
  </si>
  <si>
    <t>2018</t>
  </si>
  <si>
    <t>2019</t>
  </si>
  <si>
    <t>Etiquetas de columna</t>
  </si>
  <si>
    <t>Productos</t>
  </si>
  <si>
    <t>* super importante al momento de hacer las conecciones, poner nombre a las tablas dinamicas</t>
  </si>
  <si>
    <t>Total Ventas</t>
  </si>
  <si>
    <t>Comparativa 2019 con 2018</t>
  </si>
  <si>
    <t>Comparativa 2019 con 2017</t>
  </si>
  <si>
    <t>Total Unidades</t>
  </si>
  <si>
    <t>Suma de Cantidad</t>
  </si>
  <si>
    <t>Cuadro de mando: Análisis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</si>
</sst>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&quot;$&quot;#,##0"/>
    <numFmt numFmtId="167" formatCode="#,##0&quot; Uds.&quot;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0" fillId="3" borderId="2" xfId="0" applyFill="1" applyBorder="1"/>
    <xf numFmtId="0" fontId="0" fillId="4" borderId="2" xfId="0" applyFill="1" applyBorder="1"/>
    <xf numFmtId="14" fontId="0" fillId="3" borderId="2" xfId="0" applyNumberFormat="1" applyFill="1" applyBorder="1"/>
    <xf numFmtId="164" fontId="0" fillId="3" borderId="2" xfId="0" applyNumberFormat="1" applyFill="1" applyBorder="1"/>
    <xf numFmtId="0" fontId="0" fillId="4" borderId="1" xfId="0" applyFill="1" applyBorder="1"/>
    <xf numFmtId="14" fontId="0" fillId="4" borderId="2" xfId="0" applyNumberFormat="1" applyFill="1" applyBorder="1"/>
    <xf numFmtId="164" fontId="0" fillId="4" borderId="2" xfId="0" applyNumberFormat="1" applyFill="1" applyBorder="1"/>
    <xf numFmtId="164" fontId="0" fillId="0" borderId="2" xfId="0" applyNumberFormat="1" applyBorder="1"/>
    <xf numFmtId="0" fontId="1" fillId="2" borderId="3" xfId="0" applyFont="1" applyFill="1" applyBorder="1"/>
    <xf numFmtId="0" fontId="1" fillId="2" borderId="0" xfId="0" applyFont="1" applyFill="1"/>
    <xf numFmtId="0" fontId="1" fillId="2" borderId="4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  <xf numFmtId="10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/>
    <xf numFmtId="9" fontId="0" fillId="0" borderId="0" xfId="1" applyFont="1"/>
    <xf numFmtId="0" fontId="3" fillId="5" borderId="0" xfId="0" applyFont="1" applyFill="1" applyAlignment="1">
      <alignment horizontal="left" vertical="center"/>
    </xf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65" fontId="0" fillId="0" borderId="0" xfId="0" applyNumberFormat="1" applyFill="1"/>
    <xf numFmtId="10" fontId="0" fillId="0" borderId="0" xfId="0" applyNumberFormat="1" applyFill="1"/>
    <xf numFmtId="0" fontId="0" fillId="7" borderId="0" xfId="0" applyFill="1"/>
    <xf numFmtId="0" fontId="0" fillId="7" borderId="0" xfId="0" applyFill="1" applyAlignment="1">
      <alignment horizontal="left"/>
    </xf>
    <xf numFmtId="165" fontId="0" fillId="7" borderId="0" xfId="0" applyNumberFormat="1" applyFill="1"/>
    <xf numFmtId="10" fontId="0" fillId="7" borderId="0" xfId="0" applyNumberFormat="1" applyFill="1"/>
  </cellXfs>
  <cellStyles count="2">
    <cellStyle name="Normal" xfId="0" builtinId="0"/>
    <cellStyle name="Porcentaje" xfId="1" builtinId="5"/>
  </cellStyles>
  <dxfs count="162"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 patternType="solid">
          <bgColor theme="4" tint="0.7999816888943144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4" tint="0.39997558519241921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39997558519241921"/>
        </patternFill>
      </fill>
    </dxf>
    <dxf>
      <fill>
        <patternFill>
          <bgColor theme="2" tint="-9.9978637043366805E-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#,##0.00\ &quot;€&quot;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theme="4" tint="0.39997558519241921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[cuadro_mando_cifc.xlsx]Tablas!TD_paises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Ventas por país</a:t>
            </a:r>
          </a:p>
        </c:rich>
      </c:tx>
      <c:layout>
        <c:manualLayout>
          <c:xMode val="edge"/>
          <c:yMode val="edge"/>
          <c:x val="3.2166666666666698E-2"/>
          <c:y val="6.4814814814814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Tablas!$D$7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29-41CD-BBF7-3CAD9F5D37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29-41CD-BBF7-3CAD9F5D374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29-41CD-BBF7-3CAD9F5D374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729-41CD-BBF7-3CAD9F5D374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29-41CD-BBF7-3CAD9F5D374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729-41CD-BBF7-3CAD9F5D374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729-41CD-BBF7-3CAD9F5D374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729-41CD-BBF7-3CAD9F5D374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729-41CD-BBF7-3CAD9F5D37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Tablas!$C$8:$C$17</c:f>
              <c:strCache>
                <c:ptCount val="9"/>
                <c:pt idx="0">
                  <c:v>Alemania</c:v>
                </c:pt>
                <c:pt idx="1">
                  <c:v>Argentina</c:v>
                </c:pt>
                <c:pt idx="2">
                  <c:v>España</c:v>
                </c:pt>
                <c:pt idx="3">
                  <c:v>Estados Unidos</c:v>
                </c:pt>
                <c:pt idx="4">
                  <c:v>Francia</c:v>
                </c:pt>
                <c:pt idx="5">
                  <c:v>Italia</c:v>
                </c:pt>
                <c:pt idx="6">
                  <c:v>México</c:v>
                </c:pt>
                <c:pt idx="7">
                  <c:v>Polonia</c:v>
                </c:pt>
                <c:pt idx="8">
                  <c:v>Reino Unido</c:v>
                </c:pt>
              </c:strCache>
            </c:strRef>
          </c:cat>
          <c:val>
            <c:numRef>
              <c:f>Tablas!$D$8:$D$17</c:f>
              <c:numCache>
                <c:formatCode>"$"#,##0</c:formatCode>
                <c:ptCount val="9"/>
                <c:pt idx="0">
                  <c:v>87984.71</c:v>
                </c:pt>
                <c:pt idx="1">
                  <c:v>1982.75</c:v>
                </c:pt>
                <c:pt idx="2">
                  <c:v>26207.749999999996</c:v>
                </c:pt>
                <c:pt idx="3">
                  <c:v>61179.27</c:v>
                </c:pt>
                <c:pt idx="4">
                  <c:v>30946.030000000006</c:v>
                </c:pt>
                <c:pt idx="5">
                  <c:v>6456.8999999999987</c:v>
                </c:pt>
                <c:pt idx="6">
                  <c:v>39898.999999999993</c:v>
                </c:pt>
                <c:pt idx="7">
                  <c:v>8136.01</c:v>
                </c:pt>
                <c:pt idx="8">
                  <c:v>59667.48000000001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729-41CD-BBF7-3CAD9F5D374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[cuadro_mando_cifc.xlsx]Tablas!TD_vendedores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200" b="1"/>
              <a:t>Ventas</a:t>
            </a:r>
            <a:r>
              <a:rPr lang="es-CL" sz="1200" b="1" baseline="0"/>
              <a:t> totales </a:t>
            </a:r>
          </a:p>
          <a:p>
            <a:pPr>
              <a:defRPr/>
            </a:pPr>
            <a:r>
              <a:rPr lang="es-CL" sz="1200" b="1" baseline="0"/>
              <a:t>por vendedores</a:t>
            </a:r>
            <a:endParaRPr lang="es-CL" sz="1200" b="1"/>
          </a:p>
        </c:rich>
      </c:tx>
      <c:layout>
        <c:manualLayout>
          <c:xMode val="edge"/>
          <c:yMode val="edge"/>
          <c:x val="4.9271427278486747E-2"/>
          <c:y val="2.82439359509591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Tablas!$G$7</c:f>
              <c:strCache>
                <c:ptCount val="1"/>
                <c:pt idx="0">
                  <c:v>Suma de 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Tablas!$F$8:$F$17</c:f>
              <c:strCache>
                <c:ptCount val="9"/>
                <c:pt idx="0">
                  <c:v>Camila Flores</c:v>
                </c:pt>
                <c:pt idx="1">
                  <c:v>Juan Carlos Sánchez</c:v>
                </c:pt>
                <c:pt idx="2">
                  <c:v>Juan Manuel Ramírez</c:v>
                </c:pt>
                <c:pt idx="3">
                  <c:v>Laura Hernández</c:v>
                </c:pt>
                <c:pt idx="4">
                  <c:v>Luis Torres</c:v>
                </c:pt>
                <c:pt idx="5">
                  <c:v>Margarita González</c:v>
                </c:pt>
                <c:pt idx="6">
                  <c:v>María García</c:v>
                </c:pt>
                <c:pt idx="7">
                  <c:v>Mariana Salazar</c:v>
                </c:pt>
                <c:pt idx="8">
                  <c:v>Rodrigo Rojas</c:v>
                </c:pt>
              </c:strCache>
            </c:strRef>
          </c:cat>
          <c:val>
            <c:numRef>
              <c:f>Tablas!$G$8:$G$17</c:f>
              <c:numCache>
                <c:formatCode>General</c:formatCode>
                <c:ptCount val="9"/>
                <c:pt idx="0">
                  <c:v>1875</c:v>
                </c:pt>
                <c:pt idx="1">
                  <c:v>2034</c:v>
                </c:pt>
                <c:pt idx="2">
                  <c:v>991</c:v>
                </c:pt>
                <c:pt idx="3">
                  <c:v>2378</c:v>
                </c:pt>
                <c:pt idx="4">
                  <c:v>1275</c:v>
                </c:pt>
                <c:pt idx="5">
                  <c:v>974</c:v>
                </c:pt>
                <c:pt idx="6">
                  <c:v>2928</c:v>
                </c:pt>
                <c:pt idx="7">
                  <c:v>2846</c:v>
                </c:pt>
                <c:pt idx="8">
                  <c:v>3544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B0-4AB0-8E81-6913402C280C}"/>
            </c:ext>
          </c:extLst>
        </c:ser>
        <c:ser>
          <c:idx val="1"/>
          <c:order val="1"/>
          <c:tx>
            <c:strRef>
              <c:f>Tablas!$H$7</c:f>
              <c:strCache>
                <c:ptCount val="1"/>
                <c:pt idx="0">
                  <c:v>Suma de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Tablas!$F$8:$F$17</c:f>
              <c:strCache>
                <c:ptCount val="9"/>
                <c:pt idx="0">
                  <c:v>Camila Flores</c:v>
                </c:pt>
                <c:pt idx="1">
                  <c:v>Juan Carlos Sánchez</c:v>
                </c:pt>
                <c:pt idx="2">
                  <c:v>Juan Manuel Ramírez</c:v>
                </c:pt>
                <c:pt idx="3">
                  <c:v>Laura Hernández</c:v>
                </c:pt>
                <c:pt idx="4">
                  <c:v>Luis Torres</c:v>
                </c:pt>
                <c:pt idx="5">
                  <c:v>Margarita González</c:v>
                </c:pt>
                <c:pt idx="6">
                  <c:v>María García</c:v>
                </c:pt>
                <c:pt idx="7">
                  <c:v>Mariana Salazar</c:v>
                </c:pt>
                <c:pt idx="8">
                  <c:v>Rodrigo Rojas</c:v>
                </c:pt>
              </c:strCache>
            </c:strRef>
          </c:cat>
          <c:val>
            <c:numRef>
              <c:f>Tablas!$H$8:$H$17</c:f>
              <c:numCache>
                <c:formatCode>"$"#,##0</c:formatCode>
                <c:ptCount val="9"/>
                <c:pt idx="0">
                  <c:v>29813.380000000005</c:v>
                </c:pt>
                <c:pt idx="1">
                  <c:v>32472.800000000007</c:v>
                </c:pt>
                <c:pt idx="2">
                  <c:v>19603.620000000003</c:v>
                </c:pt>
                <c:pt idx="3">
                  <c:v>35855.74</c:v>
                </c:pt>
                <c:pt idx="4">
                  <c:v>18765.29</c:v>
                </c:pt>
                <c:pt idx="5">
                  <c:v>16674.600000000002</c:v>
                </c:pt>
                <c:pt idx="6">
                  <c:v>49500.200000000004</c:v>
                </c:pt>
                <c:pt idx="7">
                  <c:v>44994.27</c:v>
                </c:pt>
                <c:pt idx="8">
                  <c:v>74780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B0-4AB0-8E81-6913402C280C}"/>
            </c:ext>
          </c:extLst>
        </c:ser>
        <c:ser>
          <c:idx val="2"/>
          <c:order val="2"/>
          <c:tx>
            <c:strRef>
              <c:f>Tablas!$I$7</c:f>
              <c:strCache>
                <c:ptCount val="1"/>
                <c:pt idx="0">
                  <c:v>% del 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Tablas!$F$8:$F$17</c:f>
              <c:strCache>
                <c:ptCount val="9"/>
                <c:pt idx="0">
                  <c:v>Camila Flores</c:v>
                </c:pt>
                <c:pt idx="1">
                  <c:v>Juan Carlos Sánchez</c:v>
                </c:pt>
                <c:pt idx="2">
                  <c:v>Juan Manuel Ramírez</c:v>
                </c:pt>
                <c:pt idx="3">
                  <c:v>Laura Hernández</c:v>
                </c:pt>
                <c:pt idx="4">
                  <c:v>Luis Torres</c:v>
                </c:pt>
                <c:pt idx="5">
                  <c:v>Margarita González</c:v>
                </c:pt>
                <c:pt idx="6">
                  <c:v>María García</c:v>
                </c:pt>
                <c:pt idx="7">
                  <c:v>Mariana Salazar</c:v>
                </c:pt>
                <c:pt idx="8">
                  <c:v>Rodrigo Rojas</c:v>
                </c:pt>
              </c:strCache>
            </c:strRef>
          </c:cat>
          <c:val>
            <c:numRef>
              <c:f>Tablas!$I$8:$I$17</c:f>
              <c:numCache>
                <c:formatCode>0.00%</c:formatCode>
                <c:ptCount val="9"/>
                <c:pt idx="0">
                  <c:v>9.2456085237265173E-2</c:v>
                </c:pt>
                <c:pt idx="1">
                  <c:v>0.10070337428002676</c:v>
                </c:pt>
                <c:pt idx="2">
                  <c:v>6.0793977793828009E-2</c:v>
                </c:pt>
                <c:pt idx="3">
                  <c:v>0.11119441518154659</c:v>
                </c:pt>
                <c:pt idx="4">
                  <c:v>5.81941816641387E-2</c:v>
                </c:pt>
                <c:pt idx="5">
                  <c:v>5.1710615800600324E-2</c:v>
                </c:pt>
                <c:pt idx="6">
                  <c:v>0.15350807960927856</c:v>
                </c:pt>
                <c:pt idx="7">
                  <c:v>0.13953446614602311</c:v>
                </c:pt>
                <c:pt idx="8">
                  <c:v>0.23190480428729277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B0-4AB0-8E81-6913402C2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871823"/>
        <c:axId val="1987873071"/>
      </c:barChart>
      <c:catAx>
        <c:axId val="198787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7873071"/>
        <c:crosses val="autoZero"/>
        <c:auto val="1"/>
        <c:lblAlgn val="ctr"/>
        <c:lblOffset val="100"/>
        <c:noMultiLvlLbl val="0"/>
      </c:catAx>
      <c:valAx>
        <c:axId val="19878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78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[cuadro_mando_cifc.xlsx]Tablas!TD_meses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Ventas por mes</a:t>
            </a:r>
          </a:p>
        </c:rich>
      </c:tx>
      <c:layout>
        <c:manualLayout>
          <c:xMode val="edge"/>
          <c:yMode val="edge"/>
          <c:x val="3.3916666666666692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966426071741033"/>
          <c:y val="0.22263888888888889"/>
          <c:w val="0.65494685039370082"/>
          <c:h val="0.57838983668708077"/>
        </c:manualLayout>
      </c:layout>
      <c:lineChart>
        <c:grouping val="standard"/>
        <c:varyColors val="0"/>
        <c:ser>
          <c:idx val="0"/>
          <c:order val="0"/>
          <c:tx>
            <c:strRef>
              <c:f>Tablas!$D$20:$D$21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Tablas!$C$22:$C$34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Tablas!$D$22:$D$34</c:f>
              <c:numCache>
                <c:formatCode>"$"#,##0</c:formatCode>
                <c:ptCount val="12"/>
                <c:pt idx="0">
                  <c:v>3326.5</c:v>
                </c:pt>
                <c:pt idx="1">
                  <c:v>15577.59</c:v>
                </c:pt>
                <c:pt idx="2">
                  <c:v>10766.85</c:v>
                </c:pt>
                <c:pt idx="3">
                  <c:v>9335</c:v>
                </c:pt>
                <c:pt idx="4">
                  <c:v>2150.6</c:v>
                </c:pt>
                <c:pt idx="5">
                  <c:v>5655.9500000000016</c:v>
                </c:pt>
                <c:pt idx="6">
                  <c:v>8399.7999999999993</c:v>
                </c:pt>
                <c:pt idx="7">
                  <c:v>3213</c:v>
                </c:pt>
                <c:pt idx="8">
                  <c:v>5607.9</c:v>
                </c:pt>
                <c:pt idx="9">
                  <c:v>10161.299999999999</c:v>
                </c:pt>
                <c:pt idx="10">
                  <c:v>14922</c:v>
                </c:pt>
                <c:pt idx="11">
                  <c:v>10776.6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2-48A3-8722-D2E0D12093E5}"/>
            </c:ext>
          </c:extLst>
        </c:ser>
        <c:ser>
          <c:idx val="1"/>
          <c:order val="1"/>
          <c:tx>
            <c:strRef>
              <c:f>Tablas!$E$20:$E$21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Tablas!$C$22:$C$34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Tablas!$E$22:$E$34</c:f>
              <c:numCache>
                <c:formatCode>"$"#,##0</c:formatCode>
                <c:ptCount val="12"/>
                <c:pt idx="0">
                  <c:v>18772.599999999999</c:v>
                </c:pt>
                <c:pt idx="1">
                  <c:v>10310.32</c:v>
                </c:pt>
                <c:pt idx="2">
                  <c:v>5784.9500000000007</c:v>
                </c:pt>
                <c:pt idx="3">
                  <c:v>14400.199999999999</c:v>
                </c:pt>
                <c:pt idx="4">
                  <c:v>6758.7999999999993</c:v>
                </c:pt>
                <c:pt idx="5">
                  <c:v>2760.65</c:v>
                </c:pt>
                <c:pt idx="6">
                  <c:v>6000.7000000000007</c:v>
                </c:pt>
                <c:pt idx="7">
                  <c:v>12426.15</c:v>
                </c:pt>
                <c:pt idx="8">
                  <c:v>11139.95</c:v>
                </c:pt>
                <c:pt idx="9">
                  <c:v>8585.7999999999993</c:v>
                </c:pt>
                <c:pt idx="10">
                  <c:v>9746.51</c:v>
                </c:pt>
                <c:pt idx="11">
                  <c:v>11096.05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02-48A3-8722-D2E0D12093E5}"/>
            </c:ext>
          </c:extLst>
        </c:ser>
        <c:ser>
          <c:idx val="2"/>
          <c:order val="2"/>
          <c:tx>
            <c:strRef>
              <c:f>Tablas!$F$20:$F$21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Tablas!$C$22:$C$34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Tablas!$F$22:$F$34</c:f>
              <c:numCache>
                <c:formatCode>"$"#,##0</c:formatCode>
                <c:ptCount val="12"/>
                <c:pt idx="0">
                  <c:v>14801.200000000003</c:v>
                </c:pt>
                <c:pt idx="1">
                  <c:v>21743.329999999998</c:v>
                </c:pt>
                <c:pt idx="2">
                  <c:v>11726</c:v>
                </c:pt>
                <c:pt idx="3">
                  <c:v>14546.4</c:v>
                </c:pt>
                <c:pt idx="4">
                  <c:v>9957.6</c:v>
                </c:pt>
                <c:pt idx="5">
                  <c:v>2761.1499999999996</c:v>
                </c:pt>
                <c:pt idx="6">
                  <c:v>7044.7</c:v>
                </c:pt>
                <c:pt idx="7">
                  <c:v>4205.8</c:v>
                </c:pt>
                <c:pt idx="8">
                  <c:v>10912.199999999999</c:v>
                </c:pt>
                <c:pt idx="9">
                  <c:v>1425</c:v>
                </c:pt>
                <c:pt idx="10">
                  <c:v>5660.75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02-48A3-8722-D2E0D120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822303"/>
        <c:axId val="2128803583"/>
      </c:lineChart>
      <c:catAx>
        <c:axId val="21288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8803583"/>
        <c:crosses val="autoZero"/>
        <c:auto val="1"/>
        <c:lblAlgn val="ctr"/>
        <c:lblOffset val="100"/>
        <c:noMultiLvlLbl val="0"/>
      </c:catAx>
      <c:valAx>
        <c:axId val="2128803583"/>
        <c:scaling>
          <c:orientation val="minMax"/>
        </c:scaling>
        <c:delete val="0"/>
        <c:axPos val="l"/>
        <c:majorGridlines>
          <c:spPr>
            <a:ln w="2857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12882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[cuadro_mando_cifc.xlsx]Tablas!TD_años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b="1"/>
              <a:t>Ventas</a:t>
            </a:r>
            <a:r>
              <a:rPr lang="es-CL" b="1" baseline="0"/>
              <a:t> </a:t>
            </a:r>
            <a:r>
              <a:rPr lang="es-CL" b="1"/>
              <a:t> por año</a:t>
            </a:r>
          </a:p>
        </c:rich>
      </c:tx>
      <c:layout>
        <c:manualLayout>
          <c:xMode val="edge"/>
          <c:yMode val="edge"/>
          <c:x val="3.5555555555555542E-2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127E-2"/>
              <c:y val="7.8703703703703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4999999999999997E-2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7222222222222127E-2"/>
              <c:y val="7.8703703703703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4444444444444442E-2"/>
              <c:y val="-6.01851851851851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Tablas!$K$7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4D-4A7D-8BD9-B09BD95AF8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4D-4A7D-8BD9-B09BD95AF8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4D-4A7D-8BD9-B09BD95AF81A}"/>
              </c:ext>
            </c:extLst>
          </c:dPt>
          <c:dLbls>
            <c:dLbl>
              <c:idx val="0"/>
              <c:layout>
                <c:manualLayout>
                  <c:x val="7.4999999999999997E-2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54D-4A7D-8BD9-B09BD95AF81A}"/>
                </c:ext>
              </c:extLst>
            </c:dLbl>
            <c:dLbl>
              <c:idx val="1"/>
              <c:layout>
                <c:manualLayout>
                  <c:x val="9.7222222222222127E-2"/>
                  <c:y val="7.870370370370354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4D-4A7D-8BD9-B09BD95AF81A}"/>
                </c:ext>
              </c:extLst>
            </c:dLbl>
            <c:dLbl>
              <c:idx val="2"/>
              <c:layout>
                <c:manualLayout>
                  <c:x val="-9.4444444444444442E-2"/>
                  <c:y val="-6.018518518518518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54D-4A7D-8BD9-B09BD95AF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Tablas!$J$8:$J$11</c:f>
              <c:strCach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strCache>
            </c:strRef>
          </c:cat>
          <c:val>
            <c:numRef>
              <c:f>Tablas!$K$8:$K$11</c:f>
              <c:numCache>
                <c:formatCode>"$"#,##0</c:formatCode>
                <c:ptCount val="3"/>
                <c:pt idx="0">
                  <c:v>99893.09</c:v>
                </c:pt>
                <c:pt idx="1">
                  <c:v>117782.68000000002</c:v>
                </c:pt>
                <c:pt idx="2">
                  <c:v>104784.12999999999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4D-4A7D-8BD9-B09BD95AF8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63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13</xdr:row>
      <xdr:rowOff>9524</xdr:rowOff>
    </xdr:from>
    <xdr:to>
      <xdr:col>9</xdr:col>
      <xdr:colOff>57149</xdr:colOff>
      <xdr:row>25</xdr:row>
      <xdr:rowOff>42861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CE8C88-CFBA-2361-9D1C-8A982B6E32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97972</xdr:rowOff>
    </xdr:from>
    <xdr:to>
      <xdr:col>5</xdr:col>
      <xdr:colOff>76200</xdr:colOff>
      <xdr:row>40</xdr:row>
      <xdr:rowOff>78922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5CF6A9-EC73-632C-E1ED-DC3DBF7844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153078</xdr:colOff>
      <xdr:row>25</xdr:row>
      <xdr:rowOff>97971</xdr:rowOff>
    </xdr:from>
    <xdr:to>
      <xdr:col>15</xdr:col>
      <xdr:colOff>0</xdr:colOff>
      <xdr:row>40</xdr:row>
      <xdr:rowOff>74159</xdr:rowOff>
    </xdr:to>
    <xdr:graphicFrame macro="">
      <xdr:nvGraphicFramePr>
        <xdr:cNvPr id="4" name="Gráfico 4">
          <a:extLst>
            <a:ext uri="{FF2B5EF4-FFF2-40B4-BE49-F238E27FC236}">
              <a16:creationId xmlns:a16="http://schemas.microsoft.com/office/drawing/2014/main" id="{C47FB2DC-A240-A45E-6C59-A6D2407C52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119062</xdr:colOff>
      <xdr:row>13</xdr:row>
      <xdr:rowOff>9524</xdr:rowOff>
    </xdr:from>
    <xdr:to>
      <xdr:col>15</xdr:col>
      <xdr:colOff>0</xdr:colOff>
      <xdr:row>25</xdr:row>
      <xdr:rowOff>42861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EA39CF7A-BFE1-9614-B6B3-469D0AEFA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23813</xdr:colOff>
      <xdr:row>5</xdr:row>
      <xdr:rowOff>73820</xdr:rowOff>
    </xdr:from>
    <xdr:to>
      <xdr:col>4</xdr:col>
      <xdr:colOff>751415</xdr:colOff>
      <xdr:row>12</xdr:row>
      <xdr:rowOff>119064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Vendedor">
              <a:extLst>
                <a:ext uri="{FF2B5EF4-FFF2-40B4-BE49-F238E27FC236}">
                  <a16:creationId xmlns:a16="http://schemas.microsoft.com/office/drawing/2014/main" id="{564744B7-EA57-8546-C856-F352B43967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813" y="1100403"/>
              <a:ext cx="4336519" cy="13787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35719</xdr:colOff>
      <xdr:row>5</xdr:row>
      <xdr:rowOff>84404</xdr:rowOff>
    </xdr:from>
    <xdr:to>
      <xdr:col>10</xdr:col>
      <xdr:colOff>95249</xdr:colOff>
      <xdr:row>12</xdr:row>
      <xdr:rowOff>129647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Categoría">
              <a:extLst>
                <a:ext uri="{FF2B5EF4-FFF2-40B4-BE49-F238E27FC236}">
                  <a16:creationId xmlns:a16="http://schemas.microsoft.com/office/drawing/2014/main" id="{543D7694-B8B1-8725-0BC0-BB78E09B52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06636" y="1110987"/>
              <a:ext cx="3869530" cy="137874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116680</xdr:colOff>
      <xdr:row>5</xdr:row>
      <xdr:rowOff>73764</xdr:rowOff>
    </xdr:from>
    <xdr:to>
      <xdr:col>14</xdr:col>
      <xdr:colOff>881061</xdr:colOff>
      <xdr:row>12</xdr:row>
      <xdr:rowOff>119064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8" name="Fecha_Pedido">
              <a:extLst>
                <a:ext uri="{FF2B5EF4-FFF2-40B4-BE49-F238E27FC236}">
                  <a16:creationId xmlns:a16="http://schemas.microsoft.com/office/drawing/2014/main" id="{1BBB5109-025F-B156-D7C0-F7B950EBC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Fecha_Pedido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7597" y="1100347"/>
              <a:ext cx="3812381" cy="137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Línea de tiempo: Funciona en Excel 2013 o superior. No mover ni cambiar el tamaño.</a:t>
              </a:r>
            </a:p>
          </xdr:txBody>
        </xdr:sp>
      </mc:Fallback>
    </mc:AlternateContent>
    <xdr:clientData/>
  </xdr:twoCellAnchor>
  <xdr:twoCellAnchor>
    <xdr:from>
      <xdr:col>3</xdr:col>
      <xdr:colOff>238124</xdr:colOff>
      <xdr:row>0</xdr:row>
      <xdr:rowOff>142875</xdr:rowOff>
    </xdr:from>
    <xdr:to>
      <xdr:col>5</xdr:col>
      <xdr:colOff>631030</xdr:colOff>
      <xdr:row>4</xdr:row>
      <xdr:rowOff>71438</xdr:rowOff>
    </xdr:to>
    <xdr:grpSp>
      <xdr:nvGrpSpPr>
        <xdr:cNvPr id="13" name="Grupo 12">
          <a:extLst>
            <a:ext uri="{FF2B5EF4-FFF2-40B4-BE49-F238E27FC236}">
              <a16:creationId xmlns:a16="http://schemas.microsoft.com/office/drawing/2014/main" id="{5E8B435B-0048-8485-1EAE-D4859B46FFDC}"/>
            </a:ext>
          </a:extLst>
        </xdr:cNvPr>
        <xdr:cNvGrpSpPr/>
      </xdr:nvGrpSpPr>
      <xdr:grpSpPr>
        <a:xfrm>
          <a:off x="3085041" y="142875"/>
          <a:ext cx="1916906" cy="764646"/>
          <a:chOff x="3952875" y="107156"/>
          <a:chExt cx="1916906" cy="690563"/>
        </a:xfrm>
        <a:solidFill>
          <a:schemeClr val="accent1"/>
        </a:solidFill>
      </xdr:grpSpPr>
      <xdr:sp macro="" textlink="Tablas!G1">
        <xdr:nvSpPr>
          <xdr:cNvPr id="9" name="CuadroTexto 8">
            <a:extLst>
              <a:ext uri="{FF2B5EF4-FFF2-40B4-BE49-F238E27FC236}">
                <a16:creationId xmlns:a16="http://schemas.microsoft.com/office/drawing/2014/main" id="{2449BFBE-24A7-5B33-8636-FD5AF9337A09}"/>
              </a:ext>
            </a:extLst>
          </xdr:cNvPr>
          <xdr:cNvSpPr txBox="1"/>
        </xdr:nvSpPr>
        <xdr:spPr>
          <a:xfrm>
            <a:off x="3952875" y="119062"/>
            <a:ext cx="1916906" cy="678657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A1D82927-049F-49B8-BE78-3C82FF65093D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pPr algn="ctr"/>
              <a:t>$322.460</a:t>
            </a:fld>
            <a:endParaRPr lang="es-CL" sz="1200" b="1"/>
          </a:p>
        </xdr:txBody>
      </xdr:sp>
      <xdr:sp macro="" textlink="">
        <xdr:nvSpPr>
          <xdr:cNvPr id="11" name="CuadroTexto 10">
            <a:extLst>
              <a:ext uri="{FF2B5EF4-FFF2-40B4-BE49-F238E27FC236}">
                <a16:creationId xmlns:a16="http://schemas.microsoft.com/office/drawing/2014/main" id="{31C40111-62A3-08CC-A0DE-9AD7562495F1}"/>
              </a:ext>
            </a:extLst>
          </xdr:cNvPr>
          <xdr:cNvSpPr txBox="1"/>
        </xdr:nvSpPr>
        <xdr:spPr>
          <a:xfrm>
            <a:off x="3952875" y="107156"/>
            <a:ext cx="1595437" cy="297656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Total</a:t>
            </a:r>
            <a:r>
              <a:rPr lang="es-CL" sz="1400" b="1" baseline="0"/>
              <a:t> Ventas</a:t>
            </a:r>
            <a:endParaRPr lang="es-CL" sz="1400" b="1"/>
          </a:p>
        </xdr:txBody>
      </xdr:sp>
    </xdr:grpSp>
    <xdr:clientData/>
  </xdr:twoCellAnchor>
  <xdr:twoCellAnchor>
    <xdr:from>
      <xdr:col>6</xdr:col>
      <xdr:colOff>90487</xdr:colOff>
      <xdr:row>0</xdr:row>
      <xdr:rowOff>142875</xdr:rowOff>
    </xdr:from>
    <xdr:to>
      <xdr:col>8</xdr:col>
      <xdr:colOff>483393</xdr:colOff>
      <xdr:row>4</xdr:row>
      <xdr:rowOff>59533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64721140-DDF0-E7A3-33F6-5222EDC5C9E2}"/>
            </a:ext>
          </a:extLst>
        </xdr:cNvPr>
        <xdr:cNvGrpSpPr/>
      </xdr:nvGrpSpPr>
      <xdr:grpSpPr>
        <a:xfrm>
          <a:off x="5223404" y="142875"/>
          <a:ext cx="1916906" cy="752741"/>
          <a:chOff x="6034087" y="116680"/>
          <a:chExt cx="1916906" cy="678658"/>
        </a:xfrm>
        <a:solidFill>
          <a:schemeClr val="accent1"/>
        </a:solidFill>
      </xdr:grpSpPr>
      <xdr:sp macro="" textlink="Tablas!K1">
        <xdr:nvSpPr>
          <xdr:cNvPr id="10" name="CuadroTexto 9">
            <a:extLst>
              <a:ext uri="{FF2B5EF4-FFF2-40B4-BE49-F238E27FC236}">
                <a16:creationId xmlns:a16="http://schemas.microsoft.com/office/drawing/2014/main" id="{4C907878-DAE1-478E-9755-25D7A064F161}"/>
              </a:ext>
            </a:extLst>
          </xdr:cNvPr>
          <xdr:cNvSpPr txBox="1"/>
        </xdr:nvSpPr>
        <xdr:spPr>
          <a:xfrm>
            <a:off x="6034087" y="116681"/>
            <a:ext cx="1916906" cy="678657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A30876A1-21B5-497D-B3F8-3AE9A12426E7}" type="TxLink">
              <a:rPr lang="en-US" sz="1200" b="1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18.845 Uds.</a:t>
            </a:fld>
            <a:endParaRPr lang="es-CL" sz="1200" b="1"/>
          </a:p>
        </xdr:txBody>
      </xdr:sp>
      <xdr:sp macro="" textlink="">
        <xdr:nvSpPr>
          <xdr:cNvPr id="12" name="CuadroTexto 11">
            <a:extLst>
              <a:ext uri="{FF2B5EF4-FFF2-40B4-BE49-F238E27FC236}">
                <a16:creationId xmlns:a16="http://schemas.microsoft.com/office/drawing/2014/main" id="{56681EB8-F201-48CE-97A0-417DE4C10203}"/>
              </a:ext>
            </a:extLst>
          </xdr:cNvPr>
          <xdr:cNvSpPr txBox="1"/>
        </xdr:nvSpPr>
        <xdr:spPr>
          <a:xfrm>
            <a:off x="6034087" y="116680"/>
            <a:ext cx="1871663" cy="31194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Total</a:t>
            </a:r>
            <a:r>
              <a:rPr lang="es-CL" sz="1400" b="1" baseline="0"/>
              <a:t> unidades vendidas</a:t>
            </a:r>
            <a:endParaRPr lang="es-CL" sz="1400" b="1"/>
          </a:p>
        </xdr:txBody>
      </xdr:sp>
    </xdr:grpSp>
    <xdr:clientData/>
  </xdr:twoCellAnchor>
  <xdr:twoCellAnchor>
    <xdr:from>
      <xdr:col>8</xdr:col>
      <xdr:colOff>704850</xdr:colOff>
      <xdr:row>0</xdr:row>
      <xdr:rowOff>142875</xdr:rowOff>
    </xdr:from>
    <xdr:to>
      <xdr:col>11</xdr:col>
      <xdr:colOff>335756</xdr:colOff>
      <xdr:row>4</xdr:row>
      <xdr:rowOff>59533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3B9C122C-B632-41C0-ACE5-FFB638537B3F}"/>
            </a:ext>
          </a:extLst>
        </xdr:cNvPr>
        <xdr:cNvGrpSpPr/>
      </xdr:nvGrpSpPr>
      <xdr:grpSpPr>
        <a:xfrm>
          <a:off x="7361767" y="142875"/>
          <a:ext cx="1916906" cy="752741"/>
          <a:chOff x="6034087" y="116680"/>
          <a:chExt cx="1916906" cy="678658"/>
        </a:xfrm>
        <a:solidFill>
          <a:schemeClr val="accent1"/>
        </a:solidFill>
      </xdr:grpSpPr>
      <xdr:sp macro="" textlink="Tablas!G2">
        <xdr:nvSpPr>
          <xdr:cNvPr id="16" name="CuadroTexto 15">
            <a:extLst>
              <a:ext uri="{FF2B5EF4-FFF2-40B4-BE49-F238E27FC236}">
                <a16:creationId xmlns:a16="http://schemas.microsoft.com/office/drawing/2014/main" id="{2E99CB77-D12E-D415-0556-6AB8D3E81207}"/>
              </a:ext>
            </a:extLst>
          </xdr:cNvPr>
          <xdr:cNvSpPr txBox="1"/>
        </xdr:nvSpPr>
        <xdr:spPr>
          <a:xfrm>
            <a:off x="6034087" y="116681"/>
            <a:ext cx="1916906" cy="678657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25CE0919-9C9E-46F1-A02E-8A31272D5CE8}" type="TxLink">
              <a:rPr lang="en-US" sz="14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89%</a:t>
            </a:fld>
            <a:endParaRPr lang="es-CL" sz="1600" b="1"/>
          </a:p>
        </xdr:txBody>
      </xdr: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B06ED17A-7C75-63A0-0412-05ABE9FDDCC9}"/>
              </a:ext>
            </a:extLst>
          </xdr:cNvPr>
          <xdr:cNvSpPr txBox="1"/>
        </xdr:nvSpPr>
        <xdr:spPr>
          <a:xfrm>
            <a:off x="6034087" y="116680"/>
            <a:ext cx="1871663" cy="31194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2019</a:t>
            </a:r>
            <a:r>
              <a:rPr lang="es-CL" sz="1400" b="1" baseline="0"/>
              <a:t> vs 2018</a:t>
            </a:r>
            <a:endParaRPr lang="es-CL" sz="1400" b="1"/>
          </a:p>
        </xdr:txBody>
      </xdr:sp>
    </xdr:grpSp>
    <xdr:clientData/>
  </xdr:twoCellAnchor>
  <xdr:twoCellAnchor>
    <xdr:from>
      <xdr:col>11</xdr:col>
      <xdr:colOff>557214</xdr:colOff>
      <xdr:row>0</xdr:row>
      <xdr:rowOff>142875</xdr:rowOff>
    </xdr:from>
    <xdr:to>
      <xdr:col>14</xdr:col>
      <xdr:colOff>188120</xdr:colOff>
      <xdr:row>4</xdr:row>
      <xdr:rowOff>59533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6EF172B2-D0DF-41BC-B1FF-6E4B09EF6B94}"/>
            </a:ext>
          </a:extLst>
        </xdr:cNvPr>
        <xdr:cNvGrpSpPr/>
      </xdr:nvGrpSpPr>
      <xdr:grpSpPr>
        <a:xfrm>
          <a:off x="9500131" y="142875"/>
          <a:ext cx="1916906" cy="752741"/>
          <a:chOff x="6034087" y="116680"/>
          <a:chExt cx="1916906" cy="678658"/>
        </a:xfrm>
        <a:solidFill>
          <a:schemeClr val="accent1"/>
        </a:solidFill>
      </xdr:grpSpPr>
      <xdr:sp macro="" textlink="Tablas!K2">
        <xdr:nvSpPr>
          <xdr:cNvPr id="19" name="CuadroTexto 18">
            <a:extLst>
              <a:ext uri="{FF2B5EF4-FFF2-40B4-BE49-F238E27FC236}">
                <a16:creationId xmlns:a16="http://schemas.microsoft.com/office/drawing/2014/main" id="{5AAB4AC9-8BD1-DA5C-FB47-5644478A6882}"/>
              </a:ext>
            </a:extLst>
          </xdr:cNvPr>
          <xdr:cNvSpPr txBox="1"/>
        </xdr:nvSpPr>
        <xdr:spPr>
          <a:xfrm>
            <a:off x="6034087" y="116681"/>
            <a:ext cx="1916906" cy="678657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algn="ctr"/>
            <a:fld id="{E068998F-A082-46CC-9CC7-13BA40C7056F}" type="TxLink">
              <a:rPr lang="en-US" sz="1400" b="0" i="0" u="none" strike="noStrike">
                <a:solidFill>
                  <a:srgbClr val="000000"/>
                </a:solidFill>
                <a:latin typeface="Calibri"/>
                <a:ea typeface="Calibri"/>
                <a:cs typeface="Calibri"/>
              </a:rPr>
              <a:t>105%</a:t>
            </a:fld>
            <a:endParaRPr lang="es-CL" sz="1600" b="1"/>
          </a:p>
        </xdr:txBody>
      </xdr:sp>
      <xdr:sp macro="" textlink="">
        <xdr:nvSpPr>
          <xdr:cNvPr id="20" name="CuadroTexto 19">
            <a:extLst>
              <a:ext uri="{FF2B5EF4-FFF2-40B4-BE49-F238E27FC236}">
                <a16:creationId xmlns:a16="http://schemas.microsoft.com/office/drawing/2014/main" id="{31076194-15BB-3922-E676-942DB9E815AC}"/>
              </a:ext>
            </a:extLst>
          </xdr:cNvPr>
          <xdr:cNvSpPr txBox="1"/>
        </xdr:nvSpPr>
        <xdr:spPr>
          <a:xfrm>
            <a:off x="6034087" y="116680"/>
            <a:ext cx="1871663" cy="311945"/>
          </a:xfrm>
          <a:prstGeom prst="rect">
            <a:avLst/>
          </a:prstGeom>
          <a:grp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L" sz="1400" b="1"/>
              <a:t>2019</a:t>
            </a:r>
            <a:r>
              <a:rPr lang="es-CL" sz="1400" b="1" baseline="0"/>
              <a:t> vs 2017</a:t>
            </a:r>
          </a:p>
          <a:p>
            <a:endParaRPr lang="es-CL" sz="1800" b="1" baseline="0"/>
          </a:p>
          <a:p>
            <a:endParaRPr lang="es-CL" sz="1800" b="1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" refreshedDate="44902.537627777776" createdVersion="8" refreshedVersion="8" minRefreshableVersion="3" recordCount="830" xr:uid="{750A296E-6D95-41D2-B117-852B307A8836}">
  <cacheSource type="worksheet">
    <worksheetSource name="Ventas"/>
  </cacheSource>
  <cacheFields count="16">
    <cacheField name="Id_Pedido" numFmtId="0">
      <sharedItems containsSemiMixedTypes="0" containsString="0" containsNumber="1" containsInteger="1" minValue="10248" maxValue="11077"/>
    </cacheField>
    <cacheField name="Id_vendedor" numFmtId="0">
      <sharedItems containsSemiMixedTypes="0" containsString="0" containsNumber="1" containsInteger="1" minValue="1" maxValue="9"/>
    </cacheField>
    <cacheField name="Vendedor" numFmtId="0">
      <sharedItems count="9">
        <s v="Juan Manuel Ramírez"/>
        <s v="Luis Torres"/>
        <s v="Rodrigo Rojas"/>
        <s v="Mariana Salazar"/>
        <s v="Margarita González"/>
        <s v="Camila Flores"/>
        <s v="Laura Hernández"/>
        <s v="María García"/>
        <s v="Juan Carlos Sánchez"/>
      </sharedItems>
    </cacheField>
    <cacheField name="Id_Cliente" numFmtId="0">
      <sharedItems/>
    </cacheField>
    <cacheField name="Cliente" numFmtId="0">
      <sharedItems/>
    </cacheField>
    <cacheField name="Fecha_Pedido" numFmtId="14">
      <sharedItems containsSemiMixedTypes="0" containsNonDate="0" containsDate="1" containsString="0" minDate="2017-01-04T00:00:00" maxDate="2019-11-22T00:00:00" count="466">
        <d v="2017-01-04T00:00:00"/>
        <d v="2017-01-05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24T00:00:00"/>
        <d v="2017-01-27T00:00:00"/>
        <d v="2017-01-28T00:00:00"/>
        <d v="2017-01-29T00:00:00"/>
        <d v="2017-01-30T00:00:00"/>
        <d v="2017-01-31T00:00:00"/>
        <d v="2017-02-03T00:00:00"/>
        <d v="2017-02-04T00:00:00"/>
        <d v="2017-02-05T00:00:00"/>
        <d v="2017-02-06T00:00:00"/>
        <d v="2017-02-07T00:00:00"/>
        <d v="2017-02-10T00:00:00"/>
        <d v="2017-02-11T00:00:00"/>
        <d v="2017-02-12T00:00:00"/>
        <d v="2017-02-13T00:00:00"/>
        <d v="2017-02-16T00:00:00"/>
        <d v="2017-02-17T00:00:00"/>
        <d v="2017-02-18T00:00:00"/>
        <d v="2017-02-19T00:00:00"/>
        <d v="2017-02-20T00:00:00"/>
        <d v="2017-02-21T00:00:00"/>
        <d v="2017-02-22T00:00:00"/>
        <d v="2017-02-23T00:00:00"/>
        <d v="2017-02-24T00:00:00"/>
        <d v="2017-02-25T00:00:00"/>
        <d v="2017-03-05T00:00:00"/>
        <d v="2017-03-06T00:00:00"/>
        <d v="2017-03-07T00:00:00"/>
        <d v="2017-03-10T00:00:00"/>
        <d v="2017-03-11T00:00:00"/>
        <d v="2017-03-12T00:00:00"/>
        <d v="2017-03-13T00:00:00"/>
        <d v="2017-03-14T00:00:00"/>
        <d v="2017-03-16T00:00:00"/>
        <d v="2017-03-20T00:00:00"/>
        <d v="2017-03-23T00:00:00"/>
        <d v="2017-03-27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6T00:00:00"/>
        <d v="2017-04-29T00:00:00"/>
        <d v="2017-04-30T00:00:00"/>
        <d v="2017-05-01T00:00:00"/>
        <d v="2017-05-05T00:00:00"/>
        <d v="2017-06-03T00:00:00"/>
        <d v="2017-06-04T00:00:00"/>
        <d v="2017-06-05T00:00:00"/>
        <d v="2017-06-09T00:00:00"/>
        <d v="2017-06-12T00:00:00"/>
        <d v="2017-06-13T00:00:00"/>
        <d v="2017-06-16T00:00:00"/>
        <d v="2017-06-17T00:00:00"/>
        <d v="2017-06-18T00:00:00"/>
        <d v="2017-06-19T00:00:00"/>
        <d v="2017-06-20T00:00:00"/>
        <d v="2017-07-09T00:00:00"/>
        <d v="2017-07-14T00:00:00"/>
        <d v="2017-07-18T00:00:00"/>
        <d v="2017-07-21T00:00:00"/>
        <d v="2017-07-22T00:00:00"/>
        <d v="2017-07-29T00:00:00"/>
        <d v="2017-07-30T00:00:00"/>
        <d v="2017-07-31T00:00:00"/>
        <d v="2017-08-01T00:00:00"/>
        <d v="2017-08-04T00:00:00"/>
        <d v="2017-08-05T00:00:00"/>
        <d v="2017-08-27T00:00:00"/>
        <d v="2017-08-28T00:00:00"/>
        <d v="2017-08-29T00:00:00"/>
        <d v="2017-08-30T00:00:00"/>
        <d v="2017-09-02T00:00:00"/>
        <d v="2017-09-03T00:00:00"/>
        <d v="2017-09-04T00:00:00"/>
        <d v="2017-09-05T00:00:00"/>
        <d v="2017-09-06T00:00:00"/>
        <d v="2017-09-08T00:00:00"/>
        <d v="2017-09-09T00:00:00"/>
        <d v="2017-09-27T00:00:00"/>
        <d v="2017-09-30T00:00:00"/>
        <d v="2017-10-01T00:00:00"/>
        <d v="2017-10-02T00:00:00"/>
        <d v="2017-10-03T00:00:00"/>
        <d v="2017-10-04T00:00:00"/>
        <d v="2017-10-07T00:00:00"/>
        <d v="2017-10-08T00:00:00"/>
        <d v="2017-10-09T00:00:00"/>
        <d v="2017-10-10T00:00:00"/>
        <d v="2017-10-11T00:00:00"/>
        <d v="2017-10-13T00:00:00"/>
        <d v="2017-10-14T00:00:00"/>
        <d v="2017-10-15T00:00:00"/>
        <d v="2017-10-16T00:00:00"/>
        <d v="2017-10-17T00:00:00"/>
        <d v="2017-10-18T00:00:00"/>
        <d v="2017-10-21T00:00:00"/>
        <d v="2017-10-22T00:00:00"/>
        <d v="2017-10-23T00:00:00"/>
        <d v="2017-10-24T00:00:00"/>
        <d v="2017-10-25T00:00:00"/>
        <d v="2017-10-28T00:00:00"/>
        <d v="2017-10-29T00:00:00"/>
        <d v="2017-10-30T00:00:00"/>
        <d v="2017-10-31T00:00:00"/>
        <d v="2017-11-01T00:00:00"/>
        <d v="2017-11-04T00:00:00"/>
        <d v="2017-11-05T00:00:00"/>
        <d v="2017-11-06T00:00:00"/>
        <d v="2017-11-07T00:00:00"/>
        <d v="2017-11-08T00:00:00"/>
        <d v="2017-11-11T00:00:00"/>
        <d v="2017-11-12T00:00:00"/>
        <d v="2017-11-13T00:00:00"/>
        <d v="2017-11-14T00:00:00"/>
        <d v="2017-11-15T00:00:00"/>
        <d v="2017-11-18T00:00:00"/>
        <d v="2017-11-19T00:00:00"/>
        <d v="2017-11-20T00:00:00"/>
        <d v="2017-11-21T00:00:00"/>
        <d v="2017-11-22T00:00:00"/>
        <d v="2017-11-25T00:00:00"/>
        <d v="2017-11-26T00:00:00"/>
        <d v="2017-11-27T00:00:00"/>
        <d v="2017-11-28T00:00:00"/>
        <d v="2017-11-29T00:00:00"/>
        <d v="2017-12-02T00:00:00"/>
        <d v="2017-12-03T00:00:00"/>
        <d v="2017-12-04T00:00:00"/>
        <d v="2017-12-05T00:00:00"/>
        <d v="2017-12-06T00:00:00"/>
        <d v="2017-12-08T00:00:00"/>
        <d v="2017-12-09T00:00:00"/>
        <d v="2017-12-10T00:00:00"/>
        <d v="2017-12-11T00:00:00"/>
        <d v="2017-12-12T00:00:00"/>
        <d v="2017-12-13T00:00:00"/>
        <d v="2017-12-16T00:00:00"/>
        <d v="2017-12-17T00:00:00"/>
        <d v="2017-12-18T00:00:00"/>
        <d v="2017-12-19T00:00:00"/>
        <d v="2017-12-20T00:00:00"/>
        <d v="2017-12-23T00:00:00"/>
        <d v="2017-12-24T00:00:00"/>
        <d v="2017-12-25T00:00:00"/>
        <d v="2017-12-26T00:00:00"/>
        <d v="2017-12-27T00:00:00"/>
        <d v="2017-12-30T00:00:00"/>
        <d v="2017-12-31T00:00:00"/>
        <d v="2018-01-01T00:00:00"/>
        <d v="2018-01-02T00:00:00"/>
        <d v="2018-01-14T00:00:00"/>
        <d v="2018-01-15T00:00:00"/>
        <d v="2018-01-16T00:00:00"/>
        <d v="2018-01-17T00:00:00"/>
        <d v="2018-01-20T00:00:00"/>
        <d v="2018-01-21T00:00:00"/>
        <d v="2018-01-22T00:00:00"/>
        <d v="2018-01-23T00:00:00"/>
        <d v="2018-01-29T00:00:00"/>
        <d v="2018-01-30T00:00:00"/>
        <d v="2018-02-02T00:00:00"/>
        <d v="2018-02-03T00:00:00"/>
        <d v="2018-02-04T00:00:00"/>
        <d v="2018-02-10T00:00:00"/>
        <d v="2018-02-11T00:00:00"/>
        <d v="2018-02-12T00:00:00"/>
        <d v="2018-02-13T00:00:00"/>
        <d v="2018-02-19T00:00:00"/>
        <d v="2018-02-20T00:00:00"/>
        <d v="2018-02-23T00:00:00"/>
        <d v="2018-02-24T00:00:00"/>
        <d v="2018-02-28T00:00:00"/>
        <d v="2018-03-03T00:00:00"/>
        <d v="2018-03-04T00:00:00"/>
        <d v="2018-03-16T00:00:00"/>
        <d v="2018-03-17T00:00:00"/>
        <d v="2018-03-18T00:00:00"/>
        <d v="2018-03-19T00:00:00"/>
        <d v="2018-03-20T00:00:00"/>
        <d v="2018-03-21T00:00:00"/>
        <d v="2018-03-23T00:00:00"/>
        <d v="2018-03-24T00:00:00"/>
        <d v="2018-03-25T00:00:00"/>
        <d v="2018-03-26T00:00:00"/>
        <d v="2018-03-27T00:00:00"/>
        <d v="2018-04-03T00:00:00"/>
        <d v="2018-04-04T00:00:00"/>
        <d v="2018-04-07T00:00:00"/>
        <d v="2018-04-08T00:00:00"/>
        <d v="2018-04-09T00:00:00"/>
        <d v="2018-04-10T00:00:00"/>
        <d v="2018-04-13T00:00:00"/>
        <d v="2018-04-14T00:00:00"/>
        <d v="2018-04-18T00:00:00"/>
        <d v="2018-04-21T00:00:00"/>
        <d v="2018-04-22T00:00:00"/>
        <d v="2018-04-23T00:00:00"/>
        <d v="2018-04-24T00:00:00"/>
        <d v="2018-04-25T00:00:00"/>
        <d v="2018-04-28T00:00:00"/>
        <d v="2018-05-12T00:00:00"/>
        <d v="2018-05-13T00:00:00"/>
        <d v="2018-05-14T00:00:00"/>
        <d v="2018-05-15T00:00:00"/>
        <d v="2018-05-16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6-06T00:00:00"/>
        <d v="2018-06-09T00:00:00"/>
        <d v="2018-06-10T00:00:00"/>
        <d v="2018-06-11T00:00:00"/>
        <d v="2018-06-23T00:00:00"/>
        <d v="2018-06-24T00:00:00"/>
        <d v="2018-06-25T00:00:00"/>
        <d v="2018-06-26T00:00:00"/>
        <d v="2018-06-27T00:00:00"/>
        <d v="2018-06-30T00:00:00"/>
        <d v="2018-07-01T00:00:00"/>
        <d v="2018-07-02T00:00:00"/>
        <d v="2018-07-03T00:00:00"/>
        <d v="2018-07-04T00:00:00"/>
        <d v="2018-07-07T00:00:00"/>
        <d v="2018-07-08T00:00:00"/>
        <d v="2018-07-09T00:00:00"/>
        <d v="2018-07-22T00:00:00"/>
        <d v="2018-07-23T00:00:00"/>
        <d v="2018-07-24T00:00:00"/>
        <d v="2018-07-25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11T00:00:00"/>
        <d v="2018-08-15T00:00:00"/>
        <d v="2018-08-18T00:00:00"/>
        <d v="2018-08-19T00:00:00"/>
        <d v="2018-08-20T00:00:00"/>
        <d v="2018-08-21T00:00:00"/>
        <d v="2018-08-22T00:00:00"/>
        <d v="2018-08-25T00:00:00"/>
        <d v="2018-08-26T00:00:00"/>
        <d v="2018-08-27T00:00:00"/>
        <d v="2018-08-28T00:00:00"/>
        <d v="2018-08-29T00:00:00"/>
        <d v="2018-09-01T00:00:00"/>
        <d v="2018-09-02T00:00:00"/>
        <d v="2018-09-09T00:00:00"/>
        <d v="2018-09-10T00:00:00"/>
        <d v="2018-09-11T00:00:00"/>
        <d v="2018-09-12T00:00:00"/>
        <d v="2018-09-15T00:00:00"/>
        <d v="2018-09-23T00:00:00"/>
        <d v="2018-09-24T00:00:00"/>
        <d v="2018-09-25T00:00:00"/>
        <d v="2018-09-26T00:00:00"/>
        <d v="2018-09-29T00:00:00"/>
        <d v="2018-09-30T00:00:00"/>
        <d v="2018-10-01T00:00:00"/>
        <d v="2018-10-02T00:00:00"/>
        <d v="2018-10-03T00:00:00"/>
        <d v="2018-10-07T00:00:00"/>
        <d v="2018-10-08T00:00:00"/>
        <d v="2018-10-09T00:00:00"/>
        <d v="2018-10-17T00:00:00"/>
        <d v="2018-10-20T00:00:00"/>
        <d v="2018-10-21T00:00:00"/>
        <d v="2018-10-22T00:00:00"/>
        <d v="2018-10-23T00:00:00"/>
        <d v="2018-10-24T00:00:00"/>
        <d v="2018-10-27T00:00:00"/>
        <d v="2018-10-28T00:00:00"/>
        <d v="2018-10-29T00:00:00"/>
        <d v="2018-10-30T00:00:00"/>
        <d v="2018-10-31T00:00:00"/>
        <d v="2018-11-03T00:00:00"/>
        <d v="2018-11-04T00:00:00"/>
        <d v="2018-11-05T00:00:00"/>
        <d v="2018-11-06T00:00:00"/>
        <d v="2018-11-07T00:00:00"/>
        <d v="2018-11-10T00:00:00"/>
        <d v="2018-11-11T00:00:00"/>
        <d v="2018-11-12T00:00:00"/>
        <d v="2018-11-24T00:00:00"/>
        <d v="2018-11-25T00:00:00"/>
        <d v="2018-11-26T00:00:00"/>
        <d v="2018-11-27T00:00:00"/>
        <d v="2018-11-28T00:00:00"/>
        <d v="2018-12-01T00:00:00"/>
        <d v="2018-12-02T00:00:00"/>
        <d v="2018-12-11T00:00:00"/>
        <d v="2018-12-12T00:00:00"/>
        <d v="2018-12-15T00:00:00"/>
        <d v="2018-12-16T00:00:00"/>
        <d v="2018-12-17T00:00:00"/>
        <d v="2018-12-18T00:00:00"/>
        <d v="2018-12-19T00:00:00"/>
        <d v="2018-12-22T00:00:00"/>
        <d v="2018-12-23T00:00:00"/>
        <d v="2018-12-24T00:00:00"/>
        <d v="2018-12-25T00:00:00"/>
        <d v="2018-12-26T00:00:00"/>
        <d v="2018-12-29T00:00:00"/>
        <d v="2018-12-30T00:00:00"/>
        <d v="2018-12-31T00:00:00"/>
        <d v="2019-01-01T00:00:00"/>
        <d v="2019-01-02T00:00:00"/>
        <d v="2019-01-03T00:00:00"/>
        <d v="2019-01-05T00:00:00"/>
        <d v="2019-01-06T00:00:00"/>
        <d v="2019-01-07T00:00:00"/>
        <d v="2019-01-08T00:00:00"/>
        <d v="2019-01-09T00:00:00"/>
        <d v="2019-01-10T00:00:00"/>
        <d v="2019-01-12T00:00:00"/>
        <d v="2019-01-13T00:00:00"/>
        <d v="2019-01-14T00:00:00"/>
        <d v="2019-01-15T00:00:00"/>
        <d v="2019-01-16T00:00:00"/>
        <d v="2019-01-19T00:00:00"/>
        <d v="2019-01-20T00:00:00"/>
        <d v="2019-01-21T00:00:00"/>
        <d v="2019-01-22T00:00:00"/>
        <d v="2019-01-23T00:00:00"/>
        <d v="2019-01-26T00:00:00"/>
        <d v="2019-01-27T00:00:00"/>
        <d v="2019-01-28T00:00:00"/>
        <d v="2019-01-29T00:00:00"/>
        <d v="2019-02-04T00:00:00"/>
        <d v="2019-02-05T00:00:00"/>
        <d v="2019-02-06T00:00:00"/>
        <d v="2019-02-09T00:00:00"/>
        <d v="2019-02-10T00:00:00"/>
        <d v="2019-02-14T00:00:00"/>
        <d v="2019-02-17T00:00:00"/>
        <d v="2019-02-18T00:00:00"/>
        <d v="2019-02-19T00:00:00"/>
        <d v="2019-02-20T00:00:00"/>
        <d v="2019-02-21T00:00:00"/>
        <d v="2019-02-24T00:00:00"/>
        <d v="2019-02-25T00:00:00"/>
        <d v="2019-02-26T00:00:00"/>
        <d v="2019-02-27T00:00:00"/>
        <d v="2019-03-02T00:00:00"/>
        <d v="2019-03-03T00:00:00"/>
        <d v="2019-03-04T00:00:00"/>
        <d v="2019-03-05T00:00:00"/>
        <d v="2019-03-06T00:00:00"/>
        <d v="2019-03-09T00:00:00"/>
        <d v="2019-03-10T00:00:00"/>
        <d v="2019-03-24T00:00:00"/>
        <d v="2019-03-25T00:00:00"/>
        <d v="2019-03-26T00:00:00"/>
        <d v="2019-03-27T00:00:00"/>
        <d v="2019-03-28T00:00:00"/>
        <d v="2019-03-30T00:00:00"/>
        <d v="2019-03-31T00:00:00"/>
        <d v="2019-04-01T00:00:00"/>
        <d v="2019-04-02T00:00:00"/>
        <d v="2019-04-06T00:00:00"/>
        <d v="2019-04-07T00:00:00"/>
        <d v="2019-04-08T00:00:00"/>
        <d v="2019-04-09T00:00:00"/>
        <d v="2019-04-10T00:00:00"/>
        <d v="2019-04-11T00:00:00"/>
        <d v="2019-04-14T00:00:00"/>
        <d v="2019-04-15T00:00:00"/>
        <d v="2019-04-16T00:00:00"/>
        <d v="2019-04-17T00:00:00"/>
        <d v="2019-04-20T00:00:00"/>
        <d v="2019-04-21T00:00:00"/>
        <d v="2019-05-01T00:00:00"/>
        <d v="2019-05-02T00:00:00"/>
        <d v="2019-05-05T00:00:00"/>
        <d v="2019-05-06T00:00:00"/>
        <d v="2019-05-07T00:00:00"/>
        <d v="2019-05-08T00:00:00"/>
        <d v="2019-05-09T00:00:00"/>
        <d v="2019-05-21T00:00:00"/>
        <d v="2019-05-22T00:00:00"/>
        <d v="2019-05-23T00:00:00"/>
        <d v="2019-05-26T00:00:00"/>
        <d v="2019-05-27T00:00:00"/>
        <d v="2019-05-28T00:00:00"/>
        <d v="2019-05-29T00:00:00"/>
        <d v="2019-05-30T00:00:00"/>
        <d v="2019-06-02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7-10T00:00:00"/>
        <d v="2019-07-11T00:00:00"/>
        <d v="2019-07-14T00:00:00"/>
        <d v="2019-07-15T00:00:00"/>
        <d v="2019-07-16T00:00:00"/>
        <d v="2019-07-17T00:00:00"/>
        <d v="2019-07-18T00:00:00"/>
        <d v="2019-07-29T00:00:00"/>
        <d v="2019-08-12T00:00:00"/>
        <d v="2019-08-13T00:00:00"/>
        <d v="2019-08-14T00:00:00"/>
        <d v="2019-08-15T00:00:00"/>
        <d v="2019-09-09T00:00:00"/>
        <d v="2019-09-10T00:00:00"/>
        <d v="2019-09-11T00:00:00"/>
        <d v="2019-09-12T00:00:00"/>
        <d v="2019-09-13T00:00:00"/>
        <d v="2019-09-16T00:00:00"/>
        <d v="2019-09-17T00:00:00"/>
        <d v="2019-09-18T00:00:00"/>
        <d v="2019-09-19T00:00:00"/>
        <d v="2019-09-20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10-03T00:00:00"/>
        <d v="2019-10-06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12T00:00:00"/>
        <d v="2019-11-13T00:00:00"/>
        <d v="2019-11-14T00:00:00"/>
        <d v="2019-11-17T00:00:00"/>
        <d v="2019-11-18T00:00:00"/>
        <d v="2019-11-19T00:00:00"/>
        <d v="2019-11-20T00:00:00"/>
        <d v="2019-11-21T00:00:00"/>
      </sharedItems>
      <fieldGroup par="15" base="5">
        <rangePr groupBy="months" startDate="2017-01-04T00:00:00" endDate="2019-11-22T00:00:00"/>
        <groupItems count="14">
          <s v="&lt;04-01-2017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2-11-2019"/>
        </groupItems>
      </fieldGroup>
    </cacheField>
    <cacheField name="Id_Producto" numFmtId="0">
      <sharedItems containsSemiMixedTypes="0" containsString="0" containsNumber="1" containsInteger="1" minValue="1" maxValue="57"/>
    </cacheField>
    <cacheField name="Producto" numFmtId="0">
      <sharedItems count="35">
        <s v="Queso Cabrales"/>
        <s v="Ositos de goma"/>
        <s v="Vino Rioja"/>
        <s v="Pez espada"/>
        <s v="Crema de chocolate"/>
        <s v="Chocolate puro"/>
        <s v="Cerveza tibetana"/>
        <s v="Peras secas"/>
        <s v="Refresco Guaraná"/>
        <s v="Queso de cabra"/>
        <s v="Chocolate blanco"/>
        <s v="Mermelada"/>
        <s v="Tallarines Singapur"/>
        <s v="Tarta de azúcar"/>
        <s v="Postre de merengue"/>
        <s v="Cordero"/>
        <s v="Cerveza Klosterbier"/>
        <s v="Arenque blanco"/>
        <s v="Empanada de cerdo"/>
        <s v="Escabeche"/>
        <s v="Pastas de chocolate"/>
        <s v="Langostinos"/>
        <s v="Té Dharamsala"/>
        <s v="Galletas"/>
        <s v="Salsa de soja"/>
        <s v="Especias"/>
        <s v="Col"/>
        <s v="Pan fino"/>
        <s v="Queso Manchego"/>
        <s v="Salmón ahumado"/>
        <s v="Sirope de regaliz"/>
        <s v="Salsa de arándanos"/>
        <s v="Cerveza negra"/>
        <s v="Salsa de pimiento"/>
        <s v="Salchichas"/>
      </sharedItems>
    </cacheField>
    <cacheField name="Id_Categoría" numFmtId="0">
      <sharedItems containsSemiMixedTypes="0" containsString="0" containsNumber="1" containsInteger="1" minValue="1" maxValue="8"/>
    </cacheField>
    <cacheField name="Categoría" numFmtId="0">
      <sharedItems count="8">
        <s v="Lácteos"/>
        <s v="Repostería"/>
        <s v="Bebidas"/>
        <s v="Pescado/Marisco"/>
        <s v="Frutas/Verduras"/>
        <s v="Condimentos"/>
        <s v="Granos/Cereales"/>
        <s v="Carnes"/>
      </sharedItems>
    </cacheField>
    <cacheField name="Precio_Unidad" numFmtId="164">
      <sharedItems containsSemiMixedTypes="0" containsString="0" containsNumber="1" minValue="2" maxValue="210.8"/>
    </cacheField>
    <cacheField name="Cantidad" numFmtId="0">
      <sharedItems containsSemiMixedTypes="0" containsString="0" containsNumber="1" containsInteger="1" minValue="1" maxValue="120"/>
    </cacheField>
    <cacheField name="Total" numFmtId="164">
      <sharedItems containsSemiMixedTypes="0" containsString="0" containsNumber="1" minValue="6" maxValue="10540"/>
    </cacheField>
    <cacheField name="País" numFmtId="0">
      <sharedItems count="9">
        <s v="Alemania"/>
        <s v="México"/>
        <s v="Francia"/>
        <s v="Polonia"/>
        <s v="España"/>
        <s v="Italia"/>
        <s v="Reino Unido"/>
        <s v="Estados Unidos"/>
        <s v="Argentina"/>
      </sharedItems>
    </cacheField>
    <cacheField name="Trimestres" numFmtId="0" databaseField="0">
      <fieldGroup base="5">
        <rangePr groupBy="quarters" startDate="2017-01-04T00:00:00" endDate="2019-11-22T00:00:00"/>
        <groupItems count="6">
          <s v="&lt;04-01-2017"/>
          <s v="Trim.1"/>
          <s v="Trim.2"/>
          <s v="Trim.3"/>
          <s v="Trim.4"/>
          <s v="&gt;22-11-2019"/>
        </groupItems>
      </fieldGroup>
    </cacheField>
    <cacheField name="Años" numFmtId="0" databaseField="0">
      <fieldGroup base="5">
        <rangePr groupBy="years" startDate="2017-01-04T00:00:00" endDate="2019-11-22T00:00:00"/>
        <groupItems count="5">
          <s v="&lt;04-01-2017"/>
          <s v="2017"/>
          <s v="2018"/>
          <s v="2019"/>
          <s v="&gt;22-11-2019"/>
        </groupItems>
      </fieldGroup>
    </cacheField>
  </cacheFields>
  <extLst>
    <ext xmlns:x14="http://schemas.microsoft.com/office/spreadsheetml/2009/9/main" uri="{725AE2AE-9491-48be-B2B4-4EB974FC3084}">
      <x14:pivotCacheDefinition pivotCacheId="158064136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">
  <r>
    <n v="10248"/>
    <n v="5"/>
    <x v="0"/>
    <s v="WILMK"/>
    <s v="Wilman Kala"/>
    <x v="0"/>
    <n v="10"/>
    <x v="0"/>
    <n v="6"/>
    <x v="0"/>
    <n v="14"/>
    <n v="12"/>
    <n v="168"/>
    <x v="0"/>
  </r>
  <r>
    <n v="10249"/>
    <n v="6"/>
    <x v="1"/>
    <s v="TOMSP"/>
    <s v="Toms Spezialitäten"/>
    <x v="1"/>
    <n v="10"/>
    <x v="0"/>
    <n v="6"/>
    <x v="0"/>
    <n v="14"/>
    <n v="9"/>
    <n v="126"/>
    <x v="0"/>
  </r>
  <r>
    <n v="10250"/>
    <n v="4"/>
    <x v="2"/>
    <s v="HANAR"/>
    <s v="Hanari Carnes"/>
    <x v="2"/>
    <n v="10"/>
    <x v="0"/>
    <n v="6"/>
    <x v="0"/>
    <n v="14"/>
    <n v="10"/>
    <n v="140"/>
    <x v="1"/>
  </r>
  <r>
    <n v="10251"/>
    <n v="3"/>
    <x v="3"/>
    <s v="VICTE"/>
    <s v="Victuailles en stock"/>
    <x v="3"/>
    <n v="10"/>
    <x v="0"/>
    <n v="6"/>
    <x v="0"/>
    <n v="14"/>
    <n v="6"/>
    <n v="84"/>
    <x v="2"/>
  </r>
  <r>
    <n v="10252"/>
    <n v="4"/>
    <x v="2"/>
    <s v="SUPRD"/>
    <s v="Suprêmes délices"/>
    <x v="4"/>
    <n v="10"/>
    <x v="0"/>
    <n v="6"/>
    <x v="0"/>
    <n v="14"/>
    <n v="40"/>
    <n v="560"/>
    <x v="2"/>
  </r>
  <r>
    <n v="10253"/>
    <n v="3"/>
    <x v="3"/>
    <s v="HANAR"/>
    <s v="Hanari Carnes"/>
    <x v="5"/>
    <n v="10"/>
    <x v="0"/>
    <n v="6"/>
    <x v="0"/>
    <n v="14"/>
    <n v="20"/>
    <n v="280"/>
    <x v="1"/>
  </r>
  <r>
    <n v="10254"/>
    <n v="5"/>
    <x v="0"/>
    <s v="CHOPS"/>
    <s v="Chop-suey Chinese"/>
    <x v="6"/>
    <n v="10"/>
    <x v="0"/>
    <n v="6"/>
    <x v="0"/>
    <n v="14"/>
    <n v="15"/>
    <n v="210"/>
    <x v="3"/>
  </r>
  <r>
    <n v="10255"/>
    <n v="9"/>
    <x v="4"/>
    <s v="RICSU"/>
    <s v="Richter Supermarkt"/>
    <x v="7"/>
    <n v="10"/>
    <x v="0"/>
    <n v="6"/>
    <x v="0"/>
    <n v="14"/>
    <n v="20"/>
    <n v="280"/>
    <x v="3"/>
  </r>
  <r>
    <n v="10256"/>
    <n v="3"/>
    <x v="3"/>
    <s v="WELLI"/>
    <s v="Wellington Importadora"/>
    <x v="8"/>
    <n v="10"/>
    <x v="0"/>
    <n v="6"/>
    <x v="0"/>
    <n v="14"/>
    <n v="15"/>
    <n v="210"/>
    <x v="1"/>
  </r>
  <r>
    <n v="10257"/>
    <n v="6"/>
    <x v="1"/>
    <s v="LAMAI"/>
    <s v="La maison d'Asie"/>
    <x v="9"/>
    <n v="54"/>
    <x v="1"/>
    <n v="8"/>
    <x v="1"/>
    <n v="5.9"/>
    <n v="10"/>
    <n v="59"/>
    <x v="2"/>
  </r>
  <r>
    <n v="10258"/>
    <n v="4"/>
    <x v="2"/>
    <s v="GALED"/>
    <s v="Galería del gastronómo"/>
    <x v="10"/>
    <n v="54"/>
    <x v="1"/>
    <n v="8"/>
    <x v="1"/>
    <n v="5.9"/>
    <n v="5"/>
    <n v="29.5"/>
    <x v="4"/>
  </r>
  <r>
    <n v="10259"/>
    <n v="4"/>
    <x v="2"/>
    <s v="PICCO"/>
    <s v="Piccolo und mehr"/>
    <x v="10"/>
    <n v="54"/>
    <x v="1"/>
    <n v="8"/>
    <x v="1"/>
    <n v="5.9"/>
    <n v="35"/>
    <n v="206.5"/>
    <x v="0"/>
  </r>
  <r>
    <n v="10260"/>
    <n v="7"/>
    <x v="5"/>
    <s v="REGGC"/>
    <s v="Reggiani Caseifici"/>
    <x v="11"/>
    <n v="54"/>
    <x v="1"/>
    <n v="8"/>
    <x v="1"/>
    <n v="5.9"/>
    <n v="20"/>
    <n v="118"/>
    <x v="5"/>
  </r>
  <r>
    <n v="10261"/>
    <n v="3"/>
    <x v="3"/>
    <s v="HUNGO"/>
    <s v="Hungry Owl All-Night Grocers"/>
    <x v="12"/>
    <n v="54"/>
    <x v="1"/>
    <n v="8"/>
    <x v="1"/>
    <n v="5.9"/>
    <n v="40"/>
    <n v="236"/>
    <x v="6"/>
  </r>
  <r>
    <n v="10262"/>
    <n v="4"/>
    <x v="2"/>
    <s v="ERNSH"/>
    <s v="Ernst Handel"/>
    <x v="13"/>
    <n v="54"/>
    <x v="1"/>
    <n v="8"/>
    <x v="1"/>
    <n v="5.9"/>
    <n v="45"/>
    <n v="265.5"/>
    <x v="0"/>
  </r>
  <r>
    <n v="10263"/>
    <n v="4"/>
    <x v="0"/>
    <s v="BOTTM"/>
    <s v="Bottom-Dollar Markets"/>
    <x v="13"/>
    <n v="54"/>
    <x v="1"/>
    <n v="8"/>
    <x v="1"/>
    <n v="5.9"/>
    <n v="50"/>
    <n v="295"/>
    <x v="7"/>
  </r>
  <r>
    <n v="10264"/>
    <n v="3"/>
    <x v="3"/>
    <s v="SPLIR"/>
    <s v="Split Rail Beer &amp; Ale"/>
    <x v="14"/>
    <n v="54"/>
    <x v="1"/>
    <n v="8"/>
    <x v="1"/>
    <n v="5.9"/>
    <n v="10"/>
    <n v="59"/>
    <x v="7"/>
  </r>
  <r>
    <n v="10265"/>
    <n v="3"/>
    <x v="3"/>
    <s v="PRINI"/>
    <s v="Princesa Isabel Vinhos"/>
    <x v="15"/>
    <n v="10"/>
    <x v="0"/>
    <n v="6"/>
    <x v="0"/>
    <n v="14"/>
    <n v="28"/>
    <n v="392"/>
    <x v="4"/>
  </r>
  <r>
    <n v="10266"/>
    <n v="3"/>
    <x v="3"/>
    <s v="FOLKO"/>
    <s v="Folk och fä HB"/>
    <x v="15"/>
    <n v="10"/>
    <x v="0"/>
    <n v="6"/>
    <x v="0"/>
    <n v="14"/>
    <n v="6"/>
    <n v="84"/>
    <x v="6"/>
  </r>
  <r>
    <n v="10267"/>
    <n v="8"/>
    <x v="6"/>
    <s v="CONSH"/>
    <s v="Consolidated Holdings"/>
    <x v="16"/>
    <n v="10"/>
    <x v="0"/>
    <n v="6"/>
    <x v="0"/>
    <n v="14"/>
    <n v="10"/>
    <n v="140"/>
    <x v="6"/>
  </r>
  <r>
    <n v="10268"/>
    <n v="3"/>
    <x v="3"/>
    <s v="BLONP"/>
    <s v="Blondel père et fils"/>
    <x v="17"/>
    <n v="10"/>
    <x v="0"/>
    <n v="6"/>
    <x v="0"/>
    <n v="14"/>
    <n v="5"/>
    <n v="70"/>
    <x v="2"/>
  </r>
  <r>
    <n v="10269"/>
    <n v="8"/>
    <x v="6"/>
    <s v="WARTH"/>
    <s v="Wartian Herkku"/>
    <x v="17"/>
    <n v="10"/>
    <x v="0"/>
    <n v="6"/>
    <x v="0"/>
    <n v="14"/>
    <n v="15"/>
    <n v="210"/>
    <x v="0"/>
  </r>
  <r>
    <n v="10270"/>
    <n v="3"/>
    <x v="3"/>
    <s v="TOMSP"/>
    <s v="Toms Spezialitäten"/>
    <x v="18"/>
    <n v="10"/>
    <x v="0"/>
    <n v="6"/>
    <x v="0"/>
    <n v="14"/>
    <n v="15"/>
    <n v="210"/>
    <x v="0"/>
  </r>
  <r>
    <n v="10271"/>
    <n v="6"/>
    <x v="1"/>
    <s v="MEREP"/>
    <s v="Mère Paillarde"/>
    <x v="19"/>
    <n v="10"/>
    <x v="0"/>
    <n v="6"/>
    <x v="0"/>
    <n v="14"/>
    <n v="15"/>
    <n v="210"/>
    <x v="7"/>
  </r>
  <r>
    <n v="10272"/>
    <n v="4"/>
    <x v="2"/>
    <s v="SAVEA"/>
    <s v="Save-a-lot Markets"/>
    <x v="20"/>
    <n v="10"/>
    <x v="0"/>
    <n v="6"/>
    <x v="0"/>
    <n v="14"/>
    <n v="45"/>
    <n v="630"/>
    <x v="7"/>
  </r>
  <r>
    <n v="10273"/>
    <n v="4"/>
    <x v="2"/>
    <s v="CACTU"/>
    <s v="Cactus Comidas para llevar"/>
    <x v="21"/>
    <n v="26"/>
    <x v="2"/>
    <n v="1"/>
    <x v="2"/>
    <n v="31.23"/>
    <n v="10"/>
    <n v="312.3"/>
    <x v="8"/>
  </r>
  <r>
    <n v="10274"/>
    <n v="4"/>
    <x v="2"/>
    <s v="SAVEA"/>
    <s v="Save-a-lot Markets"/>
    <x v="21"/>
    <n v="26"/>
    <x v="2"/>
    <n v="1"/>
    <x v="2"/>
    <n v="31.23"/>
    <n v="25"/>
    <n v="780.75"/>
    <x v="7"/>
  </r>
  <r>
    <n v="10275"/>
    <n v="8"/>
    <x v="6"/>
    <s v="LONEP"/>
    <s v="Lonesome Pine Restaurant"/>
    <x v="22"/>
    <n v="26"/>
    <x v="2"/>
    <n v="1"/>
    <x v="2"/>
    <n v="31.23"/>
    <n v="8"/>
    <n v="249.84"/>
    <x v="7"/>
  </r>
  <r>
    <n v="10276"/>
    <n v="4"/>
    <x v="2"/>
    <s v="LETSS"/>
    <s v="Let's Stop N Shop"/>
    <x v="22"/>
    <n v="8"/>
    <x v="3"/>
    <n v="7"/>
    <x v="3"/>
    <n v="24.8"/>
    <n v="40"/>
    <n v="992"/>
    <x v="7"/>
  </r>
  <r>
    <n v="10277"/>
    <n v="6"/>
    <x v="1"/>
    <s v="SUPRD"/>
    <s v="Suprêmes délices"/>
    <x v="22"/>
    <n v="8"/>
    <x v="3"/>
    <n v="7"/>
    <x v="3"/>
    <n v="24.8"/>
    <n v="20"/>
    <n v="496"/>
    <x v="2"/>
  </r>
  <r>
    <n v="10278"/>
    <n v="1"/>
    <x v="7"/>
    <s v="HANAR"/>
    <s v="Hanari Carnes"/>
    <x v="23"/>
    <n v="8"/>
    <x v="3"/>
    <n v="7"/>
    <x v="3"/>
    <n v="24.8"/>
    <n v="70"/>
    <n v="1736"/>
    <x v="1"/>
  </r>
  <r>
    <n v="10279"/>
    <n v="8"/>
    <x v="6"/>
    <s v="GALED"/>
    <s v="Galería del gastronómo"/>
    <x v="23"/>
    <n v="3"/>
    <x v="4"/>
    <n v="8"/>
    <x v="1"/>
    <n v="14"/>
    <n v="5"/>
    <n v="70"/>
    <x v="4"/>
  </r>
  <r>
    <n v="10280"/>
    <n v="4"/>
    <x v="2"/>
    <s v="HILAA"/>
    <s v="HILARIÓN-Abastos"/>
    <x v="24"/>
    <n v="1"/>
    <x v="5"/>
    <n v="8"/>
    <x v="1"/>
    <n v="35.1"/>
    <n v="25"/>
    <n v="877.5"/>
    <x v="4"/>
  </r>
  <r>
    <n v="10281"/>
    <n v="1"/>
    <x v="7"/>
    <s v="GODOS"/>
    <s v="Godos Cocina Típica"/>
    <x v="24"/>
    <n v="3"/>
    <x v="4"/>
    <n v="8"/>
    <x v="1"/>
    <n v="14"/>
    <n v="20"/>
    <n v="280"/>
    <x v="4"/>
  </r>
  <r>
    <n v="10282"/>
    <n v="9"/>
    <x v="4"/>
    <s v="RATTC"/>
    <s v="Rattlesnake Canyon Grocery"/>
    <x v="24"/>
    <n v="3"/>
    <x v="4"/>
    <n v="8"/>
    <x v="1"/>
    <n v="14"/>
    <n v="40"/>
    <n v="560"/>
    <x v="7"/>
  </r>
  <r>
    <n v="10283"/>
    <n v="7"/>
    <x v="5"/>
    <s v="DUMON"/>
    <s v="Du monde entier"/>
    <x v="24"/>
    <n v="3"/>
    <x v="4"/>
    <n v="8"/>
    <x v="1"/>
    <n v="14"/>
    <n v="15"/>
    <n v="210"/>
    <x v="2"/>
  </r>
  <r>
    <n v="10284"/>
    <n v="1"/>
    <x v="7"/>
    <s v="ERNSH"/>
    <s v="Ernst Handel"/>
    <x v="25"/>
    <n v="1"/>
    <x v="5"/>
    <n v="8"/>
    <x v="1"/>
    <n v="35.1"/>
    <n v="50"/>
    <n v="1755"/>
    <x v="0"/>
  </r>
  <r>
    <n v="10285"/>
    <n v="4"/>
    <x v="2"/>
    <s v="CENTC"/>
    <s v="Centro comercial Moctezuma"/>
    <x v="26"/>
    <n v="1"/>
    <x v="5"/>
    <n v="8"/>
    <x v="1"/>
    <n v="35.1"/>
    <n v="10"/>
    <n v="351"/>
    <x v="1"/>
  </r>
  <r>
    <n v="10286"/>
    <n v="4"/>
    <x v="2"/>
    <s v="OTTIK"/>
    <s v="Ottilies Käseladen"/>
    <x v="27"/>
    <n v="1"/>
    <x v="5"/>
    <n v="8"/>
    <x v="1"/>
    <n v="35.1"/>
    <n v="16"/>
    <n v="561.6"/>
    <x v="0"/>
  </r>
  <r>
    <n v="10287"/>
    <n v="4"/>
    <x v="2"/>
    <s v="QUEDE"/>
    <s v="Que Delícia"/>
    <x v="28"/>
    <n v="1"/>
    <x v="5"/>
    <n v="8"/>
    <x v="1"/>
    <n v="35.1"/>
    <n v="20"/>
    <n v="702"/>
    <x v="1"/>
  </r>
  <r>
    <n v="10288"/>
    <n v="8"/>
    <x v="6"/>
    <s v="RATTC"/>
    <s v="Rattlesnake Canyon Grocery"/>
    <x v="29"/>
    <n v="1"/>
    <x v="5"/>
    <n v="8"/>
    <x v="1"/>
    <n v="35.1"/>
    <n v="12"/>
    <n v="421.20000000000005"/>
    <x v="7"/>
  </r>
  <r>
    <n v="10289"/>
    <n v="9"/>
    <x v="4"/>
    <s v="ERNSH"/>
    <s v="Ernst Handel"/>
    <x v="30"/>
    <n v="1"/>
    <x v="5"/>
    <n v="8"/>
    <x v="1"/>
    <n v="35.1"/>
    <n v="60"/>
    <n v="2106"/>
    <x v="0"/>
  </r>
  <r>
    <n v="10290"/>
    <n v="6"/>
    <x v="1"/>
    <s v="FOLKO"/>
    <s v="Folk och fä HB"/>
    <x v="31"/>
    <n v="17"/>
    <x v="6"/>
    <n v="1"/>
    <x v="2"/>
    <n v="15.2"/>
    <n v="35"/>
    <n v="532"/>
    <x v="6"/>
  </r>
  <r>
    <n v="10291"/>
    <n v="2"/>
    <x v="8"/>
    <s v="BLONP"/>
    <s v="Blondel père et fils"/>
    <x v="32"/>
    <n v="17"/>
    <x v="6"/>
    <n v="1"/>
    <x v="2"/>
    <n v="15.2"/>
    <n v="30"/>
    <n v="456"/>
    <x v="2"/>
  </r>
  <r>
    <n v="10292"/>
    <n v="3"/>
    <x v="3"/>
    <s v="WARTH"/>
    <s v="Wartian Herkku"/>
    <x v="33"/>
    <n v="17"/>
    <x v="6"/>
    <n v="1"/>
    <x v="2"/>
    <n v="15.2"/>
    <n v="12"/>
    <n v="182.39999999999998"/>
    <x v="0"/>
  </r>
  <r>
    <n v="10293"/>
    <n v="1"/>
    <x v="7"/>
    <s v="VAFFE"/>
    <s v="Vaffeljernet"/>
    <x v="34"/>
    <n v="7"/>
    <x v="7"/>
    <n v="4"/>
    <x v="4"/>
    <n v="10"/>
    <n v="25"/>
    <n v="250"/>
    <x v="6"/>
  </r>
  <r>
    <n v="10294"/>
    <n v="4"/>
    <x v="2"/>
    <s v="COMMI"/>
    <s v="Comércio Mineiro"/>
    <x v="35"/>
    <n v="7"/>
    <x v="7"/>
    <n v="4"/>
    <x v="4"/>
    <n v="10"/>
    <n v="10"/>
    <n v="100"/>
    <x v="1"/>
  </r>
  <r>
    <n v="10295"/>
    <n v="8"/>
    <x v="6"/>
    <s v="MAGAA"/>
    <s v="Magazzini Alimentari Riuniti"/>
    <x v="35"/>
    <n v="7"/>
    <x v="7"/>
    <n v="4"/>
    <x v="4"/>
    <n v="10"/>
    <n v="28"/>
    <n v="280"/>
    <x v="5"/>
  </r>
  <r>
    <n v="10296"/>
    <n v="3"/>
    <x v="3"/>
    <s v="KOENE"/>
    <s v="Königlich Essen"/>
    <x v="36"/>
    <n v="7"/>
    <x v="7"/>
    <n v="4"/>
    <x v="4"/>
    <n v="10"/>
    <n v="8"/>
    <n v="80"/>
    <x v="0"/>
  </r>
  <r>
    <n v="10297"/>
    <n v="1"/>
    <x v="7"/>
    <s v="WHITC"/>
    <s v="White Clover Markets"/>
    <x v="37"/>
    <n v="7"/>
    <x v="7"/>
    <n v="4"/>
    <x v="4"/>
    <n v="10"/>
    <n v="40"/>
    <n v="400"/>
    <x v="7"/>
  </r>
  <r>
    <n v="10298"/>
    <n v="3"/>
    <x v="3"/>
    <s v="QUICK"/>
    <s v="QUICK-Stop"/>
    <x v="37"/>
    <n v="7"/>
    <x v="7"/>
    <n v="4"/>
    <x v="4"/>
    <n v="10"/>
    <n v="20"/>
    <n v="200"/>
    <x v="0"/>
  </r>
  <r>
    <n v="10299"/>
    <n v="2"/>
    <x v="8"/>
    <s v="MAGAA"/>
    <s v="Magazzini Alimentari Riuniti"/>
    <x v="37"/>
    <n v="7"/>
    <x v="7"/>
    <n v="4"/>
    <x v="4"/>
    <n v="10"/>
    <n v="10"/>
    <n v="100"/>
    <x v="5"/>
  </r>
  <r>
    <n v="10300"/>
    <n v="4"/>
    <x v="2"/>
    <s v="BONAP"/>
    <s v="Bon app'"/>
    <x v="38"/>
    <n v="7"/>
    <x v="7"/>
    <n v="4"/>
    <x v="4"/>
    <n v="10"/>
    <n v="30"/>
    <n v="300"/>
    <x v="2"/>
  </r>
  <r>
    <n v="10301"/>
    <n v="2"/>
    <x v="8"/>
    <s v="BSBEV"/>
    <s v="B's Beverages"/>
    <x v="38"/>
    <n v="7"/>
    <x v="7"/>
    <n v="4"/>
    <x v="4"/>
    <n v="10"/>
    <n v="30"/>
    <n v="300"/>
    <x v="6"/>
  </r>
  <r>
    <n v="10302"/>
    <n v="8"/>
    <x v="6"/>
    <s v="BONAP"/>
    <s v="Bon app'"/>
    <x v="38"/>
    <n v="7"/>
    <x v="7"/>
    <n v="4"/>
    <x v="4"/>
    <n v="10"/>
    <n v="8"/>
    <n v="80"/>
    <x v="2"/>
  </r>
  <r>
    <n v="10303"/>
    <n v="7"/>
    <x v="5"/>
    <s v="SAVEA"/>
    <s v="Save-a-lot Markets"/>
    <x v="38"/>
    <n v="8"/>
    <x v="3"/>
    <n v="7"/>
    <x v="3"/>
    <n v="24.8"/>
    <n v="44"/>
    <n v="1091.2"/>
    <x v="7"/>
  </r>
  <r>
    <n v="10304"/>
    <n v="9"/>
    <x v="4"/>
    <s v="REGGC"/>
    <s v="Reggiani Caseifici"/>
    <x v="38"/>
    <n v="8"/>
    <x v="3"/>
    <n v="7"/>
    <x v="3"/>
    <n v="24.8"/>
    <n v="28"/>
    <n v="694.4"/>
    <x v="5"/>
  </r>
  <r>
    <n v="10305"/>
    <n v="4"/>
    <x v="2"/>
    <s v="BSBEV"/>
    <s v="B's Beverages"/>
    <x v="38"/>
    <n v="8"/>
    <x v="3"/>
    <n v="7"/>
    <x v="3"/>
    <n v="24.8"/>
    <n v="15"/>
    <n v="372"/>
    <x v="6"/>
  </r>
  <r>
    <n v="10306"/>
    <n v="8"/>
    <x v="6"/>
    <s v="SEVES"/>
    <s v="Seven Seas Imports"/>
    <x v="39"/>
    <n v="15"/>
    <x v="8"/>
    <n v="1"/>
    <x v="2"/>
    <n v="3.6"/>
    <n v="80"/>
    <n v="288"/>
    <x v="6"/>
  </r>
  <r>
    <n v="10307"/>
    <n v="6"/>
    <x v="1"/>
    <s v="BOTTM"/>
    <s v="Bottom-Dollar Markets"/>
    <x v="39"/>
    <n v="8"/>
    <x v="3"/>
    <n v="7"/>
    <x v="3"/>
    <n v="24.8"/>
    <n v="5"/>
    <n v="124"/>
    <x v="7"/>
  </r>
  <r>
    <n v="10308"/>
    <n v="4"/>
    <x v="2"/>
    <s v="MORGK"/>
    <s v="Morgenstern Gesundkost"/>
    <x v="39"/>
    <n v="8"/>
    <x v="3"/>
    <n v="7"/>
    <x v="3"/>
    <n v="24.8"/>
    <n v="20"/>
    <n v="496"/>
    <x v="0"/>
  </r>
  <r>
    <n v="10309"/>
    <n v="1"/>
    <x v="7"/>
    <s v="VAFFE"/>
    <s v="Vaffeljernet"/>
    <x v="39"/>
    <n v="8"/>
    <x v="3"/>
    <n v="7"/>
    <x v="3"/>
    <n v="24.8"/>
    <n v="25"/>
    <n v="620"/>
    <x v="6"/>
  </r>
  <r>
    <n v="10310"/>
    <n v="1"/>
    <x v="7"/>
    <s v="ISLAT"/>
    <s v="Island Trading"/>
    <x v="40"/>
    <n v="15"/>
    <x v="8"/>
    <n v="1"/>
    <x v="2"/>
    <n v="3.6"/>
    <n v="12"/>
    <n v="43.2"/>
    <x v="6"/>
  </r>
  <r>
    <n v="10311"/>
    <n v="5"/>
    <x v="0"/>
    <s v="PERIC"/>
    <s v="Pericles Comidas clásicas"/>
    <x v="40"/>
    <n v="15"/>
    <x v="8"/>
    <n v="1"/>
    <x v="2"/>
    <n v="3.6"/>
    <n v="12"/>
    <n v="43.2"/>
    <x v="1"/>
  </r>
  <r>
    <n v="10312"/>
    <n v="3"/>
    <x v="3"/>
    <s v="BSBEV"/>
    <s v="B's Beverages"/>
    <x v="40"/>
    <n v="12"/>
    <x v="9"/>
    <n v="6"/>
    <x v="0"/>
    <n v="9.65"/>
    <n v="4"/>
    <n v="38.6"/>
    <x v="6"/>
  </r>
  <r>
    <n v="10313"/>
    <n v="3"/>
    <x v="3"/>
    <s v="GODOS"/>
    <s v="Godos Cocina Típica"/>
    <x v="40"/>
    <n v="6"/>
    <x v="10"/>
    <n v="8"/>
    <x v="1"/>
    <n v="16.25"/>
    <n v="9"/>
    <n v="146.25"/>
    <x v="4"/>
  </r>
  <r>
    <n v="10314"/>
    <n v="2"/>
    <x v="8"/>
    <s v="BOTTM"/>
    <s v="Bottom-Dollar Markets"/>
    <x v="40"/>
    <n v="6"/>
    <x v="10"/>
    <n v="8"/>
    <x v="1"/>
    <n v="25"/>
    <n v="12"/>
    <n v="300"/>
    <x v="7"/>
  </r>
  <r>
    <n v="10315"/>
    <n v="9"/>
    <x v="4"/>
    <s v="SUPRD"/>
    <s v="Suprêmes délices"/>
    <x v="41"/>
    <n v="15"/>
    <x v="8"/>
    <n v="1"/>
    <x v="2"/>
    <n v="3.6"/>
    <n v="35"/>
    <n v="126"/>
    <x v="2"/>
  </r>
  <r>
    <n v="10316"/>
    <n v="1"/>
    <x v="7"/>
    <s v="MAGAA"/>
    <s v="Magazzini Alimentari Riuniti"/>
    <x v="42"/>
    <n v="6"/>
    <x v="10"/>
    <n v="8"/>
    <x v="1"/>
    <n v="22"/>
    <n v="5"/>
    <n v="110"/>
    <x v="5"/>
  </r>
  <r>
    <n v="10317"/>
    <n v="3"/>
    <x v="3"/>
    <s v="SPECD"/>
    <s v="Spécialités du monde"/>
    <x v="43"/>
    <n v="7"/>
    <x v="7"/>
    <n v="4"/>
    <x v="4"/>
    <n v="10"/>
    <n v="6"/>
    <n v="60"/>
    <x v="2"/>
  </r>
  <r>
    <n v="10318"/>
    <n v="6"/>
    <x v="1"/>
    <s v="OLDWO"/>
    <s v="Old World Delicatessen"/>
    <x v="43"/>
    <n v="7"/>
    <x v="7"/>
    <n v="4"/>
    <x v="4"/>
    <n v="10"/>
    <n v="16"/>
    <n v="160"/>
    <x v="7"/>
  </r>
  <r>
    <n v="10319"/>
    <n v="4"/>
    <x v="2"/>
    <s v="CHOPS"/>
    <s v="Chop-suey Chinese"/>
    <x v="43"/>
    <n v="7"/>
    <x v="7"/>
    <n v="4"/>
    <x v="4"/>
    <n v="10"/>
    <n v="8"/>
    <n v="80"/>
    <x v="3"/>
  </r>
  <r>
    <n v="10320"/>
    <n v="2"/>
    <x v="8"/>
    <s v="TOMSP"/>
    <s v="Toms Spezialitäten"/>
    <x v="44"/>
    <n v="7"/>
    <x v="7"/>
    <n v="4"/>
    <x v="4"/>
    <n v="10"/>
    <n v="12"/>
    <n v="120"/>
    <x v="0"/>
  </r>
  <r>
    <n v="10321"/>
    <n v="1"/>
    <x v="7"/>
    <s v="ERNSH"/>
    <s v="Ernst Handel"/>
    <x v="44"/>
    <n v="7"/>
    <x v="7"/>
    <n v="4"/>
    <x v="4"/>
    <n v="10"/>
    <n v="30"/>
    <n v="300"/>
    <x v="0"/>
  </r>
  <r>
    <n v="10322"/>
    <n v="1"/>
    <x v="7"/>
    <s v="HANAR"/>
    <s v="Hanari Carnes"/>
    <x v="45"/>
    <n v="7"/>
    <x v="7"/>
    <n v="4"/>
    <x v="4"/>
    <n v="10"/>
    <n v="60"/>
    <n v="600"/>
    <x v="1"/>
  </r>
  <r>
    <n v="10323"/>
    <n v="2"/>
    <x v="8"/>
    <s v="BOTTM"/>
    <s v="Bottom-Dollar Markets"/>
    <x v="45"/>
    <n v="7"/>
    <x v="7"/>
    <n v="4"/>
    <x v="4"/>
    <n v="10"/>
    <n v="20"/>
    <n v="200"/>
    <x v="7"/>
  </r>
  <r>
    <n v="10324"/>
    <n v="2"/>
    <x v="8"/>
    <s v="SAVEA"/>
    <s v="Save-a-lot Markets"/>
    <x v="45"/>
    <n v="7"/>
    <x v="7"/>
    <n v="4"/>
    <x v="4"/>
    <n v="10"/>
    <n v="84"/>
    <n v="840"/>
    <x v="7"/>
  </r>
  <r>
    <n v="10325"/>
    <n v="4"/>
    <x v="2"/>
    <s v="FRANK"/>
    <s v="Frankenversand"/>
    <x v="46"/>
    <n v="17"/>
    <x v="6"/>
    <n v="1"/>
    <x v="2"/>
    <n v="15.2"/>
    <n v="50"/>
    <n v="760"/>
    <x v="0"/>
  </r>
  <r>
    <n v="10326"/>
    <n v="8"/>
    <x v="6"/>
    <s v="GROSR"/>
    <s v="GROSELLA-Restaurante"/>
    <x v="47"/>
    <n v="17"/>
    <x v="6"/>
    <n v="1"/>
    <x v="2"/>
    <n v="15.2"/>
    <n v="10"/>
    <n v="152"/>
    <x v="4"/>
  </r>
  <r>
    <n v="10327"/>
    <n v="5"/>
    <x v="0"/>
    <s v="WHITC"/>
    <s v="White Clover Markets"/>
    <x v="48"/>
    <n v="17"/>
    <x v="6"/>
    <n v="1"/>
    <x v="2"/>
    <n v="15.2"/>
    <n v="60"/>
    <n v="912"/>
    <x v="7"/>
  </r>
  <r>
    <n v="10328"/>
    <n v="1"/>
    <x v="7"/>
    <s v="WARTH"/>
    <s v="Wartian Herkku"/>
    <x v="49"/>
    <n v="17"/>
    <x v="6"/>
    <n v="1"/>
    <x v="2"/>
    <n v="15.2"/>
    <n v="30"/>
    <n v="456"/>
    <x v="0"/>
  </r>
  <r>
    <n v="10329"/>
    <n v="1"/>
    <x v="7"/>
    <s v="QUICK"/>
    <s v="QUICK-Stop"/>
    <x v="49"/>
    <n v="21"/>
    <x v="11"/>
    <n v="3"/>
    <x v="5"/>
    <n v="25"/>
    <n v="50"/>
    <n v="1250"/>
    <x v="0"/>
  </r>
  <r>
    <n v="10330"/>
    <n v="1"/>
    <x v="7"/>
    <s v="THEBI"/>
    <s v="The Big Cheese"/>
    <x v="49"/>
    <n v="21"/>
    <x v="11"/>
    <n v="3"/>
    <x v="5"/>
    <n v="25"/>
    <n v="2"/>
    <n v="50"/>
    <x v="7"/>
  </r>
  <r>
    <n v="10331"/>
    <n v="7"/>
    <x v="5"/>
    <s v="FOLKO"/>
    <s v="Folk och fä HB"/>
    <x v="49"/>
    <n v="21"/>
    <x v="11"/>
    <n v="3"/>
    <x v="5"/>
    <n v="25"/>
    <n v="50"/>
    <n v="1250"/>
    <x v="6"/>
  </r>
  <r>
    <n v="10332"/>
    <n v="6"/>
    <x v="1"/>
    <s v="SPLIR"/>
    <s v="Split Rail Beer &amp; Ale"/>
    <x v="50"/>
    <n v="17"/>
    <x v="6"/>
    <n v="1"/>
    <x v="2"/>
    <n v="15.2"/>
    <n v="24"/>
    <n v="364.79999999999995"/>
    <x v="7"/>
  </r>
  <r>
    <n v="10333"/>
    <n v="2"/>
    <x v="8"/>
    <s v="VAFFE"/>
    <s v="Vaffeljernet"/>
    <x v="50"/>
    <n v="21"/>
    <x v="11"/>
    <n v="3"/>
    <x v="5"/>
    <n v="25"/>
    <n v="18"/>
    <n v="450"/>
    <x v="6"/>
  </r>
  <r>
    <n v="10334"/>
    <n v="1"/>
    <x v="7"/>
    <s v="PERIC"/>
    <s v="Pericles Comidas clásicas"/>
    <x v="50"/>
    <n v="21"/>
    <x v="11"/>
    <n v="3"/>
    <x v="5"/>
    <n v="25"/>
    <n v="20"/>
    <n v="500"/>
    <x v="1"/>
  </r>
  <r>
    <n v="10335"/>
    <n v="4"/>
    <x v="2"/>
    <s v="QUICK"/>
    <s v="QUICK-Stop"/>
    <x v="50"/>
    <n v="23"/>
    <x v="12"/>
    <n v="5"/>
    <x v="6"/>
    <n v="11.2"/>
    <n v="40"/>
    <n v="448"/>
    <x v="0"/>
  </r>
  <r>
    <n v="10336"/>
    <n v="6"/>
    <x v="1"/>
    <s v="RATTC"/>
    <s v="Rattlesnake Canyon Grocery"/>
    <x v="51"/>
    <n v="17"/>
    <x v="6"/>
    <n v="1"/>
    <x v="2"/>
    <n v="15.2"/>
    <n v="6"/>
    <n v="91.199999999999989"/>
    <x v="7"/>
  </r>
  <r>
    <n v="10337"/>
    <n v="8"/>
    <x v="6"/>
    <s v="LILAS"/>
    <s v="LILA-Supermercado"/>
    <x v="51"/>
    <n v="23"/>
    <x v="12"/>
    <n v="5"/>
    <x v="6"/>
    <n v="11.2"/>
    <n v="50"/>
    <n v="560"/>
    <x v="4"/>
  </r>
  <r>
    <n v="10338"/>
    <n v="8"/>
    <x v="6"/>
    <s v="WOLZA"/>
    <s v="Wolski Zajazd"/>
    <x v="51"/>
    <n v="23"/>
    <x v="12"/>
    <n v="5"/>
    <x v="6"/>
    <n v="11.2"/>
    <n v="12"/>
    <n v="134.39999999999998"/>
    <x v="3"/>
  </r>
  <r>
    <n v="10339"/>
    <n v="6"/>
    <x v="1"/>
    <s v="OTTIK"/>
    <s v="Ottilies Käseladen"/>
    <x v="51"/>
    <n v="23"/>
    <x v="12"/>
    <n v="5"/>
    <x v="6"/>
    <n v="11.2"/>
    <n v="20"/>
    <n v="224"/>
    <x v="0"/>
  </r>
  <r>
    <n v="10340"/>
    <n v="3"/>
    <x v="3"/>
    <s v="QUICK"/>
    <s v="QUICK-Stop"/>
    <x v="52"/>
    <n v="8"/>
    <x v="3"/>
    <n v="7"/>
    <x v="3"/>
    <n v="24.8"/>
    <n v="24"/>
    <n v="595.20000000000005"/>
    <x v="0"/>
  </r>
  <r>
    <n v="10341"/>
    <n v="2"/>
    <x v="8"/>
    <s v="RATTC"/>
    <s v="Rattlesnake Canyon Grocery"/>
    <x v="53"/>
    <n v="23"/>
    <x v="12"/>
    <n v="5"/>
    <x v="6"/>
    <n v="11.2"/>
    <n v="25"/>
    <n v="280"/>
    <x v="7"/>
  </r>
  <r>
    <n v="10342"/>
    <n v="2"/>
    <x v="8"/>
    <s v="FOLKO"/>
    <s v="Folk och fä HB"/>
    <x v="53"/>
    <n v="23"/>
    <x v="12"/>
    <n v="5"/>
    <x v="6"/>
    <n v="11.2"/>
    <n v="60"/>
    <n v="672"/>
    <x v="6"/>
  </r>
  <r>
    <n v="10343"/>
    <n v="7"/>
    <x v="5"/>
    <s v="SANTG"/>
    <s v="Santé Gourmet"/>
    <x v="54"/>
    <n v="24"/>
    <x v="13"/>
    <n v="8"/>
    <x v="1"/>
    <n v="39.4"/>
    <n v="8"/>
    <n v="315.2"/>
    <x v="6"/>
  </r>
  <r>
    <n v="10344"/>
    <n v="8"/>
    <x v="6"/>
    <s v="CACTU"/>
    <s v="Cactus Comidas para llevar"/>
    <x v="54"/>
    <n v="24"/>
    <x v="13"/>
    <n v="8"/>
    <x v="1"/>
    <n v="39.4"/>
    <n v="3"/>
    <n v="118.19999999999999"/>
    <x v="8"/>
  </r>
  <r>
    <n v="10345"/>
    <n v="4"/>
    <x v="2"/>
    <s v="LEHMS"/>
    <s v="Lehmanns Marktstand"/>
    <x v="55"/>
    <n v="24"/>
    <x v="13"/>
    <n v="8"/>
    <x v="1"/>
    <n v="39.4"/>
    <n v="40"/>
    <n v="1576"/>
    <x v="0"/>
  </r>
  <r>
    <n v="10346"/>
    <n v="7"/>
    <x v="5"/>
    <s v="SEVES"/>
    <s v="Seven Seas Imports"/>
    <x v="56"/>
    <n v="24"/>
    <x v="13"/>
    <n v="8"/>
    <x v="1"/>
    <n v="39.4"/>
    <n v="25"/>
    <n v="985"/>
    <x v="6"/>
  </r>
  <r>
    <n v="10347"/>
    <n v="6"/>
    <x v="1"/>
    <s v="VINET"/>
    <s v="Vins et alcools Chevalier"/>
    <x v="57"/>
    <n v="8"/>
    <x v="3"/>
    <n v="7"/>
    <x v="3"/>
    <n v="24.8"/>
    <n v="20"/>
    <n v="496"/>
    <x v="2"/>
  </r>
  <r>
    <n v="10348"/>
    <n v="1"/>
    <x v="7"/>
    <s v="MAGAA"/>
    <s v="Magazzini Alimentari Riuniti"/>
    <x v="57"/>
    <n v="8"/>
    <x v="3"/>
    <n v="7"/>
    <x v="3"/>
    <n v="24.8"/>
    <n v="12"/>
    <n v="297.60000000000002"/>
    <x v="5"/>
  </r>
  <r>
    <n v="10349"/>
    <n v="8"/>
    <x v="6"/>
    <s v="TORTU"/>
    <s v="Tortuga Restaurante"/>
    <x v="57"/>
    <n v="8"/>
    <x v="3"/>
    <n v="7"/>
    <x v="3"/>
    <n v="24.8"/>
    <n v="15"/>
    <n v="372"/>
    <x v="1"/>
  </r>
  <r>
    <n v="10350"/>
    <n v="2"/>
    <x v="8"/>
    <s v="SIMOB"/>
    <s v="Simons bistro"/>
    <x v="58"/>
    <n v="10"/>
    <x v="0"/>
    <n v="6"/>
    <x v="0"/>
    <n v="14"/>
    <n v="24"/>
    <n v="336"/>
    <x v="6"/>
  </r>
  <r>
    <n v="10351"/>
    <n v="9"/>
    <x v="4"/>
    <s v="LEHMS"/>
    <s v="Lehmanns Marktstand"/>
    <x v="58"/>
    <n v="10"/>
    <x v="0"/>
    <n v="6"/>
    <x v="0"/>
    <n v="14"/>
    <n v="30"/>
    <n v="420"/>
    <x v="0"/>
  </r>
  <r>
    <n v="10352"/>
    <n v="1"/>
    <x v="7"/>
    <s v="AROUT"/>
    <s v="Around the Horn"/>
    <x v="59"/>
    <n v="10"/>
    <x v="0"/>
    <n v="6"/>
    <x v="0"/>
    <n v="14"/>
    <n v="25"/>
    <n v="350"/>
    <x v="6"/>
  </r>
  <r>
    <n v="10353"/>
    <n v="6"/>
    <x v="1"/>
    <s v="BLONP"/>
    <s v="Blondel père et fils"/>
    <x v="60"/>
    <n v="10"/>
    <x v="0"/>
    <n v="6"/>
    <x v="0"/>
    <n v="14"/>
    <n v="12"/>
    <n v="168"/>
    <x v="2"/>
  </r>
  <r>
    <n v="10354"/>
    <n v="2"/>
    <x v="8"/>
    <s v="MORGK"/>
    <s v="Morgenstern Gesundkost"/>
    <x v="61"/>
    <n v="8"/>
    <x v="3"/>
    <n v="7"/>
    <x v="3"/>
    <n v="24.8"/>
    <n v="20"/>
    <n v="496"/>
    <x v="0"/>
  </r>
  <r>
    <n v="10355"/>
    <n v="8"/>
    <x v="6"/>
    <s v="BERGS"/>
    <s v="Berglunds snabbköp"/>
    <x v="61"/>
    <n v="8"/>
    <x v="3"/>
    <n v="7"/>
    <x v="3"/>
    <n v="24.8"/>
    <n v="16"/>
    <n v="396.8"/>
    <x v="6"/>
  </r>
  <r>
    <n v="10356"/>
    <n v="8"/>
    <x v="6"/>
    <s v="LEHMS"/>
    <s v="Lehmanns Marktstand"/>
    <x v="61"/>
    <n v="8"/>
    <x v="3"/>
    <n v="7"/>
    <x v="3"/>
    <n v="24.8"/>
    <n v="15"/>
    <n v="372"/>
    <x v="0"/>
  </r>
  <r>
    <n v="10357"/>
    <n v="2"/>
    <x v="8"/>
    <s v="BERGS"/>
    <s v="Berglunds snabbköp"/>
    <x v="61"/>
    <n v="8"/>
    <x v="3"/>
    <n v="7"/>
    <x v="3"/>
    <n v="24.8"/>
    <n v="12"/>
    <n v="297.60000000000002"/>
    <x v="6"/>
  </r>
  <r>
    <n v="10358"/>
    <n v="4"/>
    <x v="2"/>
    <s v="ROMEY"/>
    <s v="Romero y tomillo"/>
    <x v="61"/>
    <n v="8"/>
    <x v="3"/>
    <n v="7"/>
    <x v="3"/>
    <n v="24.8"/>
    <n v="1"/>
    <n v="24.8"/>
    <x v="4"/>
  </r>
  <r>
    <n v="10359"/>
    <n v="9"/>
    <x v="4"/>
    <s v="BLONP"/>
    <s v="Blondel père et fils"/>
    <x v="62"/>
    <n v="12"/>
    <x v="9"/>
    <n v="6"/>
    <x v="0"/>
    <n v="9.65"/>
    <n v="35"/>
    <n v="337.75"/>
    <x v="2"/>
  </r>
  <r>
    <n v="10360"/>
    <n v="1"/>
    <x v="7"/>
    <s v="HUNGO"/>
    <s v="Hungry Owl All-Night Grocers"/>
    <x v="62"/>
    <n v="12"/>
    <x v="9"/>
    <n v="6"/>
    <x v="0"/>
    <n v="9.65"/>
    <n v="60"/>
    <n v="579"/>
    <x v="6"/>
  </r>
  <r>
    <n v="10361"/>
    <n v="3"/>
    <x v="3"/>
    <s v="GALED"/>
    <s v="Galería del gastronómo"/>
    <x v="63"/>
    <n v="12"/>
    <x v="9"/>
    <n v="6"/>
    <x v="0"/>
    <n v="9.65"/>
    <n v="5"/>
    <n v="48.25"/>
    <x v="4"/>
  </r>
  <r>
    <n v="10362"/>
    <n v="5"/>
    <x v="0"/>
    <s v="RATTC"/>
    <s v="Rattlesnake Canyon Grocery"/>
    <x v="64"/>
    <n v="12"/>
    <x v="9"/>
    <n v="6"/>
    <x v="0"/>
    <n v="9.65"/>
    <n v="35"/>
    <n v="337.75"/>
    <x v="7"/>
  </r>
  <r>
    <n v="10363"/>
    <n v="3"/>
    <x v="3"/>
    <s v="MEREP"/>
    <s v="Mère Paillarde"/>
    <x v="65"/>
    <n v="12"/>
    <x v="9"/>
    <n v="6"/>
    <x v="0"/>
    <n v="9.65"/>
    <n v="15"/>
    <n v="144.75"/>
    <x v="7"/>
  </r>
  <r>
    <n v="10364"/>
    <n v="8"/>
    <x v="6"/>
    <s v="ERNSH"/>
    <s v="Ernst Handel"/>
    <x v="65"/>
    <n v="9"/>
    <x v="14"/>
    <n v="8"/>
    <x v="1"/>
    <n v="23.25"/>
    <n v="11"/>
    <n v="255.75"/>
    <x v="0"/>
  </r>
  <r>
    <n v="10365"/>
    <n v="3"/>
    <x v="3"/>
    <s v="BERGS"/>
    <s v="Berglunds snabbköp"/>
    <x v="66"/>
    <n v="9"/>
    <x v="14"/>
    <n v="8"/>
    <x v="1"/>
    <n v="23.25"/>
    <n v="12"/>
    <n v="279"/>
    <x v="6"/>
  </r>
  <r>
    <n v="10366"/>
    <n v="7"/>
    <x v="5"/>
    <s v="ANTON"/>
    <s v="Antonio Moreno Taquería"/>
    <x v="67"/>
    <n v="39"/>
    <x v="15"/>
    <n v="2"/>
    <x v="7"/>
    <n v="31.2"/>
    <n v="18"/>
    <n v="561.6"/>
    <x v="1"/>
  </r>
  <r>
    <n v="10367"/>
    <n v="4"/>
    <x v="2"/>
    <s v="TRAIH"/>
    <s v="Trail's Head Gourmet Provisioners"/>
    <x v="67"/>
    <n v="12"/>
    <x v="9"/>
    <n v="6"/>
    <x v="0"/>
    <n v="9.65"/>
    <n v="14"/>
    <n v="135.1"/>
    <x v="7"/>
  </r>
  <r>
    <n v="10368"/>
    <n v="5"/>
    <x v="0"/>
    <s v="MORGK"/>
    <s v="Morgenstern Gesundkost"/>
    <x v="68"/>
    <n v="12"/>
    <x v="9"/>
    <n v="6"/>
    <x v="0"/>
    <n v="9.65"/>
    <n v="12"/>
    <n v="115.80000000000001"/>
    <x v="0"/>
  </r>
  <r>
    <n v="10369"/>
    <n v="3"/>
    <x v="3"/>
    <s v="OLDWO"/>
    <s v="Old World Delicatessen"/>
    <x v="69"/>
    <n v="57"/>
    <x v="16"/>
    <n v="1"/>
    <x v="2"/>
    <n v="7.75"/>
    <n v="24"/>
    <n v="186"/>
    <x v="7"/>
  </r>
  <r>
    <n v="10370"/>
    <n v="4"/>
    <x v="2"/>
    <s v="ROMEY"/>
    <s v="Romero y tomillo"/>
    <x v="70"/>
    <n v="13"/>
    <x v="17"/>
    <n v="7"/>
    <x v="3"/>
    <n v="20.7"/>
    <n v="6"/>
    <n v="124.19999999999999"/>
    <x v="4"/>
  </r>
  <r>
    <n v="10371"/>
    <n v="3"/>
    <x v="3"/>
    <s v="LILAS"/>
    <s v="LILA-Supermercado"/>
    <x v="70"/>
    <n v="13"/>
    <x v="17"/>
    <n v="7"/>
    <x v="3"/>
    <n v="20.7"/>
    <n v="20"/>
    <n v="414"/>
    <x v="4"/>
  </r>
  <r>
    <n v="10372"/>
    <n v="4"/>
    <x v="2"/>
    <s v="LEHMS"/>
    <s v="Lehmanns Marktstand"/>
    <x v="70"/>
    <n v="13"/>
    <x v="17"/>
    <n v="7"/>
    <x v="3"/>
    <n v="20.7"/>
    <n v="15"/>
    <n v="310.5"/>
    <x v="0"/>
  </r>
  <r>
    <n v="10373"/>
    <n v="1"/>
    <x v="7"/>
    <s v="QUICK"/>
    <s v="QUICK-Stop"/>
    <x v="70"/>
    <n v="13"/>
    <x v="17"/>
    <n v="7"/>
    <x v="3"/>
    <n v="20.7"/>
    <n v="45"/>
    <n v="931.5"/>
    <x v="0"/>
  </r>
  <r>
    <n v="10374"/>
    <n v="8"/>
    <x v="6"/>
    <s v="QUICK"/>
    <s v="QUICK-Stop"/>
    <x v="70"/>
    <n v="13"/>
    <x v="17"/>
    <n v="7"/>
    <x v="3"/>
    <n v="20.7"/>
    <n v="100"/>
    <n v="2070"/>
    <x v="0"/>
  </r>
  <r>
    <n v="10375"/>
    <n v="8"/>
    <x v="6"/>
    <s v="RICAR"/>
    <s v="Ricardo Adocicados"/>
    <x v="70"/>
    <n v="13"/>
    <x v="17"/>
    <n v="7"/>
    <x v="3"/>
    <n v="20.7"/>
    <n v="40"/>
    <n v="828"/>
    <x v="1"/>
  </r>
  <r>
    <n v="10376"/>
    <n v="4"/>
    <x v="2"/>
    <s v="REGGC"/>
    <s v="Reggiani Caseifici"/>
    <x v="70"/>
    <n v="5"/>
    <x v="18"/>
    <n v="2"/>
    <x v="7"/>
    <n v="5.9"/>
    <n v="10"/>
    <n v="59"/>
    <x v="5"/>
  </r>
  <r>
    <n v="10377"/>
    <n v="7"/>
    <x v="5"/>
    <s v="BSBEV"/>
    <s v="B's Beverages"/>
    <x v="70"/>
    <n v="5"/>
    <x v="18"/>
    <n v="2"/>
    <x v="7"/>
    <n v="5.9"/>
    <n v="30"/>
    <n v="177"/>
    <x v="6"/>
  </r>
  <r>
    <n v="10378"/>
    <n v="8"/>
    <x v="6"/>
    <s v="COMMI"/>
    <s v="Comércio Mineiro"/>
    <x v="70"/>
    <n v="5"/>
    <x v="18"/>
    <n v="2"/>
    <x v="7"/>
    <n v="5.9"/>
    <n v="20"/>
    <n v="118"/>
    <x v="1"/>
  </r>
  <r>
    <n v="10379"/>
    <n v="1"/>
    <x v="7"/>
    <s v="FURIB"/>
    <s v="Furia Bacalhau e Frutos do Mar"/>
    <x v="71"/>
    <n v="1"/>
    <x v="5"/>
    <n v="8"/>
    <x v="1"/>
    <n v="35.1"/>
    <n v="6"/>
    <n v="210.60000000000002"/>
    <x v="4"/>
  </r>
  <r>
    <n v="10380"/>
    <n v="1"/>
    <x v="7"/>
    <s v="MEREP"/>
    <s v="Mère Paillarde"/>
    <x v="72"/>
    <n v="1"/>
    <x v="5"/>
    <n v="8"/>
    <x v="1"/>
    <n v="35.1"/>
    <n v="30"/>
    <n v="1053"/>
    <x v="7"/>
  </r>
  <r>
    <n v="10381"/>
    <n v="4"/>
    <x v="2"/>
    <s v="TRADH"/>
    <s v="Tradição Hipermercados"/>
    <x v="73"/>
    <n v="1"/>
    <x v="5"/>
    <n v="8"/>
    <x v="1"/>
    <n v="35.1"/>
    <n v="20"/>
    <n v="702"/>
    <x v="1"/>
  </r>
  <r>
    <n v="10382"/>
    <n v="8"/>
    <x v="6"/>
    <s v="BLAUS"/>
    <s v="Blauer See Delikatessen"/>
    <x v="74"/>
    <n v="38"/>
    <x v="19"/>
    <n v="7"/>
    <x v="3"/>
    <n v="19"/>
    <n v="14"/>
    <n v="266"/>
    <x v="0"/>
  </r>
  <r>
    <n v="10383"/>
    <n v="2"/>
    <x v="8"/>
    <s v="WILMK"/>
    <s v="Wilman Kala"/>
    <x v="75"/>
    <n v="38"/>
    <x v="19"/>
    <n v="7"/>
    <x v="3"/>
    <n v="19"/>
    <n v="5"/>
    <n v="95"/>
    <x v="0"/>
  </r>
  <r>
    <n v="10384"/>
    <n v="1"/>
    <x v="7"/>
    <s v="GREAL"/>
    <s v="Great Lakes Food Market"/>
    <x v="76"/>
    <n v="38"/>
    <x v="19"/>
    <n v="7"/>
    <x v="3"/>
    <n v="19"/>
    <n v="15"/>
    <n v="285"/>
    <x v="7"/>
  </r>
  <r>
    <n v="10385"/>
    <n v="4"/>
    <x v="2"/>
    <s v="GREAL"/>
    <s v="Great Lakes Food Market"/>
    <x v="76"/>
    <n v="38"/>
    <x v="19"/>
    <n v="7"/>
    <x v="3"/>
    <n v="19"/>
    <n v="30"/>
    <n v="570"/>
    <x v="7"/>
  </r>
  <r>
    <n v="10386"/>
    <n v="1"/>
    <x v="7"/>
    <s v="MEREP"/>
    <s v="Mère Paillarde"/>
    <x v="77"/>
    <n v="38"/>
    <x v="19"/>
    <n v="7"/>
    <x v="3"/>
    <n v="19"/>
    <n v="70"/>
    <n v="1330"/>
    <x v="7"/>
  </r>
  <r>
    <n v="10387"/>
    <n v="3"/>
    <x v="3"/>
    <s v="MEREP"/>
    <s v="Mère Paillarde"/>
    <x v="78"/>
    <n v="38"/>
    <x v="19"/>
    <n v="7"/>
    <x v="3"/>
    <n v="19"/>
    <n v="42"/>
    <n v="798"/>
    <x v="7"/>
  </r>
  <r>
    <n v="10388"/>
    <n v="2"/>
    <x v="8"/>
    <s v="LAUGB"/>
    <s v="Laughing Bacchus Wine Cellars"/>
    <x v="79"/>
    <n v="38"/>
    <x v="19"/>
    <n v="7"/>
    <x v="3"/>
    <n v="19"/>
    <n v="5"/>
    <n v="95"/>
    <x v="7"/>
  </r>
  <r>
    <n v="10389"/>
    <n v="4"/>
    <x v="2"/>
    <s v="ISLAT"/>
    <s v="Island Trading"/>
    <x v="79"/>
    <n v="4"/>
    <x v="20"/>
    <n v="8"/>
    <x v="1"/>
    <n v="9.1999999999999993"/>
    <n v="5"/>
    <n v="46"/>
    <x v="6"/>
  </r>
  <r>
    <n v="10390"/>
    <n v="6"/>
    <x v="1"/>
    <s v="QUEDE"/>
    <s v="Que Delícia"/>
    <x v="80"/>
    <n v="5"/>
    <x v="18"/>
    <n v="2"/>
    <x v="7"/>
    <n v="5.9"/>
    <n v="20"/>
    <n v="118"/>
    <x v="1"/>
  </r>
  <r>
    <n v="10391"/>
    <n v="1"/>
    <x v="7"/>
    <s v="TRADH"/>
    <s v="Tradição Hipermercados"/>
    <x v="81"/>
    <n v="5"/>
    <x v="18"/>
    <n v="2"/>
    <x v="7"/>
    <n v="5.9"/>
    <n v="20"/>
    <n v="118"/>
    <x v="1"/>
  </r>
  <r>
    <n v="10392"/>
    <n v="1"/>
    <x v="7"/>
    <s v="TORTU"/>
    <s v="Tortuga Restaurante"/>
    <x v="82"/>
    <n v="16"/>
    <x v="21"/>
    <n v="7"/>
    <x v="3"/>
    <n v="50"/>
    <n v="12"/>
    <n v="600"/>
    <x v="1"/>
  </r>
  <r>
    <n v="10393"/>
    <n v="4"/>
    <x v="2"/>
    <s v="RATTC"/>
    <s v="Rattlesnake Canyon Grocery"/>
    <x v="83"/>
    <n v="25"/>
    <x v="22"/>
    <n v="1"/>
    <x v="2"/>
    <n v="6"/>
    <n v="18"/>
    <n v="108"/>
    <x v="7"/>
  </r>
  <r>
    <n v="10394"/>
    <n v="2"/>
    <x v="8"/>
    <s v="VINET"/>
    <s v="Vins et alcools Chevalier"/>
    <x v="84"/>
    <n v="56"/>
    <x v="23"/>
    <n v="5"/>
    <x v="6"/>
    <n v="16.8"/>
    <n v="4"/>
    <n v="67.2"/>
    <x v="2"/>
  </r>
  <r>
    <n v="10395"/>
    <n v="6"/>
    <x v="1"/>
    <s v="LILAS"/>
    <s v="LILA-Supermercado"/>
    <x v="85"/>
    <n v="56"/>
    <x v="23"/>
    <n v="5"/>
    <x v="6"/>
    <n v="16.8"/>
    <n v="12"/>
    <n v="201.60000000000002"/>
    <x v="4"/>
  </r>
  <r>
    <n v="10396"/>
    <n v="1"/>
    <x v="7"/>
    <s v="REGGC"/>
    <s v="Reggiani Caseifici"/>
    <x v="85"/>
    <n v="16"/>
    <x v="21"/>
    <n v="7"/>
    <x v="3"/>
    <n v="50"/>
    <n v="20"/>
    <n v="1000"/>
    <x v="5"/>
  </r>
  <r>
    <n v="10397"/>
    <n v="5"/>
    <x v="0"/>
    <s v="BLONP"/>
    <s v="Blondel père et fils"/>
    <x v="86"/>
    <n v="56"/>
    <x v="23"/>
    <n v="5"/>
    <x v="6"/>
    <n v="16.8"/>
    <n v="60"/>
    <n v="1008"/>
    <x v="2"/>
  </r>
  <r>
    <n v="10398"/>
    <n v="6"/>
    <x v="1"/>
    <s v="GREAL"/>
    <s v="Great Lakes Food Market"/>
    <x v="86"/>
    <n v="20"/>
    <x v="24"/>
    <n v="3"/>
    <x v="5"/>
    <n v="12.4"/>
    <n v="3"/>
    <n v="37.200000000000003"/>
    <x v="7"/>
  </r>
  <r>
    <n v="10399"/>
    <n v="2"/>
    <x v="8"/>
    <s v="SAVEA"/>
    <s v="Save-a-lot Markets"/>
    <x v="86"/>
    <n v="20"/>
    <x v="24"/>
    <n v="3"/>
    <x v="5"/>
    <n v="12.4"/>
    <n v="50"/>
    <n v="620"/>
    <x v="7"/>
  </r>
  <r>
    <n v="10400"/>
    <n v="6"/>
    <x v="1"/>
    <s v="HUNGO"/>
    <s v="Hungry Owl All-Night Grocers"/>
    <x v="87"/>
    <n v="56"/>
    <x v="23"/>
    <n v="5"/>
    <x v="6"/>
    <n v="16.8"/>
    <n v="40"/>
    <n v="672"/>
    <x v="6"/>
  </r>
  <r>
    <n v="10401"/>
    <n v="4"/>
    <x v="2"/>
    <s v="QUICK"/>
    <s v="QUICK-Stop"/>
    <x v="87"/>
    <n v="20"/>
    <x v="24"/>
    <n v="3"/>
    <x v="5"/>
    <n v="12.4"/>
    <n v="60"/>
    <n v="744"/>
    <x v="0"/>
  </r>
  <r>
    <n v="10402"/>
    <n v="7"/>
    <x v="5"/>
    <s v="QUEEN"/>
    <s v="Queen Cozinha"/>
    <x v="87"/>
    <n v="20"/>
    <x v="24"/>
    <n v="3"/>
    <x v="5"/>
    <n v="12.4"/>
    <n v="20"/>
    <n v="248"/>
    <x v="1"/>
  </r>
  <r>
    <n v="10403"/>
    <n v="4"/>
    <x v="2"/>
    <s v="RICAR"/>
    <s v="Ricardo Adocicados"/>
    <x v="88"/>
    <n v="4"/>
    <x v="20"/>
    <n v="8"/>
    <x v="1"/>
    <n v="7.3"/>
    <n v="15"/>
    <n v="109.5"/>
    <x v="1"/>
  </r>
  <r>
    <n v="10404"/>
    <n v="8"/>
    <x v="6"/>
    <s v="HUNGC"/>
    <s v="Hungry Coyote Import Store"/>
    <x v="89"/>
    <n v="20"/>
    <x v="24"/>
    <n v="3"/>
    <x v="5"/>
    <n v="12.4"/>
    <n v="21"/>
    <n v="260.40000000000003"/>
    <x v="7"/>
  </r>
  <r>
    <n v="10405"/>
    <n v="2"/>
    <x v="8"/>
    <s v="MAGAA"/>
    <s v="Magazzini Alimentari Riuniti"/>
    <x v="90"/>
    <n v="4"/>
    <x v="25"/>
    <n v="3"/>
    <x v="5"/>
    <n v="13.6"/>
    <n v="30"/>
    <n v="408"/>
    <x v="5"/>
  </r>
  <r>
    <n v="10406"/>
    <n v="1"/>
    <x v="7"/>
    <s v="RATTC"/>
    <s v="Rattlesnake Canyon Grocery"/>
    <x v="91"/>
    <n v="34"/>
    <x v="26"/>
    <n v="4"/>
    <x v="4"/>
    <n v="11.2"/>
    <n v="10"/>
    <n v="112"/>
    <x v="7"/>
  </r>
  <r>
    <n v="10407"/>
    <n v="6"/>
    <x v="1"/>
    <s v="LONEP"/>
    <s v="Lonesome Pine Restaurant"/>
    <x v="92"/>
    <n v="25"/>
    <x v="22"/>
    <n v="1"/>
    <x v="2"/>
    <n v="6"/>
    <n v="20"/>
    <n v="120"/>
    <x v="7"/>
  </r>
  <r>
    <n v="10408"/>
    <n v="8"/>
    <x v="6"/>
    <s v="ISLAT"/>
    <s v="Island Trading"/>
    <x v="93"/>
    <n v="25"/>
    <x v="22"/>
    <n v="1"/>
    <x v="2"/>
    <n v="6"/>
    <n v="20"/>
    <n v="120"/>
    <x v="6"/>
  </r>
  <r>
    <n v="10409"/>
    <n v="7"/>
    <x v="5"/>
    <s v="TORTU"/>
    <s v="Tortuga Restaurante"/>
    <x v="94"/>
    <n v="39"/>
    <x v="15"/>
    <n v="2"/>
    <x v="7"/>
    <n v="31.2"/>
    <n v="8"/>
    <n v="249.6"/>
    <x v="1"/>
  </r>
  <r>
    <n v="10410"/>
    <n v="5"/>
    <x v="0"/>
    <s v="WARTH"/>
    <s v="Wartian Herkku"/>
    <x v="95"/>
    <n v="39"/>
    <x v="15"/>
    <n v="2"/>
    <x v="7"/>
    <n v="31.2"/>
    <n v="30"/>
    <n v="936"/>
    <x v="0"/>
  </r>
  <r>
    <n v="10411"/>
    <n v="3"/>
    <x v="3"/>
    <s v="ISLAT"/>
    <s v="Island Trading"/>
    <x v="95"/>
    <n v="39"/>
    <x v="15"/>
    <n v="2"/>
    <x v="7"/>
    <n v="31.2"/>
    <n v="10"/>
    <n v="312"/>
    <x v="6"/>
  </r>
  <r>
    <n v="10412"/>
    <n v="7"/>
    <x v="5"/>
    <s v="PERIC"/>
    <s v="Pericles Comidas clásicas"/>
    <x v="96"/>
    <n v="39"/>
    <x v="15"/>
    <n v="2"/>
    <x v="7"/>
    <n v="31.2"/>
    <n v="20"/>
    <n v="624"/>
    <x v="1"/>
  </r>
  <r>
    <n v="10413"/>
    <n v="4"/>
    <x v="2"/>
    <s v="KOENE"/>
    <s v="Königlich Essen"/>
    <x v="97"/>
    <n v="20"/>
    <x v="24"/>
    <n v="3"/>
    <x v="5"/>
    <n v="12.4"/>
    <n v="5"/>
    <n v="62"/>
    <x v="0"/>
  </r>
  <r>
    <n v="10414"/>
    <n v="9"/>
    <x v="4"/>
    <s v="SAVEA"/>
    <s v="Save-a-lot Markets"/>
    <x v="98"/>
    <n v="20"/>
    <x v="24"/>
    <n v="3"/>
    <x v="5"/>
    <n v="12.4"/>
    <n v="21"/>
    <n v="260.40000000000003"/>
    <x v="7"/>
  </r>
  <r>
    <n v="10415"/>
    <n v="1"/>
    <x v="7"/>
    <s v="KOENE"/>
    <s v="Königlich Essen"/>
    <x v="99"/>
    <n v="20"/>
    <x v="24"/>
    <n v="3"/>
    <x v="5"/>
    <n v="12.4"/>
    <n v="6"/>
    <n v="74.400000000000006"/>
    <x v="0"/>
  </r>
  <r>
    <n v="10416"/>
    <n v="4"/>
    <x v="2"/>
    <s v="BOLID"/>
    <s v="Bólido Comidas preparadas"/>
    <x v="100"/>
    <n v="4"/>
    <x v="25"/>
    <n v="3"/>
    <x v="5"/>
    <n v="17.600000000000001"/>
    <n v="24"/>
    <n v="422.40000000000003"/>
    <x v="4"/>
  </r>
  <r>
    <n v="10417"/>
    <n v="3"/>
    <x v="3"/>
    <s v="SAVEA"/>
    <s v="Save-a-lot Markets"/>
    <x v="100"/>
    <n v="25"/>
    <x v="22"/>
    <n v="1"/>
    <x v="2"/>
    <n v="6"/>
    <n v="5"/>
    <n v="30"/>
    <x v="7"/>
  </r>
  <r>
    <n v="10418"/>
    <n v="2"/>
    <x v="8"/>
    <s v="FOLKO"/>
    <s v="Folk och fä HB"/>
    <x v="101"/>
    <n v="17"/>
    <x v="6"/>
    <n v="1"/>
    <x v="2"/>
    <n v="15.2"/>
    <n v="25"/>
    <n v="380"/>
    <x v="6"/>
  </r>
  <r>
    <n v="10419"/>
    <n v="6"/>
    <x v="1"/>
    <s v="HUNGO"/>
    <s v="Hungry Owl All-Night Grocers"/>
    <x v="102"/>
    <n v="25"/>
    <x v="22"/>
    <n v="1"/>
    <x v="2"/>
    <n v="6"/>
    <n v="42"/>
    <n v="252"/>
    <x v="6"/>
  </r>
  <r>
    <n v="10420"/>
    <n v="4"/>
    <x v="2"/>
    <s v="ALFKI"/>
    <s v="Alfreds Futterkiste"/>
    <x v="102"/>
    <n v="25"/>
    <x v="22"/>
    <n v="1"/>
    <x v="2"/>
    <n v="6"/>
    <n v="6"/>
    <n v="36"/>
    <x v="0"/>
  </r>
  <r>
    <n v="10421"/>
    <n v="4"/>
    <x v="2"/>
    <s v="FURIB"/>
    <s v="Furia Bacalhau e Frutos do Mar"/>
    <x v="103"/>
    <n v="17"/>
    <x v="6"/>
    <n v="1"/>
    <x v="2"/>
    <n v="15.2"/>
    <n v="9"/>
    <n v="136.79999999999998"/>
    <x v="4"/>
  </r>
  <r>
    <n v="10422"/>
    <n v="6"/>
    <x v="1"/>
    <s v="FOLKO"/>
    <s v="Folk och fä HB"/>
    <x v="103"/>
    <n v="25"/>
    <x v="22"/>
    <n v="1"/>
    <x v="2"/>
    <n v="6"/>
    <n v="5"/>
    <n v="30"/>
    <x v="6"/>
  </r>
  <r>
    <n v="10423"/>
    <n v="6"/>
    <x v="1"/>
    <s v="QUEEN"/>
    <s v="Queen Cozinha"/>
    <x v="103"/>
    <n v="4"/>
    <x v="25"/>
    <n v="3"/>
    <x v="5"/>
    <n v="17.600000000000001"/>
    <n v="6"/>
    <n v="105.60000000000001"/>
    <x v="1"/>
  </r>
  <r>
    <n v="10424"/>
    <n v="4"/>
    <x v="2"/>
    <s v="SPLIR"/>
    <s v="Split Rail Beer &amp; Ale"/>
    <x v="104"/>
    <n v="17"/>
    <x v="6"/>
    <n v="1"/>
    <x v="2"/>
    <n v="15.2"/>
    <n v="10"/>
    <n v="152"/>
    <x v="7"/>
  </r>
  <r>
    <n v="10425"/>
    <n v="9"/>
    <x v="4"/>
    <s v="HILAA"/>
    <s v="HILARIÓN-Abastos"/>
    <x v="104"/>
    <n v="4"/>
    <x v="25"/>
    <n v="3"/>
    <x v="5"/>
    <n v="17.600000000000001"/>
    <n v="20"/>
    <n v="352"/>
    <x v="4"/>
  </r>
  <r>
    <n v="10426"/>
    <n v="3"/>
    <x v="3"/>
    <s v="LILAS"/>
    <s v="LILA-Supermercado"/>
    <x v="105"/>
    <n v="54"/>
    <x v="1"/>
    <n v="8"/>
    <x v="1"/>
    <n v="5.9"/>
    <n v="50"/>
    <n v="295"/>
    <x v="4"/>
  </r>
  <r>
    <n v="10427"/>
    <n v="9"/>
    <x v="4"/>
    <s v="BONAP"/>
    <s v="Bon app'"/>
    <x v="105"/>
    <n v="54"/>
    <x v="1"/>
    <n v="8"/>
    <x v="1"/>
    <n v="5.9"/>
    <n v="15"/>
    <n v="88.5"/>
    <x v="2"/>
  </r>
  <r>
    <n v="10428"/>
    <n v="8"/>
    <x v="6"/>
    <s v="OLDWO"/>
    <s v="Old World Delicatessen"/>
    <x v="105"/>
    <n v="4"/>
    <x v="25"/>
    <n v="3"/>
    <x v="5"/>
    <n v="17.600000000000001"/>
    <n v="20"/>
    <n v="352"/>
    <x v="7"/>
  </r>
  <r>
    <n v="10429"/>
    <n v="4"/>
    <x v="2"/>
    <s v="AROUT"/>
    <s v="Around the Horn"/>
    <x v="105"/>
    <n v="4"/>
    <x v="25"/>
    <n v="3"/>
    <x v="5"/>
    <n v="17.600000000000001"/>
    <n v="21"/>
    <n v="369.6"/>
    <x v="6"/>
  </r>
  <r>
    <n v="10430"/>
    <n v="3"/>
    <x v="3"/>
    <s v="MEREP"/>
    <s v="Mère Paillarde"/>
    <x v="106"/>
    <n v="54"/>
    <x v="1"/>
    <n v="8"/>
    <x v="1"/>
    <n v="5.9"/>
    <n v="40"/>
    <n v="236"/>
    <x v="7"/>
  </r>
  <r>
    <n v="10431"/>
    <n v="5"/>
    <x v="0"/>
    <s v="WARTH"/>
    <s v="Wartian Herkku"/>
    <x v="107"/>
    <n v="54"/>
    <x v="1"/>
    <n v="8"/>
    <x v="1"/>
    <n v="5.9"/>
    <n v="10"/>
    <n v="59"/>
    <x v="0"/>
  </r>
  <r>
    <n v="10432"/>
    <n v="8"/>
    <x v="6"/>
    <s v="VICTE"/>
    <s v="Victuailles en stock"/>
    <x v="108"/>
    <n v="54"/>
    <x v="1"/>
    <n v="8"/>
    <x v="1"/>
    <n v="5.9"/>
    <n v="8"/>
    <n v="47.2"/>
    <x v="2"/>
  </r>
  <r>
    <n v="10433"/>
    <n v="7"/>
    <x v="5"/>
    <s v="HUNGO"/>
    <s v="Hungry Owl All-Night Grocers"/>
    <x v="109"/>
    <n v="17"/>
    <x v="6"/>
    <n v="1"/>
    <x v="2"/>
    <n v="15.2"/>
    <n v="7"/>
    <n v="106.39999999999999"/>
    <x v="6"/>
  </r>
  <r>
    <n v="10434"/>
    <n v="7"/>
    <x v="5"/>
    <s v="PRINI"/>
    <s v="Princesa Isabel Vinhos"/>
    <x v="110"/>
    <n v="17"/>
    <x v="6"/>
    <n v="1"/>
    <x v="2"/>
    <n v="15.2"/>
    <n v="18"/>
    <n v="273.59999999999997"/>
    <x v="4"/>
  </r>
  <r>
    <n v="10435"/>
    <n v="4"/>
    <x v="2"/>
    <s v="FRANK"/>
    <s v="Frankenversand"/>
    <x v="111"/>
    <n v="2"/>
    <x v="27"/>
    <n v="5"/>
    <x v="6"/>
    <n v="7.2"/>
    <n v="40"/>
    <n v="288"/>
    <x v="0"/>
  </r>
  <r>
    <n v="10436"/>
    <n v="4"/>
    <x v="2"/>
    <s v="OLDWO"/>
    <s v="Old World Delicatessen"/>
    <x v="112"/>
    <n v="2"/>
    <x v="27"/>
    <n v="5"/>
    <x v="6"/>
    <n v="31.2"/>
    <n v="20"/>
    <n v="624"/>
    <x v="7"/>
  </r>
  <r>
    <n v="10437"/>
    <n v="2"/>
    <x v="8"/>
    <s v="MEREP"/>
    <s v="Mère Paillarde"/>
    <x v="113"/>
    <n v="2"/>
    <x v="27"/>
    <n v="5"/>
    <x v="6"/>
    <n v="17.600000000000001"/>
    <n v="10"/>
    <n v="176"/>
    <x v="7"/>
  </r>
  <r>
    <n v="10438"/>
    <n v="1"/>
    <x v="7"/>
    <s v="BONAP"/>
    <s v="Bon app'"/>
    <x v="114"/>
    <n v="2"/>
    <x v="27"/>
    <n v="5"/>
    <x v="6"/>
    <n v="50"/>
    <n v="20"/>
    <n v="1000"/>
    <x v="2"/>
  </r>
  <r>
    <n v="10439"/>
    <n v="7"/>
    <x v="5"/>
    <s v="SIMOB"/>
    <s v="Simons bistro"/>
    <x v="114"/>
    <n v="2"/>
    <x v="27"/>
    <n v="5"/>
    <x v="6"/>
    <n v="2"/>
    <n v="8"/>
    <n v="16"/>
    <x v="6"/>
  </r>
  <r>
    <n v="10440"/>
    <n v="4"/>
    <x v="2"/>
    <s v="FRANK"/>
    <s v="Frankenversand"/>
    <x v="115"/>
    <n v="2"/>
    <x v="27"/>
    <n v="5"/>
    <x v="6"/>
    <n v="15.2"/>
    <n v="24"/>
    <n v="364.79999999999995"/>
    <x v="0"/>
  </r>
  <r>
    <n v="10441"/>
    <n v="4"/>
    <x v="2"/>
    <s v="LEHMS"/>
    <s v="Lehmanns Marktstand"/>
    <x v="116"/>
    <n v="2"/>
    <x v="27"/>
    <n v="5"/>
    <x v="6"/>
    <n v="26.6"/>
    <n v="50"/>
    <n v="1330"/>
    <x v="0"/>
  </r>
  <r>
    <n v="10442"/>
    <n v="4"/>
    <x v="2"/>
    <s v="WHITC"/>
    <s v="White Clover Markets"/>
    <x v="117"/>
    <n v="2"/>
    <x v="27"/>
    <n v="5"/>
    <x v="6"/>
    <n v="17.600000000000001"/>
    <n v="35"/>
    <n v="616"/>
    <x v="7"/>
  </r>
  <r>
    <n v="10443"/>
    <n v="2"/>
    <x v="8"/>
    <s v="QUICK"/>
    <s v="QUICK-Stop"/>
    <x v="118"/>
    <n v="2"/>
    <x v="27"/>
    <n v="5"/>
    <x v="6"/>
    <n v="32"/>
    <n v="70"/>
    <n v="2240"/>
    <x v="0"/>
  </r>
  <r>
    <n v="10444"/>
    <n v="3"/>
    <x v="3"/>
    <s v="RATTC"/>
    <s v="Rattlesnake Canyon Grocery"/>
    <x v="119"/>
    <n v="39"/>
    <x v="15"/>
    <n v="2"/>
    <x v="7"/>
    <n v="31.2"/>
    <n v="36"/>
    <n v="1123.2"/>
    <x v="7"/>
  </r>
  <r>
    <n v="10445"/>
    <n v="4"/>
    <x v="2"/>
    <s v="FAMIA"/>
    <s v="Familia Arquibaldo"/>
    <x v="120"/>
    <n v="39"/>
    <x v="15"/>
    <n v="2"/>
    <x v="7"/>
    <n v="31.2"/>
    <n v="10"/>
    <n v="312"/>
    <x v="1"/>
  </r>
  <r>
    <n v="10446"/>
    <n v="4"/>
    <x v="2"/>
    <s v="WANDK"/>
    <s v="Die Wandernde Kuh"/>
    <x v="121"/>
    <n v="39"/>
    <x v="15"/>
    <n v="2"/>
    <x v="7"/>
    <n v="31.2"/>
    <n v="15"/>
    <n v="468"/>
    <x v="0"/>
  </r>
  <r>
    <n v="10447"/>
    <n v="7"/>
    <x v="5"/>
    <s v="SPLIR"/>
    <s v="Split Rail Beer &amp; Ale"/>
    <x v="122"/>
    <n v="39"/>
    <x v="15"/>
    <n v="2"/>
    <x v="7"/>
    <n v="31.2"/>
    <n v="24"/>
    <n v="748.8"/>
    <x v="7"/>
  </r>
  <r>
    <n v="10448"/>
    <n v="6"/>
    <x v="1"/>
    <s v="LAMAI"/>
    <s v="La maison d'Asie"/>
    <x v="123"/>
    <n v="39"/>
    <x v="15"/>
    <n v="2"/>
    <x v="7"/>
    <n v="31.2"/>
    <n v="15"/>
    <n v="468"/>
    <x v="2"/>
  </r>
  <r>
    <n v="10449"/>
    <n v="1"/>
    <x v="7"/>
    <s v="ERNSH"/>
    <s v="Ernst Handel"/>
    <x v="123"/>
    <n v="39"/>
    <x v="15"/>
    <n v="2"/>
    <x v="7"/>
    <n v="31.2"/>
    <n v="20"/>
    <n v="624"/>
    <x v="0"/>
  </r>
  <r>
    <n v="10450"/>
    <n v="3"/>
    <x v="3"/>
    <s v="FURIB"/>
    <s v="Furia Bacalhau e Frutos do Mar"/>
    <x v="124"/>
    <n v="39"/>
    <x v="15"/>
    <n v="2"/>
    <x v="7"/>
    <n v="31.2"/>
    <n v="10"/>
    <n v="312"/>
    <x v="4"/>
  </r>
  <r>
    <n v="10451"/>
    <n v="7"/>
    <x v="5"/>
    <s v="PICCO"/>
    <s v="Piccolo und mehr"/>
    <x v="125"/>
    <n v="10"/>
    <x v="0"/>
    <n v="6"/>
    <x v="0"/>
    <n v="14"/>
    <n v="12"/>
    <n v="168"/>
    <x v="0"/>
  </r>
  <r>
    <n v="10452"/>
    <n v="8"/>
    <x v="6"/>
    <s v="PERIC"/>
    <s v="Pericles Comidas clásicas"/>
    <x v="126"/>
    <n v="10"/>
    <x v="0"/>
    <n v="6"/>
    <x v="0"/>
    <n v="14"/>
    <n v="12"/>
    <n v="168"/>
    <x v="1"/>
  </r>
  <r>
    <n v="10453"/>
    <n v="6"/>
    <x v="1"/>
    <s v="AROUT"/>
    <s v="Around the Horn"/>
    <x v="127"/>
    <n v="10"/>
    <x v="0"/>
    <n v="6"/>
    <x v="0"/>
    <n v="14"/>
    <n v="25"/>
    <n v="350"/>
    <x v="6"/>
  </r>
  <r>
    <n v="10454"/>
    <n v="6"/>
    <x v="1"/>
    <s v="WANDK"/>
    <s v="Die Wandernde Kuh"/>
    <x v="128"/>
    <n v="10"/>
    <x v="0"/>
    <n v="6"/>
    <x v="0"/>
    <n v="14"/>
    <n v="30"/>
    <n v="420"/>
    <x v="0"/>
  </r>
  <r>
    <n v="10455"/>
    <n v="1"/>
    <x v="7"/>
    <s v="LILAS"/>
    <s v="LILA-Supermercado"/>
    <x v="129"/>
    <n v="8"/>
    <x v="3"/>
    <n v="7"/>
    <x v="3"/>
    <n v="24.8"/>
    <n v="30"/>
    <n v="744"/>
    <x v="4"/>
  </r>
  <r>
    <n v="10456"/>
    <n v="5"/>
    <x v="0"/>
    <s v="LAMAI"/>
    <s v="La maison d'Asie"/>
    <x v="130"/>
    <n v="8"/>
    <x v="3"/>
    <n v="7"/>
    <x v="3"/>
    <n v="24.8"/>
    <n v="10"/>
    <n v="248"/>
    <x v="2"/>
  </r>
  <r>
    <n v="10457"/>
    <n v="5"/>
    <x v="0"/>
    <s v="SEVES"/>
    <s v="Seven Seas Imports"/>
    <x v="131"/>
    <n v="8"/>
    <x v="3"/>
    <n v="7"/>
    <x v="3"/>
    <n v="24.8"/>
    <n v="56"/>
    <n v="1388.8"/>
    <x v="6"/>
  </r>
  <r>
    <n v="10458"/>
    <n v="4"/>
    <x v="2"/>
    <s v="BLONP"/>
    <s v="Blondel père et fils"/>
    <x v="132"/>
    <n v="8"/>
    <x v="3"/>
    <n v="7"/>
    <x v="3"/>
    <n v="24.8"/>
    <n v="30"/>
    <n v="744"/>
    <x v="2"/>
  </r>
  <r>
    <n v="10459"/>
    <n v="1"/>
    <x v="7"/>
    <s v="QUICK"/>
    <s v="QUICK-Stop"/>
    <x v="132"/>
    <n v="8"/>
    <x v="3"/>
    <n v="7"/>
    <x v="3"/>
    <n v="24.8"/>
    <n v="54"/>
    <n v="1339.2"/>
    <x v="0"/>
  </r>
  <r>
    <n v="10460"/>
    <n v="3"/>
    <x v="3"/>
    <s v="BONAP"/>
    <s v="Bon app'"/>
    <x v="133"/>
    <n v="8"/>
    <x v="3"/>
    <n v="7"/>
    <x v="3"/>
    <n v="24.8"/>
    <n v="50"/>
    <n v="1240"/>
    <x v="2"/>
  </r>
  <r>
    <n v="10461"/>
    <n v="4"/>
    <x v="2"/>
    <s v="DRACD"/>
    <s v="Drachenblut Delikatessen"/>
    <x v="134"/>
    <n v="14"/>
    <x v="28"/>
    <n v="6"/>
    <x v="0"/>
    <n v="10"/>
    <n v="20"/>
    <n v="200"/>
    <x v="0"/>
  </r>
  <r>
    <n v="10462"/>
    <n v="1"/>
    <x v="7"/>
    <s v="EASTC"/>
    <s v="Eastern Connection"/>
    <x v="134"/>
    <n v="14"/>
    <x v="28"/>
    <n v="6"/>
    <x v="0"/>
    <n v="10"/>
    <n v="30"/>
    <n v="300"/>
    <x v="6"/>
  </r>
  <r>
    <n v="10463"/>
    <n v="3"/>
    <x v="3"/>
    <s v="ANTON"/>
    <s v="Antonio Moreno Taquería"/>
    <x v="135"/>
    <n v="14"/>
    <x v="28"/>
    <n v="6"/>
    <x v="0"/>
    <n v="10"/>
    <n v="24"/>
    <n v="240"/>
    <x v="1"/>
  </r>
  <r>
    <n v="10464"/>
    <n v="8"/>
    <x v="6"/>
    <s v="GALED"/>
    <s v="Galería del gastronómo"/>
    <x v="136"/>
    <n v="14"/>
    <x v="28"/>
    <n v="6"/>
    <x v="0"/>
    <n v="10"/>
    <n v="5"/>
    <n v="50"/>
    <x v="4"/>
  </r>
  <r>
    <n v="10465"/>
    <n v="7"/>
    <x v="5"/>
    <s v="VAFFE"/>
    <s v="Vaffeljernet"/>
    <x v="136"/>
    <n v="14"/>
    <x v="28"/>
    <n v="6"/>
    <x v="0"/>
    <n v="10"/>
    <n v="36"/>
    <n v="360"/>
    <x v="6"/>
  </r>
  <r>
    <n v="10466"/>
    <n v="2"/>
    <x v="8"/>
    <s v="ERNSH"/>
    <s v="Ernst Handel"/>
    <x v="137"/>
    <n v="14"/>
    <x v="28"/>
    <n v="6"/>
    <x v="0"/>
    <n v="10"/>
    <n v="5"/>
    <n v="50"/>
    <x v="0"/>
  </r>
  <r>
    <n v="10467"/>
    <n v="8"/>
    <x v="6"/>
    <s v="SPLIR"/>
    <s v="Split Rail Beer &amp; Ale"/>
    <x v="138"/>
    <n v="14"/>
    <x v="28"/>
    <n v="6"/>
    <x v="0"/>
    <n v="10"/>
    <n v="20"/>
    <n v="200"/>
    <x v="7"/>
  </r>
  <r>
    <n v="10468"/>
    <n v="6"/>
    <x v="1"/>
    <s v="CHOPS"/>
    <s v="Chop-suey Chinese"/>
    <x v="139"/>
    <n v="25"/>
    <x v="22"/>
    <n v="1"/>
    <x v="2"/>
    <n v="6"/>
    <n v="15"/>
    <n v="90"/>
    <x v="3"/>
  </r>
  <r>
    <n v="10469"/>
    <n v="1"/>
    <x v="7"/>
    <s v="LAMAI"/>
    <s v="La maison d'Asie"/>
    <x v="139"/>
    <n v="25"/>
    <x v="22"/>
    <n v="1"/>
    <x v="2"/>
    <n v="6"/>
    <n v="6"/>
    <n v="36"/>
    <x v="2"/>
  </r>
  <r>
    <n v="10470"/>
    <n v="3"/>
    <x v="3"/>
    <s v="FOLIG"/>
    <s v="Folies gourmandes"/>
    <x v="139"/>
    <n v="3"/>
    <x v="4"/>
    <n v="8"/>
    <x v="1"/>
    <n v="14"/>
    <n v="40"/>
    <n v="560"/>
    <x v="2"/>
  </r>
  <r>
    <n v="10471"/>
    <n v="6"/>
    <x v="1"/>
    <s v="ERNSH"/>
    <s v="Ernst Handel"/>
    <x v="139"/>
    <n v="3"/>
    <x v="4"/>
    <n v="8"/>
    <x v="1"/>
    <n v="14"/>
    <n v="20"/>
    <n v="280"/>
    <x v="0"/>
  </r>
  <r>
    <n v="10472"/>
    <n v="5"/>
    <x v="0"/>
    <s v="QUEEN"/>
    <s v="Queen Cozinha"/>
    <x v="140"/>
    <n v="25"/>
    <x v="22"/>
    <n v="1"/>
    <x v="2"/>
    <n v="6"/>
    <n v="12"/>
    <n v="72"/>
    <x v="1"/>
  </r>
  <r>
    <n v="10473"/>
    <n v="3"/>
    <x v="3"/>
    <s v="QUICK"/>
    <s v="QUICK-Stop"/>
    <x v="140"/>
    <n v="3"/>
    <x v="4"/>
    <n v="8"/>
    <x v="1"/>
    <n v="14"/>
    <n v="80"/>
    <n v="1120"/>
    <x v="0"/>
  </r>
  <r>
    <n v="10474"/>
    <n v="4"/>
    <x v="2"/>
    <s v="HUNGO"/>
    <s v="Hungry Owl All-Night Grocers"/>
    <x v="141"/>
    <n v="25"/>
    <x v="22"/>
    <n v="1"/>
    <x v="2"/>
    <n v="6"/>
    <n v="80"/>
    <n v="480"/>
    <x v="6"/>
  </r>
  <r>
    <n v="10475"/>
    <n v="1"/>
    <x v="7"/>
    <s v="WOLZA"/>
    <s v="Wolski Zajazd"/>
    <x v="141"/>
    <n v="25"/>
    <x v="22"/>
    <n v="1"/>
    <x v="2"/>
    <n v="6"/>
    <n v="30"/>
    <n v="180"/>
    <x v="3"/>
  </r>
  <r>
    <n v="10476"/>
    <n v="4"/>
    <x v="2"/>
    <s v="OTTIK"/>
    <s v="Ottilies Käseladen"/>
    <x v="141"/>
    <n v="3"/>
    <x v="4"/>
    <n v="8"/>
    <x v="1"/>
    <n v="14"/>
    <n v="40"/>
    <n v="560"/>
    <x v="0"/>
  </r>
  <r>
    <n v="10477"/>
    <n v="4"/>
    <x v="2"/>
    <s v="SUPRD"/>
    <s v="Suprêmes délices"/>
    <x v="141"/>
    <n v="3"/>
    <x v="4"/>
    <n v="8"/>
    <x v="1"/>
    <n v="14"/>
    <n v="2"/>
    <n v="28"/>
    <x v="2"/>
  </r>
  <r>
    <n v="10478"/>
    <n v="3"/>
    <x v="3"/>
    <s v="HUNGC"/>
    <s v="Hungry Coyote Import Store"/>
    <x v="142"/>
    <n v="25"/>
    <x v="22"/>
    <n v="1"/>
    <x v="2"/>
    <n v="6"/>
    <n v="15"/>
    <n v="90"/>
    <x v="7"/>
  </r>
  <r>
    <n v="10479"/>
    <n v="3"/>
    <x v="3"/>
    <s v="AROUT"/>
    <s v="Around the Horn"/>
    <x v="143"/>
    <n v="3"/>
    <x v="4"/>
    <n v="8"/>
    <x v="1"/>
    <n v="14"/>
    <n v="4"/>
    <n v="56"/>
    <x v="6"/>
  </r>
  <r>
    <n v="10480"/>
    <n v="3"/>
    <x v="3"/>
    <s v="VAFFE"/>
    <s v="Vaffeljernet"/>
    <x v="143"/>
    <n v="3"/>
    <x v="4"/>
    <n v="8"/>
    <x v="1"/>
    <n v="14"/>
    <n v="30"/>
    <n v="420"/>
    <x v="6"/>
  </r>
  <r>
    <n v="10481"/>
    <n v="1"/>
    <x v="7"/>
    <s v="MEREP"/>
    <s v="Mère Paillarde"/>
    <x v="144"/>
    <n v="25"/>
    <x v="22"/>
    <n v="1"/>
    <x v="2"/>
    <n v="6"/>
    <n v="42"/>
    <n v="252"/>
    <x v="7"/>
  </r>
  <r>
    <n v="10482"/>
    <n v="1"/>
    <x v="7"/>
    <s v="SEVES"/>
    <s v="Seven Seas Imports"/>
    <x v="144"/>
    <n v="25"/>
    <x v="22"/>
    <n v="1"/>
    <x v="2"/>
    <n v="6"/>
    <n v="20"/>
    <n v="120"/>
    <x v="6"/>
  </r>
  <r>
    <n v="10483"/>
    <n v="8"/>
    <x v="6"/>
    <s v="HANAR"/>
    <s v="Hanari Carnes"/>
    <x v="144"/>
    <n v="3"/>
    <x v="4"/>
    <n v="8"/>
    <x v="1"/>
    <n v="14"/>
    <n v="15"/>
    <n v="210"/>
    <x v="1"/>
  </r>
  <r>
    <n v="10484"/>
    <n v="5"/>
    <x v="0"/>
    <s v="FOLKO"/>
    <s v="Folk och fä HB"/>
    <x v="145"/>
    <n v="25"/>
    <x v="22"/>
    <n v="1"/>
    <x v="2"/>
    <n v="6"/>
    <n v="6"/>
    <n v="36"/>
    <x v="6"/>
  </r>
  <r>
    <n v="10485"/>
    <n v="9"/>
    <x v="4"/>
    <s v="ERNSH"/>
    <s v="Ernst Handel"/>
    <x v="145"/>
    <n v="3"/>
    <x v="4"/>
    <n v="8"/>
    <x v="1"/>
    <n v="14"/>
    <n v="16"/>
    <n v="224"/>
    <x v="0"/>
  </r>
  <r>
    <n v="10486"/>
    <n v="3"/>
    <x v="3"/>
    <s v="LEHMS"/>
    <s v="Lehmanns Marktstand"/>
    <x v="145"/>
    <n v="3"/>
    <x v="4"/>
    <n v="8"/>
    <x v="1"/>
    <n v="14"/>
    <n v="18"/>
    <n v="252"/>
    <x v="0"/>
  </r>
  <r>
    <n v="10487"/>
    <n v="2"/>
    <x v="8"/>
    <s v="QUEDE"/>
    <s v="Que Delícia"/>
    <x v="146"/>
    <n v="25"/>
    <x v="22"/>
    <n v="1"/>
    <x v="2"/>
    <n v="6"/>
    <n v="8"/>
    <n v="48"/>
    <x v="1"/>
  </r>
  <r>
    <n v="10488"/>
    <n v="1"/>
    <x v="7"/>
    <s v="ERNSH"/>
    <s v="Ernst Handel"/>
    <x v="146"/>
    <n v="3"/>
    <x v="4"/>
    <n v="8"/>
    <x v="1"/>
    <n v="14"/>
    <n v="33"/>
    <n v="462"/>
    <x v="0"/>
  </r>
  <r>
    <n v="10489"/>
    <n v="8"/>
    <x v="6"/>
    <s v="HUNGO"/>
    <s v="Hungry Owl All-Night Grocers"/>
    <x v="147"/>
    <n v="13"/>
    <x v="17"/>
    <n v="7"/>
    <x v="3"/>
    <n v="20.7"/>
    <n v="18"/>
    <n v="372.59999999999997"/>
    <x v="6"/>
  </r>
  <r>
    <n v="10490"/>
    <n v="3"/>
    <x v="3"/>
    <s v="LILAS"/>
    <s v="LILA-Supermercado"/>
    <x v="147"/>
    <n v="13"/>
    <x v="17"/>
    <n v="7"/>
    <x v="3"/>
    <n v="20.7"/>
    <n v="14"/>
    <n v="289.8"/>
    <x v="4"/>
  </r>
  <r>
    <n v="10491"/>
    <n v="4"/>
    <x v="2"/>
    <s v="ERNSH"/>
    <s v="Ernst Handel"/>
    <x v="148"/>
    <n v="13"/>
    <x v="17"/>
    <n v="7"/>
    <x v="3"/>
    <n v="20.7"/>
    <n v="32"/>
    <n v="662.4"/>
    <x v="0"/>
  </r>
  <r>
    <n v="10492"/>
    <n v="8"/>
    <x v="6"/>
    <s v="AROUT"/>
    <s v="Around the Horn"/>
    <x v="149"/>
    <n v="13"/>
    <x v="17"/>
    <n v="7"/>
    <x v="3"/>
    <n v="20.7"/>
    <n v="20"/>
    <n v="414"/>
    <x v="6"/>
  </r>
  <r>
    <n v="10493"/>
    <n v="3"/>
    <x v="3"/>
    <s v="BERGS"/>
    <s v="Berglunds snabbköp"/>
    <x v="149"/>
    <n v="13"/>
    <x v="17"/>
    <n v="7"/>
    <x v="3"/>
    <n v="20.7"/>
    <n v="28"/>
    <n v="579.6"/>
    <x v="6"/>
  </r>
  <r>
    <n v="10494"/>
    <n v="1"/>
    <x v="7"/>
    <s v="SPLIR"/>
    <s v="Split Rail Beer &amp; Ale"/>
    <x v="150"/>
    <n v="13"/>
    <x v="17"/>
    <n v="7"/>
    <x v="3"/>
    <n v="20.7"/>
    <n v="10"/>
    <n v="207"/>
    <x v="7"/>
  </r>
  <r>
    <n v="10495"/>
    <n v="9"/>
    <x v="4"/>
    <s v="FAMIA"/>
    <s v="Familia Arquibaldo"/>
    <x v="151"/>
    <n v="15"/>
    <x v="8"/>
    <n v="1"/>
    <x v="2"/>
    <n v="3.6"/>
    <n v="15"/>
    <n v="54"/>
    <x v="1"/>
  </r>
  <r>
    <n v="10496"/>
    <n v="1"/>
    <x v="7"/>
    <s v="SANTG"/>
    <s v="Santé Gourmet"/>
    <x v="151"/>
    <n v="15"/>
    <x v="8"/>
    <n v="1"/>
    <x v="2"/>
    <n v="3.6"/>
    <n v="15"/>
    <n v="54"/>
    <x v="6"/>
  </r>
  <r>
    <n v="10497"/>
    <n v="2"/>
    <x v="8"/>
    <s v="SEVES"/>
    <s v="Seven Seas Imports"/>
    <x v="152"/>
    <n v="15"/>
    <x v="8"/>
    <n v="1"/>
    <x v="2"/>
    <n v="3.6"/>
    <n v="15"/>
    <n v="54"/>
    <x v="6"/>
  </r>
  <r>
    <n v="10498"/>
    <n v="4"/>
    <x v="2"/>
    <s v="BOTTM"/>
    <s v="Bottom-Dollar Markets"/>
    <x v="153"/>
    <n v="15"/>
    <x v="8"/>
    <n v="1"/>
    <x v="2"/>
    <n v="3.6"/>
    <n v="16"/>
    <n v="57.6"/>
    <x v="7"/>
  </r>
  <r>
    <n v="10499"/>
    <n v="6"/>
    <x v="1"/>
    <s v="ERNSH"/>
    <s v="Ernst Handel"/>
    <x v="154"/>
    <n v="15"/>
    <x v="8"/>
    <n v="1"/>
    <x v="2"/>
    <n v="3.6"/>
    <n v="60"/>
    <n v="216"/>
    <x v="0"/>
  </r>
  <r>
    <n v="10500"/>
    <n v="3"/>
    <x v="3"/>
    <s v="DRACD"/>
    <s v="Drachenblut Delikatessen"/>
    <x v="154"/>
    <n v="15"/>
    <x v="8"/>
    <n v="1"/>
    <x v="2"/>
    <n v="3.6"/>
    <n v="18"/>
    <n v="64.8"/>
    <x v="0"/>
  </r>
  <r>
    <n v="10501"/>
    <n v="2"/>
    <x v="8"/>
    <s v="PICCO"/>
    <s v="Piccolo und mehr"/>
    <x v="155"/>
    <n v="15"/>
    <x v="8"/>
    <n v="1"/>
    <x v="2"/>
    <n v="3.6"/>
    <n v="50"/>
    <n v="180"/>
    <x v="0"/>
  </r>
  <r>
    <n v="10502"/>
    <n v="1"/>
    <x v="7"/>
    <s v="SAVEA"/>
    <s v="Save-a-lot Markets"/>
    <x v="156"/>
    <n v="15"/>
    <x v="8"/>
    <n v="1"/>
    <x v="2"/>
    <n v="3.6"/>
    <n v="25"/>
    <n v="90"/>
    <x v="7"/>
  </r>
  <r>
    <n v="10503"/>
    <n v="1"/>
    <x v="7"/>
    <s v="HUNGC"/>
    <s v="Hungry Coyote Import Store"/>
    <x v="156"/>
    <n v="15"/>
    <x v="8"/>
    <n v="1"/>
    <x v="2"/>
    <n v="3.6"/>
    <n v="10"/>
    <n v="36"/>
    <x v="7"/>
  </r>
  <r>
    <n v="10504"/>
    <n v="6"/>
    <x v="1"/>
    <s v="HILAA"/>
    <s v="HILARIÓN-Abastos"/>
    <x v="157"/>
    <n v="2"/>
    <x v="27"/>
    <n v="5"/>
    <x v="6"/>
    <n v="9.6"/>
    <n v="28"/>
    <n v="268.8"/>
    <x v="4"/>
  </r>
  <r>
    <n v="10505"/>
    <n v="1"/>
    <x v="7"/>
    <s v="FRANK"/>
    <s v="Frankenversand"/>
    <x v="158"/>
    <n v="2"/>
    <x v="27"/>
    <n v="5"/>
    <x v="6"/>
    <n v="7.2"/>
    <n v="40"/>
    <n v="288"/>
    <x v="0"/>
  </r>
  <r>
    <n v="10506"/>
    <n v="5"/>
    <x v="0"/>
    <s v="PRINI"/>
    <s v="Princesa Isabel Vinhos"/>
    <x v="158"/>
    <n v="2"/>
    <x v="27"/>
    <n v="5"/>
    <x v="6"/>
    <n v="8"/>
    <n v="10"/>
    <n v="80"/>
    <x v="4"/>
  </r>
  <r>
    <n v="10507"/>
    <n v="2"/>
    <x v="8"/>
    <s v="SAVEA"/>
    <s v="Save-a-lot Markets"/>
    <x v="159"/>
    <n v="2"/>
    <x v="27"/>
    <n v="5"/>
    <x v="6"/>
    <n v="14.4"/>
    <n v="30"/>
    <n v="432"/>
    <x v="7"/>
  </r>
  <r>
    <n v="10508"/>
    <n v="8"/>
    <x v="6"/>
    <s v="VAFFE"/>
    <s v="Vaffeljernet"/>
    <x v="160"/>
    <n v="2"/>
    <x v="27"/>
    <n v="5"/>
    <x v="6"/>
    <n v="10"/>
    <n v="60"/>
    <n v="600"/>
    <x v="6"/>
  </r>
  <r>
    <n v="10509"/>
    <n v="2"/>
    <x v="8"/>
    <s v="OLDWO"/>
    <s v="Old World Delicatessen"/>
    <x v="161"/>
    <n v="4"/>
    <x v="20"/>
    <n v="8"/>
    <x v="1"/>
    <n v="38"/>
    <n v="20"/>
    <n v="760"/>
    <x v="7"/>
  </r>
  <r>
    <n v="10510"/>
    <n v="7"/>
    <x v="5"/>
    <s v="WELLI"/>
    <s v="Wellington Importadora"/>
    <x v="161"/>
    <n v="4"/>
    <x v="20"/>
    <n v="8"/>
    <x v="1"/>
    <n v="7"/>
    <n v="20"/>
    <n v="140"/>
    <x v="1"/>
  </r>
  <r>
    <n v="10511"/>
    <n v="2"/>
    <x v="8"/>
    <s v="LAUGB"/>
    <s v="Laughing Bacchus Wine Cellars"/>
    <x v="161"/>
    <n v="4"/>
    <x v="20"/>
    <n v="8"/>
    <x v="1"/>
    <n v="6"/>
    <n v="7"/>
    <n v="42"/>
    <x v="7"/>
  </r>
  <r>
    <n v="10512"/>
    <n v="8"/>
    <x v="6"/>
    <s v="LINOD"/>
    <s v="LINO-Delicateses"/>
    <x v="162"/>
    <n v="4"/>
    <x v="20"/>
    <n v="8"/>
    <x v="1"/>
    <n v="9.1999999999999993"/>
    <n v="15"/>
    <n v="138"/>
    <x v="4"/>
  </r>
  <r>
    <n v="10513"/>
    <n v="5"/>
    <x v="0"/>
    <s v="REGGC"/>
    <s v="Reggiani Caseifici"/>
    <x v="162"/>
    <n v="4"/>
    <x v="20"/>
    <n v="8"/>
    <x v="1"/>
    <n v="12.5"/>
    <n v="16"/>
    <n v="200"/>
    <x v="5"/>
  </r>
  <r>
    <n v="10514"/>
    <n v="3"/>
    <x v="3"/>
    <s v="LAMAI"/>
    <s v="La maison d'Asie"/>
    <x v="163"/>
    <n v="18"/>
    <x v="29"/>
    <n v="7"/>
    <x v="3"/>
    <n v="20.8"/>
    <n v="24"/>
    <n v="499.20000000000005"/>
    <x v="2"/>
  </r>
  <r>
    <n v="10515"/>
    <n v="2"/>
    <x v="8"/>
    <s v="FAMIA"/>
    <s v="Familia Arquibaldo"/>
    <x v="163"/>
    <n v="4"/>
    <x v="20"/>
    <n v="8"/>
    <x v="1"/>
    <n v="7.3"/>
    <n v="18"/>
    <n v="131.4"/>
    <x v="1"/>
  </r>
  <r>
    <n v="10516"/>
    <n v="3"/>
    <x v="3"/>
    <s v="HUNGC"/>
    <s v="Hungry Coyote Import Store"/>
    <x v="164"/>
    <n v="4"/>
    <x v="20"/>
    <n v="8"/>
    <x v="1"/>
    <n v="31.2"/>
    <n v="2"/>
    <n v="62.4"/>
    <x v="7"/>
  </r>
  <r>
    <n v="10517"/>
    <n v="8"/>
    <x v="6"/>
    <s v="WARTH"/>
    <s v="Wartian Herkku"/>
    <x v="165"/>
    <n v="4"/>
    <x v="20"/>
    <n v="8"/>
    <x v="1"/>
    <n v="7.3"/>
    <n v="20"/>
    <n v="146"/>
    <x v="0"/>
  </r>
  <r>
    <n v="10518"/>
    <n v="4"/>
    <x v="2"/>
    <s v="SIMOB"/>
    <s v="Simons bistro"/>
    <x v="165"/>
    <n v="4"/>
    <x v="20"/>
    <n v="8"/>
    <x v="1"/>
    <n v="210.8"/>
    <n v="50"/>
    <n v="10540"/>
    <x v="6"/>
  </r>
  <r>
    <n v="10519"/>
    <n v="4"/>
    <x v="2"/>
    <s v="QUICK"/>
    <s v="QUICK-Stop"/>
    <x v="166"/>
    <n v="4"/>
    <x v="20"/>
    <n v="8"/>
    <x v="1"/>
    <n v="15.2"/>
    <n v="60"/>
    <n v="912"/>
    <x v="0"/>
  </r>
  <r>
    <n v="10520"/>
    <n v="4"/>
    <x v="2"/>
    <s v="RICSU"/>
    <s v="Richter Supermarkt"/>
    <x v="167"/>
    <n v="4"/>
    <x v="20"/>
    <n v="8"/>
    <x v="1"/>
    <n v="27.2"/>
    <n v="60"/>
    <n v="1632"/>
    <x v="3"/>
  </r>
  <r>
    <n v="10521"/>
    <n v="3"/>
    <x v="3"/>
    <s v="WELLI"/>
    <s v="Wellington Importadora"/>
    <x v="168"/>
    <n v="4"/>
    <x v="20"/>
    <n v="8"/>
    <x v="1"/>
    <n v="77.599999999999994"/>
    <n v="20"/>
    <n v="1552"/>
    <x v="1"/>
  </r>
  <r>
    <n v="10522"/>
    <n v="8"/>
    <x v="6"/>
    <s v="QUEDE"/>
    <s v="Que Delícia"/>
    <x v="168"/>
    <n v="4"/>
    <x v="20"/>
    <n v="8"/>
    <x v="1"/>
    <n v="7.3"/>
    <n v="4"/>
    <n v="29.2"/>
    <x v="1"/>
  </r>
  <r>
    <n v="10523"/>
    <n v="2"/>
    <x v="8"/>
    <s v="FRANS"/>
    <s v="Franchi S.p.A."/>
    <x v="169"/>
    <n v="54"/>
    <x v="1"/>
    <n v="8"/>
    <x v="1"/>
    <n v="5.9"/>
    <n v="2"/>
    <n v="11.8"/>
    <x v="5"/>
  </r>
  <r>
    <n v="10524"/>
    <n v="6"/>
    <x v="1"/>
    <s v="GOURL"/>
    <s v="Gourmet Lanchonetes"/>
    <x v="170"/>
    <n v="54"/>
    <x v="1"/>
    <n v="8"/>
    <x v="1"/>
    <n v="5.9"/>
    <n v="14"/>
    <n v="82.600000000000009"/>
    <x v="1"/>
  </r>
  <r>
    <n v="10525"/>
    <n v="7"/>
    <x v="5"/>
    <s v="MEREP"/>
    <s v="Mère Paillarde"/>
    <x v="170"/>
    <n v="54"/>
    <x v="1"/>
    <n v="8"/>
    <x v="1"/>
    <n v="5.9"/>
    <n v="60"/>
    <n v="354"/>
    <x v="7"/>
  </r>
  <r>
    <n v="10526"/>
    <n v="1"/>
    <x v="7"/>
    <s v="FRANK"/>
    <s v="Frankenversand"/>
    <x v="171"/>
    <n v="22"/>
    <x v="30"/>
    <n v="3"/>
    <x v="5"/>
    <n v="14"/>
    <n v="40"/>
    <n v="560"/>
    <x v="0"/>
  </r>
  <r>
    <n v="10527"/>
    <n v="3"/>
    <x v="3"/>
    <s v="FRANR"/>
    <s v="France restauration"/>
    <x v="171"/>
    <n v="22"/>
    <x v="30"/>
    <n v="3"/>
    <x v="5"/>
    <n v="14"/>
    <n v="3"/>
    <n v="42"/>
    <x v="2"/>
  </r>
  <r>
    <n v="10528"/>
    <n v="4"/>
    <x v="2"/>
    <s v="WHITC"/>
    <s v="White Clover Markets"/>
    <x v="172"/>
    <n v="22"/>
    <x v="30"/>
    <n v="3"/>
    <x v="5"/>
    <n v="14"/>
    <n v="42"/>
    <n v="588"/>
    <x v="7"/>
  </r>
  <r>
    <n v="10529"/>
    <n v="8"/>
    <x v="6"/>
    <s v="LEHMS"/>
    <s v="Lehmanns Marktstand"/>
    <x v="172"/>
    <n v="22"/>
    <x v="30"/>
    <n v="3"/>
    <x v="5"/>
    <n v="14"/>
    <n v="25"/>
    <n v="350"/>
    <x v="0"/>
  </r>
  <r>
    <n v="10530"/>
    <n v="4"/>
    <x v="2"/>
    <s v="HILAA"/>
    <s v="HILARIÓN-Abastos"/>
    <x v="173"/>
    <n v="22"/>
    <x v="30"/>
    <n v="3"/>
    <x v="5"/>
    <n v="14"/>
    <n v="20"/>
    <n v="280"/>
    <x v="4"/>
  </r>
  <r>
    <n v="10531"/>
    <n v="4"/>
    <x v="2"/>
    <s v="AROUT"/>
    <s v="Around the Horn"/>
    <x v="173"/>
    <n v="22"/>
    <x v="30"/>
    <n v="3"/>
    <x v="5"/>
    <n v="14"/>
    <n v="4"/>
    <n v="56"/>
    <x v="6"/>
  </r>
  <r>
    <n v="10532"/>
    <n v="2"/>
    <x v="8"/>
    <s v="QUICK"/>
    <s v="QUICK-Stop"/>
    <x v="173"/>
    <n v="26"/>
    <x v="2"/>
    <n v="1"/>
    <x v="2"/>
    <n v="31.23"/>
    <n v="60"/>
    <n v="1873.8"/>
    <x v="0"/>
  </r>
  <r>
    <n v="10533"/>
    <n v="5"/>
    <x v="0"/>
    <s v="BERGS"/>
    <s v="Berglunds snabbköp"/>
    <x v="174"/>
    <n v="26"/>
    <x v="2"/>
    <n v="1"/>
    <x v="2"/>
    <n v="31.23"/>
    <n v="21"/>
    <n v="655.83"/>
    <x v="6"/>
  </r>
  <r>
    <n v="10534"/>
    <n v="6"/>
    <x v="1"/>
    <s v="LONEP"/>
    <s v="Lonesome Pine Restaurant"/>
    <x v="174"/>
    <n v="26"/>
    <x v="2"/>
    <n v="1"/>
    <x v="2"/>
    <n v="31.23"/>
    <n v="3"/>
    <n v="93.69"/>
    <x v="7"/>
  </r>
  <r>
    <n v="10535"/>
    <n v="7"/>
    <x v="5"/>
    <s v="QUEEN"/>
    <s v="Queen Cozinha"/>
    <x v="175"/>
    <n v="26"/>
    <x v="2"/>
    <n v="1"/>
    <x v="2"/>
    <n v="31.23"/>
    <n v="20"/>
    <n v="624.6"/>
    <x v="1"/>
  </r>
  <r>
    <n v="10536"/>
    <n v="5"/>
    <x v="0"/>
    <s v="SEVES"/>
    <s v="Seven Seas Imports"/>
    <x v="175"/>
    <n v="26"/>
    <x v="2"/>
    <n v="1"/>
    <x v="2"/>
    <n v="31.23"/>
    <n v="40"/>
    <n v="1249.2"/>
    <x v="6"/>
  </r>
  <r>
    <n v="10537"/>
    <n v="3"/>
    <x v="3"/>
    <s v="OLDWO"/>
    <s v="Old World Delicatessen"/>
    <x v="176"/>
    <n v="10"/>
    <x v="0"/>
    <n v="6"/>
    <x v="0"/>
    <n v="14"/>
    <n v="50"/>
    <n v="700"/>
    <x v="7"/>
  </r>
  <r>
    <n v="10538"/>
    <n v="3"/>
    <x v="3"/>
    <s v="ERNSH"/>
    <s v="Ernst Handel"/>
    <x v="177"/>
    <n v="10"/>
    <x v="0"/>
    <n v="6"/>
    <x v="0"/>
    <n v="14"/>
    <n v="30"/>
    <n v="420"/>
    <x v="0"/>
  </r>
  <r>
    <n v="10539"/>
    <n v="8"/>
    <x v="6"/>
    <s v="REGGC"/>
    <s v="Reggiani Caseifici"/>
    <x v="178"/>
    <n v="10"/>
    <x v="0"/>
    <n v="6"/>
    <x v="0"/>
    <n v="14"/>
    <n v="6"/>
    <n v="84"/>
    <x v="5"/>
  </r>
  <r>
    <n v="10540"/>
    <n v="3"/>
    <x v="3"/>
    <s v="BERGS"/>
    <s v="Berglunds snabbköp"/>
    <x v="178"/>
    <n v="39"/>
    <x v="15"/>
    <n v="2"/>
    <x v="7"/>
    <n v="31.2"/>
    <n v="10"/>
    <n v="312"/>
    <x v="6"/>
  </r>
  <r>
    <n v="10541"/>
    <n v="3"/>
    <x v="3"/>
    <s v="BERGS"/>
    <s v="Berglunds snabbköp"/>
    <x v="179"/>
    <n v="39"/>
    <x v="15"/>
    <n v="2"/>
    <x v="7"/>
    <n v="31.2"/>
    <n v="6"/>
    <n v="187.2"/>
    <x v="6"/>
  </r>
  <r>
    <n v="10542"/>
    <n v="7"/>
    <x v="5"/>
    <s v="MAISD"/>
    <s v="Maison Dewey"/>
    <x v="180"/>
    <n v="3"/>
    <x v="4"/>
    <n v="8"/>
    <x v="1"/>
    <n v="14"/>
    <n v="15"/>
    <n v="210"/>
    <x v="2"/>
  </r>
  <r>
    <n v="10543"/>
    <n v="3"/>
    <x v="3"/>
    <s v="HUNGO"/>
    <s v="Hungry Owl All-Night Grocers"/>
    <x v="180"/>
    <n v="3"/>
    <x v="4"/>
    <n v="8"/>
    <x v="1"/>
    <n v="14"/>
    <n v="80"/>
    <n v="1120"/>
    <x v="6"/>
  </r>
  <r>
    <n v="10544"/>
    <n v="4"/>
    <x v="2"/>
    <s v="OCEAN"/>
    <s v="Océano Atlántico Ltda."/>
    <x v="181"/>
    <n v="3"/>
    <x v="4"/>
    <n v="8"/>
    <x v="1"/>
    <n v="14"/>
    <n v="5"/>
    <n v="70"/>
    <x v="8"/>
  </r>
  <r>
    <n v="10545"/>
    <n v="5"/>
    <x v="0"/>
    <s v="LILAS"/>
    <s v="LILA-Supermercado"/>
    <x v="181"/>
    <n v="3"/>
    <x v="4"/>
    <n v="8"/>
    <x v="1"/>
    <n v="14"/>
    <n v="8"/>
    <n v="112"/>
    <x v="4"/>
  </r>
  <r>
    <n v="10546"/>
    <n v="1"/>
    <x v="7"/>
    <s v="WELLI"/>
    <s v="Wellington Importadora"/>
    <x v="181"/>
    <n v="3"/>
    <x v="4"/>
    <n v="8"/>
    <x v="1"/>
    <n v="14"/>
    <n v="3"/>
    <n v="42"/>
    <x v="1"/>
  </r>
  <r>
    <n v="10547"/>
    <n v="4"/>
    <x v="2"/>
    <s v="HILAA"/>
    <s v="HILARIÓN-Abastos"/>
    <x v="182"/>
    <n v="3"/>
    <x v="4"/>
    <n v="8"/>
    <x v="1"/>
    <n v="14"/>
    <n v="30"/>
    <n v="420"/>
    <x v="4"/>
  </r>
  <r>
    <n v="10548"/>
    <n v="1"/>
    <x v="7"/>
    <s v="FOLKO"/>
    <s v="Folk och fä HB"/>
    <x v="182"/>
    <n v="3"/>
    <x v="4"/>
    <n v="8"/>
    <x v="1"/>
    <n v="14"/>
    <n v="30"/>
    <n v="420"/>
    <x v="6"/>
  </r>
  <r>
    <n v="10549"/>
    <n v="3"/>
    <x v="3"/>
    <s v="HANAR"/>
    <s v="Hanari Carnes"/>
    <x v="183"/>
    <n v="3"/>
    <x v="4"/>
    <n v="8"/>
    <x v="1"/>
    <n v="14"/>
    <n v="40"/>
    <n v="560"/>
    <x v="1"/>
  </r>
  <r>
    <n v="10550"/>
    <n v="3"/>
    <x v="3"/>
    <s v="WHITC"/>
    <s v="White Clover Markets"/>
    <x v="183"/>
    <n v="25"/>
    <x v="22"/>
    <n v="1"/>
    <x v="2"/>
    <n v="6"/>
    <n v="15"/>
    <n v="90"/>
    <x v="7"/>
  </r>
  <r>
    <n v="10551"/>
    <n v="9"/>
    <x v="4"/>
    <s v="WELLI"/>
    <s v="Wellington Importadora"/>
    <x v="183"/>
    <n v="25"/>
    <x v="22"/>
    <n v="1"/>
    <x v="2"/>
    <n v="6"/>
    <n v="20"/>
    <n v="120"/>
    <x v="1"/>
  </r>
  <r>
    <n v="10552"/>
    <n v="8"/>
    <x v="6"/>
    <s v="FOLKO"/>
    <s v="Folk och fä HB"/>
    <x v="184"/>
    <n v="7"/>
    <x v="7"/>
    <n v="4"/>
    <x v="4"/>
    <n v="10"/>
    <n v="21"/>
    <n v="210"/>
    <x v="6"/>
  </r>
  <r>
    <n v="10553"/>
    <n v="1"/>
    <x v="7"/>
    <s v="LILAS"/>
    <s v="LILA-Supermercado"/>
    <x v="184"/>
    <n v="7"/>
    <x v="7"/>
    <n v="4"/>
    <x v="4"/>
    <n v="10"/>
    <n v="40"/>
    <n v="400"/>
    <x v="4"/>
  </r>
  <r>
    <n v="10554"/>
    <n v="2"/>
    <x v="8"/>
    <s v="CONSH"/>
    <s v="Consolidated Holdings"/>
    <x v="185"/>
    <n v="7"/>
    <x v="7"/>
    <n v="4"/>
    <x v="4"/>
    <n v="10"/>
    <n v="1"/>
    <n v="10"/>
    <x v="6"/>
  </r>
  <r>
    <n v="10555"/>
    <n v="5"/>
    <x v="0"/>
    <s v="SUPRD"/>
    <s v="Suprêmes délices"/>
    <x v="186"/>
    <n v="7"/>
    <x v="7"/>
    <n v="4"/>
    <x v="4"/>
    <n v="10"/>
    <n v="21"/>
    <n v="210"/>
    <x v="2"/>
  </r>
  <r>
    <n v="10556"/>
    <n v="4"/>
    <x v="2"/>
    <s v="FURIB"/>
    <s v="Furia Bacalhau e Frutos do Mar"/>
    <x v="186"/>
    <n v="7"/>
    <x v="7"/>
    <n v="4"/>
    <x v="4"/>
    <n v="10"/>
    <n v="16"/>
    <n v="160"/>
    <x v="4"/>
  </r>
  <r>
    <n v="10557"/>
    <n v="9"/>
    <x v="4"/>
    <s v="RICSU"/>
    <s v="Richter Supermarkt"/>
    <x v="187"/>
    <n v="12"/>
    <x v="9"/>
    <n v="6"/>
    <x v="0"/>
    <n v="9.65"/>
    <n v="15"/>
    <n v="144.75"/>
    <x v="3"/>
  </r>
  <r>
    <n v="10558"/>
    <n v="1"/>
    <x v="7"/>
    <s v="ALFKI"/>
    <s v="Alfreds Futterkiste"/>
    <x v="187"/>
    <n v="12"/>
    <x v="9"/>
    <n v="6"/>
    <x v="0"/>
    <n v="9.65"/>
    <n v="16"/>
    <n v="154.4"/>
    <x v="0"/>
  </r>
  <r>
    <n v="10559"/>
    <n v="9"/>
    <x v="4"/>
    <s v="AROUT"/>
    <s v="Around the Horn"/>
    <x v="187"/>
    <n v="12"/>
    <x v="9"/>
    <n v="6"/>
    <x v="0"/>
    <n v="9.65"/>
    <n v="50"/>
    <n v="482.5"/>
    <x v="6"/>
  </r>
  <r>
    <n v="10560"/>
    <n v="8"/>
    <x v="6"/>
    <s v="HILAA"/>
    <s v="HILARIÓN-Abastos"/>
    <x v="188"/>
    <n v="15"/>
    <x v="8"/>
    <n v="1"/>
    <x v="2"/>
    <n v="3.6"/>
    <n v="2"/>
    <n v="7.2"/>
    <x v="4"/>
  </r>
  <r>
    <n v="10561"/>
    <n v="5"/>
    <x v="0"/>
    <s v="PRINI"/>
    <s v="Princesa Isabel Vinhos"/>
    <x v="188"/>
    <n v="15"/>
    <x v="8"/>
    <n v="1"/>
    <x v="2"/>
    <n v="3.6"/>
    <n v="15"/>
    <n v="54"/>
    <x v="4"/>
  </r>
  <r>
    <n v="10562"/>
    <n v="5"/>
    <x v="0"/>
    <s v="LINOD"/>
    <s v="LINO-Delicateses"/>
    <x v="188"/>
    <n v="12"/>
    <x v="9"/>
    <n v="6"/>
    <x v="0"/>
    <n v="9.65"/>
    <n v="28"/>
    <n v="270.2"/>
    <x v="4"/>
  </r>
  <r>
    <n v="10563"/>
    <n v="8"/>
    <x v="6"/>
    <s v="FOLKO"/>
    <s v="Folk och fä HB"/>
    <x v="188"/>
    <n v="12"/>
    <x v="9"/>
    <n v="6"/>
    <x v="0"/>
    <n v="9.65"/>
    <n v="12"/>
    <n v="115.80000000000001"/>
    <x v="6"/>
  </r>
  <r>
    <n v="10564"/>
    <n v="6"/>
    <x v="1"/>
    <s v="BLAUS"/>
    <s v="Blauer See Delikatessen"/>
    <x v="188"/>
    <n v="12"/>
    <x v="9"/>
    <n v="6"/>
    <x v="0"/>
    <n v="9.65"/>
    <n v="12"/>
    <n v="115.80000000000001"/>
    <x v="0"/>
  </r>
  <r>
    <n v="10565"/>
    <n v="2"/>
    <x v="8"/>
    <s v="VICTE"/>
    <s v="Victuailles en stock"/>
    <x v="189"/>
    <n v="15"/>
    <x v="8"/>
    <n v="1"/>
    <x v="2"/>
    <n v="3.6"/>
    <n v="20"/>
    <n v="72"/>
    <x v="2"/>
  </r>
  <r>
    <n v="10566"/>
    <n v="8"/>
    <x v="6"/>
    <s v="HILAA"/>
    <s v="HILARIÓN-Abastos"/>
    <x v="189"/>
    <n v="12"/>
    <x v="9"/>
    <n v="6"/>
    <x v="0"/>
    <n v="9.65"/>
    <n v="30"/>
    <n v="289.5"/>
    <x v="4"/>
  </r>
  <r>
    <n v="10567"/>
    <n v="7"/>
    <x v="5"/>
    <s v="OCEAN"/>
    <s v="Océano Atlántico Ltda."/>
    <x v="189"/>
    <n v="12"/>
    <x v="9"/>
    <n v="6"/>
    <x v="0"/>
    <n v="9.65"/>
    <n v="20"/>
    <n v="193"/>
    <x v="8"/>
  </r>
  <r>
    <n v="10568"/>
    <n v="6"/>
    <x v="1"/>
    <s v="GOURL"/>
    <s v="Gourmet Lanchonetes"/>
    <x v="189"/>
    <n v="12"/>
    <x v="9"/>
    <n v="6"/>
    <x v="0"/>
    <n v="9.65"/>
    <n v="20"/>
    <n v="193"/>
    <x v="1"/>
  </r>
  <r>
    <n v="10569"/>
    <n v="3"/>
    <x v="3"/>
    <s v="RATTC"/>
    <s v="Rattlesnake Canyon Grocery"/>
    <x v="190"/>
    <n v="15"/>
    <x v="8"/>
    <n v="1"/>
    <x v="2"/>
    <n v="3.6"/>
    <n v="30"/>
    <n v="108"/>
    <x v="7"/>
  </r>
  <r>
    <n v="10570"/>
    <n v="3"/>
    <x v="3"/>
    <s v="HILAA"/>
    <s v="HILARIÓN-Abastos"/>
    <x v="190"/>
    <n v="12"/>
    <x v="9"/>
    <n v="6"/>
    <x v="0"/>
    <n v="9.65"/>
    <n v="10"/>
    <n v="96.5"/>
    <x v="4"/>
  </r>
  <r>
    <n v="10571"/>
    <n v="8"/>
    <x v="6"/>
    <s v="QUEEN"/>
    <s v="Queen Cozinha"/>
    <x v="190"/>
    <n v="12"/>
    <x v="9"/>
    <n v="6"/>
    <x v="0"/>
    <n v="9.65"/>
    <n v="6"/>
    <n v="57.900000000000006"/>
    <x v="1"/>
  </r>
  <r>
    <n v="10572"/>
    <n v="8"/>
    <x v="6"/>
    <s v="QUICK"/>
    <s v="QUICK-Stop"/>
    <x v="190"/>
    <n v="7"/>
    <x v="7"/>
    <n v="4"/>
    <x v="4"/>
    <n v="10"/>
    <n v="45"/>
    <n v="450"/>
    <x v="0"/>
  </r>
  <r>
    <n v="10573"/>
    <n v="9"/>
    <x v="4"/>
    <s v="FURIB"/>
    <s v="Furia Bacalhau e Frutos do Mar"/>
    <x v="190"/>
    <n v="7"/>
    <x v="7"/>
    <n v="4"/>
    <x v="4"/>
    <n v="10"/>
    <n v="2"/>
    <n v="20"/>
    <x v="4"/>
  </r>
  <r>
    <n v="10574"/>
    <n v="6"/>
    <x v="1"/>
    <s v="FOLIG"/>
    <s v="Folies gourmandes"/>
    <x v="191"/>
    <n v="15"/>
    <x v="8"/>
    <n v="1"/>
    <x v="2"/>
    <n v="3.6"/>
    <n v="30"/>
    <n v="108"/>
    <x v="2"/>
  </r>
  <r>
    <n v="10575"/>
    <n v="8"/>
    <x v="6"/>
    <s v="RICAR"/>
    <s v="Ricardo Adocicados"/>
    <x v="191"/>
    <n v="15"/>
    <x v="8"/>
    <n v="1"/>
    <x v="2"/>
    <n v="3.6"/>
    <n v="24"/>
    <n v="86.4"/>
    <x v="1"/>
  </r>
  <r>
    <n v="10576"/>
    <n v="1"/>
    <x v="7"/>
    <s v="LAZYK"/>
    <s v="Lazy K Kountry Store"/>
    <x v="192"/>
    <n v="15"/>
    <x v="8"/>
    <n v="1"/>
    <x v="2"/>
    <n v="3.6"/>
    <n v="10"/>
    <n v="36"/>
    <x v="7"/>
  </r>
  <r>
    <n v="10577"/>
    <n v="1"/>
    <x v="7"/>
    <s v="COMMI"/>
    <s v="Comércio Mineiro"/>
    <x v="193"/>
    <n v="7"/>
    <x v="7"/>
    <n v="4"/>
    <x v="4"/>
    <n v="10"/>
    <n v="9"/>
    <n v="90"/>
    <x v="1"/>
  </r>
  <r>
    <n v="10578"/>
    <n v="7"/>
    <x v="5"/>
    <s v="WHITC"/>
    <s v="White Clover Markets"/>
    <x v="194"/>
    <n v="15"/>
    <x v="8"/>
    <n v="1"/>
    <x v="2"/>
    <n v="3.6"/>
    <n v="35"/>
    <n v="126"/>
    <x v="7"/>
  </r>
  <r>
    <n v="10579"/>
    <n v="9"/>
    <x v="4"/>
    <s v="BOLID"/>
    <s v="Bólido Comidas preparadas"/>
    <x v="194"/>
    <n v="7"/>
    <x v="7"/>
    <n v="4"/>
    <x v="4"/>
    <n v="10"/>
    <n v="40"/>
    <n v="400"/>
    <x v="4"/>
  </r>
  <r>
    <n v="10580"/>
    <n v="2"/>
    <x v="8"/>
    <s v="FRANR"/>
    <s v="France restauration"/>
    <x v="194"/>
    <n v="7"/>
    <x v="7"/>
    <n v="4"/>
    <x v="4"/>
    <n v="10"/>
    <n v="14"/>
    <n v="140"/>
    <x v="2"/>
  </r>
  <r>
    <n v="10581"/>
    <n v="4"/>
    <x v="2"/>
    <s v="LACOR"/>
    <s v="La corne d'abondance"/>
    <x v="194"/>
    <n v="7"/>
    <x v="7"/>
    <n v="4"/>
    <x v="4"/>
    <n v="10"/>
    <n v="6"/>
    <n v="60"/>
    <x v="2"/>
  </r>
  <r>
    <n v="10582"/>
    <n v="6"/>
    <x v="1"/>
    <s v="LACOR"/>
    <s v="La corne d'abondance"/>
    <x v="194"/>
    <n v="7"/>
    <x v="7"/>
    <n v="4"/>
    <x v="4"/>
    <n v="10"/>
    <n v="5"/>
    <n v="50"/>
    <x v="2"/>
  </r>
  <r>
    <n v="10583"/>
    <n v="3"/>
    <x v="3"/>
    <s v="SPLIR"/>
    <s v="Split Rail Beer &amp; Ale"/>
    <x v="195"/>
    <n v="7"/>
    <x v="7"/>
    <n v="4"/>
    <x v="4"/>
    <n v="10"/>
    <n v="10"/>
    <n v="100"/>
    <x v="7"/>
  </r>
  <r>
    <n v="10584"/>
    <n v="1"/>
    <x v="7"/>
    <s v="BOTTM"/>
    <s v="Bottom-Dollar Markets"/>
    <x v="195"/>
    <n v="7"/>
    <x v="7"/>
    <n v="4"/>
    <x v="4"/>
    <n v="10"/>
    <n v="16"/>
    <n v="160"/>
    <x v="7"/>
  </r>
  <r>
    <n v="10585"/>
    <n v="1"/>
    <x v="7"/>
    <s v="HILAA"/>
    <s v="HILARIÓN-Abastos"/>
    <x v="195"/>
    <n v="18"/>
    <x v="31"/>
    <n v="3"/>
    <x v="5"/>
    <n v="9.1999999999999993"/>
    <n v="20"/>
    <n v="184"/>
    <x v="4"/>
  </r>
  <r>
    <n v="10586"/>
    <n v="8"/>
    <x v="6"/>
    <s v="FOLKO"/>
    <s v="Folk och fä HB"/>
    <x v="196"/>
    <n v="18"/>
    <x v="31"/>
    <n v="3"/>
    <x v="5"/>
    <n v="9.1999999999999993"/>
    <n v="30"/>
    <n v="276"/>
    <x v="6"/>
  </r>
  <r>
    <n v="10587"/>
    <n v="9"/>
    <x v="4"/>
    <s v="MAISD"/>
    <s v="Maison Dewey"/>
    <x v="196"/>
    <n v="18"/>
    <x v="31"/>
    <n v="3"/>
    <x v="5"/>
    <n v="9.1999999999999993"/>
    <n v="20"/>
    <n v="184"/>
    <x v="2"/>
  </r>
  <r>
    <n v="10588"/>
    <n v="8"/>
    <x v="6"/>
    <s v="ERNSH"/>
    <s v="Ernst Handel"/>
    <x v="196"/>
    <n v="7"/>
    <x v="7"/>
    <n v="4"/>
    <x v="4"/>
    <n v="10"/>
    <n v="18"/>
    <n v="180"/>
    <x v="0"/>
  </r>
  <r>
    <n v="10589"/>
    <n v="4"/>
    <x v="2"/>
    <s v="FOLKO"/>
    <s v="Folk och fä HB"/>
    <x v="197"/>
    <n v="7"/>
    <x v="7"/>
    <n v="4"/>
    <x v="4"/>
    <n v="10"/>
    <n v="40"/>
    <n v="400"/>
    <x v="6"/>
  </r>
  <r>
    <n v="10590"/>
    <n v="3"/>
    <x v="3"/>
    <s v="LAUGB"/>
    <s v="Laughing Bacchus Wine Cellars"/>
    <x v="198"/>
    <n v="10"/>
    <x v="0"/>
    <n v="6"/>
    <x v="0"/>
    <n v="14"/>
    <n v="10"/>
    <n v="140"/>
    <x v="7"/>
  </r>
  <r>
    <n v="10591"/>
    <n v="7"/>
    <x v="5"/>
    <s v="TRADH"/>
    <s v="Tradição Hipermercados"/>
    <x v="199"/>
    <n v="10"/>
    <x v="0"/>
    <n v="6"/>
    <x v="0"/>
    <n v="14"/>
    <n v="20"/>
    <n v="280"/>
    <x v="1"/>
  </r>
  <r>
    <n v="10592"/>
    <n v="7"/>
    <x v="5"/>
    <s v="LEHMS"/>
    <s v="Lehmanns Marktstand"/>
    <x v="199"/>
    <n v="10"/>
    <x v="0"/>
    <n v="6"/>
    <x v="0"/>
    <n v="14"/>
    <n v="14"/>
    <n v="196"/>
    <x v="0"/>
  </r>
  <r>
    <n v="10593"/>
    <n v="8"/>
    <x v="6"/>
    <s v="HILAA"/>
    <s v="HILARIÓN-Abastos"/>
    <x v="200"/>
    <n v="10"/>
    <x v="0"/>
    <n v="6"/>
    <x v="0"/>
    <n v="14"/>
    <n v="14"/>
    <n v="196"/>
    <x v="4"/>
  </r>
  <r>
    <n v="10594"/>
    <n v="4"/>
    <x v="2"/>
    <s v="LILAS"/>
    <s v="LILA-Supermercado"/>
    <x v="201"/>
    <n v="10"/>
    <x v="0"/>
    <n v="6"/>
    <x v="0"/>
    <n v="14"/>
    <n v="20"/>
    <n v="280"/>
    <x v="4"/>
  </r>
  <r>
    <n v="10595"/>
    <n v="3"/>
    <x v="3"/>
    <s v="ALFKI"/>
    <s v="Alfreds Futterkiste"/>
    <x v="202"/>
    <n v="18"/>
    <x v="31"/>
    <n v="3"/>
    <x v="5"/>
    <n v="9.1999999999999993"/>
    <n v="40"/>
    <n v="368"/>
    <x v="0"/>
  </r>
  <r>
    <n v="10596"/>
    <n v="1"/>
    <x v="7"/>
    <s v="FRANK"/>
    <s v="Frankenversand"/>
    <x v="202"/>
    <n v="18"/>
    <x v="31"/>
    <n v="3"/>
    <x v="5"/>
    <n v="9.1999999999999993"/>
    <n v="50"/>
    <n v="459.99999999999994"/>
    <x v="0"/>
  </r>
  <r>
    <n v="10597"/>
    <n v="2"/>
    <x v="8"/>
    <s v="ROMEY"/>
    <s v="Romero y tomillo"/>
    <x v="202"/>
    <n v="18"/>
    <x v="31"/>
    <n v="3"/>
    <x v="5"/>
    <n v="9.1999999999999993"/>
    <n v="10"/>
    <n v="92"/>
    <x v="4"/>
  </r>
  <r>
    <n v="10598"/>
    <n v="2"/>
    <x v="8"/>
    <s v="LINOD"/>
    <s v="LINO-Delicateses"/>
    <x v="203"/>
    <n v="18"/>
    <x v="31"/>
    <n v="3"/>
    <x v="5"/>
    <n v="9.1999999999999993"/>
    <n v="28"/>
    <n v="257.59999999999997"/>
    <x v="4"/>
  </r>
  <r>
    <n v="10599"/>
    <n v="2"/>
    <x v="8"/>
    <s v="SANTG"/>
    <s v="Santé Gourmet"/>
    <x v="203"/>
    <n v="18"/>
    <x v="31"/>
    <n v="3"/>
    <x v="5"/>
    <n v="9.1999999999999993"/>
    <n v="15"/>
    <n v="138"/>
    <x v="6"/>
  </r>
  <r>
    <n v="10600"/>
    <n v="9"/>
    <x v="4"/>
    <s v="AROUT"/>
    <s v="Around the Horn"/>
    <x v="203"/>
    <n v="18"/>
    <x v="31"/>
    <n v="3"/>
    <x v="5"/>
    <n v="9.1999999999999993"/>
    <n v="15"/>
    <n v="138"/>
    <x v="6"/>
  </r>
  <r>
    <n v="10601"/>
    <n v="9"/>
    <x v="4"/>
    <s v="ERNSH"/>
    <s v="Ernst Handel"/>
    <x v="204"/>
    <n v="18"/>
    <x v="31"/>
    <n v="3"/>
    <x v="5"/>
    <n v="9.1999999999999993"/>
    <n v="25"/>
    <n v="229.99999999999997"/>
    <x v="0"/>
  </r>
  <r>
    <n v="10602"/>
    <n v="4"/>
    <x v="2"/>
    <s v="LONEP"/>
    <s v="Lonesome Pine Restaurant"/>
    <x v="204"/>
    <n v="18"/>
    <x v="31"/>
    <n v="3"/>
    <x v="5"/>
    <n v="9.1999999999999993"/>
    <n v="20"/>
    <n v="184"/>
    <x v="7"/>
  </r>
  <r>
    <n v="10603"/>
    <n v="6"/>
    <x v="1"/>
    <s v="RANCH"/>
    <s v="Rancho grande"/>
    <x v="204"/>
    <n v="8"/>
    <x v="3"/>
    <n v="7"/>
    <x v="3"/>
    <n v="24.8"/>
    <n v="3"/>
    <n v="74.400000000000006"/>
    <x v="8"/>
  </r>
  <r>
    <n v="10604"/>
    <n v="2"/>
    <x v="8"/>
    <s v="OTTIK"/>
    <s v="Ottilies Käseladen"/>
    <x v="205"/>
    <n v="8"/>
    <x v="3"/>
    <n v="7"/>
    <x v="3"/>
    <n v="24.8"/>
    <n v="24"/>
    <n v="595.20000000000005"/>
    <x v="0"/>
  </r>
  <r>
    <n v="10605"/>
    <n v="3"/>
    <x v="3"/>
    <s v="QUICK"/>
    <s v="QUICK-Stop"/>
    <x v="205"/>
    <n v="8"/>
    <x v="3"/>
    <n v="7"/>
    <x v="3"/>
    <n v="24.8"/>
    <n v="11"/>
    <n v="272.8"/>
    <x v="0"/>
  </r>
  <r>
    <n v="10606"/>
    <n v="6"/>
    <x v="1"/>
    <s v="SAVEA"/>
    <s v="Save-a-lot Markets"/>
    <x v="206"/>
    <n v="24"/>
    <x v="13"/>
    <n v="8"/>
    <x v="1"/>
    <n v="39.4"/>
    <n v="36"/>
    <n v="1418.3999999999999"/>
    <x v="7"/>
  </r>
  <r>
    <n v="10607"/>
    <n v="4"/>
    <x v="2"/>
    <s v="BONAP"/>
    <s v="Bon app'"/>
    <x v="206"/>
    <n v="24"/>
    <x v="13"/>
    <n v="8"/>
    <x v="1"/>
    <n v="39.4"/>
    <n v="50"/>
    <n v="1970"/>
    <x v="2"/>
  </r>
  <r>
    <n v="10608"/>
    <n v="7"/>
    <x v="5"/>
    <s v="FAMIA"/>
    <s v="Familia Arquibaldo"/>
    <x v="207"/>
    <n v="24"/>
    <x v="13"/>
    <n v="8"/>
    <x v="1"/>
    <n v="39.4"/>
    <n v="10"/>
    <n v="394"/>
    <x v="1"/>
  </r>
  <r>
    <n v="10609"/>
    <n v="1"/>
    <x v="7"/>
    <s v="LINOD"/>
    <s v="LINO-Delicateses"/>
    <x v="207"/>
    <n v="25"/>
    <x v="22"/>
    <n v="1"/>
    <x v="2"/>
    <n v="6"/>
    <n v="20"/>
    <n v="120"/>
    <x v="4"/>
  </r>
  <r>
    <n v="10610"/>
    <n v="7"/>
    <x v="5"/>
    <s v="WANDK"/>
    <s v="Die Wandernde Kuh"/>
    <x v="208"/>
    <n v="24"/>
    <x v="13"/>
    <n v="8"/>
    <x v="1"/>
    <n v="39.4"/>
    <n v="40"/>
    <n v="1576"/>
    <x v="0"/>
  </r>
  <r>
    <n v="10611"/>
    <n v="3"/>
    <x v="3"/>
    <s v="ERNSH"/>
    <s v="Ernst Handel"/>
    <x v="208"/>
    <n v="24"/>
    <x v="13"/>
    <n v="8"/>
    <x v="1"/>
    <n v="39.4"/>
    <n v="39"/>
    <n v="1536.6"/>
    <x v="0"/>
  </r>
  <r>
    <n v="10612"/>
    <n v="4"/>
    <x v="2"/>
    <s v="GREAL"/>
    <s v="Great Lakes Food Market"/>
    <x v="208"/>
    <n v="25"/>
    <x v="22"/>
    <n v="1"/>
    <x v="2"/>
    <n v="6"/>
    <n v="20"/>
    <n v="120"/>
    <x v="7"/>
  </r>
  <r>
    <n v="10613"/>
    <n v="3"/>
    <x v="3"/>
    <s v="CHOPS"/>
    <s v="Chop-suey Chinese"/>
    <x v="208"/>
    <n v="17"/>
    <x v="6"/>
    <n v="1"/>
    <x v="2"/>
    <n v="15.2"/>
    <n v="30"/>
    <n v="456"/>
    <x v="3"/>
  </r>
  <r>
    <n v="10614"/>
    <n v="2"/>
    <x v="8"/>
    <s v="COMMI"/>
    <s v="Comércio Mineiro"/>
    <x v="208"/>
    <n v="17"/>
    <x v="6"/>
    <n v="1"/>
    <x v="2"/>
    <n v="15.2"/>
    <n v="15"/>
    <n v="228"/>
    <x v="1"/>
  </r>
  <r>
    <n v="10615"/>
    <n v="2"/>
    <x v="8"/>
    <s v="QUICK"/>
    <s v="QUICK-Stop"/>
    <x v="209"/>
    <n v="24"/>
    <x v="13"/>
    <n v="8"/>
    <x v="1"/>
    <n v="39.4"/>
    <n v="16"/>
    <n v="630.4"/>
    <x v="0"/>
  </r>
  <r>
    <n v="10616"/>
    <n v="2"/>
    <x v="8"/>
    <s v="HUNGO"/>
    <s v="Hungry Owl All-Night Grocers"/>
    <x v="210"/>
    <n v="24"/>
    <x v="13"/>
    <n v="8"/>
    <x v="1"/>
    <n v="39.4"/>
    <n v="25"/>
    <n v="985"/>
    <x v="6"/>
  </r>
  <r>
    <n v="10617"/>
    <n v="3"/>
    <x v="3"/>
    <s v="NORTS"/>
    <s v="North/South"/>
    <x v="210"/>
    <n v="24"/>
    <x v="13"/>
    <n v="8"/>
    <x v="1"/>
    <n v="39.4"/>
    <n v="6"/>
    <n v="236.39999999999998"/>
    <x v="6"/>
  </r>
  <r>
    <n v="10618"/>
    <n v="4"/>
    <x v="2"/>
    <s v="TORTU"/>
    <s v="Tortuga Restaurante"/>
    <x v="211"/>
    <n v="24"/>
    <x v="13"/>
    <n v="8"/>
    <x v="1"/>
    <n v="39.4"/>
    <n v="5"/>
    <n v="197"/>
    <x v="1"/>
  </r>
  <r>
    <n v="10619"/>
    <n v="6"/>
    <x v="1"/>
    <s v="CHOPS"/>
    <s v="Chop-suey Chinese"/>
    <x v="212"/>
    <n v="24"/>
    <x v="13"/>
    <n v="8"/>
    <x v="1"/>
    <n v="39.4"/>
    <n v="16"/>
    <n v="630.4"/>
    <x v="3"/>
  </r>
  <r>
    <n v="10620"/>
    <n v="8"/>
    <x v="6"/>
    <s v="FOLKO"/>
    <s v="Folk och fä HB"/>
    <x v="213"/>
    <n v="4"/>
    <x v="25"/>
    <n v="3"/>
    <x v="5"/>
    <n v="17.600000000000001"/>
    <n v="50"/>
    <n v="880.00000000000011"/>
    <x v="6"/>
  </r>
  <r>
    <n v="10621"/>
    <n v="8"/>
    <x v="6"/>
    <s v="LEHMS"/>
    <s v="Lehmanns Marktstand"/>
    <x v="213"/>
    <n v="4"/>
    <x v="25"/>
    <n v="3"/>
    <x v="5"/>
    <n v="17.600000000000001"/>
    <n v="10"/>
    <n v="176"/>
    <x v="0"/>
  </r>
  <r>
    <n v="10622"/>
    <n v="4"/>
    <x v="2"/>
    <s v="ANTON"/>
    <s v="Antonio Moreno Taquería"/>
    <x v="214"/>
    <n v="4"/>
    <x v="25"/>
    <n v="3"/>
    <x v="5"/>
    <n v="17.600000000000001"/>
    <n v="50"/>
    <n v="880.00000000000011"/>
    <x v="1"/>
  </r>
  <r>
    <n v="10623"/>
    <n v="3"/>
    <x v="3"/>
    <s v="LEHMS"/>
    <s v="Lehmanns Marktstand"/>
    <x v="215"/>
    <n v="4"/>
    <x v="25"/>
    <n v="3"/>
    <x v="5"/>
    <n v="17.600000000000001"/>
    <n v="15"/>
    <n v="264"/>
    <x v="0"/>
  </r>
  <r>
    <n v="10624"/>
    <n v="1"/>
    <x v="7"/>
    <s v="RICSU"/>
    <s v="Richter Supermarkt"/>
    <x v="215"/>
    <n v="4"/>
    <x v="25"/>
    <n v="3"/>
    <x v="5"/>
    <n v="17.600000000000001"/>
    <n v="30"/>
    <n v="528"/>
    <x v="3"/>
  </r>
  <r>
    <n v="10625"/>
    <n v="9"/>
    <x v="4"/>
    <s v="BSBEV"/>
    <s v="B's Beverages"/>
    <x v="216"/>
    <n v="4"/>
    <x v="25"/>
    <n v="3"/>
    <x v="5"/>
    <n v="17.600000000000001"/>
    <n v="7"/>
    <n v="123.20000000000002"/>
    <x v="6"/>
  </r>
  <r>
    <n v="10626"/>
    <n v="6"/>
    <x v="1"/>
    <s v="BSBEV"/>
    <s v="B's Beverages"/>
    <x v="217"/>
    <n v="4"/>
    <x v="25"/>
    <n v="3"/>
    <x v="5"/>
    <n v="17.600000000000001"/>
    <n v="8"/>
    <n v="140.80000000000001"/>
    <x v="6"/>
  </r>
  <r>
    <n v="10627"/>
    <n v="3"/>
    <x v="3"/>
    <s v="QUICK"/>
    <s v="QUICK-Stop"/>
    <x v="218"/>
    <n v="4"/>
    <x v="25"/>
    <n v="3"/>
    <x v="5"/>
    <n v="17.600000000000001"/>
    <n v="60"/>
    <n v="1056"/>
    <x v="0"/>
  </r>
  <r>
    <n v="10628"/>
    <n v="2"/>
    <x v="8"/>
    <s v="HANAR"/>
    <s v="Hanari Carnes"/>
    <x v="218"/>
    <n v="4"/>
    <x v="25"/>
    <n v="3"/>
    <x v="5"/>
    <n v="17.600000000000001"/>
    <n v="35"/>
    <n v="616"/>
    <x v="1"/>
  </r>
  <r>
    <n v="10629"/>
    <n v="1"/>
    <x v="7"/>
    <s v="KOENE"/>
    <s v="Königlich Essen"/>
    <x v="219"/>
    <n v="10"/>
    <x v="0"/>
    <n v="6"/>
    <x v="0"/>
    <n v="14"/>
    <n v="15"/>
    <n v="210"/>
    <x v="0"/>
  </r>
  <r>
    <n v="10630"/>
    <n v="5"/>
    <x v="0"/>
    <s v="SPECD"/>
    <s v="Spécialités du monde"/>
    <x v="219"/>
    <n v="17"/>
    <x v="6"/>
    <n v="1"/>
    <x v="2"/>
    <n v="15.2"/>
    <n v="10"/>
    <n v="152"/>
    <x v="2"/>
  </r>
  <r>
    <n v="10631"/>
    <n v="4"/>
    <x v="2"/>
    <s v="WOLZA"/>
    <s v="Wolski Zajazd"/>
    <x v="220"/>
    <n v="17"/>
    <x v="6"/>
    <n v="1"/>
    <x v="2"/>
    <n v="15.2"/>
    <n v="12"/>
    <n v="182.39999999999998"/>
    <x v="3"/>
  </r>
  <r>
    <n v="10632"/>
    <n v="6"/>
    <x v="1"/>
    <s v="BOTTM"/>
    <s v="Bottom-Dollar Markets"/>
    <x v="221"/>
    <n v="17"/>
    <x v="6"/>
    <n v="1"/>
    <x v="2"/>
    <n v="15.2"/>
    <n v="15"/>
    <n v="228"/>
    <x v="7"/>
  </r>
  <r>
    <n v="10633"/>
    <n v="8"/>
    <x v="6"/>
    <s v="WANDK"/>
    <s v="Die Wandernde Kuh"/>
    <x v="222"/>
    <n v="17"/>
    <x v="6"/>
    <n v="1"/>
    <x v="2"/>
    <n v="15.2"/>
    <n v="20"/>
    <n v="304"/>
    <x v="0"/>
  </r>
  <r>
    <n v="10634"/>
    <n v="7"/>
    <x v="5"/>
    <s v="EASTC"/>
    <s v="Eastern Connection"/>
    <x v="223"/>
    <n v="17"/>
    <x v="6"/>
    <n v="1"/>
    <x v="2"/>
    <n v="15.2"/>
    <n v="25"/>
    <n v="380"/>
    <x v="6"/>
  </r>
  <r>
    <n v="10635"/>
    <n v="7"/>
    <x v="5"/>
    <s v="BOTTM"/>
    <s v="Bottom-Dollar Markets"/>
    <x v="224"/>
    <n v="17"/>
    <x v="6"/>
    <n v="1"/>
    <x v="2"/>
    <n v="15.2"/>
    <n v="42"/>
    <n v="638.4"/>
    <x v="7"/>
  </r>
  <r>
    <n v="10636"/>
    <n v="8"/>
    <x v="6"/>
    <s v="FRANK"/>
    <s v="Frankenversand"/>
    <x v="225"/>
    <n v="10"/>
    <x v="0"/>
    <n v="6"/>
    <x v="0"/>
    <n v="14"/>
    <n v="20"/>
    <n v="280"/>
    <x v="0"/>
  </r>
  <r>
    <n v="10637"/>
    <n v="2"/>
    <x v="8"/>
    <s v="FOLKO"/>
    <s v="Folk och fä HB"/>
    <x v="225"/>
    <n v="10"/>
    <x v="0"/>
    <n v="6"/>
    <x v="0"/>
    <n v="14"/>
    <n v="10"/>
    <n v="140"/>
    <x v="6"/>
  </r>
  <r>
    <n v="10638"/>
    <n v="1"/>
    <x v="7"/>
    <s v="REGGC"/>
    <s v="Reggiani Caseifici"/>
    <x v="226"/>
    <n v="12"/>
    <x v="9"/>
    <n v="6"/>
    <x v="0"/>
    <n v="9.65"/>
    <n v="20"/>
    <n v="193"/>
    <x v="5"/>
  </r>
  <r>
    <n v="10639"/>
    <n v="2"/>
    <x v="8"/>
    <s v="RICAR"/>
    <s v="Ricardo Adocicados"/>
    <x v="227"/>
    <n v="12"/>
    <x v="9"/>
    <n v="6"/>
    <x v="0"/>
    <n v="9.65"/>
    <n v="25"/>
    <n v="241.25"/>
    <x v="1"/>
  </r>
  <r>
    <n v="10640"/>
    <n v="4"/>
    <x v="2"/>
    <s v="RATTC"/>
    <s v="Rattlesnake Canyon Grocery"/>
    <x v="227"/>
    <n v="12"/>
    <x v="9"/>
    <n v="6"/>
    <x v="0"/>
    <n v="9.65"/>
    <n v="16"/>
    <n v="154.4"/>
    <x v="7"/>
  </r>
  <r>
    <n v="10641"/>
    <n v="8"/>
    <x v="6"/>
    <s v="MEREP"/>
    <s v="Mère Paillarde"/>
    <x v="228"/>
    <n v="12"/>
    <x v="9"/>
    <n v="6"/>
    <x v="0"/>
    <n v="9.65"/>
    <n v="25"/>
    <n v="241.25"/>
    <x v="7"/>
  </r>
  <r>
    <n v="10642"/>
    <n v="3"/>
    <x v="3"/>
    <s v="TORTU"/>
    <s v="Tortuga Restaurante"/>
    <x v="229"/>
    <n v="12"/>
    <x v="9"/>
    <n v="6"/>
    <x v="0"/>
    <n v="9.65"/>
    <n v="10"/>
    <n v="96.5"/>
    <x v="1"/>
  </r>
  <r>
    <n v="10643"/>
    <n v="9"/>
    <x v="4"/>
    <s v="TRAIH"/>
    <s v="Trail's Head Gourmet Provisioners"/>
    <x v="229"/>
    <n v="12"/>
    <x v="9"/>
    <n v="6"/>
    <x v="0"/>
    <n v="9.65"/>
    <n v="10"/>
    <n v="96.5"/>
    <x v="7"/>
  </r>
  <r>
    <n v="10644"/>
    <n v="4"/>
    <x v="2"/>
    <s v="BSBEV"/>
    <s v="B's Beverages"/>
    <x v="230"/>
    <n v="12"/>
    <x v="9"/>
    <n v="6"/>
    <x v="0"/>
    <n v="9.65"/>
    <n v="20"/>
    <n v="193"/>
    <x v="6"/>
  </r>
  <r>
    <n v="10645"/>
    <n v="1"/>
    <x v="7"/>
    <s v="LETSS"/>
    <s v="Let's Stop N Shop"/>
    <x v="231"/>
    <n v="12"/>
    <x v="9"/>
    <n v="6"/>
    <x v="0"/>
    <n v="9.65"/>
    <n v="10"/>
    <n v="96.5"/>
    <x v="7"/>
  </r>
  <r>
    <n v="10646"/>
    <n v="4"/>
    <x v="2"/>
    <s v="OTTIK"/>
    <s v="Ottilies Käseladen"/>
    <x v="232"/>
    <n v="12"/>
    <x v="9"/>
    <n v="6"/>
    <x v="0"/>
    <n v="9.65"/>
    <n v="15"/>
    <n v="144.75"/>
    <x v="0"/>
  </r>
  <r>
    <n v="10647"/>
    <n v="3"/>
    <x v="3"/>
    <s v="FAMIA"/>
    <s v="Familia Arquibaldo"/>
    <x v="232"/>
    <n v="57"/>
    <x v="16"/>
    <n v="1"/>
    <x v="2"/>
    <n v="7.75"/>
    <n v="50"/>
    <n v="387.5"/>
    <x v="1"/>
  </r>
  <r>
    <n v="10648"/>
    <n v="3"/>
    <x v="3"/>
    <s v="BLAUS"/>
    <s v="Blauer See Delikatessen"/>
    <x v="233"/>
    <n v="57"/>
    <x v="16"/>
    <n v="1"/>
    <x v="2"/>
    <n v="7.75"/>
    <n v="4"/>
    <n v="31"/>
    <x v="0"/>
  </r>
  <r>
    <n v="10649"/>
    <n v="2"/>
    <x v="8"/>
    <s v="WARTH"/>
    <s v="Wartian Herkku"/>
    <x v="234"/>
    <n v="57"/>
    <x v="16"/>
    <n v="1"/>
    <x v="2"/>
    <n v="7.75"/>
    <n v="10"/>
    <n v="77.5"/>
    <x v="0"/>
  </r>
  <r>
    <n v="10650"/>
    <n v="4"/>
    <x v="2"/>
    <s v="BLONP"/>
    <s v="Blondel père et fils"/>
    <x v="234"/>
    <n v="57"/>
    <x v="16"/>
    <n v="1"/>
    <x v="2"/>
    <n v="7.75"/>
    <n v="50"/>
    <n v="387.5"/>
    <x v="2"/>
  </r>
  <r>
    <n v="10651"/>
    <n v="7"/>
    <x v="5"/>
    <s v="WELLI"/>
    <s v="Wellington Importadora"/>
    <x v="235"/>
    <n v="57"/>
    <x v="16"/>
    <n v="1"/>
    <x v="2"/>
    <n v="7.75"/>
    <n v="15"/>
    <n v="116.25"/>
    <x v="1"/>
  </r>
  <r>
    <n v="10652"/>
    <n v="9"/>
    <x v="4"/>
    <s v="REGGC"/>
    <s v="Reggiani Caseifici"/>
    <x v="236"/>
    <n v="57"/>
    <x v="16"/>
    <n v="1"/>
    <x v="2"/>
    <n v="7.75"/>
    <n v="4"/>
    <n v="31"/>
    <x v="5"/>
  </r>
  <r>
    <n v="10653"/>
    <n v="1"/>
    <x v="7"/>
    <s v="QUEDE"/>
    <s v="Que Delícia"/>
    <x v="236"/>
    <n v="57"/>
    <x v="16"/>
    <n v="1"/>
    <x v="2"/>
    <n v="7.75"/>
    <n v="6"/>
    <n v="46.5"/>
    <x v="1"/>
  </r>
  <r>
    <n v="10654"/>
    <n v="2"/>
    <x v="8"/>
    <s v="QUICK"/>
    <s v="QUICK-Stop"/>
    <x v="237"/>
    <n v="57"/>
    <x v="16"/>
    <n v="1"/>
    <x v="2"/>
    <n v="7.75"/>
    <n v="40"/>
    <n v="310"/>
    <x v="0"/>
  </r>
  <r>
    <n v="10655"/>
    <n v="8"/>
    <x v="6"/>
    <s v="GREAL"/>
    <s v="Great Lakes Food Market"/>
    <x v="238"/>
    <n v="57"/>
    <x v="16"/>
    <n v="1"/>
    <x v="2"/>
    <n v="7.75"/>
    <n v="4"/>
    <n v="31"/>
    <x v="7"/>
  </r>
  <r>
    <n v="10656"/>
    <n v="4"/>
    <x v="2"/>
    <s v="MEREP"/>
    <s v="Mère Paillarde"/>
    <x v="239"/>
    <n v="57"/>
    <x v="16"/>
    <n v="1"/>
    <x v="2"/>
    <n v="7.75"/>
    <n v="20"/>
    <n v="155"/>
    <x v="7"/>
  </r>
  <r>
    <n v="10657"/>
    <n v="1"/>
    <x v="7"/>
    <s v="VAFFE"/>
    <s v="Vaffeljernet"/>
    <x v="239"/>
    <n v="57"/>
    <x v="16"/>
    <n v="1"/>
    <x v="2"/>
    <n v="7.75"/>
    <n v="14"/>
    <n v="108.5"/>
    <x v="6"/>
  </r>
  <r>
    <n v="10658"/>
    <n v="3"/>
    <x v="3"/>
    <s v="LEHMS"/>
    <s v="Lehmanns Marktstand"/>
    <x v="240"/>
    <n v="57"/>
    <x v="16"/>
    <n v="1"/>
    <x v="2"/>
    <n v="7.75"/>
    <n v="25"/>
    <n v="193.75"/>
    <x v="0"/>
  </r>
  <r>
    <n v="10659"/>
    <n v="7"/>
    <x v="5"/>
    <s v="LEHMS"/>
    <s v="Lehmanns Marktstand"/>
    <x v="241"/>
    <n v="57"/>
    <x v="16"/>
    <n v="1"/>
    <x v="2"/>
    <n v="7.75"/>
    <n v="21"/>
    <n v="162.75"/>
    <x v="0"/>
  </r>
  <r>
    <n v="10660"/>
    <n v="5"/>
    <x v="0"/>
    <s v="SAVEA"/>
    <s v="Save-a-lot Markets"/>
    <x v="242"/>
    <n v="1"/>
    <x v="5"/>
    <n v="8"/>
    <x v="1"/>
    <n v="35.1"/>
    <n v="45"/>
    <n v="1579.5"/>
    <x v="7"/>
  </r>
  <r>
    <n v="10661"/>
    <n v="4"/>
    <x v="2"/>
    <s v="TOMSP"/>
    <s v="Toms Spezialitäten"/>
    <x v="243"/>
    <n v="1"/>
    <x v="5"/>
    <n v="8"/>
    <x v="1"/>
    <n v="35.1"/>
    <n v="28"/>
    <n v="982.80000000000007"/>
    <x v="0"/>
  </r>
  <r>
    <n v="10662"/>
    <n v="7"/>
    <x v="5"/>
    <s v="DUMON"/>
    <s v="Du monde entier"/>
    <x v="244"/>
    <n v="1"/>
    <x v="5"/>
    <n v="8"/>
    <x v="1"/>
    <n v="35.1"/>
    <n v="3"/>
    <n v="105.30000000000001"/>
    <x v="2"/>
  </r>
  <r>
    <n v="10663"/>
    <n v="8"/>
    <x v="6"/>
    <s v="LAMAI"/>
    <s v="La maison d'Asie"/>
    <x v="245"/>
    <n v="38"/>
    <x v="19"/>
    <n v="7"/>
    <x v="3"/>
    <n v="19"/>
    <n v="21"/>
    <n v="399"/>
    <x v="2"/>
  </r>
  <r>
    <n v="10664"/>
    <n v="6"/>
    <x v="1"/>
    <s v="WOLZA"/>
    <s v="Wolski Zajazd"/>
    <x v="245"/>
    <n v="38"/>
    <x v="19"/>
    <n v="7"/>
    <x v="3"/>
    <n v="19"/>
    <n v="6"/>
    <n v="114"/>
    <x v="3"/>
  </r>
  <r>
    <n v="10665"/>
    <n v="1"/>
    <x v="7"/>
    <s v="SAVEA"/>
    <s v="Save-a-lot Markets"/>
    <x v="246"/>
    <n v="38"/>
    <x v="19"/>
    <n v="7"/>
    <x v="3"/>
    <n v="19"/>
    <n v="70"/>
    <n v="1330"/>
    <x v="7"/>
  </r>
  <r>
    <n v="10666"/>
    <n v="4"/>
    <x v="2"/>
    <s v="HILAA"/>
    <s v="HILARIÓN-Abastos"/>
    <x v="247"/>
    <n v="38"/>
    <x v="19"/>
    <n v="7"/>
    <x v="3"/>
    <n v="19"/>
    <n v="8"/>
    <n v="152"/>
    <x v="4"/>
  </r>
  <r>
    <n v="10667"/>
    <n v="2"/>
    <x v="8"/>
    <s v="FRANS"/>
    <s v="Franchi S.p.A."/>
    <x v="248"/>
    <n v="12"/>
    <x v="9"/>
    <n v="6"/>
    <x v="0"/>
    <n v="9.65"/>
    <n v="4"/>
    <n v="38.6"/>
    <x v="5"/>
  </r>
  <r>
    <n v="10668"/>
    <n v="4"/>
    <x v="2"/>
    <s v="GREAL"/>
    <s v="Great Lakes Food Market"/>
    <x v="249"/>
    <n v="12"/>
    <x v="9"/>
    <n v="6"/>
    <x v="0"/>
    <n v="9.65"/>
    <n v="15"/>
    <n v="144.75"/>
    <x v="7"/>
  </r>
  <r>
    <n v="10669"/>
    <n v="4"/>
    <x v="2"/>
    <s v="REGGC"/>
    <s v="Reggiani Caseifici"/>
    <x v="250"/>
    <n v="12"/>
    <x v="9"/>
    <n v="6"/>
    <x v="0"/>
    <n v="9.65"/>
    <n v="10"/>
    <n v="96.5"/>
    <x v="5"/>
  </r>
  <r>
    <n v="10670"/>
    <n v="3"/>
    <x v="3"/>
    <s v="HUNGO"/>
    <s v="Hungry Owl All-Night Grocers"/>
    <x v="251"/>
    <n v="12"/>
    <x v="9"/>
    <n v="6"/>
    <x v="0"/>
    <n v="9.65"/>
    <n v="30"/>
    <n v="289.5"/>
    <x v="6"/>
  </r>
  <r>
    <n v="10671"/>
    <n v="1"/>
    <x v="7"/>
    <s v="SAVEA"/>
    <s v="Save-a-lot Markets"/>
    <x v="252"/>
    <n v="12"/>
    <x v="9"/>
    <n v="6"/>
    <x v="0"/>
    <n v="9.65"/>
    <n v="77"/>
    <n v="743.05000000000007"/>
    <x v="7"/>
  </r>
  <r>
    <n v="10672"/>
    <n v="4"/>
    <x v="2"/>
    <s v="RICAR"/>
    <s v="Ricardo Adocicados"/>
    <x v="253"/>
    <n v="4"/>
    <x v="20"/>
    <n v="8"/>
    <x v="1"/>
    <n v="19"/>
    <n v="20"/>
    <n v="380"/>
    <x v="1"/>
  </r>
  <r>
    <n v="10673"/>
    <n v="8"/>
    <x v="6"/>
    <s v="FRANK"/>
    <s v="Frankenversand"/>
    <x v="254"/>
    <n v="4"/>
    <x v="20"/>
    <n v="8"/>
    <x v="1"/>
    <n v="23.25"/>
    <n v="21"/>
    <n v="488.25"/>
    <x v="0"/>
  </r>
  <r>
    <n v="10674"/>
    <n v="4"/>
    <x v="2"/>
    <s v="THECR"/>
    <s v="The Cracker Box"/>
    <x v="254"/>
    <n v="4"/>
    <x v="20"/>
    <n v="8"/>
    <x v="1"/>
    <n v="45.6"/>
    <n v="10"/>
    <n v="456"/>
    <x v="7"/>
  </r>
  <r>
    <n v="10675"/>
    <n v="3"/>
    <x v="3"/>
    <s v="ANATR"/>
    <s v="Ana Trujillo Emparedados y helados"/>
    <x v="255"/>
    <n v="4"/>
    <x v="20"/>
    <n v="8"/>
    <x v="1"/>
    <n v="23.25"/>
    <n v="3"/>
    <n v="69.75"/>
    <x v="1"/>
  </r>
  <r>
    <n v="10676"/>
    <n v="1"/>
    <x v="7"/>
    <s v="BERGS"/>
    <s v="Berglunds snabbköp"/>
    <x v="256"/>
    <n v="4"/>
    <x v="20"/>
    <n v="8"/>
    <x v="1"/>
    <n v="32.799999999999997"/>
    <n v="12"/>
    <n v="393.59999999999997"/>
    <x v="6"/>
  </r>
  <r>
    <n v="10677"/>
    <n v="8"/>
    <x v="6"/>
    <s v="SAVEA"/>
    <s v="Save-a-lot Markets"/>
    <x v="256"/>
    <n v="4"/>
    <x v="20"/>
    <n v="8"/>
    <x v="1"/>
    <n v="49.3"/>
    <n v="15"/>
    <n v="739.5"/>
    <x v="7"/>
  </r>
  <r>
    <n v="10678"/>
    <n v="4"/>
    <x v="2"/>
    <s v="FOLIG"/>
    <s v="Folies gourmandes"/>
    <x v="257"/>
    <n v="14"/>
    <x v="28"/>
    <n v="6"/>
    <x v="0"/>
    <n v="10"/>
    <n v="35"/>
    <n v="350"/>
    <x v="2"/>
  </r>
  <r>
    <n v="10679"/>
    <n v="8"/>
    <x v="6"/>
    <s v="MAGAA"/>
    <s v="Magazzini Alimentari Riuniti"/>
    <x v="258"/>
    <n v="14"/>
    <x v="28"/>
    <n v="6"/>
    <x v="0"/>
    <n v="10"/>
    <n v="10"/>
    <n v="100"/>
    <x v="5"/>
  </r>
  <r>
    <n v="10680"/>
    <n v="4"/>
    <x v="2"/>
    <s v="WARTH"/>
    <s v="Wartian Herkku"/>
    <x v="259"/>
    <n v="14"/>
    <x v="28"/>
    <n v="6"/>
    <x v="0"/>
    <n v="10"/>
    <n v="25"/>
    <n v="250"/>
    <x v="0"/>
  </r>
  <r>
    <n v="10681"/>
    <n v="6"/>
    <x v="1"/>
    <s v="QUEEN"/>
    <s v="Queen Cozinha"/>
    <x v="259"/>
    <n v="14"/>
    <x v="28"/>
    <n v="6"/>
    <x v="0"/>
    <n v="10"/>
    <n v="10"/>
    <n v="100"/>
    <x v="1"/>
  </r>
  <r>
    <n v="10682"/>
    <n v="3"/>
    <x v="3"/>
    <s v="LINOD"/>
    <s v="LINO-Delicateses"/>
    <x v="260"/>
    <n v="14"/>
    <x v="28"/>
    <n v="6"/>
    <x v="0"/>
    <n v="10"/>
    <n v="20"/>
    <n v="200"/>
    <x v="4"/>
  </r>
  <r>
    <n v="10683"/>
    <n v="7"/>
    <x v="5"/>
    <s v="SANTG"/>
    <s v="Santé Gourmet"/>
    <x v="260"/>
    <n v="14"/>
    <x v="28"/>
    <n v="6"/>
    <x v="0"/>
    <n v="10"/>
    <n v="8"/>
    <n v="80"/>
    <x v="6"/>
  </r>
  <r>
    <n v="10684"/>
    <n v="4"/>
    <x v="2"/>
    <s v="WANDK"/>
    <s v="Die Wandernde Kuh"/>
    <x v="261"/>
    <n v="14"/>
    <x v="28"/>
    <n v="6"/>
    <x v="0"/>
    <n v="10"/>
    <n v="20"/>
    <n v="200"/>
    <x v="0"/>
  </r>
  <r>
    <n v="10685"/>
    <n v="4"/>
    <x v="2"/>
    <s v="HILAA"/>
    <s v="HILARIÓN-Abastos"/>
    <x v="262"/>
    <n v="14"/>
    <x v="28"/>
    <n v="6"/>
    <x v="0"/>
    <n v="10"/>
    <n v="50"/>
    <n v="500"/>
    <x v="4"/>
  </r>
  <r>
    <n v="10686"/>
    <n v="7"/>
    <x v="5"/>
    <s v="SIMOB"/>
    <s v="Simons bistro"/>
    <x v="262"/>
    <n v="14"/>
    <x v="28"/>
    <n v="6"/>
    <x v="0"/>
    <n v="10"/>
    <n v="30"/>
    <n v="300"/>
    <x v="6"/>
  </r>
  <r>
    <n v="10687"/>
    <n v="6"/>
    <x v="1"/>
    <s v="ALFKI"/>
    <s v="Alfreds Futterkiste"/>
    <x v="263"/>
    <n v="14"/>
    <x v="28"/>
    <n v="6"/>
    <x v="0"/>
    <n v="10"/>
    <n v="15"/>
    <n v="150"/>
    <x v="0"/>
  </r>
  <r>
    <n v="10688"/>
    <n v="3"/>
    <x v="3"/>
    <s v="WELLI"/>
    <s v="Wellington Importadora"/>
    <x v="263"/>
    <n v="14"/>
    <x v="28"/>
    <n v="6"/>
    <x v="0"/>
    <n v="10"/>
    <n v="4"/>
    <n v="40"/>
    <x v="1"/>
  </r>
  <r>
    <n v="10689"/>
    <n v="4"/>
    <x v="2"/>
    <s v="HANAR"/>
    <s v="Hanari Carnes"/>
    <x v="264"/>
    <n v="16"/>
    <x v="21"/>
    <n v="7"/>
    <x v="3"/>
    <n v="50"/>
    <n v="20"/>
    <n v="1000"/>
    <x v="1"/>
  </r>
  <r>
    <n v="10690"/>
    <n v="9"/>
    <x v="4"/>
    <s v="HUNGO"/>
    <s v="Hungry Owl All-Night Grocers"/>
    <x v="265"/>
    <n v="16"/>
    <x v="21"/>
    <n v="7"/>
    <x v="3"/>
    <n v="50"/>
    <n v="15"/>
    <n v="750"/>
    <x v="6"/>
  </r>
  <r>
    <n v="10691"/>
    <n v="4"/>
    <x v="2"/>
    <s v="QUEDE"/>
    <s v="Que Delícia"/>
    <x v="265"/>
    <n v="16"/>
    <x v="21"/>
    <n v="7"/>
    <x v="3"/>
    <n v="50"/>
    <n v="30"/>
    <n v="1500"/>
    <x v="1"/>
  </r>
  <r>
    <n v="10692"/>
    <n v="5"/>
    <x v="0"/>
    <s v="RICAR"/>
    <s v="Ricardo Adocicados"/>
    <x v="266"/>
    <n v="16"/>
    <x v="21"/>
    <n v="7"/>
    <x v="3"/>
    <n v="50"/>
    <n v="15"/>
    <n v="750"/>
    <x v="1"/>
  </r>
  <r>
    <n v="10693"/>
    <n v="5"/>
    <x v="0"/>
    <s v="MAISD"/>
    <s v="Maison Dewey"/>
    <x v="266"/>
    <n v="16"/>
    <x v="21"/>
    <n v="7"/>
    <x v="3"/>
    <n v="50"/>
    <n v="20"/>
    <n v="1000"/>
    <x v="2"/>
  </r>
  <r>
    <n v="10694"/>
    <n v="5"/>
    <x v="0"/>
    <s v="FAMIA"/>
    <s v="Familia Arquibaldo"/>
    <x v="267"/>
    <n v="16"/>
    <x v="21"/>
    <n v="7"/>
    <x v="3"/>
    <n v="50"/>
    <n v="30"/>
    <n v="1500"/>
    <x v="1"/>
  </r>
  <r>
    <n v="10695"/>
    <n v="8"/>
    <x v="6"/>
    <s v="WANDK"/>
    <s v="Die Wandernde Kuh"/>
    <x v="268"/>
    <n v="16"/>
    <x v="21"/>
    <n v="7"/>
    <x v="3"/>
    <n v="50"/>
    <n v="12"/>
    <n v="600"/>
    <x v="0"/>
  </r>
  <r>
    <n v="10696"/>
    <n v="4"/>
    <x v="2"/>
    <s v="GOURL"/>
    <s v="Gourmet Lanchonetes"/>
    <x v="268"/>
    <n v="16"/>
    <x v="21"/>
    <n v="7"/>
    <x v="3"/>
    <n v="50"/>
    <n v="2"/>
    <n v="100"/>
    <x v="1"/>
  </r>
  <r>
    <n v="10697"/>
    <n v="1"/>
    <x v="7"/>
    <s v="FRANK"/>
    <s v="Frankenversand"/>
    <x v="269"/>
    <n v="16"/>
    <x v="21"/>
    <n v="7"/>
    <x v="3"/>
    <n v="50"/>
    <n v="30"/>
    <n v="1500"/>
    <x v="0"/>
  </r>
  <r>
    <n v="10698"/>
    <n v="5"/>
    <x v="0"/>
    <s v="BERGS"/>
    <s v="Berglunds snabbköp"/>
    <x v="269"/>
    <n v="16"/>
    <x v="21"/>
    <n v="7"/>
    <x v="3"/>
    <n v="50"/>
    <n v="12"/>
    <n v="600"/>
    <x v="6"/>
  </r>
  <r>
    <n v="10699"/>
    <n v="7"/>
    <x v="5"/>
    <s v="HUNGO"/>
    <s v="Hungry Owl All-Night Grocers"/>
    <x v="270"/>
    <n v="20"/>
    <x v="24"/>
    <n v="3"/>
    <x v="5"/>
    <n v="12.4"/>
    <n v="3"/>
    <n v="37.200000000000003"/>
    <x v="6"/>
  </r>
  <r>
    <n v="10700"/>
    <n v="3"/>
    <x v="3"/>
    <s v="LONEP"/>
    <s v="Lonesome Pine Restaurant"/>
    <x v="270"/>
    <n v="20"/>
    <x v="24"/>
    <n v="3"/>
    <x v="5"/>
    <n v="12.4"/>
    <n v="10"/>
    <n v="124"/>
    <x v="7"/>
  </r>
  <r>
    <n v="10701"/>
    <n v="2"/>
    <x v="8"/>
    <s v="BONAP"/>
    <s v="Bon app'"/>
    <x v="271"/>
    <n v="20"/>
    <x v="24"/>
    <n v="3"/>
    <x v="5"/>
    <n v="12.4"/>
    <n v="30"/>
    <n v="372"/>
    <x v="2"/>
  </r>
  <r>
    <n v="10702"/>
    <n v="1"/>
    <x v="7"/>
    <s v="FURIB"/>
    <s v="Furia Bacalhau e Frutos do Mar"/>
    <x v="271"/>
    <n v="20"/>
    <x v="24"/>
    <n v="3"/>
    <x v="5"/>
    <n v="12.4"/>
    <n v="24"/>
    <n v="297.60000000000002"/>
    <x v="4"/>
  </r>
  <r>
    <n v="10703"/>
    <n v="1"/>
    <x v="7"/>
    <s v="LONEP"/>
    <s v="Lonesome Pine Restaurant"/>
    <x v="272"/>
    <n v="20"/>
    <x v="24"/>
    <n v="3"/>
    <x v="5"/>
    <n v="12.4"/>
    <n v="20"/>
    <n v="248"/>
    <x v="7"/>
  </r>
  <r>
    <n v="10704"/>
    <n v="7"/>
    <x v="5"/>
    <s v="RICSU"/>
    <s v="Richter Supermarkt"/>
    <x v="273"/>
    <n v="20"/>
    <x v="24"/>
    <n v="3"/>
    <x v="5"/>
    <n v="12.4"/>
    <n v="36"/>
    <n v="446.40000000000003"/>
    <x v="3"/>
  </r>
  <r>
    <n v="10705"/>
    <n v="7"/>
    <x v="5"/>
    <s v="ERNSH"/>
    <s v="Ernst Handel"/>
    <x v="273"/>
    <n v="20"/>
    <x v="24"/>
    <n v="3"/>
    <x v="5"/>
    <n v="12.4"/>
    <n v="45"/>
    <n v="558"/>
    <x v="0"/>
  </r>
  <r>
    <n v="10706"/>
    <n v="1"/>
    <x v="7"/>
    <s v="WANDK"/>
    <s v="Die Wandernde Kuh"/>
    <x v="274"/>
    <n v="10"/>
    <x v="0"/>
    <n v="6"/>
    <x v="0"/>
    <n v="14"/>
    <n v="8"/>
    <n v="112"/>
    <x v="0"/>
  </r>
  <r>
    <n v="10707"/>
    <n v="2"/>
    <x v="8"/>
    <s v="SIMOB"/>
    <s v="Simons bistro"/>
    <x v="274"/>
    <n v="10"/>
    <x v="0"/>
    <n v="6"/>
    <x v="0"/>
    <n v="14"/>
    <n v="30"/>
    <n v="420"/>
    <x v="6"/>
  </r>
  <r>
    <n v="10708"/>
    <n v="8"/>
    <x v="6"/>
    <s v="BLONP"/>
    <s v="Blondel père et fils"/>
    <x v="275"/>
    <n v="10"/>
    <x v="0"/>
    <n v="6"/>
    <x v="0"/>
    <n v="14"/>
    <n v="12"/>
    <n v="168"/>
    <x v="2"/>
  </r>
  <r>
    <n v="10709"/>
    <n v="1"/>
    <x v="7"/>
    <s v="OLDWO"/>
    <s v="Old World Delicatessen"/>
    <x v="276"/>
    <n v="9"/>
    <x v="14"/>
    <n v="8"/>
    <x v="1"/>
    <n v="23.25"/>
    <n v="50"/>
    <n v="1162.5"/>
    <x v="7"/>
  </r>
  <r>
    <n v="10710"/>
    <n v="3"/>
    <x v="3"/>
    <s v="GREAL"/>
    <s v="Great Lakes Food Market"/>
    <x v="277"/>
    <n v="9"/>
    <x v="14"/>
    <n v="8"/>
    <x v="1"/>
    <n v="23.25"/>
    <n v="30"/>
    <n v="697.5"/>
    <x v="7"/>
  </r>
  <r>
    <n v="10711"/>
    <n v="3"/>
    <x v="3"/>
    <s v="ANTON"/>
    <s v="Antonio Moreno Taquería"/>
    <x v="277"/>
    <n v="9"/>
    <x v="14"/>
    <n v="8"/>
    <x v="1"/>
    <n v="23.25"/>
    <n v="30"/>
    <n v="697.5"/>
    <x v="1"/>
  </r>
  <r>
    <n v="10712"/>
    <n v="2"/>
    <x v="8"/>
    <s v="DUMON"/>
    <s v="Du monde entier"/>
    <x v="278"/>
    <n v="9"/>
    <x v="14"/>
    <n v="8"/>
    <x v="1"/>
    <n v="23.25"/>
    <n v="9"/>
    <n v="209.25"/>
    <x v="2"/>
  </r>
  <r>
    <n v="10713"/>
    <n v="3"/>
    <x v="3"/>
    <s v="OTTIK"/>
    <s v="Ottilies Käseladen"/>
    <x v="278"/>
    <n v="9"/>
    <x v="14"/>
    <n v="8"/>
    <x v="1"/>
    <n v="23.25"/>
    <n v="20"/>
    <n v="465"/>
    <x v="0"/>
  </r>
  <r>
    <n v="10714"/>
    <n v="4"/>
    <x v="2"/>
    <s v="GOURL"/>
    <s v="Gourmet Lanchonetes"/>
    <x v="279"/>
    <n v="9"/>
    <x v="14"/>
    <n v="8"/>
    <x v="1"/>
    <n v="23.25"/>
    <n v="20"/>
    <n v="465"/>
    <x v="1"/>
  </r>
  <r>
    <n v="10715"/>
    <n v="2"/>
    <x v="8"/>
    <s v="PICCO"/>
    <s v="Piccolo und mehr"/>
    <x v="280"/>
    <n v="9"/>
    <x v="14"/>
    <n v="8"/>
    <x v="1"/>
    <n v="23.25"/>
    <n v="30"/>
    <n v="697.5"/>
    <x v="0"/>
  </r>
  <r>
    <n v="10716"/>
    <n v="9"/>
    <x v="4"/>
    <s v="HUNGO"/>
    <s v="Hungry Owl All-Night Grocers"/>
    <x v="280"/>
    <n v="9"/>
    <x v="14"/>
    <n v="8"/>
    <x v="1"/>
    <n v="23.25"/>
    <n v="50"/>
    <n v="1162.5"/>
    <x v="6"/>
  </r>
  <r>
    <n v="10717"/>
    <n v="4"/>
    <x v="2"/>
    <s v="VAFFE"/>
    <s v="Vaffeljernet"/>
    <x v="281"/>
    <n v="9"/>
    <x v="14"/>
    <n v="8"/>
    <x v="1"/>
    <n v="23.25"/>
    <n v="18"/>
    <n v="418.5"/>
    <x v="6"/>
  </r>
  <r>
    <n v="10718"/>
    <n v="1"/>
    <x v="7"/>
    <s v="BERGS"/>
    <s v="Berglunds snabbköp"/>
    <x v="281"/>
    <n v="9"/>
    <x v="14"/>
    <n v="8"/>
    <x v="1"/>
    <n v="23.25"/>
    <n v="35"/>
    <n v="813.75"/>
    <x v="6"/>
  </r>
  <r>
    <n v="10719"/>
    <n v="1"/>
    <x v="7"/>
    <s v="HANAR"/>
    <s v="Hanari Carnes"/>
    <x v="282"/>
    <n v="9"/>
    <x v="14"/>
    <n v="8"/>
    <x v="1"/>
    <n v="23.25"/>
    <n v="20"/>
    <n v="465"/>
    <x v="1"/>
  </r>
  <r>
    <n v="10720"/>
    <n v="2"/>
    <x v="8"/>
    <s v="QUICK"/>
    <s v="QUICK-Stop"/>
    <x v="283"/>
    <n v="25"/>
    <x v="22"/>
    <n v="1"/>
    <x v="2"/>
    <n v="6"/>
    <n v="30"/>
    <n v="180"/>
    <x v="0"/>
  </r>
  <r>
    <n v="10721"/>
    <n v="7"/>
    <x v="5"/>
    <s v="WILMK"/>
    <s v="Wilman Kala"/>
    <x v="284"/>
    <n v="25"/>
    <x v="22"/>
    <n v="1"/>
    <x v="2"/>
    <n v="6"/>
    <n v="10"/>
    <n v="60"/>
    <x v="0"/>
  </r>
  <r>
    <n v="10722"/>
    <n v="8"/>
    <x v="6"/>
    <s v="WHITC"/>
    <s v="White Clover Markets"/>
    <x v="285"/>
    <n v="25"/>
    <x v="22"/>
    <n v="1"/>
    <x v="2"/>
    <n v="6"/>
    <n v="20"/>
    <n v="120"/>
    <x v="7"/>
  </r>
  <r>
    <n v="10723"/>
    <n v="3"/>
    <x v="3"/>
    <s v="LINOD"/>
    <s v="LINO-Delicateses"/>
    <x v="285"/>
    <n v="25"/>
    <x v="22"/>
    <n v="1"/>
    <x v="2"/>
    <n v="6"/>
    <n v="7"/>
    <n v="42"/>
    <x v="4"/>
  </r>
  <r>
    <n v="10724"/>
    <n v="4"/>
    <x v="2"/>
    <s v="ERNSH"/>
    <s v="Ernst Handel"/>
    <x v="286"/>
    <n v="25"/>
    <x v="22"/>
    <n v="1"/>
    <x v="2"/>
    <n v="6"/>
    <n v="15"/>
    <n v="90"/>
    <x v="0"/>
  </r>
  <r>
    <n v="10725"/>
    <n v="3"/>
    <x v="3"/>
    <s v="MORGK"/>
    <s v="Morgenstern Gesundkost"/>
    <x v="286"/>
    <n v="25"/>
    <x v="22"/>
    <n v="1"/>
    <x v="2"/>
    <n v="6"/>
    <n v="12"/>
    <n v="72"/>
    <x v="0"/>
  </r>
  <r>
    <n v="10726"/>
    <n v="6"/>
    <x v="1"/>
    <s v="THEBI"/>
    <s v="The Big Cheese"/>
    <x v="287"/>
    <n v="4"/>
    <x v="25"/>
    <n v="3"/>
    <x v="5"/>
    <n v="17.600000000000001"/>
    <n v="4"/>
    <n v="70.400000000000006"/>
    <x v="7"/>
  </r>
  <r>
    <n v="10727"/>
    <n v="1"/>
    <x v="7"/>
    <s v="GOURL"/>
    <s v="Gourmet Lanchonetes"/>
    <x v="287"/>
    <n v="4"/>
    <x v="25"/>
    <n v="3"/>
    <x v="5"/>
    <n v="17.600000000000001"/>
    <n v="40"/>
    <n v="704"/>
    <x v="1"/>
  </r>
  <r>
    <n v="10728"/>
    <n v="1"/>
    <x v="7"/>
    <s v="FRANS"/>
    <s v="Franchi S.p.A."/>
    <x v="288"/>
    <n v="4"/>
    <x v="25"/>
    <n v="3"/>
    <x v="5"/>
    <n v="17.600000000000001"/>
    <n v="5"/>
    <n v="88"/>
    <x v="5"/>
  </r>
  <r>
    <n v="10729"/>
    <n v="5"/>
    <x v="0"/>
    <s v="SAVEA"/>
    <s v="Save-a-lot Markets"/>
    <x v="289"/>
    <n v="4"/>
    <x v="25"/>
    <n v="3"/>
    <x v="5"/>
    <n v="17.600000000000001"/>
    <n v="12"/>
    <n v="211.20000000000002"/>
    <x v="7"/>
  </r>
  <r>
    <n v="10730"/>
    <n v="3"/>
    <x v="3"/>
    <s v="HUNGO"/>
    <s v="Hungry Owl All-Night Grocers"/>
    <x v="289"/>
    <n v="4"/>
    <x v="25"/>
    <n v="3"/>
    <x v="5"/>
    <n v="17.600000000000001"/>
    <n v="3"/>
    <n v="52.800000000000004"/>
    <x v="6"/>
  </r>
  <r>
    <n v="10731"/>
    <n v="1"/>
    <x v="7"/>
    <s v="SAVEA"/>
    <s v="Save-a-lot Markets"/>
    <x v="290"/>
    <n v="4"/>
    <x v="25"/>
    <n v="3"/>
    <x v="5"/>
    <n v="17.600000000000001"/>
    <n v="18"/>
    <n v="316.8"/>
    <x v="7"/>
  </r>
  <r>
    <n v="10732"/>
    <n v="5"/>
    <x v="0"/>
    <s v="SAVEA"/>
    <s v="Save-a-lot Markets"/>
    <x v="290"/>
    <n v="4"/>
    <x v="25"/>
    <n v="3"/>
    <x v="5"/>
    <n v="17.600000000000001"/>
    <n v="30"/>
    <n v="528"/>
    <x v="7"/>
  </r>
  <r>
    <n v="10733"/>
    <n v="3"/>
    <x v="3"/>
    <s v="BONAP"/>
    <s v="Bon app'"/>
    <x v="291"/>
    <n v="4"/>
    <x v="25"/>
    <n v="3"/>
    <x v="5"/>
    <n v="17.600000000000001"/>
    <n v="21"/>
    <n v="369.6"/>
    <x v="2"/>
  </r>
  <r>
    <n v="10734"/>
    <n v="4"/>
    <x v="2"/>
    <s v="RANCH"/>
    <s v="Rancho grande"/>
    <x v="292"/>
    <n v="4"/>
    <x v="25"/>
    <n v="3"/>
    <x v="5"/>
    <n v="17.600000000000001"/>
    <n v="5"/>
    <n v="88"/>
    <x v="8"/>
  </r>
  <r>
    <n v="10735"/>
    <n v="1"/>
    <x v="7"/>
    <s v="FRANK"/>
    <s v="Frankenversand"/>
    <x v="292"/>
    <n v="4"/>
    <x v="25"/>
    <n v="3"/>
    <x v="5"/>
    <n v="17.600000000000001"/>
    <n v="32"/>
    <n v="563.20000000000005"/>
    <x v="0"/>
  </r>
  <r>
    <n v="10736"/>
    <n v="1"/>
    <x v="7"/>
    <s v="KOENE"/>
    <s v="Königlich Essen"/>
    <x v="293"/>
    <n v="4"/>
    <x v="25"/>
    <n v="3"/>
    <x v="5"/>
    <n v="17.600000000000001"/>
    <n v="36"/>
    <n v="633.6"/>
    <x v="0"/>
  </r>
  <r>
    <n v="10737"/>
    <n v="8"/>
    <x v="6"/>
    <s v="LETSS"/>
    <s v="Let's Stop N Shop"/>
    <x v="293"/>
    <n v="4"/>
    <x v="25"/>
    <n v="3"/>
    <x v="5"/>
    <n v="17.600000000000001"/>
    <n v="12"/>
    <n v="211.20000000000002"/>
    <x v="7"/>
  </r>
  <r>
    <n v="10738"/>
    <n v="8"/>
    <x v="6"/>
    <s v="QUEDE"/>
    <s v="Que Delícia"/>
    <x v="294"/>
    <n v="11"/>
    <x v="32"/>
    <n v="1"/>
    <x v="2"/>
    <n v="18"/>
    <n v="21"/>
    <n v="378"/>
    <x v="1"/>
  </r>
  <r>
    <n v="10739"/>
    <n v="5"/>
    <x v="0"/>
    <s v="QUICK"/>
    <s v="QUICK-Stop"/>
    <x v="295"/>
    <n v="11"/>
    <x v="32"/>
    <n v="1"/>
    <x v="2"/>
    <n v="19.45"/>
    <n v="50"/>
    <n v="972.5"/>
    <x v="0"/>
  </r>
  <r>
    <n v="10740"/>
    <n v="8"/>
    <x v="6"/>
    <s v="SAVEA"/>
    <s v="Save-a-lot Markets"/>
    <x v="295"/>
    <n v="11"/>
    <x v="32"/>
    <n v="1"/>
    <x v="2"/>
    <n v="19"/>
    <n v="3"/>
    <n v="57"/>
    <x v="7"/>
  </r>
  <r>
    <n v="10741"/>
    <n v="3"/>
    <x v="3"/>
    <s v="WHITC"/>
    <s v="White Clover Markets"/>
    <x v="296"/>
    <n v="11"/>
    <x v="32"/>
    <n v="1"/>
    <x v="2"/>
    <n v="31.23"/>
    <n v="15"/>
    <n v="468.45"/>
    <x v="7"/>
  </r>
  <r>
    <n v="10742"/>
    <n v="8"/>
    <x v="6"/>
    <s v="MEREP"/>
    <s v="Mère Paillarde"/>
    <x v="296"/>
    <n v="11"/>
    <x v="32"/>
    <n v="1"/>
    <x v="2"/>
    <n v="31"/>
    <n v="16"/>
    <n v="496"/>
    <x v="7"/>
  </r>
  <r>
    <n v="10743"/>
    <n v="4"/>
    <x v="2"/>
    <s v="FAMIA"/>
    <s v="Familia Arquibaldo"/>
    <x v="297"/>
    <n v="11"/>
    <x v="32"/>
    <n v="1"/>
    <x v="2"/>
    <n v="9.65"/>
    <n v="12"/>
    <n v="115.80000000000001"/>
    <x v="1"/>
  </r>
  <r>
    <n v="10744"/>
    <n v="4"/>
    <x v="2"/>
    <s v="EASTC"/>
    <s v="Eastern Connection"/>
    <x v="298"/>
    <n v="11"/>
    <x v="32"/>
    <n v="1"/>
    <x v="2"/>
    <n v="22"/>
    <n v="25"/>
    <n v="550"/>
    <x v="6"/>
  </r>
  <r>
    <n v="10745"/>
    <n v="2"/>
    <x v="8"/>
    <s v="REGGC"/>
    <s v="Reggiani Caseifici"/>
    <x v="298"/>
    <n v="11"/>
    <x v="32"/>
    <n v="1"/>
    <x v="2"/>
    <n v="39"/>
    <n v="20"/>
    <n v="780"/>
    <x v="5"/>
  </r>
  <r>
    <n v="10746"/>
    <n v="4"/>
    <x v="2"/>
    <s v="QUEEN"/>
    <s v="Queen Cozinha"/>
    <x v="299"/>
    <n v="11"/>
    <x v="32"/>
    <n v="1"/>
    <x v="2"/>
    <n v="25.89"/>
    <n v="15"/>
    <n v="388.35"/>
    <x v="1"/>
  </r>
  <r>
    <n v="10747"/>
    <n v="8"/>
    <x v="6"/>
    <s v="LINOD"/>
    <s v="LINO-Delicateses"/>
    <x v="299"/>
    <n v="11"/>
    <x v="32"/>
    <n v="1"/>
    <x v="2"/>
    <n v="18"/>
    <n v="50"/>
    <n v="900"/>
    <x v="4"/>
  </r>
  <r>
    <n v="10748"/>
    <n v="5"/>
    <x v="0"/>
    <s v="BONAP"/>
    <s v="Bon app'"/>
    <x v="300"/>
    <n v="11"/>
    <x v="32"/>
    <n v="1"/>
    <x v="2"/>
    <n v="17.45"/>
    <n v="15"/>
    <n v="261.75"/>
    <x v="2"/>
  </r>
  <r>
    <n v="10749"/>
    <n v="7"/>
    <x v="5"/>
    <s v="CHOPS"/>
    <s v="Chop-suey Chinese"/>
    <x v="301"/>
    <n v="11"/>
    <x v="32"/>
    <n v="1"/>
    <x v="2"/>
    <n v="10"/>
    <n v="40"/>
    <n v="400"/>
    <x v="3"/>
  </r>
  <r>
    <n v="10750"/>
    <n v="3"/>
    <x v="3"/>
    <s v="BONAP"/>
    <s v="Bon app'"/>
    <x v="301"/>
    <n v="11"/>
    <x v="32"/>
    <n v="1"/>
    <x v="2"/>
    <n v="18"/>
    <n v="20"/>
    <n v="360"/>
    <x v="2"/>
  </r>
  <r>
    <n v="10751"/>
    <n v="1"/>
    <x v="7"/>
    <s v="BERGS"/>
    <s v="Berglunds snabbköp"/>
    <x v="302"/>
    <n v="11"/>
    <x v="32"/>
    <n v="1"/>
    <x v="2"/>
    <n v="23.25"/>
    <n v="16"/>
    <n v="372"/>
    <x v="6"/>
  </r>
  <r>
    <n v="10752"/>
    <n v="2"/>
    <x v="8"/>
    <s v="GOURL"/>
    <s v="Gourmet Lanchonetes"/>
    <x v="302"/>
    <n v="11"/>
    <x v="32"/>
    <n v="1"/>
    <x v="2"/>
    <n v="25"/>
    <n v="30"/>
    <n v="750"/>
    <x v="1"/>
  </r>
  <r>
    <n v="10753"/>
    <n v="6"/>
    <x v="1"/>
    <s v="LETSS"/>
    <s v="Let's Stop N Shop"/>
    <x v="303"/>
    <n v="19"/>
    <x v="33"/>
    <n v="3"/>
    <x v="5"/>
    <n v="21.05"/>
    <n v="20"/>
    <n v="421"/>
    <x v="7"/>
  </r>
  <r>
    <n v="10754"/>
    <n v="9"/>
    <x v="4"/>
    <s v="HUNGO"/>
    <s v="Hungry Owl All-Night Grocers"/>
    <x v="304"/>
    <n v="19"/>
    <x v="33"/>
    <n v="3"/>
    <x v="5"/>
    <n v="21.05"/>
    <n v="40"/>
    <n v="842"/>
    <x v="6"/>
  </r>
  <r>
    <n v="10755"/>
    <n v="2"/>
    <x v="8"/>
    <s v="VINET"/>
    <s v="Vins et alcools Chevalier"/>
    <x v="304"/>
    <n v="19"/>
    <x v="33"/>
    <n v="3"/>
    <x v="5"/>
    <n v="21.05"/>
    <n v="4"/>
    <n v="84.2"/>
    <x v="2"/>
  </r>
  <r>
    <n v="10756"/>
    <n v="2"/>
    <x v="8"/>
    <s v="SPECD"/>
    <s v="Spécialités du monde"/>
    <x v="305"/>
    <n v="19"/>
    <x v="33"/>
    <n v="3"/>
    <x v="5"/>
    <n v="21.05"/>
    <n v="3"/>
    <n v="63.150000000000006"/>
    <x v="2"/>
  </r>
  <r>
    <n v="10757"/>
    <n v="3"/>
    <x v="3"/>
    <s v="RICSU"/>
    <s v="Richter Supermarkt"/>
    <x v="306"/>
    <n v="2"/>
    <x v="27"/>
    <n v="5"/>
    <x v="6"/>
    <n v="31.23"/>
    <n v="12"/>
    <n v="374.76"/>
    <x v="3"/>
  </r>
  <r>
    <n v="10758"/>
    <n v="2"/>
    <x v="8"/>
    <s v="NORTS"/>
    <s v="North/South"/>
    <x v="306"/>
    <n v="2"/>
    <x v="27"/>
    <n v="5"/>
    <x v="6"/>
    <n v="18"/>
    <n v="8"/>
    <n v="144"/>
    <x v="6"/>
  </r>
  <r>
    <n v="10759"/>
    <n v="3"/>
    <x v="3"/>
    <s v="FRANS"/>
    <s v="Franchi S.p.A."/>
    <x v="307"/>
    <n v="2"/>
    <x v="27"/>
    <n v="5"/>
    <x v="6"/>
    <n v="9.5"/>
    <n v="4"/>
    <n v="38"/>
    <x v="5"/>
  </r>
  <r>
    <n v="10760"/>
    <n v="6"/>
    <x v="1"/>
    <s v="MAGAA"/>
    <s v="Magazzini Alimentari Riuniti"/>
    <x v="307"/>
    <n v="2"/>
    <x v="27"/>
    <n v="5"/>
    <x v="6"/>
    <n v="18.399999999999999"/>
    <n v="3"/>
    <n v="55.199999999999996"/>
    <x v="5"/>
  </r>
  <r>
    <n v="10761"/>
    <n v="4"/>
    <x v="2"/>
    <s v="BONAP"/>
    <s v="Bon app'"/>
    <x v="308"/>
    <n v="2"/>
    <x v="27"/>
    <n v="5"/>
    <x v="6"/>
    <n v="9.5"/>
    <n v="30"/>
    <n v="285"/>
    <x v="2"/>
  </r>
  <r>
    <n v="10762"/>
    <n v="8"/>
    <x v="6"/>
    <s v="SPLIR"/>
    <s v="Split Rail Beer &amp; Ale"/>
    <x v="309"/>
    <n v="2"/>
    <x v="27"/>
    <n v="5"/>
    <x v="6"/>
    <n v="62.5"/>
    <n v="21"/>
    <n v="1312.5"/>
    <x v="7"/>
  </r>
  <r>
    <n v="10763"/>
    <n v="6"/>
    <x v="1"/>
    <s v="SAVEA"/>
    <s v="Save-a-lot Markets"/>
    <x v="309"/>
    <n v="2"/>
    <x v="27"/>
    <n v="5"/>
    <x v="6"/>
    <n v="14"/>
    <n v="30"/>
    <n v="420"/>
    <x v="7"/>
  </r>
  <r>
    <n v="10764"/>
    <n v="3"/>
    <x v="3"/>
    <s v="RICSU"/>
    <s v="Richter Supermarkt"/>
    <x v="310"/>
    <n v="2"/>
    <x v="27"/>
    <n v="5"/>
    <x v="6"/>
    <n v="31.23"/>
    <n v="20"/>
    <n v="624.6"/>
    <x v="3"/>
  </r>
  <r>
    <n v="10765"/>
    <n v="3"/>
    <x v="3"/>
    <s v="ANATR"/>
    <s v="Ana Trujillo Emparedados y helados"/>
    <x v="310"/>
    <n v="2"/>
    <x v="27"/>
    <n v="5"/>
    <x v="6"/>
    <n v="32"/>
    <n v="10"/>
    <n v="320"/>
    <x v="1"/>
  </r>
  <r>
    <n v="10766"/>
    <n v="4"/>
    <x v="2"/>
    <s v="MAISD"/>
    <s v="Maison Dewey"/>
    <x v="311"/>
    <n v="3"/>
    <x v="4"/>
    <n v="8"/>
    <x v="1"/>
    <n v="14"/>
    <n v="12"/>
    <n v="168"/>
    <x v="2"/>
  </r>
  <r>
    <n v="10767"/>
    <n v="5"/>
    <x v="0"/>
    <s v="RATTC"/>
    <s v="Rattlesnake Canyon Grocery"/>
    <x v="312"/>
    <n v="3"/>
    <x v="4"/>
    <n v="8"/>
    <x v="1"/>
    <n v="14"/>
    <n v="35"/>
    <n v="490"/>
    <x v="7"/>
  </r>
  <r>
    <n v="10768"/>
    <n v="3"/>
    <x v="3"/>
    <s v="FOLKO"/>
    <s v="Folk och fä HB"/>
    <x v="312"/>
    <n v="3"/>
    <x v="4"/>
    <n v="8"/>
    <x v="1"/>
    <n v="14"/>
    <n v="16"/>
    <n v="224"/>
    <x v="6"/>
  </r>
  <r>
    <n v="10769"/>
    <n v="4"/>
    <x v="2"/>
    <s v="FOLKO"/>
    <s v="Folk och fä HB"/>
    <x v="313"/>
    <n v="3"/>
    <x v="4"/>
    <n v="8"/>
    <x v="1"/>
    <n v="14"/>
    <n v="2"/>
    <n v="28"/>
    <x v="6"/>
  </r>
  <r>
    <n v="10770"/>
    <n v="7"/>
    <x v="5"/>
    <s v="THECR"/>
    <s v="The Cracker Box"/>
    <x v="314"/>
    <n v="8"/>
    <x v="3"/>
    <n v="7"/>
    <x v="3"/>
    <n v="24.8"/>
    <n v="6"/>
    <n v="148.80000000000001"/>
    <x v="7"/>
  </r>
  <r>
    <n v="10771"/>
    <n v="1"/>
    <x v="7"/>
    <s v="ERNSH"/>
    <s v="Ernst Handel"/>
    <x v="315"/>
    <n v="8"/>
    <x v="3"/>
    <n v="7"/>
    <x v="3"/>
    <n v="24.8"/>
    <n v="16"/>
    <n v="396.8"/>
    <x v="0"/>
  </r>
  <r>
    <n v="10772"/>
    <n v="7"/>
    <x v="5"/>
    <s v="GOURL"/>
    <s v="Gourmet Lanchonetes"/>
    <x v="315"/>
    <n v="8"/>
    <x v="3"/>
    <n v="7"/>
    <x v="3"/>
    <n v="24.8"/>
    <n v="20"/>
    <n v="496"/>
    <x v="1"/>
  </r>
  <r>
    <n v="10773"/>
    <n v="3"/>
    <x v="3"/>
    <s v="BERGS"/>
    <s v="Berglunds snabbköp"/>
    <x v="316"/>
    <n v="8"/>
    <x v="3"/>
    <n v="7"/>
    <x v="3"/>
    <n v="24.8"/>
    <n v="10"/>
    <n v="248"/>
    <x v="6"/>
  </r>
  <r>
    <n v="10774"/>
    <n v="3"/>
    <x v="3"/>
    <s v="MORGK"/>
    <s v="Morgenstern Gesundkost"/>
    <x v="316"/>
    <n v="8"/>
    <x v="3"/>
    <n v="7"/>
    <x v="3"/>
    <n v="24.8"/>
    <n v="20"/>
    <n v="496"/>
    <x v="0"/>
  </r>
  <r>
    <n v="10775"/>
    <n v="2"/>
    <x v="8"/>
    <s v="LILAS"/>
    <s v="LILA-Supermercado"/>
    <x v="316"/>
    <n v="8"/>
    <x v="3"/>
    <n v="7"/>
    <x v="3"/>
    <n v="24.8"/>
    <n v="35"/>
    <n v="868"/>
    <x v="4"/>
  </r>
  <r>
    <n v="10776"/>
    <n v="2"/>
    <x v="8"/>
    <s v="WARTH"/>
    <s v="Wartian Herkku"/>
    <x v="317"/>
    <n v="8"/>
    <x v="3"/>
    <n v="7"/>
    <x v="3"/>
    <n v="24.8"/>
    <n v="3"/>
    <n v="74.400000000000006"/>
    <x v="0"/>
  </r>
  <r>
    <n v="10777"/>
    <n v="9"/>
    <x v="4"/>
    <s v="CACTU"/>
    <s v="Cactus Comidas para llevar"/>
    <x v="317"/>
    <n v="8"/>
    <x v="3"/>
    <n v="7"/>
    <x v="3"/>
    <n v="24.8"/>
    <n v="1"/>
    <n v="24.8"/>
    <x v="8"/>
  </r>
  <r>
    <n v="10778"/>
    <n v="4"/>
    <x v="2"/>
    <s v="HANAR"/>
    <s v="Hanari Carnes"/>
    <x v="318"/>
    <n v="8"/>
    <x v="3"/>
    <n v="7"/>
    <x v="3"/>
    <n v="24.8"/>
    <n v="10"/>
    <n v="248"/>
    <x v="1"/>
  </r>
  <r>
    <n v="10779"/>
    <n v="4"/>
    <x v="2"/>
    <s v="MAGAA"/>
    <s v="Magazzini Alimentari Riuniti"/>
    <x v="318"/>
    <n v="8"/>
    <x v="3"/>
    <n v="7"/>
    <x v="3"/>
    <n v="24.8"/>
    <n v="30"/>
    <n v="744"/>
    <x v="5"/>
  </r>
  <r>
    <n v="10780"/>
    <n v="1"/>
    <x v="7"/>
    <s v="GROSR"/>
    <s v="GROSELLA-Restaurante"/>
    <x v="318"/>
    <n v="8"/>
    <x v="3"/>
    <n v="7"/>
    <x v="3"/>
    <n v="24.8"/>
    <n v="10"/>
    <n v="248"/>
    <x v="4"/>
  </r>
  <r>
    <n v="10781"/>
    <n v="8"/>
    <x v="6"/>
    <s v="QUEEN"/>
    <s v="Queen Cozinha"/>
    <x v="319"/>
    <n v="18"/>
    <x v="31"/>
    <n v="3"/>
    <x v="5"/>
    <n v="9.1999999999999993"/>
    <n v="30"/>
    <n v="276"/>
    <x v="1"/>
  </r>
  <r>
    <n v="10782"/>
    <n v="2"/>
    <x v="8"/>
    <s v="LAMAI"/>
    <s v="La maison d'Asie"/>
    <x v="319"/>
    <n v="18"/>
    <x v="31"/>
    <n v="3"/>
    <x v="5"/>
    <n v="9.1999999999999993"/>
    <n v="15"/>
    <n v="138"/>
    <x v="2"/>
  </r>
  <r>
    <n v="10783"/>
    <n v="1"/>
    <x v="7"/>
    <s v="QUICK"/>
    <s v="QUICK-Stop"/>
    <x v="320"/>
    <n v="18"/>
    <x v="31"/>
    <n v="3"/>
    <x v="5"/>
    <n v="9.1999999999999993"/>
    <n v="50"/>
    <n v="459.99999999999994"/>
    <x v="0"/>
  </r>
  <r>
    <n v="10784"/>
    <n v="1"/>
    <x v="7"/>
    <s v="FOLIG"/>
    <s v="Folies gourmandes"/>
    <x v="320"/>
    <n v="18"/>
    <x v="31"/>
    <n v="3"/>
    <x v="5"/>
    <n v="9.1999999999999993"/>
    <n v="30"/>
    <n v="276"/>
    <x v="2"/>
  </r>
  <r>
    <n v="10785"/>
    <n v="6"/>
    <x v="1"/>
    <s v="GOURL"/>
    <s v="Gourmet Lanchonetes"/>
    <x v="320"/>
    <n v="18"/>
    <x v="31"/>
    <n v="3"/>
    <x v="5"/>
    <n v="9.1999999999999993"/>
    <n v="3"/>
    <n v="27.599999999999998"/>
    <x v="1"/>
  </r>
  <r>
    <n v="10786"/>
    <n v="6"/>
    <x v="1"/>
    <s v="FRANK"/>
    <s v="Frankenversand"/>
    <x v="321"/>
    <n v="18"/>
    <x v="31"/>
    <n v="3"/>
    <x v="5"/>
    <n v="9.1999999999999993"/>
    <n v="14"/>
    <n v="128.79999999999998"/>
    <x v="0"/>
  </r>
  <r>
    <n v="10787"/>
    <n v="1"/>
    <x v="7"/>
    <s v="WOLZA"/>
    <s v="Wolski Zajazd"/>
    <x v="321"/>
    <n v="18"/>
    <x v="31"/>
    <n v="3"/>
    <x v="5"/>
    <n v="9.1999999999999993"/>
    <n v="10"/>
    <n v="92"/>
    <x v="3"/>
  </r>
  <r>
    <n v="10788"/>
    <n v="3"/>
    <x v="3"/>
    <s v="AROUT"/>
    <s v="Around the Horn"/>
    <x v="322"/>
    <n v="18"/>
    <x v="31"/>
    <n v="3"/>
    <x v="5"/>
    <n v="9.1999999999999993"/>
    <n v="14"/>
    <n v="128.79999999999998"/>
    <x v="6"/>
  </r>
  <r>
    <n v="10789"/>
    <n v="6"/>
    <x v="1"/>
    <s v="QUEDE"/>
    <s v="Que Delícia"/>
    <x v="322"/>
    <n v="18"/>
    <x v="31"/>
    <n v="3"/>
    <x v="5"/>
    <n v="9.1999999999999993"/>
    <n v="15"/>
    <n v="138"/>
    <x v="1"/>
  </r>
  <r>
    <n v="10790"/>
    <n v="8"/>
    <x v="6"/>
    <s v="ERNSH"/>
    <s v="Ernst Handel"/>
    <x v="322"/>
    <n v="18"/>
    <x v="31"/>
    <n v="3"/>
    <x v="5"/>
    <n v="9.1999999999999993"/>
    <n v="65"/>
    <n v="598"/>
    <x v="0"/>
  </r>
  <r>
    <n v="10791"/>
    <n v="3"/>
    <x v="3"/>
    <s v="HILAA"/>
    <s v="HILARIÓN-Abastos"/>
    <x v="323"/>
    <n v="18"/>
    <x v="31"/>
    <n v="3"/>
    <x v="5"/>
    <n v="9.1999999999999993"/>
    <n v="21"/>
    <n v="193.2"/>
    <x v="4"/>
  </r>
  <r>
    <n v="10792"/>
    <n v="7"/>
    <x v="5"/>
    <s v="DRACD"/>
    <s v="Drachenblut Delikatessen"/>
    <x v="323"/>
    <n v="18"/>
    <x v="31"/>
    <n v="3"/>
    <x v="5"/>
    <n v="9.1999999999999993"/>
    <n v="20"/>
    <n v="184"/>
    <x v="0"/>
  </r>
  <r>
    <n v="10793"/>
    <n v="2"/>
    <x v="8"/>
    <s v="ISLAT"/>
    <s v="Island Trading"/>
    <x v="324"/>
    <n v="18"/>
    <x v="31"/>
    <n v="3"/>
    <x v="5"/>
    <n v="9.1999999999999993"/>
    <n v="2"/>
    <n v="18.399999999999999"/>
    <x v="6"/>
  </r>
  <r>
    <n v="10794"/>
    <n v="9"/>
    <x v="4"/>
    <s v="KOENE"/>
    <s v="Königlich Essen"/>
    <x v="324"/>
    <n v="18"/>
    <x v="31"/>
    <n v="3"/>
    <x v="5"/>
    <n v="9.1999999999999993"/>
    <n v="20"/>
    <n v="184"/>
    <x v="0"/>
  </r>
  <r>
    <n v="10795"/>
    <n v="1"/>
    <x v="7"/>
    <s v="SEVES"/>
    <s v="Seven Seas Imports"/>
    <x v="324"/>
    <n v="18"/>
    <x v="31"/>
    <n v="3"/>
    <x v="5"/>
    <n v="9.1999999999999993"/>
    <n v="50"/>
    <n v="459.99999999999994"/>
    <x v="6"/>
  </r>
  <r>
    <n v="10796"/>
    <n v="4"/>
    <x v="2"/>
    <s v="BOLID"/>
    <s v="Bólido Comidas preparadas"/>
    <x v="325"/>
    <n v="18"/>
    <x v="31"/>
    <n v="3"/>
    <x v="5"/>
    <n v="9.1999999999999993"/>
    <n v="40"/>
    <n v="368"/>
    <x v="4"/>
  </r>
  <r>
    <n v="10797"/>
    <n v="4"/>
    <x v="2"/>
    <s v="SIMOB"/>
    <s v="Simons bistro"/>
    <x v="325"/>
    <n v="4"/>
    <x v="20"/>
    <n v="8"/>
    <x v="1"/>
    <n v="25.89"/>
    <n v="25"/>
    <n v="647.25"/>
    <x v="6"/>
  </r>
  <r>
    <n v="10798"/>
    <n v="4"/>
    <x v="2"/>
    <s v="WELLI"/>
    <s v="Wellington Importadora"/>
    <x v="326"/>
    <n v="4"/>
    <x v="20"/>
    <n v="8"/>
    <x v="1"/>
    <n v="9.1999999999999993"/>
    <n v="24"/>
    <n v="220.79999999999998"/>
    <x v="1"/>
  </r>
  <r>
    <n v="10799"/>
    <n v="6"/>
    <x v="1"/>
    <s v="SEVES"/>
    <s v="Seven Seas Imports"/>
    <x v="326"/>
    <n v="4"/>
    <x v="20"/>
    <n v="8"/>
    <x v="1"/>
    <n v="31"/>
    <n v="36"/>
    <n v="1116"/>
    <x v="6"/>
  </r>
  <r>
    <n v="10800"/>
    <n v="2"/>
    <x v="8"/>
    <s v="THEBI"/>
    <s v="The Big Cheese"/>
    <x v="326"/>
    <n v="4"/>
    <x v="20"/>
    <n v="8"/>
    <x v="1"/>
    <n v="14"/>
    <n v="10"/>
    <n v="140"/>
    <x v="7"/>
  </r>
  <r>
    <n v="10801"/>
    <n v="3"/>
    <x v="3"/>
    <s v="VICTE"/>
    <s v="Victuailles en stock"/>
    <x v="327"/>
    <n v="4"/>
    <x v="20"/>
    <n v="8"/>
    <x v="1"/>
    <n v="19"/>
    <n v="20"/>
    <n v="380"/>
    <x v="2"/>
  </r>
  <r>
    <n v="10802"/>
    <n v="4"/>
    <x v="2"/>
    <s v="FRANS"/>
    <s v="Franchi S.p.A."/>
    <x v="327"/>
    <n v="4"/>
    <x v="20"/>
    <n v="8"/>
    <x v="1"/>
    <n v="18.399999999999999"/>
    <n v="1"/>
    <n v="18.399999999999999"/>
    <x v="5"/>
  </r>
  <r>
    <n v="10803"/>
    <n v="1"/>
    <x v="7"/>
    <s v="EASTC"/>
    <s v="Eastern Connection"/>
    <x v="328"/>
    <n v="17"/>
    <x v="34"/>
    <n v="2"/>
    <x v="7"/>
    <n v="7.2"/>
    <n v="21"/>
    <n v="151.20000000000002"/>
    <x v="6"/>
  </r>
  <r>
    <n v="10804"/>
    <n v="1"/>
    <x v="7"/>
    <s v="RATTC"/>
    <s v="Rattlesnake Canyon Grocery"/>
    <x v="328"/>
    <n v="17"/>
    <x v="34"/>
    <n v="2"/>
    <x v="7"/>
    <n v="7.2"/>
    <n v="18"/>
    <n v="129.6"/>
    <x v="7"/>
  </r>
  <r>
    <n v="10805"/>
    <n v="8"/>
    <x v="6"/>
    <s v="ERNSH"/>
    <s v="Ernst Handel"/>
    <x v="329"/>
    <n v="17"/>
    <x v="34"/>
    <n v="2"/>
    <x v="7"/>
    <n v="7.2"/>
    <n v="60"/>
    <n v="432"/>
    <x v="0"/>
  </r>
  <r>
    <n v="10806"/>
    <n v="4"/>
    <x v="2"/>
    <s v="ERNSH"/>
    <s v="Ernst Handel"/>
    <x v="330"/>
    <n v="17"/>
    <x v="34"/>
    <n v="2"/>
    <x v="7"/>
    <n v="7.2"/>
    <n v="21"/>
    <n v="151.20000000000002"/>
    <x v="0"/>
  </r>
  <r>
    <n v="10807"/>
    <n v="2"/>
    <x v="8"/>
    <s v="MAGAA"/>
    <s v="Magazzini Alimentari Riuniti"/>
    <x v="330"/>
    <n v="17"/>
    <x v="34"/>
    <n v="2"/>
    <x v="7"/>
    <n v="7.2"/>
    <n v="30"/>
    <n v="216"/>
    <x v="5"/>
  </r>
  <r>
    <n v="10808"/>
    <n v="1"/>
    <x v="7"/>
    <s v="RICAR"/>
    <s v="Ricardo Adocicados"/>
    <x v="331"/>
    <n v="4"/>
    <x v="20"/>
    <n v="8"/>
    <x v="1"/>
    <n v="19"/>
    <n v="12"/>
    <n v="228"/>
    <x v="1"/>
  </r>
  <r>
    <n v="10809"/>
    <n v="3"/>
    <x v="3"/>
    <s v="VICTE"/>
    <s v="Victuailles en stock"/>
    <x v="331"/>
    <n v="4"/>
    <x v="20"/>
    <n v="8"/>
    <x v="1"/>
    <n v="9.65"/>
    <n v="20"/>
    <n v="193"/>
    <x v="2"/>
  </r>
  <r>
    <n v="10810"/>
    <n v="2"/>
    <x v="8"/>
    <s v="SAVEA"/>
    <s v="Save-a-lot Markets"/>
    <x v="331"/>
    <n v="12"/>
    <x v="9"/>
    <n v="6"/>
    <x v="0"/>
    <n v="9.65"/>
    <n v="16"/>
    <n v="154.4"/>
    <x v="7"/>
  </r>
  <r>
    <n v="10811"/>
    <n v="1"/>
    <x v="7"/>
    <s v="LINOD"/>
    <s v="LINO-Delicateses"/>
    <x v="332"/>
    <n v="17"/>
    <x v="34"/>
    <n v="2"/>
    <x v="7"/>
    <n v="7.2"/>
    <n v="50"/>
    <n v="360"/>
    <x v="4"/>
  </r>
  <r>
    <n v="10812"/>
    <n v="4"/>
    <x v="2"/>
    <s v="GREAL"/>
    <s v="Great Lakes Food Market"/>
    <x v="332"/>
    <n v="12"/>
    <x v="9"/>
    <n v="6"/>
    <x v="0"/>
    <n v="9.65"/>
    <n v="30"/>
    <n v="289.5"/>
    <x v="7"/>
  </r>
  <r>
    <n v="10813"/>
    <n v="3"/>
    <x v="3"/>
    <s v="KOENE"/>
    <s v="Königlich Essen"/>
    <x v="332"/>
    <n v="12"/>
    <x v="9"/>
    <n v="6"/>
    <x v="0"/>
    <n v="9.65"/>
    <n v="40"/>
    <n v="386"/>
    <x v="0"/>
  </r>
  <r>
    <n v="10814"/>
    <n v="7"/>
    <x v="5"/>
    <s v="QUEEN"/>
    <s v="Queen Cozinha"/>
    <x v="333"/>
    <n v="25"/>
    <x v="22"/>
    <n v="1"/>
    <x v="2"/>
    <n v="6"/>
    <n v="10"/>
    <n v="60"/>
    <x v="1"/>
  </r>
  <r>
    <n v="10815"/>
    <n v="2"/>
    <x v="8"/>
    <s v="OTTIK"/>
    <s v="Ottilies Käseladen"/>
    <x v="333"/>
    <n v="10"/>
    <x v="0"/>
    <n v="6"/>
    <x v="0"/>
    <n v="14"/>
    <n v="30"/>
    <n v="420"/>
    <x v="0"/>
  </r>
  <r>
    <n v="10816"/>
    <n v="7"/>
    <x v="5"/>
    <s v="MAGAA"/>
    <s v="Magazzini Alimentari Riuniti"/>
    <x v="333"/>
    <n v="12"/>
    <x v="9"/>
    <n v="6"/>
    <x v="0"/>
    <n v="9.65"/>
    <n v="20"/>
    <n v="193"/>
    <x v="5"/>
  </r>
  <r>
    <n v="10817"/>
    <n v="2"/>
    <x v="8"/>
    <s v="CACTU"/>
    <s v="Cactus Comidas para llevar"/>
    <x v="333"/>
    <n v="12"/>
    <x v="9"/>
    <n v="6"/>
    <x v="0"/>
    <n v="9.65"/>
    <n v="7"/>
    <n v="67.55"/>
    <x v="8"/>
  </r>
  <r>
    <n v="10818"/>
    <n v="3"/>
    <x v="3"/>
    <s v="RATTC"/>
    <s v="Rattlesnake Canyon Grocery"/>
    <x v="333"/>
    <n v="12"/>
    <x v="9"/>
    <n v="6"/>
    <x v="0"/>
    <n v="9.65"/>
    <n v="30"/>
    <n v="289.5"/>
    <x v="7"/>
  </r>
  <r>
    <n v="10819"/>
    <n v="8"/>
    <x v="6"/>
    <s v="FOLIG"/>
    <s v="Folies gourmandes"/>
    <x v="334"/>
    <n v="18"/>
    <x v="29"/>
    <n v="7"/>
    <x v="3"/>
    <n v="20.8"/>
    <n v="10"/>
    <n v="208"/>
    <x v="2"/>
  </r>
  <r>
    <n v="10820"/>
    <n v="1"/>
    <x v="7"/>
    <s v="SPLIR"/>
    <s v="Split Rail Beer &amp; Ale"/>
    <x v="334"/>
    <n v="12"/>
    <x v="9"/>
    <n v="6"/>
    <x v="0"/>
    <n v="9.65"/>
    <n v="20"/>
    <n v="193"/>
    <x v="7"/>
  </r>
  <r>
    <n v="10821"/>
    <n v="6"/>
    <x v="1"/>
    <s v="TRAIH"/>
    <s v="Trail's Head Gourmet Provisioners"/>
    <x v="334"/>
    <n v="12"/>
    <x v="9"/>
    <n v="6"/>
    <x v="0"/>
    <n v="9.65"/>
    <n v="3"/>
    <n v="28.950000000000003"/>
    <x v="7"/>
  </r>
  <r>
    <n v="10822"/>
    <n v="3"/>
    <x v="3"/>
    <s v="OCEAN"/>
    <s v="Océano Atlántico Ltda."/>
    <x v="335"/>
    <n v="18"/>
    <x v="29"/>
    <n v="7"/>
    <x v="3"/>
    <n v="20.8"/>
    <n v="12"/>
    <n v="249.60000000000002"/>
    <x v="8"/>
  </r>
  <r>
    <n v="10823"/>
    <n v="5"/>
    <x v="0"/>
    <s v="LILAS"/>
    <s v="LILA-Supermercado"/>
    <x v="335"/>
    <n v="12"/>
    <x v="9"/>
    <n v="6"/>
    <x v="0"/>
    <n v="9.65"/>
    <n v="20"/>
    <n v="193"/>
    <x v="4"/>
  </r>
  <r>
    <n v="10824"/>
    <n v="8"/>
    <x v="6"/>
    <s v="FOLKO"/>
    <s v="Folk och fä HB"/>
    <x v="335"/>
    <n v="12"/>
    <x v="9"/>
    <n v="6"/>
    <x v="0"/>
    <n v="9.65"/>
    <n v="12"/>
    <n v="115.80000000000001"/>
    <x v="6"/>
  </r>
  <r>
    <n v="10825"/>
    <n v="1"/>
    <x v="7"/>
    <s v="DRACD"/>
    <s v="Drachenblut Delikatessen"/>
    <x v="335"/>
    <n v="12"/>
    <x v="9"/>
    <n v="6"/>
    <x v="0"/>
    <n v="9.65"/>
    <n v="12"/>
    <n v="115.80000000000001"/>
    <x v="0"/>
  </r>
  <r>
    <n v="10826"/>
    <n v="3"/>
    <x v="3"/>
    <s v="BOTTM"/>
    <s v="Bottom-Dollar Markets"/>
    <x v="336"/>
    <n v="18"/>
    <x v="29"/>
    <n v="7"/>
    <x v="3"/>
    <n v="20.8"/>
    <n v="49"/>
    <n v="1019.2"/>
    <x v="7"/>
  </r>
  <r>
    <n v="10827"/>
    <n v="9"/>
    <x v="4"/>
    <s v="BOTTM"/>
    <s v="Bottom-Dollar Markets"/>
    <x v="336"/>
    <n v="18"/>
    <x v="29"/>
    <n v="7"/>
    <x v="3"/>
    <n v="20.8"/>
    <n v="25"/>
    <n v="520"/>
    <x v="7"/>
  </r>
  <r>
    <n v="10828"/>
    <n v="6"/>
    <x v="1"/>
    <s v="BLONP"/>
    <s v="Blondel père et fils"/>
    <x v="337"/>
    <n v="12"/>
    <x v="9"/>
    <n v="6"/>
    <x v="0"/>
    <n v="9.65"/>
    <n v="35"/>
    <n v="337.75"/>
    <x v="2"/>
  </r>
  <r>
    <n v="10829"/>
    <n v="1"/>
    <x v="7"/>
    <s v="BONAP"/>
    <s v="Bon app'"/>
    <x v="337"/>
    <n v="12"/>
    <x v="9"/>
    <n v="6"/>
    <x v="0"/>
    <n v="9.65"/>
    <n v="15"/>
    <n v="144.75"/>
    <x v="2"/>
  </r>
  <r>
    <n v="10830"/>
    <n v="8"/>
    <x v="6"/>
    <s v="WARTH"/>
    <s v="Wartian Herkku"/>
    <x v="338"/>
    <n v="18"/>
    <x v="29"/>
    <n v="7"/>
    <x v="3"/>
    <n v="20.8"/>
    <n v="20"/>
    <n v="416"/>
    <x v="0"/>
  </r>
  <r>
    <n v="10831"/>
    <n v="9"/>
    <x v="4"/>
    <s v="RANCH"/>
    <s v="Rancho grande"/>
    <x v="338"/>
    <n v="7"/>
    <x v="7"/>
    <n v="4"/>
    <x v="4"/>
    <n v="10"/>
    <n v="5"/>
    <n v="50"/>
    <x v="8"/>
  </r>
  <r>
    <n v="10832"/>
    <n v="9"/>
    <x v="4"/>
    <s v="ISLAT"/>
    <s v="Island Trading"/>
    <x v="338"/>
    <n v="7"/>
    <x v="7"/>
    <n v="4"/>
    <x v="4"/>
    <n v="10"/>
    <n v="10"/>
    <n v="100"/>
    <x v="6"/>
  </r>
  <r>
    <n v="10833"/>
    <n v="4"/>
    <x v="2"/>
    <s v="TRADH"/>
    <s v="Tradição Hipermercados"/>
    <x v="338"/>
    <n v="7"/>
    <x v="7"/>
    <n v="4"/>
    <x v="4"/>
    <n v="10"/>
    <n v="6"/>
    <n v="60"/>
    <x v="1"/>
  </r>
  <r>
    <n v="10834"/>
    <n v="3"/>
    <x v="3"/>
    <s v="SANTG"/>
    <s v="Santé Gourmet"/>
    <x v="339"/>
    <n v="7"/>
    <x v="7"/>
    <n v="4"/>
    <x v="4"/>
    <n v="10"/>
    <n v="2"/>
    <n v="20"/>
    <x v="6"/>
  </r>
  <r>
    <n v="10835"/>
    <n v="2"/>
    <x v="8"/>
    <s v="LAMAI"/>
    <s v="La maison d'Asie"/>
    <x v="339"/>
    <n v="7"/>
    <x v="7"/>
    <n v="4"/>
    <x v="4"/>
    <n v="10"/>
    <n v="3"/>
    <n v="30"/>
    <x v="2"/>
  </r>
  <r>
    <n v="10836"/>
    <n v="6"/>
    <x v="1"/>
    <s v="OTTIK"/>
    <s v="Ottilies Käseladen"/>
    <x v="340"/>
    <n v="7"/>
    <x v="7"/>
    <n v="4"/>
    <x v="4"/>
    <n v="10"/>
    <n v="20"/>
    <n v="200"/>
    <x v="0"/>
  </r>
  <r>
    <n v="10837"/>
    <n v="1"/>
    <x v="7"/>
    <s v="TRADH"/>
    <s v="Tradição Hipermercados"/>
    <x v="340"/>
    <n v="17"/>
    <x v="34"/>
    <n v="2"/>
    <x v="7"/>
    <n v="7.2"/>
    <n v="8"/>
    <n v="57.6"/>
    <x v="1"/>
  </r>
  <r>
    <n v="10838"/>
    <n v="1"/>
    <x v="7"/>
    <s v="ALFKI"/>
    <s v="Alfreds Futterkiste"/>
    <x v="340"/>
    <n v="17"/>
    <x v="34"/>
    <n v="2"/>
    <x v="7"/>
    <n v="7.2"/>
    <n v="15"/>
    <n v="108"/>
    <x v="0"/>
  </r>
  <r>
    <n v="10839"/>
    <n v="7"/>
    <x v="5"/>
    <s v="ERNSH"/>
    <s v="Ernst Handel"/>
    <x v="341"/>
    <n v="17"/>
    <x v="34"/>
    <n v="2"/>
    <x v="7"/>
    <n v="7.2"/>
    <n v="52"/>
    <n v="374.40000000000003"/>
    <x v="0"/>
  </r>
  <r>
    <n v="10840"/>
    <n v="9"/>
    <x v="4"/>
    <s v="BERGS"/>
    <s v="Berglunds snabbköp"/>
    <x v="341"/>
    <n v="17"/>
    <x v="34"/>
    <n v="2"/>
    <x v="7"/>
    <n v="7.2"/>
    <n v="6"/>
    <n v="43.2"/>
    <x v="6"/>
  </r>
  <r>
    <n v="10841"/>
    <n v="3"/>
    <x v="3"/>
    <s v="LINOD"/>
    <s v="LINO-Delicateses"/>
    <x v="342"/>
    <n v="17"/>
    <x v="34"/>
    <n v="2"/>
    <x v="7"/>
    <n v="7.2"/>
    <n v="4"/>
    <n v="28.8"/>
    <x v="4"/>
  </r>
  <r>
    <n v="10842"/>
    <n v="3"/>
    <x v="3"/>
    <s v="TRADH"/>
    <s v="Tradição Hipermercados"/>
    <x v="342"/>
    <n v="17"/>
    <x v="34"/>
    <n v="2"/>
    <x v="7"/>
    <n v="7.2"/>
    <n v="30"/>
    <n v="216"/>
    <x v="1"/>
  </r>
  <r>
    <n v="10843"/>
    <n v="4"/>
    <x v="2"/>
    <s v="LINOD"/>
    <s v="LINO-Delicateses"/>
    <x v="342"/>
    <n v="17"/>
    <x v="34"/>
    <n v="2"/>
    <x v="7"/>
    <n v="7.2"/>
    <n v="6"/>
    <n v="43.2"/>
    <x v="4"/>
  </r>
  <r>
    <n v="10844"/>
    <n v="5"/>
    <x v="0"/>
    <s v="SUPRD"/>
    <s v="Suprêmes délices"/>
    <x v="343"/>
    <n v="17"/>
    <x v="34"/>
    <n v="2"/>
    <x v="7"/>
    <n v="7.2"/>
    <n v="16"/>
    <n v="115.2"/>
    <x v="2"/>
  </r>
  <r>
    <n v="10845"/>
    <n v="1"/>
    <x v="7"/>
    <s v="TORTU"/>
    <s v="Tortuga Restaurante"/>
    <x v="343"/>
    <n v="17"/>
    <x v="34"/>
    <n v="2"/>
    <x v="7"/>
    <n v="7.2"/>
    <n v="15"/>
    <n v="108"/>
    <x v="1"/>
  </r>
  <r>
    <n v="10846"/>
    <n v="4"/>
    <x v="2"/>
    <s v="VICTE"/>
    <s v="Victuailles en stock"/>
    <x v="344"/>
    <n v="17"/>
    <x v="34"/>
    <n v="2"/>
    <x v="7"/>
    <n v="7.2"/>
    <n v="4"/>
    <n v="28.8"/>
    <x v="2"/>
  </r>
  <r>
    <n v="10847"/>
    <n v="8"/>
    <x v="6"/>
    <s v="PICCO"/>
    <s v="Piccolo und mehr"/>
    <x v="344"/>
    <n v="17"/>
    <x v="34"/>
    <n v="2"/>
    <x v="7"/>
    <n v="7.2"/>
    <n v="35"/>
    <n v="252"/>
    <x v="0"/>
  </r>
  <r>
    <n v="10848"/>
    <n v="8"/>
    <x v="6"/>
    <s v="QUICK"/>
    <s v="QUICK-Stop"/>
    <x v="344"/>
    <n v="17"/>
    <x v="34"/>
    <n v="2"/>
    <x v="7"/>
    <n v="7.2"/>
    <n v="70"/>
    <n v="504"/>
    <x v="0"/>
  </r>
  <r>
    <n v="10849"/>
    <n v="2"/>
    <x v="8"/>
    <s v="SUPRD"/>
    <s v="Suprêmes délices"/>
    <x v="345"/>
    <n v="17"/>
    <x v="34"/>
    <n v="2"/>
    <x v="7"/>
    <n v="7.2"/>
    <n v="21"/>
    <n v="151.20000000000002"/>
    <x v="2"/>
  </r>
  <r>
    <n v="10850"/>
    <n v="4"/>
    <x v="2"/>
    <s v="SAVEA"/>
    <s v="Save-a-lot Markets"/>
    <x v="345"/>
    <n v="17"/>
    <x v="34"/>
    <n v="2"/>
    <x v="7"/>
    <n v="7.2"/>
    <n v="80"/>
    <n v="576"/>
    <x v="7"/>
  </r>
  <r>
    <n v="10851"/>
    <n v="7"/>
    <x v="5"/>
    <s v="CONSH"/>
    <s v="Consolidated Holdings"/>
    <x v="346"/>
    <n v="17"/>
    <x v="34"/>
    <n v="2"/>
    <x v="7"/>
    <n v="7.2"/>
    <n v="30"/>
    <n v="216"/>
    <x v="6"/>
  </r>
  <r>
    <n v="10852"/>
    <n v="9"/>
    <x v="4"/>
    <s v="KOENE"/>
    <s v="Königlich Essen"/>
    <x v="346"/>
    <n v="22"/>
    <x v="30"/>
    <n v="3"/>
    <x v="5"/>
    <n v="14"/>
    <n v="49"/>
    <n v="686"/>
    <x v="0"/>
  </r>
  <r>
    <n v="10853"/>
    <n v="1"/>
    <x v="7"/>
    <s v="VICTE"/>
    <s v="Victuailles en stock"/>
    <x v="346"/>
    <n v="22"/>
    <x v="30"/>
    <n v="3"/>
    <x v="5"/>
    <n v="14"/>
    <n v="20"/>
    <n v="280"/>
    <x v="2"/>
  </r>
  <r>
    <n v="10854"/>
    <n v="5"/>
    <x v="0"/>
    <s v="RICAR"/>
    <s v="Ricardo Adocicados"/>
    <x v="347"/>
    <n v="22"/>
    <x v="30"/>
    <n v="3"/>
    <x v="5"/>
    <n v="14"/>
    <n v="5"/>
    <n v="70"/>
    <x v="1"/>
  </r>
  <r>
    <n v="10855"/>
    <n v="8"/>
    <x v="6"/>
    <s v="RATTC"/>
    <s v="Rattlesnake Canyon Grocery"/>
    <x v="347"/>
    <n v="22"/>
    <x v="30"/>
    <n v="3"/>
    <x v="5"/>
    <n v="14"/>
    <n v="15"/>
    <n v="210"/>
    <x v="7"/>
  </r>
  <r>
    <n v="10856"/>
    <n v="9"/>
    <x v="4"/>
    <s v="BLAUS"/>
    <s v="Blauer See Delikatessen"/>
    <x v="348"/>
    <n v="22"/>
    <x v="30"/>
    <n v="3"/>
    <x v="5"/>
    <n v="14"/>
    <n v="10"/>
    <n v="140"/>
    <x v="0"/>
  </r>
  <r>
    <n v="10857"/>
    <n v="3"/>
    <x v="3"/>
    <s v="ERNSH"/>
    <s v="Ernst Handel"/>
    <x v="348"/>
    <n v="22"/>
    <x v="30"/>
    <n v="3"/>
    <x v="5"/>
    <n v="14"/>
    <n v="100"/>
    <n v="1400"/>
    <x v="0"/>
  </r>
  <r>
    <n v="10858"/>
    <n v="3"/>
    <x v="3"/>
    <s v="OLDWO"/>
    <s v="Old World Delicatessen"/>
    <x v="348"/>
    <n v="22"/>
    <x v="30"/>
    <n v="3"/>
    <x v="5"/>
    <n v="14"/>
    <n v="50"/>
    <n v="700"/>
    <x v="7"/>
  </r>
  <r>
    <n v="10859"/>
    <n v="3"/>
    <x v="3"/>
    <s v="ANTON"/>
    <s v="Antonio Moreno Taquería"/>
    <x v="349"/>
    <n v="22"/>
    <x v="30"/>
    <n v="3"/>
    <x v="5"/>
    <n v="14"/>
    <n v="20"/>
    <n v="280"/>
    <x v="1"/>
  </r>
  <r>
    <n v="10860"/>
    <n v="8"/>
    <x v="6"/>
    <s v="BERGS"/>
    <s v="Berglunds snabbköp"/>
    <x v="349"/>
    <n v="22"/>
    <x v="30"/>
    <n v="3"/>
    <x v="5"/>
    <n v="14"/>
    <n v="30"/>
    <n v="420"/>
    <x v="6"/>
  </r>
  <r>
    <n v="10861"/>
    <n v="2"/>
    <x v="8"/>
    <s v="LACOR"/>
    <s v="La corne d'abondance"/>
    <x v="350"/>
    <n v="22"/>
    <x v="30"/>
    <n v="3"/>
    <x v="5"/>
    <n v="14"/>
    <n v="5"/>
    <n v="70"/>
    <x v="2"/>
  </r>
  <r>
    <n v="10862"/>
    <n v="5"/>
    <x v="0"/>
    <s v="WHITC"/>
    <s v="White Clover Markets"/>
    <x v="351"/>
    <n v="26"/>
    <x v="2"/>
    <n v="1"/>
    <x v="2"/>
    <n v="31.23"/>
    <n v="3"/>
    <n v="93.69"/>
    <x v="7"/>
  </r>
  <r>
    <n v="10863"/>
    <n v="9"/>
    <x v="4"/>
    <s v="BONAP"/>
    <s v="Bon app'"/>
    <x v="352"/>
    <n v="26"/>
    <x v="2"/>
    <n v="1"/>
    <x v="2"/>
    <n v="31.23"/>
    <n v="50"/>
    <n v="1561.5"/>
    <x v="2"/>
  </r>
  <r>
    <n v="10864"/>
    <n v="5"/>
    <x v="0"/>
    <s v="GODOS"/>
    <s v="Godos Cocina Típica"/>
    <x v="352"/>
    <n v="26"/>
    <x v="2"/>
    <n v="1"/>
    <x v="2"/>
    <n v="31.23"/>
    <n v="10"/>
    <n v="312.3"/>
    <x v="4"/>
  </r>
  <r>
    <n v="10865"/>
    <n v="4"/>
    <x v="2"/>
    <s v="WILMK"/>
    <s v="Wilman Kala"/>
    <x v="353"/>
    <n v="26"/>
    <x v="2"/>
    <n v="1"/>
    <x v="2"/>
    <n v="31.23"/>
    <n v="20"/>
    <n v="624.6"/>
    <x v="0"/>
  </r>
  <r>
    <n v="10866"/>
    <n v="5"/>
    <x v="0"/>
    <s v="GODOS"/>
    <s v="Godos Cocina Típica"/>
    <x v="353"/>
    <n v="26"/>
    <x v="2"/>
    <n v="1"/>
    <x v="2"/>
    <n v="31.23"/>
    <n v="10"/>
    <n v="312.3"/>
    <x v="4"/>
  </r>
  <r>
    <n v="10867"/>
    <n v="4"/>
    <x v="2"/>
    <s v="BERGS"/>
    <s v="Berglunds snabbköp"/>
    <x v="353"/>
    <n v="26"/>
    <x v="2"/>
    <n v="1"/>
    <x v="2"/>
    <n v="31.23"/>
    <n v="25"/>
    <n v="780.75"/>
    <x v="6"/>
  </r>
  <r>
    <n v="10868"/>
    <n v="7"/>
    <x v="5"/>
    <s v="BONAP"/>
    <s v="Bon app'"/>
    <x v="354"/>
    <n v="26"/>
    <x v="2"/>
    <n v="1"/>
    <x v="2"/>
    <n v="31.23"/>
    <n v="21"/>
    <n v="655.83"/>
    <x v="2"/>
  </r>
  <r>
    <n v="10869"/>
    <n v="1"/>
    <x v="7"/>
    <s v="RICAR"/>
    <s v="Ricardo Adocicados"/>
    <x v="354"/>
    <n v="26"/>
    <x v="2"/>
    <n v="1"/>
    <x v="2"/>
    <n v="31.23"/>
    <n v="30"/>
    <n v="936.9"/>
    <x v="1"/>
  </r>
  <r>
    <n v="10870"/>
    <n v="4"/>
    <x v="2"/>
    <s v="QUICK"/>
    <s v="QUICK-Stop"/>
    <x v="355"/>
    <n v="26"/>
    <x v="2"/>
    <n v="1"/>
    <x v="2"/>
    <n v="31.23"/>
    <n v="20"/>
    <n v="624.6"/>
    <x v="0"/>
  </r>
  <r>
    <n v="10871"/>
    <n v="3"/>
    <x v="3"/>
    <s v="WILMK"/>
    <s v="Wilman Kala"/>
    <x v="355"/>
    <n v="26"/>
    <x v="2"/>
    <n v="1"/>
    <x v="2"/>
    <n v="31.23"/>
    <n v="12"/>
    <n v="374.76"/>
    <x v="0"/>
  </r>
  <r>
    <n v="10872"/>
    <n v="7"/>
    <x v="5"/>
    <s v="FOLKO"/>
    <s v="Folk och fä HB"/>
    <x v="355"/>
    <n v="26"/>
    <x v="2"/>
    <n v="1"/>
    <x v="2"/>
    <n v="31.23"/>
    <n v="30"/>
    <n v="936.9"/>
    <x v="6"/>
  </r>
  <r>
    <n v="10873"/>
    <n v="6"/>
    <x v="1"/>
    <s v="TOMSP"/>
    <s v="Toms Spezialitäten"/>
    <x v="356"/>
    <n v="39"/>
    <x v="15"/>
    <n v="2"/>
    <x v="7"/>
    <n v="31.2"/>
    <n v="12"/>
    <n v="374.4"/>
    <x v="0"/>
  </r>
  <r>
    <n v="10874"/>
    <n v="4"/>
    <x v="2"/>
    <s v="RICAR"/>
    <s v="Ricardo Adocicados"/>
    <x v="356"/>
    <n v="39"/>
    <x v="15"/>
    <n v="2"/>
    <x v="7"/>
    <n v="31.2"/>
    <n v="40"/>
    <n v="1248"/>
    <x v="1"/>
  </r>
  <r>
    <n v="10875"/>
    <n v="4"/>
    <x v="2"/>
    <s v="RANCH"/>
    <s v="Rancho grande"/>
    <x v="357"/>
    <n v="39"/>
    <x v="15"/>
    <n v="2"/>
    <x v="7"/>
    <n v="31.2"/>
    <n v="6"/>
    <n v="187.2"/>
    <x v="8"/>
  </r>
  <r>
    <n v="10876"/>
    <n v="7"/>
    <x v="5"/>
    <s v="LEHMS"/>
    <s v="Lehmanns Marktstand"/>
    <x v="357"/>
    <n v="3"/>
    <x v="4"/>
    <n v="8"/>
    <x v="1"/>
    <n v="14"/>
    <n v="15"/>
    <n v="210"/>
    <x v="0"/>
  </r>
  <r>
    <n v="10877"/>
    <n v="4"/>
    <x v="2"/>
    <s v="MAISD"/>
    <s v="Maison Dewey"/>
    <x v="357"/>
    <n v="3"/>
    <x v="4"/>
    <n v="8"/>
    <x v="1"/>
    <n v="14"/>
    <n v="40"/>
    <n v="560"/>
    <x v="2"/>
  </r>
  <r>
    <n v="10878"/>
    <n v="3"/>
    <x v="3"/>
    <s v="BLONP"/>
    <s v="Blondel père et fils"/>
    <x v="358"/>
    <n v="39"/>
    <x v="15"/>
    <n v="2"/>
    <x v="7"/>
    <n v="31.2"/>
    <n v="14"/>
    <n v="436.8"/>
    <x v="2"/>
  </r>
  <r>
    <n v="10879"/>
    <n v="9"/>
    <x v="4"/>
    <s v="KOENE"/>
    <s v="Königlich Essen"/>
    <x v="358"/>
    <n v="3"/>
    <x v="4"/>
    <n v="8"/>
    <x v="1"/>
    <n v="14"/>
    <n v="30"/>
    <n v="420"/>
    <x v="0"/>
  </r>
  <r>
    <n v="10880"/>
    <n v="1"/>
    <x v="7"/>
    <s v="SAVEA"/>
    <s v="Save-a-lot Markets"/>
    <x v="358"/>
    <n v="3"/>
    <x v="4"/>
    <n v="8"/>
    <x v="1"/>
    <n v="14"/>
    <n v="28"/>
    <n v="392"/>
    <x v="7"/>
  </r>
  <r>
    <n v="10881"/>
    <n v="3"/>
    <x v="3"/>
    <s v="ERNSH"/>
    <s v="Ernst Handel"/>
    <x v="358"/>
    <n v="3"/>
    <x v="4"/>
    <n v="8"/>
    <x v="1"/>
    <n v="14"/>
    <n v="110"/>
    <n v="1540"/>
    <x v="0"/>
  </r>
  <r>
    <n v="10882"/>
    <n v="8"/>
    <x v="6"/>
    <s v="VICTE"/>
    <s v="Victuailles en stock"/>
    <x v="359"/>
    <n v="8"/>
    <x v="3"/>
    <n v="7"/>
    <x v="3"/>
    <n v="24.8"/>
    <n v="20"/>
    <n v="496"/>
    <x v="2"/>
  </r>
  <r>
    <n v="10883"/>
    <n v="4"/>
    <x v="2"/>
    <s v="QUICK"/>
    <s v="QUICK-Stop"/>
    <x v="359"/>
    <n v="8"/>
    <x v="3"/>
    <n v="7"/>
    <x v="3"/>
    <n v="24.8"/>
    <n v="120"/>
    <n v="2976"/>
    <x v="0"/>
  </r>
  <r>
    <n v="10884"/>
    <n v="8"/>
    <x v="6"/>
    <s v="SAVEA"/>
    <s v="Save-a-lot Markets"/>
    <x v="360"/>
    <n v="8"/>
    <x v="3"/>
    <n v="7"/>
    <x v="3"/>
    <n v="24.8"/>
    <n v="15"/>
    <n v="372"/>
    <x v="7"/>
  </r>
  <r>
    <n v="10885"/>
    <n v="1"/>
    <x v="7"/>
    <s v="AROUT"/>
    <s v="Around the Horn"/>
    <x v="361"/>
    <n v="8"/>
    <x v="3"/>
    <n v="7"/>
    <x v="3"/>
    <n v="24.8"/>
    <n v="15"/>
    <n v="372"/>
    <x v="6"/>
  </r>
  <r>
    <n v="10886"/>
    <n v="4"/>
    <x v="2"/>
    <s v="LAMAI"/>
    <s v="La maison d'Asie"/>
    <x v="361"/>
    <n v="8"/>
    <x v="3"/>
    <n v="7"/>
    <x v="3"/>
    <n v="24.8"/>
    <n v="20"/>
    <n v="496"/>
    <x v="2"/>
  </r>
  <r>
    <n v="10887"/>
    <n v="8"/>
    <x v="6"/>
    <s v="WARTH"/>
    <s v="Wartian Herkku"/>
    <x v="362"/>
    <n v="8"/>
    <x v="3"/>
    <n v="7"/>
    <x v="3"/>
    <n v="24.8"/>
    <n v="20"/>
    <n v="496"/>
    <x v="0"/>
  </r>
  <r>
    <n v="10888"/>
    <n v="8"/>
    <x v="6"/>
    <s v="KOENE"/>
    <s v="Königlich Essen"/>
    <x v="363"/>
    <n v="8"/>
    <x v="3"/>
    <n v="7"/>
    <x v="3"/>
    <n v="24.8"/>
    <n v="40"/>
    <n v="992"/>
    <x v="0"/>
  </r>
  <r>
    <n v="10889"/>
    <n v="2"/>
    <x v="8"/>
    <s v="KOENE"/>
    <s v="Königlich Essen"/>
    <x v="363"/>
    <n v="8"/>
    <x v="3"/>
    <n v="7"/>
    <x v="3"/>
    <n v="24.8"/>
    <n v="36"/>
    <n v="892.80000000000007"/>
    <x v="0"/>
  </r>
  <r>
    <n v="10890"/>
    <n v="4"/>
    <x v="2"/>
    <s v="WOLZA"/>
    <s v="Wolski Zajazd"/>
    <x v="363"/>
    <n v="25"/>
    <x v="22"/>
    <n v="1"/>
    <x v="2"/>
    <n v="6"/>
    <n v="15"/>
    <n v="90"/>
    <x v="3"/>
  </r>
  <r>
    <n v="10891"/>
    <n v="6"/>
    <x v="1"/>
    <s v="SPECD"/>
    <s v="Spécialités du monde"/>
    <x v="363"/>
    <n v="25"/>
    <x v="22"/>
    <n v="1"/>
    <x v="2"/>
    <n v="6"/>
    <n v="14"/>
    <n v="84"/>
    <x v="2"/>
  </r>
  <r>
    <n v="10892"/>
    <n v="7"/>
    <x v="5"/>
    <s v="SUPRD"/>
    <s v="Suprêmes délices"/>
    <x v="364"/>
    <n v="8"/>
    <x v="3"/>
    <n v="7"/>
    <x v="3"/>
    <n v="24.8"/>
    <n v="30"/>
    <n v="744"/>
    <x v="2"/>
  </r>
  <r>
    <n v="10893"/>
    <n v="4"/>
    <x v="2"/>
    <s v="REGGC"/>
    <s v="Reggiani Caseifici"/>
    <x v="364"/>
    <n v="25"/>
    <x v="22"/>
    <n v="1"/>
    <x v="2"/>
    <n v="6"/>
    <n v="20"/>
    <n v="120"/>
    <x v="5"/>
  </r>
  <r>
    <n v="10894"/>
    <n v="1"/>
    <x v="7"/>
    <s v="SANTG"/>
    <s v="Santé Gourmet"/>
    <x v="364"/>
    <n v="25"/>
    <x v="22"/>
    <n v="1"/>
    <x v="2"/>
    <n v="6"/>
    <n v="12"/>
    <n v="72"/>
    <x v="6"/>
  </r>
  <r>
    <n v="10895"/>
    <n v="1"/>
    <x v="7"/>
    <s v="WILMK"/>
    <s v="Wilman Kala"/>
    <x v="364"/>
    <n v="25"/>
    <x v="22"/>
    <n v="1"/>
    <x v="2"/>
    <n v="6"/>
    <n v="12"/>
    <n v="72"/>
    <x v="0"/>
  </r>
  <r>
    <n v="10896"/>
    <n v="3"/>
    <x v="3"/>
    <s v="GODOS"/>
    <s v="Godos Cocina Típica"/>
    <x v="364"/>
    <n v="25"/>
    <x v="22"/>
    <n v="1"/>
    <x v="2"/>
    <n v="6"/>
    <n v="10"/>
    <n v="60"/>
    <x v="4"/>
  </r>
  <r>
    <n v="10897"/>
    <n v="2"/>
    <x v="8"/>
    <s v="HUNGO"/>
    <s v="Hungry Owl All-Night Grocers"/>
    <x v="364"/>
    <n v="25"/>
    <x v="22"/>
    <n v="1"/>
    <x v="2"/>
    <n v="6"/>
    <n v="40"/>
    <n v="240"/>
    <x v="6"/>
  </r>
  <r>
    <n v="10898"/>
    <n v="4"/>
    <x v="2"/>
    <s v="QUEEN"/>
    <s v="Queen Cozinha"/>
    <x v="364"/>
    <n v="25"/>
    <x v="22"/>
    <n v="1"/>
    <x v="2"/>
    <n v="6"/>
    <n v="30"/>
    <n v="180"/>
    <x v="1"/>
  </r>
  <r>
    <n v="10899"/>
    <n v="4"/>
    <x v="2"/>
    <s v="VICTE"/>
    <s v="Victuailles en stock"/>
    <x v="365"/>
    <n v="7"/>
    <x v="7"/>
    <n v="4"/>
    <x v="4"/>
    <n v="10"/>
    <n v="16"/>
    <n v="160"/>
    <x v="2"/>
  </r>
  <r>
    <n v="10900"/>
    <n v="6"/>
    <x v="1"/>
    <s v="QUEEN"/>
    <s v="Queen Cozinha"/>
    <x v="365"/>
    <n v="25"/>
    <x v="22"/>
    <n v="1"/>
    <x v="2"/>
    <n v="6"/>
    <n v="25"/>
    <n v="150"/>
    <x v="1"/>
  </r>
  <r>
    <n v="10901"/>
    <n v="2"/>
    <x v="8"/>
    <s v="TORTU"/>
    <s v="Tortuga Restaurante"/>
    <x v="365"/>
    <n v="25"/>
    <x v="22"/>
    <n v="1"/>
    <x v="2"/>
    <n v="6"/>
    <n v="10"/>
    <n v="60"/>
    <x v="1"/>
  </r>
  <r>
    <n v="10902"/>
    <n v="1"/>
    <x v="7"/>
    <s v="RANCH"/>
    <s v="Rancho grande"/>
    <x v="365"/>
    <n v="25"/>
    <x v="22"/>
    <n v="1"/>
    <x v="2"/>
    <n v="6"/>
    <n v="6"/>
    <n v="36"/>
    <x v="8"/>
  </r>
  <r>
    <n v="10903"/>
    <n v="4"/>
    <x v="2"/>
    <s v="ROMEY"/>
    <s v="Romero y tomillo"/>
    <x v="366"/>
    <n v="25"/>
    <x v="22"/>
    <n v="1"/>
    <x v="2"/>
    <n v="6"/>
    <n v="1"/>
    <n v="6"/>
    <x v="4"/>
  </r>
  <r>
    <n v="10904"/>
    <n v="3"/>
    <x v="3"/>
    <s v="BOTTM"/>
    <s v="Bottom-Dollar Markets"/>
    <x v="366"/>
    <n v="25"/>
    <x v="22"/>
    <n v="1"/>
    <x v="2"/>
    <n v="6"/>
    <n v="60"/>
    <n v="360"/>
    <x v="7"/>
  </r>
  <r>
    <n v="10905"/>
    <n v="2"/>
    <x v="8"/>
    <s v="LINOD"/>
    <s v="LINO-Delicateses"/>
    <x v="366"/>
    <n v="25"/>
    <x v="22"/>
    <n v="1"/>
    <x v="2"/>
    <n v="6"/>
    <n v="24"/>
    <n v="144"/>
    <x v="4"/>
  </r>
  <r>
    <n v="10906"/>
    <n v="4"/>
    <x v="2"/>
    <s v="AROUT"/>
    <s v="Around the Horn"/>
    <x v="367"/>
    <n v="25"/>
    <x v="22"/>
    <n v="1"/>
    <x v="2"/>
    <n v="6"/>
    <n v="24"/>
    <n v="144"/>
    <x v="6"/>
  </r>
  <r>
    <n v="10907"/>
    <n v="1"/>
    <x v="7"/>
    <s v="VAFFE"/>
    <s v="Vaffeljernet"/>
    <x v="367"/>
    <n v="11"/>
    <x v="32"/>
    <n v="1"/>
    <x v="2"/>
    <n v="18"/>
    <n v="10"/>
    <n v="180"/>
    <x v="6"/>
  </r>
  <r>
    <n v="10908"/>
    <n v="5"/>
    <x v="0"/>
    <s v="HANAR"/>
    <s v="Hanari Carnes"/>
    <x v="367"/>
    <n v="11"/>
    <x v="32"/>
    <n v="1"/>
    <x v="2"/>
    <n v="39"/>
    <n v="15"/>
    <n v="585"/>
    <x v="1"/>
  </r>
  <r>
    <n v="10909"/>
    <n v="7"/>
    <x v="5"/>
    <s v="LAMAI"/>
    <s v="La maison d'Asie"/>
    <x v="367"/>
    <n v="11"/>
    <x v="32"/>
    <n v="1"/>
    <x v="2"/>
    <n v="14"/>
    <n v="10"/>
    <n v="140"/>
    <x v="2"/>
  </r>
  <r>
    <n v="10910"/>
    <n v="3"/>
    <x v="3"/>
    <s v="BERGS"/>
    <s v="Berglunds snabbköp"/>
    <x v="368"/>
    <n v="11"/>
    <x v="32"/>
    <n v="1"/>
    <x v="2"/>
    <n v="31"/>
    <n v="20"/>
    <n v="620"/>
    <x v="6"/>
  </r>
  <r>
    <n v="10911"/>
    <n v="3"/>
    <x v="3"/>
    <s v="HANAR"/>
    <s v="Hanari Carnes"/>
    <x v="368"/>
    <n v="11"/>
    <x v="32"/>
    <n v="1"/>
    <x v="2"/>
    <n v="19"/>
    <n v="25"/>
    <n v="475"/>
    <x v="1"/>
  </r>
  <r>
    <n v="10912"/>
    <n v="4"/>
    <x v="2"/>
    <s v="ANATR"/>
    <s v="Ana Trujillo Emparedados y helados"/>
    <x v="368"/>
    <n v="11"/>
    <x v="32"/>
    <n v="1"/>
    <x v="2"/>
    <n v="21"/>
    <n v="2"/>
    <n v="42"/>
    <x v="1"/>
  </r>
  <r>
    <n v="10913"/>
    <n v="4"/>
    <x v="2"/>
    <s v="LACOR"/>
    <s v="La corne d'abondance"/>
    <x v="369"/>
    <n v="11"/>
    <x v="32"/>
    <n v="1"/>
    <x v="2"/>
    <n v="81"/>
    <n v="5"/>
    <n v="405"/>
    <x v="2"/>
  </r>
  <r>
    <n v="10914"/>
    <n v="1"/>
    <x v="7"/>
    <s v="GALED"/>
    <s v="Galería del gastronómo"/>
    <x v="369"/>
    <n v="11"/>
    <x v="32"/>
    <n v="1"/>
    <x v="2"/>
    <n v="9.5"/>
    <n v="5"/>
    <n v="47.5"/>
    <x v="4"/>
  </r>
  <r>
    <n v="10915"/>
    <n v="6"/>
    <x v="1"/>
    <s v="FRANK"/>
    <s v="Frankenversand"/>
    <x v="369"/>
    <n v="11"/>
    <x v="32"/>
    <n v="1"/>
    <x v="2"/>
    <n v="10"/>
    <n v="60"/>
    <n v="600"/>
    <x v="0"/>
  </r>
  <r>
    <n v="10916"/>
    <n v="4"/>
    <x v="2"/>
    <s v="SUPRD"/>
    <s v="Suprêmes délices"/>
    <x v="370"/>
    <n v="11"/>
    <x v="32"/>
    <n v="1"/>
    <x v="2"/>
    <n v="10"/>
    <n v="36"/>
    <n v="360"/>
    <x v="2"/>
  </r>
  <r>
    <n v="10917"/>
    <n v="4"/>
    <x v="2"/>
    <s v="RICSU"/>
    <s v="Richter Supermarkt"/>
    <x v="370"/>
    <n v="11"/>
    <x v="32"/>
    <n v="1"/>
    <x v="2"/>
    <n v="6"/>
    <n v="42"/>
    <n v="252"/>
    <x v="3"/>
  </r>
  <r>
    <n v="10918"/>
    <n v="8"/>
    <x v="6"/>
    <s v="BONAP"/>
    <s v="Bon app'"/>
    <x v="370"/>
    <n v="11"/>
    <x v="32"/>
    <n v="1"/>
    <x v="2"/>
    <n v="17.45"/>
    <n v="30"/>
    <n v="523.5"/>
    <x v="2"/>
  </r>
  <r>
    <n v="10919"/>
    <n v="6"/>
    <x v="1"/>
    <s v="ISLAT"/>
    <s v="Island Trading"/>
    <x v="370"/>
    <n v="11"/>
    <x v="32"/>
    <n v="1"/>
    <x v="2"/>
    <n v="32.799999999999997"/>
    <n v="2"/>
    <n v="65.599999999999994"/>
    <x v="6"/>
  </r>
  <r>
    <n v="10920"/>
    <n v="3"/>
    <x v="3"/>
    <s v="LEHMS"/>
    <s v="Lehmanns Marktstand"/>
    <x v="371"/>
    <n v="11"/>
    <x v="32"/>
    <n v="1"/>
    <x v="2"/>
    <n v="25"/>
    <n v="20"/>
    <n v="500"/>
    <x v="0"/>
  </r>
  <r>
    <n v="10921"/>
    <n v="4"/>
    <x v="2"/>
    <s v="WELLI"/>
    <s v="Wellington Importadora"/>
    <x v="371"/>
    <n v="11"/>
    <x v="32"/>
    <n v="1"/>
    <x v="2"/>
    <n v="18"/>
    <n v="21"/>
    <n v="378"/>
    <x v="1"/>
  </r>
  <r>
    <n v="10922"/>
    <n v="3"/>
    <x v="3"/>
    <s v="GREAL"/>
    <s v="Great Lakes Food Market"/>
    <x v="371"/>
    <n v="11"/>
    <x v="32"/>
    <n v="1"/>
    <x v="2"/>
    <n v="19"/>
    <n v="30"/>
    <n v="570"/>
    <x v="7"/>
  </r>
  <r>
    <n v="10923"/>
    <n v="7"/>
    <x v="5"/>
    <s v="CACTU"/>
    <s v="Cactus Comidas para llevar"/>
    <x v="372"/>
    <n v="7"/>
    <x v="7"/>
    <n v="4"/>
    <x v="4"/>
    <n v="10"/>
    <n v="8"/>
    <n v="80"/>
    <x v="8"/>
  </r>
  <r>
    <n v="10924"/>
    <n v="3"/>
    <x v="3"/>
    <s v="BSBEV"/>
    <s v="B's Beverages"/>
    <x v="373"/>
    <n v="15"/>
    <x v="8"/>
    <n v="1"/>
    <x v="2"/>
    <n v="3.6"/>
    <n v="14"/>
    <n v="50.4"/>
    <x v="6"/>
  </r>
  <r>
    <n v="10925"/>
    <n v="4"/>
    <x v="2"/>
    <s v="LINOD"/>
    <s v="LINO-Delicateses"/>
    <x v="374"/>
    <n v="15"/>
    <x v="8"/>
    <n v="1"/>
    <x v="2"/>
    <n v="3.6"/>
    <n v="20"/>
    <n v="72"/>
    <x v="4"/>
  </r>
  <r>
    <n v="10926"/>
    <n v="1"/>
    <x v="7"/>
    <s v="HILAA"/>
    <s v="HILARIÓN-Abastos"/>
    <x v="375"/>
    <n v="15"/>
    <x v="8"/>
    <n v="1"/>
    <x v="2"/>
    <n v="3.6"/>
    <n v="5"/>
    <n v="18"/>
    <x v="4"/>
  </r>
  <r>
    <n v="10927"/>
    <n v="2"/>
    <x v="8"/>
    <s v="QUEEN"/>
    <s v="Queen Cozinha"/>
    <x v="375"/>
    <n v="15"/>
    <x v="8"/>
    <n v="1"/>
    <x v="2"/>
    <n v="3.6"/>
    <n v="5"/>
    <n v="18"/>
    <x v="1"/>
  </r>
  <r>
    <n v="10928"/>
    <n v="8"/>
    <x v="6"/>
    <s v="FRANK"/>
    <s v="Frankenversand"/>
    <x v="376"/>
    <n v="10"/>
    <x v="0"/>
    <n v="6"/>
    <x v="0"/>
    <n v="14"/>
    <n v="30"/>
    <n v="420"/>
    <x v="0"/>
  </r>
  <r>
    <n v="10929"/>
    <n v="6"/>
    <x v="1"/>
    <s v="PICCO"/>
    <s v="Piccolo und mehr"/>
    <x v="377"/>
    <n v="10"/>
    <x v="0"/>
    <n v="6"/>
    <x v="0"/>
    <n v="14"/>
    <n v="15"/>
    <n v="210"/>
    <x v="0"/>
  </r>
  <r>
    <n v="10930"/>
    <n v="1"/>
    <x v="7"/>
    <s v="SAVEA"/>
    <s v="Save-a-lot Markets"/>
    <x v="378"/>
    <n v="7"/>
    <x v="7"/>
    <n v="4"/>
    <x v="4"/>
    <n v="10"/>
    <n v="55"/>
    <n v="550"/>
    <x v="7"/>
  </r>
  <r>
    <n v="10931"/>
    <n v="2"/>
    <x v="8"/>
    <s v="HUNGO"/>
    <s v="Hungry Owl All-Night Grocers"/>
    <x v="378"/>
    <n v="7"/>
    <x v="7"/>
    <n v="4"/>
    <x v="4"/>
    <n v="10"/>
    <n v="36"/>
    <n v="360"/>
    <x v="6"/>
  </r>
  <r>
    <n v="10932"/>
    <n v="8"/>
    <x v="6"/>
    <s v="OCEAN"/>
    <s v="Océano Atlántico Ltda."/>
    <x v="378"/>
    <n v="7"/>
    <x v="7"/>
    <n v="4"/>
    <x v="4"/>
    <n v="10"/>
    <n v="30"/>
    <n v="300"/>
    <x v="8"/>
  </r>
  <r>
    <n v="10933"/>
    <n v="7"/>
    <x v="5"/>
    <s v="HILAA"/>
    <s v="HILARIÓN-Abastos"/>
    <x v="379"/>
    <n v="10"/>
    <x v="0"/>
    <n v="6"/>
    <x v="0"/>
    <n v="14"/>
    <n v="60"/>
    <n v="840"/>
    <x v="4"/>
  </r>
  <r>
    <n v="10934"/>
    <n v="8"/>
    <x v="6"/>
    <s v="FURIB"/>
    <s v="Furia Bacalhau e Frutos do Mar"/>
    <x v="379"/>
    <n v="10"/>
    <x v="0"/>
    <n v="6"/>
    <x v="0"/>
    <n v="14"/>
    <n v="15"/>
    <n v="210"/>
    <x v="4"/>
  </r>
  <r>
    <n v="10935"/>
    <n v="8"/>
    <x v="6"/>
    <s v="EASTC"/>
    <s v="Eastern Connection"/>
    <x v="379"/>
    <n v="7"/>
    <x v="7"/>
    <n v="4"/>
    <x v="4"/>
    <n v="10"/>
    <n v="60"/>
    <n v="600"/>
    <x v="6"/>
  </r>
  <r>
    <n v="10936"/>
    <n v="3"/>
    <x v="3"/>
    <s v="RATTC"/>
    <s v="Rattlesnake Canyon Grocery"/>
    <x v="379"/>
    <n v="7"/>
    <x v="7"/>
    <n v="4"/>
    <x v="4"/>
    <n v="10"/>
    <n v="60"/>
    <n v="600"/>
    <x v="7"/>
  </r>
  <r>
    <n v="10937"/>
    <n v="2"/>
    <x v="8"/>
    <s v="QUEDE"/>
    <s v="Que Delícia"/>
    <x v="379"/>
    <n v="21"/>
    <x v="11"/>
    <n v="3"/>
    <x v="5"/>
    <n v="25"/>
    <n v="40"/>
    <n v="1000"/>
    <x v="1"/>
  </r>
  <r>
    <n v="10938"/>
    <n v="3"/>
    <x v="3"/>
    <s v="BOTTM"/>
    <s v="Bottom-Dollar Markets"/>
    <x v="380"/>
    <n v="10"/>
    <x v="0"/>
    <n v="6"/>
    <x v="0"/>
    <n v="14"/>
    <n v="60"/>
    <n v="840"/>
    <x v="7"/>
  </r>
  <r>
    <n v="10939"/>
    <n v="2"/>
    <x v="8"/>
    <s v="ERNSH"/>
    <s v="Ernst Handel"/>
    <x v="380"/>
    <n v="21"/>
    <x v="11"/>
    <n v="3"/>
    <x v="5"/>
    <n v="25"/>
    <n v="65"/>
    <n v="1625"/>
    <x v="0"/>
  </r>
  <r>
    <n v="10940"/>
    <n v="4"/>
    <x v="2"/>
    <s v="LAMAI"/>
    <s v="La maison d'Asie"/>
    <x v="381"/>
    <n v="10"/>
    <x v="0"/>
    <n v="6"/>
    <x v="0"/>
    <n v="14"/>
    <n v="15"/>
    <n v="210"/>
    <x v="2"/>
  </r>
  <r>
    <n v="10941"/>
    <n v="4"/>
    <x v="2"/>
    <s v="COMMI"/>
    <s v="Comércio Mineiro"/>
    <x v="381"/>
    <n v="10"/>
    <x v="0"/>
    <n v="6"/>
    <x v="0"/>
    <n v="14"/>
    <n v="30"/>
    <n v="420"/>
    <x v="1"/>
  </r>
  <r>
    <n v="10942"/>
    <n v="4"/>
    <x v="2"/>
    <s v="SAVEA"/>
    <s v="Save-a-lot Markets"/>
    <x v="382"/>
    <n v="23"/>
    <x v="12"/>
    <n v="5"/>
    <x v="6"/>
    <n v="11.2"/>
    <n v="56"/>
    <n v="627.19999999999993"/>
    <x v="7"/>
  </r>
  <r>
    <n v="10943"/>
    <n v="3"/>
    <x v="3"/>
    <s v="THECR"/>
    <s v="The Cracker Box"/>
    <x v="382"/>
    <n v="23"/>
    <x v="12"/>
    <n v="5"/>
    <x v="6"/>
    <n v="11.2"/>
    <n v="4"/>
    <n v="44.8"/>
    <x v="7"/>
  </r>
  <r>
    <n v="10944"/>
    <n v="3"/>
    <x v="3"/>
    <s v="MAISD"/>
    <s v="Maison Dewey"/>
    <x v="383"/>
    <n v="23"/>
    <x v="12"/>
    <n v="5"/>
    <x v="6"/>
    <n v="11.2"/>
    <n v="6"/>
    <n v="67.199999999999989"/>
    <x v="2"/>
  </r>
  <r>
    <n v="10945"/>
    <n v="2"/>
    <x v="8"/>
    <s v="WILMK"/>
    <s v="Wilman Kala"/>
    <x v="383"/>
    <n v="23"/>
    <x v="12"/>
    <n v="5"/>
    <x v="6"/>
    <n v="11.2"/>
    <n v="2"/>
    <n v="22.4"/>
    <x v="0"/>
  </r>
  <r>
    <n v="10946"/>
    <n v="3"/>
    <x v="3"/>
    <s v="GREAL"/>
    <s v="Great Lakes Food Market"/>
    <x v="383"/>
    <n v="23"/>
    <x v="12"/>
    <n v="5"/>
    <x v="6"/>
    <n v="11.2"/>
    <n v="8"/>
    <n v="89.6"/>
    <x v="7"/>
  </r>
  <r>
    <n v="10947"/>
    <n v="8"/>
    <x v="6"/>
    <s v="PRINI"/>
    <s v="Princesa Isabel Vinhos"/>
    <x v="384"/>
    <n v="18"/>
    <x v="31"/>
    <n v="3"/>
    <x v="5"/>
    <n v="9.1999999999999993"/>
    <n v="30"/>
    <n v="276"/>
    <x v="4"/>
  </r>
  <r>
    <n v="10948"/>
    <n v="7"/>
    <x v="5"/>
    <s v="ERNSH"/>
    <s v="Ernst Handel"/>
    <x v="384"/>
    <n v="18"/>
    <x v="31"/>
    <n v="3"/>
    <x v="5"/>
    <n v="9.1999999999999993"/>
    <n v="70"/>
    <n v="644"/>
    <x v="0"/>
  </r>
  <r>
    <n v="10949"/>
    <n v="2"/>
    <x v="8"/>
    <s v="GODOS"/>
    <s v="Godos Cocina Típica"/>
    <x v="384"/>
    <n v="18"/>
    <x v="31"/>
    <n v="3"/>
    <x v="5"/>
    <n v="9.1999999999999993"/>
    <n v="12"/>
    <n v="110.39999999999999"/>
    <x v="4"/>
  </r>
  <r>
    <n v="10950"/>
    <n v="6"/>
    <x v="1"/>
    <s v="LAMAI"/>
    <s v="La maison d'Asie"/>
    <x v="385"/>
    <n v="10"/>
    <x v="0"/>
    <n v="6"/>
    <x v="0"/>
    <n v="14"/>
    <n v="12"/>
    <n v="168"/>
    <x v="2"/>
  </r>
  <r>
    <n v="10951"/>
    <n v="9"/>
    <x v="4"/>
    <s v="BLAUS"/>
    <s v="Blauer See Delikatessen"/>
    <x v="385"/>
    <n v="10"/>
    <x v="0"/>
    <n v="6"/>
    <x v="0"/>
    <n v="14"/>
    <n v="20"/>
    <n v="280"/>
    <x v="0"/>
  </r>
  <r>
    <n v="10952"/>
    <n v="2"/>
    <x v="8"/>
    <s v="REGGC"/>
    <s v="Reggiani Caseifici"/>
    <x v="385"/>
    <n v="18"/>
    <x v="31"/>
    <n v="3"/>
    <x v="5"/>
    <n v="9.1999999999999993"/>
    <n v="20"/>
    <n v="184"/>
    <x v="5"/>
  </r>
  <r>
    <n v="10953"/>
    <n v="2"/>
    <x v="8"/>
    <s v="PERIC"/>
    <s v="Pericles Comidas clásicas"/>
    <x v="386"/>
    <n v="10"/>
    <x v="0"/>
    <n v="6"/>
    <x v="0"/>
    <n v="14"/>
    <n v="21"/>
    <n v="294"/>
    <x v="1"/>
  </r>
  <r>
    <n v="10954"/>
    <n v="6"/>
    <x v="1"/>
    <s v="HUNGO"/>
    <s v="Hungry Owl All-Night Grocers"/>
    <x v="387"/>
    <n v="10"/>
    <x v="0"/>
    <n v="6"/>
    <x v="0"/>
    <n v="14"/>
    <n v="70"/>
    <n v="980"/>
    <x v="6"/>
  </r>
  <r>
    <n v="10955"/>
    <n v="4"/>
    <x v="2"/>
    <s v="WHITC"/>
    <s v="White Clover Markets"/>
    <x v="387"/>
    <n v="10"/>
    <x v="0"/>
    <n v="6"/>
    <x v="0"/>
    <n v="14"/>
    <n v="12"/>
    <n v="168"/>
    <x v="7"/>
  </r>
  <r>
    <n v="10956"/>
    <n v="3"/>
    <x v="3"/>
    <s v="MEREP"/>
    <s v="Mère Paillarde"/>
    <x v="388"/>
    <n v="24"/>
    <x v="13"/>
    <n v="8"/>
    <x v="1"/>
    <n v="39.4"/>
    <n v="3"/>
    <n v="118.19999999999999"/>
    <x v="7"/>
  </r>
  <r>
    <n v="10957"/>
    <n v="9"/>
    <x v="4"/>
    <s v="HANAR"/>
    <s v="Hanari Carnes"/>
    <x v="388"/>
    <n v="8"/>
    <x v="3"/>
    <n v="7"/>
    <x v="3"/>
    <n v="24.8"/>
    <n v="35"/>
    <n v="868"/>
    <x v="1"/>
  </r>
  <r>
    <n v="10958"/>
    <n v="1"/>
    <x v="7"/>
    <s v="BSBEV"/>
    <s v="B's Beverages"/>
    <x v="388"/>
    <n v="8"/>
    <x v="3"/>
    <n v="7"/>
    <x v="3"/>
    <n v="24.8"/>
    <n v="4"/>
    <n v="99.2"/>
    <x v="6"/>
  </r>
  <r>
    <n v="10959"/>
    <n v="9"/>
    <x v="4"/>
    <s v="KOENE"/>
    <s v="Königlich Essen"/>
    <x v="389"/>
    <n v="24"/>
    <x v="13"/>
    <n v="8"/>
    <x v="1"/>
    <n v="39.4"/>
    <n v="18"/>
    <n v="709.19999999999993"/>
    <x v="0"/>
  </r>
  <r>
    <n v="10960"/>
    <n v="7"/>
    <x v="5"/>
    <s v="ANTON"/>
    <s v="Antonio Moreno Taquería"/>
    <x v="389"/>
    <n v="24"/>
    <x v="13"/>
    <n v="8"/>
    <x v="1"/>
    <n v="39.4"/>
    <n v="15"/>
    <n v="591"/>
    <x v="1"/>
  </r>
  <r>
    <n v="10961"/>
    <n v="4"/>
    <x v="2"/>
    <s v="EASTC"/>
    <s v="Eastern Connection"/>
    <x v="389"/>
    <n v="8"/>
    <x v="3"/>
    <n v="7"/>
    <x v="3"/>
    <n v="24.8"/>
    <n v="12"/>
    <n v="297.60000000000002"/>
    <x v="6"/>
  </r>
  <r>
    <n v="10962"/>
    <n v="6"/>
    <x v="1"/>
    <s v="WARTH"/>
    <s v="Wartian Herkku"/>
    <x v="389"/>
    <n v="8"/>
    <x v="3"/>
    <n v="7"/>
    <x v="3"/>
    <n v="24.8"/>
    <n v="10"/>
    <n v="248"/>
    <x v="0"/>
  </r>
  <r>
    <n v="10963"/>
    <n v="4"/>
    <x v="2"/>
    <s v="FRANS"/>
    <s v="Franchi S.p.A."/>
    <x v="389"/>
    <n v="8"/>
    <x v="3"/>
    <n v="7"/>
    <x v="3"/>
    <n v="24.8"/>
    <n v="8"/>
    <n v="198.4"/>
    <x v="5"/>
  </r>
  <r>
    <n v="10964"/>
    <n v="1"/>
    <x v="7"/>
    <s v="OTTIK"/>
    <s v="Ottilies Käseladen"/>
    <x v="390"/>
    <n v="24"/>
    <x v="13"/>
    <n v="8"/>
    <x v="1"/>
    <n v="39.4"/>
    <n v="10"/>
    <n v="394"/>
    <x v="0"/>
  </r>
  <r>
    <n v="10965"/>
    <n v="1"/>
    <x v="7"/>
    <s v="BOTTM"/>
    <s v="Bottom-Dollar Markets"/>
    <x v="390"/>
    <n v="8"/>
    <x v="3"/>
    <n v="7"/>
    <x v="3"/>
    <n v="24.8"/>
    <n v="30"/>
    <n v="744"/>
    <x v="7"/>
  </r>
  <r>
    <n v="10966"/>
    <n v="2"/>
    <x v="8"/>
    <s v="KOENE"/>
    <s v="Königlich Essen"/>
    <x v="390"/>
    <n v="8"/>
    <x v="3"/>
    <n v="7"/>
    <x v="3"/>
    <n v="24.8"/>
    <n v="35"/>
    <n v="868"/>
    <x v="0"/>
  </r>
  <r>
    <n v="10967"/>
    <n v="4"/>
    <x v="2"/>
    <s v="CHOPS"/>
    <s v="Chop-suey Chinese"/>
    <x v="390"/>
    <n v="8"/>
    <x v="3"/>
    <n v="7"/>
    <x v="3"/>
    <n v="24.8"/>
    <n v="20"/>
    <n v="496"/>
    <x v="3"/>
  </r>
  <r>
    <n v="10968"/>
    <n v="4"/>
    <x v="2"/>
    <s v="BLAUS"/>
    <s v="Blauer See Delikatessen"/>
    <x v="391"/>
    <n v="24"/>
    <x v="13"/>
    <n v="8"/>
    <x v="1"/>
    <n v="39.4"/>
    <n v="3"/>
    <n v="118.19999999999999"/>
    <x v="0"/>
  </r>
  <r>
    <n v="10969"/>
    <n v="7"/>
    <x v="5"/>
    <s v="SAVEA"/>
    <s v="Save-a-lot Markets"/>
    <x v="391"/>
    <n v="25"/>
    <x v="22"/>
    <n v="1"/>
    <x v="2"/>
    <n v="6"/>
    <n v="100"/>
    <n v="600"/>
    <x v="7"/>
  </r>
  <r>
    <n v="10970"/>
    <n v="6"/>
    <x v="1"/>
    <s v="SAVEA"/>
    <s v="Save-a-lot Markets"/>
    <x v="391"/>
    <n v="25"/>
    <x v="22"/>
    <n v="1"/>
    <x v="2"/>
    <n v="6"/>
    <n v="45"/>
    <n v="270"/>
    <x v="7"/>
  </r>
  <r>
    <n v="10971"/>
    <n v="2"/>
    <x v="8"/>
    <s v="WHITC"/>
    <s v="White Clover Markets"/>
    <x v="391"/>
    <n v="25"/>
    <x v="22"/>
    <n v="1"/>
    <x v="2"/>
    <n v="6"/>
    <n v="35"/>
    <n v="210"/>
    <x v="7"/>
  </r>
  <r>
    <n v="10972"/>
    <n v="7"/>
    <x v="5"/>
    <s v="RICSU"/>
    <s v="Richter Supermarkt"/>
    <x v="391"/>
    <n v="25"/>
    <x v="22"/>
    <n v="1"/>
    <x v="2"/>
    <n v="6"/>
    <n v="70"/>
    <n v="420"/>
    <x v="3"/>
  </r>
  <r>
    <n v="10973"/>
    <n v="8"/>
    <x v="6"/>
    <s v="OLDWO"/>
    <s v="Old World Delicatessen"/>
    <x v="392"/>
    <n v="25"/>
    <x v="22"/>
    <n v="1"/>
    <x v="2"/>
    <n v="6"/>
    <n v="15"/>
    <n v="90"/>
    <x v="7"/>
  </r>
  <r>
    <n v="10974"/>
    <n v="2"/>
    <x v="8"/>
    <s v="SUPRD"/>
    <s v="Suprêmes délices"/>
    <x v="392"/>
    <n v="25"/>
    <x v="22"/>
    <n v="1"/>
    <x v="2"/>
    <n v="6"/>
    <n v="10"/>
    <n v="60"/>
    <x v="2"/>
  </r>
  <r>
    <n v="10975"/>
    <n v="8"/>
    <x v="6"/>
    <s v="DRACD"/>
    <s v="Drachenblut Delikatessen"/>
    <x v="392"/>
    <n v="25"/>
    <x v="22"/>
    <n v="1"/>
    <x v="2"/>
    <n v="6"/>
    <n v="7"/>
    <n v="42"/>
    <x v="0"/>
  </r>
  <r>
    <n v="10976"/>
    <n v="7"/>
    <x v="5"/>
    <s v="GODOS"/>
    <s v="Godos Cocina Típica"/>
    <x v="393"/>
    <n v="25"/>
    <x v="22"/>
    <n v="1"/>
    <x v="2"/>
    <n v="6"/>
    <n v="4"/>
    <n v="24"/>
    <x v="4"/>
  </r>
  <r>
    <n v="10977"/>
    <n v="1"/>
    <x v="7"/>
    <s v="SUPRD"/>
    <s v="Suprêmes délices"/>
    <x v="393"/>
    <n v="25"/>
    <x v="22"/>
    <n v="1"/>
    <x v="2"/>
    <n v="6"/>
    <n v="5"/>
    <n v="30"/>
    <x v="2"/>
  </r>
  <r>
    <n v="10978"/>
    <n v="1"/>
    <x v="7"/>
    <s v="BERGS"/>
    <s v="Berglunds snabbköp"/>
    <x v="394"/>
    <n v="24"/>
    <x v="13"/>
    <n v="8"/>
    <x v="1"/>
    <n v="39.4"/>
    <n v="2"/>
    <n v="78.8"/>
    <x v="6"/>
  </r>
  <r>
    <n v="10979"/>
    <n v="1"/>
    <x v="7"/>
    <s v="BONAP"/>
    <s v="Bon app'"/>
    <x v="395"/>
    <n v="24"/>
    <x v="13"/>
    <n v="8"/>
    <x v="1"/>
    <n v="39.4"/>
    <n v="30"/>
    <n v="1182"/>
    <x v="2"/>
  </r>
  <r>
    <n v="10980"/>
    <n v="4"/>
    <x v="2"/>
    <s v="WARTH"/>
    <s v="Wartian Herkku"/>
    <x v="396"/>
    <n v="24"/>
    <x v="13"/>
    <n v="8"/>
    <x v="1"/>
    <n v="39.4"/>
    <n v="8"/>
    <n v="315.2"/>
    <x v="0"/>
  </r>
  <r>
    <n v="10981"/>
    <n v="7"/>
    <x v="5"/>
    <s v="QUICK"/>
    <s v="QUICK-Stop"/>
    <x v="396"/>
    <n v="4"/>
    <x v="25"/>
    <n v="3"/>
    <x v="5"/>
    <n v="17.600000000000001"/>
    <n v="50"/>
    <n v="880.00000000000011"/>
    <x v="0"/>
  </r>
  <r>
    <n v="10982"/>
    <n v="6"/>
    <x v="1"/>
    <s v="GREAL"/>
    <s v="Great Lakes Food Market"/>
    <x v="397"/>
    <n v="4"/>
    <x v="25"/>
    <n v="3"/>
    <x v="5"/>
    <n v="17.600000000000001"/>
    <n v="3"/>
    <n v="52.800000000000004"/>
    <x v="7"/>
  </r>
  <r>
    <n v="10983"/>
    <n v="5"/>
    <x v="0"/>
    <s v="MAISD"/>
    <s v="Maison Dewey"/>
    <x v="398"/>
    <n v="4"/>
    <x v="25"/>
    <n v="3"/>
    <x v="5"/>
    <n v="17.600000000000001"/>
    <n v="14"/>
    <n v="246.40000000000003"/>
    <x v="2"/>
  </r>
  <r>
    <n v="10984"/>
    <n v="3"/>
    <x v="3"/>
    <s v="PICCO"/>
    <s v="Piccolo und mehr"/>
    <x v="399"/>
    <n v="4"/>
    <x v="25"/>
    <n v="3"/>
    <x v="5"/>
    <n v="17.600000000000001"/>
    <n v="40"/>
    <n v="704"/>
    <x v="0"/>
  </r>
  <r>
    <n v="10985"/>
    <n v="7"/>
    <x v="5"/>
    <s v="OCEAN"/>
    <s v="Océano Atlántico Ltda."/>
    <x v="399"/>
    <n v="4"/>
    <x v="25"/>
    <n v="3"/>
    <x v="5"/>
    <n v="17.600000000000001"/>
    <n v="2"/>
    <n v="35.200000000000003"/>
    <x v="8"/>
  </r>
  <r>
    <n v="10986"/>
    <n v="7"/>
    <x v="5"/>
    <s v="EASTC"/>
    <s v="Eastern Connection"/>
    <x v="400"/>
    <n v="4"/>
    <x v="25"/>
    <n v="3"/>
    <x v="5"/>
    <n v="17.600000000000001"/>
    <n v="15"/>
    <n v="264"/>
    <x v="6"/>
  </r>
  <r>
    <n v="10987"/>
    <n v="8"/>
    <x v="6"/>
    <s v="LILAS"/>
    <s v="LILA-Supermercado"/>
    <x v="401"/>
    <n v="10"/>
    <x v="0"/>
    <n v="6"/>
    <x v="0"/>
    <n v="14"/>
    <n v="30"/>
    <n v="420"/>
    <x v="4"/>
  </r>
  <r>
    <n v="10988"/>
    <n v="4"/>
    <x v="2"/>
    <s v="LONEP"/>
    <s v="Lonesome Pine Restaurant"/>
    <x v="401"/>
    <n v="10"/>
    <x v="0"/>
    <n v="6"/>
    <x v="0"/>
    <n v="14"/>
    <n v="7"/>
    <n v="98"/>
    <x v="7"/>
  </r>
  <r>
    <n v="10989"/>
    <n v="8"/>
    <x v="6"/>
    <s v="LAZYK"/>
    <s v="Lazy K Kountry Store"/>
    <x v="402"/>
    <n v="10"/>
    <x v="0"/>
    <n v="6"/>
    <x v="0"/>
    <n v="14"/>
    <n v="10"/>
    <n v="140"/>
    <x v="7"/>
  </r>
  <r>
    <n v="10990"/>
    <n v="1"/>
    <x v="7"/>
    <s v="VICTE"/>
    <s v="Victuailles en stock"/>
    <x v="403"/>
    <n v="10"/>
    <x v="0"/>
    <n v="6"/>
    <x v="0"/>
    <n v="14"/>
    <n v="10"/>
    <n v="140"/>
    <x v="2"/>
  </r>
  <r>
    <n v="10991"/>
    <n v="3"/>
    <x v="3"/>
    <s v="SEVES"/>
    <s v="Seven Seas Imports"/>
    <x v="403"/>
    <n v="10"/>
    <x v="0"/>
    <n v="6"/>
    <x v="0"/>
    <n v="14"/>
    <n v="24"/>
    <n v="336"/>
    <x v="6"/>
  </r>
  <r>
    <n v="10992"/>
    <n v="3"/>
    <x v="3"/>
    <s v="TOMSP"/>
    <s v="Toms Spezialitäten"/>
    <x v="404"/>
    <n v="10"/>
    <x v="0"/>
    <n v="6"/>
    <x v="0"/>
    <n v="14"/>
    <n v="10"/>
    <n v="140"/>
    <x v="0"/>
  </r>
  <r>
    <n v="10993"/>
    <n v="3"/>
    <x v="3"/>
    <s v="GOURL"/>
    <s v="Gourmet Lanchonetes"/>
    <x v="404"/>
    <n v="17"/>
    <x v="6"/>
    <n v="1"/>
    <x v="2"/>
    <n v="15.2"/>
    <n v="10"/>
    <n v="152"/>
    <x v="1"/>
  </r>
  <r>
    <n v="10994"/>
    <n v="5"/>
    <x v="0"/>
    <s v="QUICK"/>
    <s v="QUICK-Stop"/>
    <x v="405"/>
    <n v="14"/>
    <x v="28"/>
    <n v="6"/>
    <x v="0"/>
    <n v="10"/>
    <n v="55"/>
    <n v="550"/>
    <x v="0"/>
  </r>
  <r>
    <n v="10995"/>
    <n v="8"/>
    <x v="6"/>
    <s v="FOLKO"/>
    <s v="Folk och fä HB"/>
    <x v="405"/>
    <n v="17"/>
    <x v="6"/>
    <n v="1"/>
    <x v="2"/>
    <n v="15.2"/>
    <n v="50"/>
    <n v="760"/>
    <x v="6"/>
  </r>
  <r>
    <n v="10996"/>
    <n v="7"/>
    <x v="5"/>
    <s v="GODOS"/>
    <s v="Godos Cocina Típica"/>
    <x v="406"/>
    <n v="14"/>
    <x v="28"/>
    <n v="6"/>
    <x v="0"/>
    <n v="31.2"/>
    <n v="8"/>
    <n v="249.6"/>
    <x v="4"/>
  </r>
  <r>
    <n v="10997"/>
    <n v="4"/>
    <x v="2"/>
    <s v="FURIB"/>
    <s v="Furia Bacalhau e Frutos do Mar"/>
    <x v="406"/>
    <n v="39"/>
    <x v="15"/>
    <n v="2"/>
    <x v="7"/>
    <n v="31.2"/>
    <n v="40"/>
    <n v="1248"/>
    <x v="4"/>
  </r>
  <r>
    <n v="10998"/>
    <n v="2"/>
    <x v="8"/>
    <s v="HILAA"/>
    <s v="HILARIÓN-Abastos"/>
    <x v="407"/>
    <n v="39"/>
    <x v="15"/>
    <n v="2"/>
    <x v="7"/>
    <n v="31.2"/>
    <n v="18"/>
    <n v="561.6"/>
    <x v="4"/>
  </r>
  <r>
    <n v="10999"/>
    <n v="2"/>
    <x v="8"/>
    <s v="WARTH"/>
    <s v="Wartian Herkku"/>
    <x v="408"/>
    <n v="39"/>
    <x v="15"/>
    <n v="2"/>
    <x v="7"/>
    <n v="31.2"/>
    <n v="15"/>
    <n v="468"/>
    <x v="0"/>
  </r>
  <r>
    <n v="11000"/>
    <n v="4"/>
    <x v="2"/>
    <s v="OTTIK"/>
    <s v="Ottilies Käseladen"/>
    <x v="408"/>
    <n v="39"/>
    <x v="15"/>
    <n v="2"/>
    <x v="7"/>
    <n v="31.2"/>
    <n v="30"/>
    <n v="936"/>
    <x v="0"/>
  </r>
  <r>
    <n v="11001"/>
    <n v="6"/>
    <x v="1"/>
    <s v="SAVEA"/>
    <s v="Save-a-lot Markets"/>
    <x v="409"/>
    <n v="39"/>
    <x v="15"/>
    <n v="2"/>
    <x v="7"/>
    <n v="31.2"/>
    <n v="30"/>
    <n v="936"/>
    <x v="7"/>
  </r>
  <r>
    <n v="11002"/>
    <n v="7"/>
    <x v="5"/>
    <s v="LAMAI"/>
    <s v="La maison d'Asie"/>
    <x v="410"/>
    <n v="17"/>
    <x v="6"/>
    <n v="1"/>
    <x v="2"/>
    <n v="15.2"/>
    <n v="10"/>
    <n v="152"/>
    <x v="2"/>
  </r>
  <r>
    <n v="11003"/>
    <n v="3"/>
    <x v="3"/>
    <s v="HANAR"/>
    <s v="Hanari Carnes"/>
    <x v="411"/>
    <n v="17"/>
    <x v="6"/>
    <n v="1"/>
    <x v="2"/>
    <n v="15.2"/>
    <n v="30"/>
    <n v="456"/>
    <x v="1"/>
  </r>
  <r>
    <n v="11004"/>
    <n v="2"/>
    <x v="8"/>
    <s v="PICCO"/>
    <s v="Piccolo und mehr"/>
    <x v="412"/>
    <n v="17"/>
    <x v="6"/>
    <n v="1"/>
    <x v="2"/>
    <n v="15.2"/>
    <n v="35"/>
    <n v="532"/>
    <x v="0"/>
  </r>
  <r>
    <n v="11005"/>
    <n v="8"/>
    <x v="6"/>
    <s v="CACTU"/>
    <s v="Cactus Comidas para llevar"/>
    <x v="413"/>
    <n v="12"/>
    <x v="9"/>
    <n v="6"/>
    <x v="0"/>
    <n v="9.65"/>
    <n v="10"/>
    <n v="96.5"/>
    <x v="8"/>
  </r>
  <r>
    <n v="11006"/>
    <n v="7"/>
    <x v="5"/>
    <s v="HILAA"/>
    <s v="HILARIÓN-Abastos"/>
    <x v="414"/>
    <n v="12"/>
    <x v="9"/>
    <n v="6"/>
    <x v="0"/>
    <n v="9.65"/>
    <n v="15"/>
    <n v="144.75"/>
    <x v="4"/>
  </r>
  <r>
    <n v="11007"/>
    <n v="8"/>
    <x v="6"/>
    <s v="EASTC"/>
    <s v="Eastern Connection"/>
    <x v="415"/>
    <n v="12"/>
    <x v="9"/>
    <n v="6"/>
    <x v="0"/>
    <n v="9.65"/>
    <n v="40"/>
    <n v="386"/>
    <x v="6"/>
  </r>
  <r>
    <n v="11008"/>
    <n v="3"/>
    <x v="3"/>
    <s v="NORTS"/>
    <s v="North/South"/>
    <x v="416"/>
    <n v="12"/>
    <x v="9"/>
    <n v="6"/>
    <x v="0"/>
    <n v="9.65"/>
    <n v="3"/>
    <n v="28.950000000000003"/>
    <x v="6"/>
  </r>
  <r>
    <n v="11009"/>
    <n v="9"/>
    <x v="4"/>
    <s v="BLAUS"/>
    <s v="Blauer See Delikatessen"/>
    <x v="417"/>
    <n v="12"/>
    <x v="9"/>
    <n v="6"/>
    <x v="0"/>
    <n v="9.65"/>
    <n v="3"/>
    <n v="28.950000000000003"/>
    <x v="0"/>
  </r>
  <r>
    <n v="11010"/>
    <n v="2"/>
    <x v="8"/>
    <s v="ERNSH"/>
    <s v="Ernst Handel"/>
    <x v="418"/>
    <n v="57"/>
    <x v="16"/>
    <n v="1"/>
    <x v="2"/>
    <n v="7.75"/>
    <n v="30"/>
    <n v="232.5"/>
    <x v="0"/>
  </r>
  <r>
    <n v="11011"/>
    <n v="8"/>
    <x v="6"/>
    <s v="WHITC"/>
    <s v="White Clover Markets"/>
    <x v="419"/>
    <n v="57"/>
    <x v="16"/>
    <n v="1"/>
    <x v="2"/>
    <n v="7.75"/>
    <n v="5"/>
    <n v="38.75"/>
    <x v="7"/>
  </r>
  <r>
    <n v="11012"/>
    <n v="7"/>
    <x v="5"/>
    <s v="PICCO"/>
    <s v="Piccolo und mehr"/>
    <x v="419"/>
    <n v="57"/>
    <x v="16"/>
    <n v="1"/>
    <x v="2"/>
    <n v="7.75"/>
    <n v="35"/>
    <n v="271.25"/>
    <x v="0"/>
  </r>
  <r>
    <n v="11013"/>
    <n v="1"/>
    <x v="7"/>
    <s v="RATTC"/>
    <s v="Rattlesnake Canyon Grocery"/>
    <x v="420"/>
    <n v="1"/>
    <x v="5"/>
    <n v="8"/>
    <x v="1"/>
    <n v="35.1"/>
    <n v="50"/>
    <n v="1755"/>
    <x v="7"/>
  </r>
  <r>
    <n v="11014"/>
    <n v="6"/>
    <x v="1"/>
    <s v="BSBEV"/>
    <s v="B's Beverages"/>
    <x v="421"/>
    <n v="1"/>
    <x v="5"/>
    <n v="8"/>
    <x v="1"/>
    <n v="35.1"/>
    <n v="10"/>
    <n v="351"/>
    <x v="6"/>
  </r>
  <r>
    <n v="11015"/>
    <n v="4"/>
    <x v="2"/>
    <s v="HUNGC"/>
    <s v="Hungry Coyote Import Store"/>
    <x v="422"/>
    <n v="1"/>
    <x v="5"/>
    <n v="8"/>
    <x v="1"/>
    <n v="35.1"/>
    <n v="4"/>
    <n v="140.4"/>
    <x v="7"/>
  </r>
  <r>
    <n v="11016"/>
    <n v="7"/>
    <x v="5"/>
    <s v="HILAA"/>
    <s v="HILARIÓN-Abastos"/>
    <x v="422"/>
    <n v="1"/>
    <x v="5"/>
    <n v="8"/>
    <x v="1"/>
    <n v="35.1"/>
    <n v="60"/>
    <n v="2106"/>
    <x v="4"/>
  </r>
  <r>
    <n v="11017"/>
    <n v="8"/>
    <x v="6"/>
    <s v="VAFFE"/>
    <s v="Vaffeljernet"/>
    <x v="423"/>
    <n v="1"/>
    <x v="5"/>
    <n v="8"/>
    <x v="1"/>
    <n v="35.1"/>
    <n v="5"/>
    <n v="175.5"/>
    <x v="6"/>
  </r>
  <r>
    <n v="11018"/>
    <n v="8"/>
    <x v="6"/>
    <s v="SAVEA"/>
    <s v="Save-a-lot Markets"/>
    <x v="424"/>
    <n v="1"/>
    <x v="5"/>
    <n v="8"/>
    <x v="1"/>
    <n v="35.1"/>
    <n v="48"/>
    <n v="1684.8000000000002"/>
    <x v="7"/>
  </r>
  <r>
    <n v="11019"/>
    <n v="2"/>
    <x v="8"/>
    <s v="RICAR"/>
    <s v="Ricardo Adocicados"/>
    <x v="425"/>
    <n v="12"/>
    <x v="9"/>
    <n v="6"/>
    <x v="0"/>
    <n v="9.65"/>
    <n v="30"/>
    <n v="289.5"/>
    <x v="1"/>
  </r>
  <r>
    <n v="11020"/>
    <n v="4"/>
    <x v="2"/>
    <s v="BLONP"/>
    <s v="Blondel père et fils"/>
    <x v="426"/>
    <n v="4"/>
    <x v="20"/>
    <n v="8"/>
    <x v="1"/>
    <n v="18"/>
    <n v="25"/>
    <n v="450"/>
    <x v="2"/>
  </r>
  <r>
    <n v="11021"/>
    <n v="4"/>
    <x v="2"/>
    <s v="GODOS"/>
    <s v="Godos Cocina Típica"/>
    <x v="426"/>
    <n v="4"/>
    <x v="20"/>
    <n v="8"/>
    <x v="1"/>
    <n v="123.79"/>
    <n v="20"/>
    <n v="2475.8000000000002"/>
    <x v="4"/>
  </r>
  <r>
    <n v="11022"/>
    <n v="1"/>
    <x v="7"/>
    <s v="KOENE"/>
    <s v="Königlich Essen"/>
    <x v="427"/>
    <n v="4"/>
    <x v="20"/>
    <n v="8"/>
    <x v="1"/>
    <n v="24"/>
    <n v="12"/>
    <n v="288"/>
    <x v="0"/>
  </r>
  <r>
    <n v="11023"/>
    <n v="8"/>
    <x v="6"/>
    <s v="LAMAI"/>
    <s v="La maison d'Asie"/>
    <x v="428"/>
    <n v="4"/>
    <x v="20"/>
    <n v="8"/>
    <x v="1"/>
    <n v="7.75"/>
    <n v="8"/>
    <n v="62"/>
    <x v="2"/>
  </r>
  <r>
    <n v="11024"/>
    <n v="8"/>
    <x v="6"/>
    <s v="WANDK"/>
    <s v="Die Wandernde Kuh"/>
    <x v="428"/>
    <n v="4"/>
    <x v="20"/>
    <n v="8"/>
    <x v="1"/>
    <n v="19"/>
    <n v="30"/>
    <n v="570"/>
    <x v="0"/>
  </r>
  <r>
    <n v="11025"/>
    <n v="7"/>
    <x v="5"/>
    <s v="ERNSH"/>
    <s v="Ernst Handel"/>
    <x v="429"/>
    <n v="14"/>
    <x v="28"/>
    <n v="6"/>
    <x v="0"/>
    <n v="10"/>
    <n v="36"/>
    <n v="360"/>
    <x v="0"/>
  </r>
  <r>
    <n v="11026"/>
    <n v="8"/>
    <x v="6"/>
    <s v="WANDK"/>
    <s v="Die Wandernde Kuh"/>
    <x v="430"/>
    <n v="4"/>
    <x v="25"/>
    <n v="3"/>
    <x v="5"/>
    <n v="14.7"/>
    <n v="10"/>
    <n v="147"/>
    <x v="0"/>
  </r>
  <r>
    <n v="11027"/>
    <n v="4"/>
    <x v="2"/>
    <s v="SUPRD"/>
    <s v="Suprêmes délices"/>
    <x v="431"/>
    <n v="39"/>
    <x v="15"/>
    <n v="2"/>
    <x v="7"/>
    <n v="31.2"/>
    <n v="40"/>
    <n v="1248"/>
    <x v="2"/>
  </r>
  <r>
    <n v="11028"/>
    <n v="7"/>
    <x v="5"/>
    <s v="GODOS"/>
    <s v="Godos Cocina Típica"/>
    <x v="432"/>
    <n v="39"/>
    <x v="15"/>
    <n v="2"/>
    <x v="7"/>
    <n v="31.2"/>
    <n v="40"/>
    <n v="1248"/>
    <x v="4"/>
  </r>
  <r>
    <n v="11029"/>
    <n v="1"/>
    <x v="7"/>
    <s v="TORTU"/>
    <s v="Tortuga Restaurante"/>
    <x v="433"/>
    <n v="39"/>
    <x v="15"/>
    <n v="2"/>
    <x v="7"/>
    <n v="31.2"/>
    <n v="30"/>
    <n v="936"/>
    <x v="1"/>
  </r>
  <r>
    <n v="11030"/>
    <n v="8"/>
    <x v="6"/>
    <s v="OLDWO"/>
    <s v="Old World Delicatessen"/>
    <x v="434"/>
    <n v="16"/>
    <x v="21"/>
    <n v="7"/>
    <x v="3"/>
    <n v="50"/>
    <n v="25"/>
    <n v="1250"/>
    <x v="7"/>
  </r>
  <r>
    <n v="11031"/>
    <n v="1"/>
    <x v="7"/>
    <s v="ROMEY"/>
    <s v="Romero y tomillo"/>
    <x v="435"/>
    <n v="13"/>
    <x v="17"/>
    <n v="7"/>
    <x v="3"/>
    <n v="20.7"/>
    <n v="10"/>
    <n v="207"/>
    <x v="4"/>
  </r>
  <r>
    <n v="11032"/>
    <n v="4"/>
    <x v="2"/>
    <s v="FRANK"/>
    <s v="Frankenversand"/>
    <x v="435"/>
    <n v="10"/>
    <x v="0"/>
    <n v="6"/>
    <x v="0"/>
    <n v="14"/>
    <n v="32"/>
    <n v="448"/>
    <x v="0"/>
  </r>
  <r>
    <n v="11033"/>
    <n v="2"/>
    <x v="8"/>
    <s v="LONEP"/>
    <s v="Lonesome Pine Restaurant"/>
    <x v="436"/>
    <n v="24"/>
    <x v="13"/>
    <n v="8"/>
    <x v="1"/>
    <n v="39.4"/>
    <n v="10"/>
    <n v="394"/>
    <x v="7"/>
  </r>
  <r>
    <n v="11034"/>
    <n v="1"/>
    <x v="7"/>
    <s v="FRANR"/>
    <s v="France restauration"/>
    <x v="436"/>
    <n v="10"/>
    <x v="0"/>
    <n v="6"/>
    <x v="0"/>
    <n v="14"/>
    <n v="10"/>
    <n v="140"/>
    <x v="2"/>
  </r>
  <r>
    <n v="11035"/>
    <n v="9"/>
    <x v="4"/>
    <s v="BERGS"/>
    <s v="Berglunds snabbköp"/>
    <x v="436"/>
    <n v="10"/>
    <x v="0"/>
    <n v="6"/>
    <x v="0"/>
    <n v="14"/>
    <n v="15"/>
    <n v="210"/>
    <x v="6"/>
  </r>
  <r>
    <n v="11036"/>
    <n v="7"/>
    <x v="5"/>
    <s v="ANATR"/>
    <s v="Ana Trujillo Emparedados y helados"/>
    <x v="437"/>
    <n v="24"/>
    <x v="13"/>
    <n v="8"/>
    <x v="1"/>
    <n v="39.4"/>
    <n v="1"/>
    <n v="39.4"/>
    <x v="1"/>
  </r>
  <r>
    <n v="11037"/>
    <n v="2"/>
    <x v="8"/>
    <s v="WILMK"/>
    <s v="Wilman Kala"/>
    <x v="437"/>
    <n v="10"/>
    <x v="0"/>
    <n v="6"/>
    <x v="0"/>
    <n v="14"/>
    <n v="3"/>
    <n v="42"/>
    <x v="0"/>
  </r>
  <r>
    <n v="11038"/>
    <n v="4"/>
    <x v="2"/>
    <s v="ISLAT"/>
    <s v="Island Trading"/>
    <x v="437"/>
    <n v="10"/>
    <x v="0"/>
    <n v="6"/>
    <x v="0"/>
    <n v="14"/>
    <n v="5"/>
    <n v="70"/>
    <x v="6"/>
  </r>
  <r>
    <n v="11039"/>
    <n v="3"/>
    <x v="3"/>
    <s v="HUNGO"/>
    <s v="Hungry Owl All-Night Grocers"/>
    <x v="438"/>
    <n v="24"/>
    <x v="13"/>
    <n v="8"/>
    <x v="1"/>
    <n v="39.4"/>
    <n v="20"/>
    <n v="788"/>
    <x v="6"/>
  </r>
  <r>
    <n v="11040"/>
    <n v="5"/>
    <x v="0"/>
    <s v="FRANK"/>
    <s v="Frankenversand"/>
    <x v="438"/>
    <n v="10"/>
    <x v="0"/>
    <n v="6"/>
    <x v="0"/>
    <n v="14"/>
    <n v="30"/>
    <n v="420"/>
    <x v="0"/>
  </r>
  <r>
    <n v="11041"/>
    <n v="8"/>
    <x v="6"/>
    <s v="THEBI"/>
    <s v="The Big Cheese"/>
    <x v="439"/>
    <n v="24"/>
    <x v="13"/>
    <n v="8"/>
    <x v="1"/>
    <n v="39.4"/>
    <n v="10"/>
    <n v="394"/>
    <x v="7"/>
  </r>
  <r>
    <n v="11042"/>
    <n v="1"/>
    <x v="7"/>
    <s v="DUMON"/>
    <s v="Du monde entier"/>
    <x v="439"/>
    <n v="23"/>
    <x v="12"/>
    <n v="5"/>
    <x v="6"/>
    <n v="11.2"/>
    <n v="6"/>
    <n v="67.199999999999989"/>
    <x v="2"/>
  </r>
  <r>
    <n v="11043"/>
    <n v="2"/>
    <x v="8"/>
    <s v="TORTU"/>
    <s v="Tortuga Restaurante"/>
    <x v="440"/>
    <n v="10"/>
    <x v="0"/>
    <n v="6"/>
    <x v="0"/>
    <n v="14"/>
    <n v="2"/>
    <n v="28"/>
    <x v="1"/>
  </r>
  <r>
    <n v="11044"/>
    <n v="1"/>
    <x v="7"/>
    <s v="ANTON"/>
    <s v="Antonio Moreno Taquería"/>
    <x v="440"/>
    <n v="12"/>
    <x v="0"/>
    <n v="6"/>
    <x v="0"/>
    <n v="14"/>
    <n v="30"/>
    <n v="420"/>
    <x v="1"/>
  </r>
  <r>
    <n v="11045"/>
    <n v="2"/>
    <x v="8"/>
    <s v="WANDK"/>
    <s v="Die Wandernde Kuh"/>
    <x v="441"/>
    <n v="34"/>
    <x v="26"/>
    <n v="4"/>
    <x v="4"/>
    <n v="11.2"/>
    <n v="4"/>
    <n v="44.8"/>
    <x v="0"/>
  </r>
  <r>
    <n v="11046"/>
    <n v="7"/>
    <x v="5"/>
    <s v="SAVEA"/>
    <s v="Save-a-lot Markets"/>
    <x v="441"/>
    <n v="10"/>
    <x v="0"/>
    <n v="6"/>
    <x v="0"/>
    <n v="14"/>
    <n v="100"/>
    <n v="1400"/>
    <x v="7"/>
  </r>
  <r>
    <n v="11047"/>
    <n v="2"/>
    <x v="8"/>
    <s v="QUICK"/>
    <s v="QUICK-Stop"/>
    <x v="442"/>
    <n v="34"/>
    <x v="26"/>
    <n v="4"/>
    <x v="4"/>
    <n v="11.2"/>
    <n v="12"/>
    <n v="134.39999999999998"/>
    <x v="0"/>
  </r>
  <r>
    <n v="11048"/>
    <n v="1"/>
    <x v="7"/>
    <s v="RATTC"/>
    <s v="Rattlesnake Canyon Grocery"/>
    <x v="443"/>
    <n v="34"/>
    <x v="26"/>
    <n v="4"/>
    <x v="4"/>
    <n v="11.2"/>
    <n v="40"/>
    <n v="448"/>
    <x v="7"/>
  </r>
  <r>
    <n v="11049"/>
    <n v="8"/>
    <x v="6"/>
    <s v="LILAS"/>
    <s v="LILA-Supermercado"/>
    <x v="443"/>
    <n v="12"/>
    <x v="9"/>
    <n v="6"/>
    <x v="0"/>
    <n v="9.65"/>
    <n v="4"/>
    <n v="38.6"/>
    <x v="4"/>
  </r>
  <r>
    <n v="11050"/>
    <n v="4"/>
    <x v="2"/>
    <s v="ISLAT"/>
    <s v="Island Trading"/>
    <x v="444"/>
    <n v="34"/>
    <x v="26"/>
    <n v="4"/>
    <x v="4"/>
    <n v="11.2"/>
    <n v="14"/>
    <n v="156.79999999999998"/>
    <x v="6"/>
  </r>
  <r>
    <n v="11051"/>
    <n v="7"/>
    <x v="5"/>
    <s v="WHITC"/>
    <s v="White Clover Markets"/>
    <x v="444"/>
    <n v="12"/>
    <x v="9"/>
    <n v="6"/>
    <x v="0"/>
    <n v="9.65"/>
    <n v="3"/>
    <n v="28.950000000000003"/>
    <x v="7"/>
  </r>
  <r>
    <n v="11052"/>
    <n v="1"/>
    <x v="7"/>
    <s v="DRACD"/>
    <s v="Drachenblut Delikatessen"/>
    <x v="445"/>
    <n v="12"/>
    <x v="9"/>
    <n v="6"/>
    <x v="0"/>
    <n v="9.65"/>
    <n v="9"/>
    <n v="86.850000000000009"/>
    <x v="0"/>
  </r>
  <r>
    <n v="11053"/>
    <n v="8"/>
    <x v="6"/>
    <s v="QUEEN"/>
    <s v="Queen Cozinha"/>
    <x v="446"/>
    <n v="12"/>
    <x v="9"/>
    <n v="6"/>
    <x v="0"/>
    <n v="9.65"/>
    <n v="8"/>
    <n v="77.2"/>
    <x v="1"/>
  </r>
  <r>
    <n v="11054"/>
    <n v="4"/>
    <x v="2"/>
    <s v="ALFKI"/>
    <s v="Alfreds Futterkiste"/>
    <x v="447"/>
    <n v="25"/>
    <x v="22"/>
    <n v="1"/>
    <x v="2"/>
    <n v="6"/>
    <n v="20"/>
    <n v="120"/>
    <x v="0"/>
  </r>
  <r>
    <n v="11055"/>
    <n v="3"/>
    <x v="3"/>
    <s v="WHITC"/>
    <s v="White Clover Markets"/>
    <x v="448"/>
    <n v="25"/>
    <x v="22"/>
    <n v="1"/>
    <x v="2"/>
    <n v="6"/>
    <n v="6"/>
    <n v="36"/>
    <x v="7"/>
  </r>
  <r>
    <n v="11056"/>
    <n v="8"/>
    <x v="6"/>
    <s v="QUICK"/>
    <s v="QUICK-Stop"/>
    <x v="448"/>
    <n v="25"/>
    <x v="22"/>
    <n v="1"/>
    <x v="2"/>
    <n v="6"/>
    <n v="90"/>
    <n v="540"/>
    <x v="0"/>
  </r>
  <r>
    <n v="11057"/>
    <n v="1"/>
    <x v="7"/>
    <s v="TORTU"/>
    <s v="Tortuga Restaurante"/>
    <x v="449"/>
    <n v="12"/>
    <x v="9"/>
    <n v="6"/>
    <x v="0"/>
    <n v="9.65"/>
    <n v="20"/>
    <n v="193"/>
    <x v="1"/>
  </r>
  <r>
    <n v="11058"/>
    <n v="2"/>
    <x v="8"/>
    <s v="LEHMS"/>
    <s v="Lehmanns Marktstand"/>
    <x v="450"/>
    <n v="12"/>
    <x v="9"/>
    <n v="6"/>
    <x v="0"/>
    <n v="9.65"/>
    <n v="40"/>
    <n v="386"/>
    <x v="0"/>
  </r>
  <r>
    <n v="11059"/>
    <n v="1"/>
    <x v="7"/>
    <s v="LILAS"/>
    <s v="LILA-Supermercado"/>
    <x v="451"/>
    <n v="7"/>
    <x v="7"/>
    <n v="4"/>
    <x v="4"/>
    <n v="10"/>
    <n v="15"/>
    <n v="150"/>
    <x v="4"/>
  </r>
  <r>
    <n v="11060"/>
    <n v="4"/>
    <x v="2"/>
    <s v="ERNSH"/>
    <s v="Ernst Handel"/>
    <x v="452"/>
    <n v="7"/>
    <x v="7"/>
    <n v="4"/>
    <x v="4"/>
    <n v="10"/>
    <n v="8"/>
    <n v="80"/>
    <x v="0"/>
  </r>
  <r>
    <n v="11061"/>
    <n v="2"/>
    <x v="8"/>
    <s v="PERIC"/>
    <s v="Pericles Comidas clásicas"/>
    <x v="453"/>
    <n v="10"/>
    <x v="0"/>
    <n v="6"/>
    <x v="0"/>
    <n v="14"/>
    <n v="10"/>
    <n v="140"/>
    <x v="1"/>
  </r>
  <r>
    <n v="11062"/>
    <n v="7"/>
    <x v="5"/>
    <s v="SIMOB"/>
    <s v="Simons bistro"/>
    <x v="454"/>
    <n v="10"/>
    <x v="0"/>
    <n v="6"/>
    <x v="0"/>
    <n v="14"/>
    <n v="14"/>
    <n v="196"/>
    <x v="6"/>
  </r>
  <r>
    <n v="11063"/>
    <n v="8"/>
    <x v="6"/>
    <s v="RICSU"/>
    <s v="Richter Supermarkt"/>
    <x v="455"/>
    <n v="17"/>
    <x v="6"/>
    <n v="1"/>
    <x v="2"/>
    <n v="15.2"/>
    <n v="10"/>
    <n v="152"/>
    <x v="3"/>
  </r>
  <r>
    <n v="11064"/>
    <n v="4"/>
    <x v="2"/>
    <s v="BONAP"/>
    <s v="Bon app'"/>
    <x v="456"/>
    <n v="17"/>
    <x v="6"/>
    <n v="1"/>
    <x v="2"/>
    <n v="15.2"/>
    <n v="20"/>
    <n v="304"/>
    <x v="2"/>
  </r>
  <r>
    <n v="11065"/>
    <n v="1"/>
    <x v="7"/>
    <s v="RATTC"/>
    <s v="Rattlesnake Canyon Grocery"/>
    <x v="457"/>
    <n v="17"/>
    <x v="6"/>
    <n v="1"/>
    <x v="2"/>
    <n v="15.2"/>
    <n v="24"/>
    <n v="364.79999999999995"/>
    <x v="7"/>
  </r>
  <r>
    <n v="11066"/>
    <n v="3"/>
    <x v="3"/>
    <s v="VINET"/>
    <s v="Vins et alcools Chevalier"/>
    <x v="458"/>
    <n v="19"/>
    <x v="33"/>
    <n v="3"/>
    <x v="5"/>
    <n v="21.05"/>
    <n v="6"/>
    <n v="126.30000000000001"/>
    <x v="2"/>
  </r>
  <r>
    <n v="11067"/>
    <n v="4"/>
    <x v="2"/>
    <s v="WHITC"/>
    <s v="White Clover Markets"/>
    <x v="459"/>
    <n v="19"/>
    <x v="33"/>
    <n v="3"/>
    <x v="5"/>
    <n v="21.05"/>
    <n v="5"/>
    <n v="105.25"/>
    <x v="7"/>
  </r>
  <r>
    <n v="11068"/>
    <n v="4"/>
    <x v="2"/>
    <s v="BERGS"/>
    <s v="Berglunds snabbköp"/>
    <x v="460"/>
    <n v="19"/>
    <x v="33"/>
    <n v="3"/>
    <x v="5"/>
    <n v="21.05"/>
    <n v="15"/>
    <n v="315.75"/>
    <x v="6"/>
  </r>
  <r>
    <n v="11069"/>
    <n v="3"/>
    <x v="3"/>
    <s v="BOTTM"/>
    <s v="Bottom-Dollar Markets"/>
    <x v="460"/>
    <n v="19"/>
    <x v="33"/>
    <n v="3"/>
    <x v="5"/>
    <n v="21.05"/>
    <n v="20"/>
    <n v="421"/>
    <x v="7"/>
  </r>
  <r>
    <n v="11070"/>
    <n v="1"/>
    <x v="7"/>
    <s v="AROUT"/>
    <s v="Around the Horn"/>
    <x v="461"/>
    <n v="19"/>
    <x v="33"/>
    <n v="3"/>
    <x v="5"/>
    <n v="21.05"/>
    <n v="28"/>
    <n v="589.4"/>
    <x v="6"/>
  </r>
  <r>
    <n v="11071"/>
    <n v="6"/>
    <x v="1"/>
    <s v="VAFFE"/>
    <s v="Vaffeljernet"/>
    <x v="461"/>
    <n v="19"/>
    <x v="33"/>
    <n v="3"/>
    <x v="5"/>
    <n v="21.05"/>
    <n v="50"/>
    <n v="1052.5"/>
    <x v="6"/>
  </r>
  <r>
    <n v="11072"/>
    <n v="9"/>
    <x v="4"/>
    <s v="QUICK"/>
    <s v="QUICK-Stop"/>
    <x v="462"/>
    <n v="19"/>
    <x v="33"/>
    <n v="3"/>
    <x v="5"/>
    <n v="21.05"/>
    <n v="24"/>
    <n v="505.20000000000005"/>
    <x v="0"/>
  </r>
  <r>
    <n v="11073"/>
    <n v="1"/>
    <x v="7"/>
    <s v="CHOPS"/>
    <s v="Chop-suey Chinese"/>
    <x v="463"/>
    <n v="19"/>
    <x v="33"/>
    <n v="3"/>
    <x v="5"/>
    <n v="21.05"/>
    <n v="6"/>
    <n v="126.30000000000001"/>
    <x v="3"/>
  </r>
  <r>
    <n v="11074"/>
    <n v="6"/>
    <x v="1"/>
    <s v="PICCO"/>
    <s v="Piccolo und mehr"/>
    <x v="463"/>
    <n v="2"/>
    <x v="27"/>
    <n v="5"/>
    <x v="6"/>
    <n v="12.5"/>
    <n v="8"/>
    <n v="100"/>
    <x v="0"/>
  </r>
  <r>
    <n v="11075"/>
    <n v="3"/>
    <x v="3"/>
    <s v="SAVEA"/>
    <s v="Save-a-lot Markets"/>
    <x v="464"/>
    <n v="2"/>
    <x v="27"/>
    <n v="5"/>
    <x v="6"/>
    <n v="9"/>
    <n v="44"/>
    <n v="396"/>
    <x v="7"/>
  </r>
  <r>
    <n v="11076"/>
    <n v="4"/>
    <x v="2"/>
    <s v="ISLAT"/>
    <s v="Island Trading"/>
    <x v="464"/>
    <n v="2"/>
    <x v="27"/>
    <n v="5"/>
    <x v="6"/>
    <n v="38"/>
    <n v="15"/>
    <n v="570"/>
    <x v="6"/>
  </r>
  <r>
    <n v="11077"/>
    <n v="9"/>
    <x v="4"/>
    <s v="WARTH"/>
    <s v="Wartian Herkku"/>
    <x v="465"/>
    <n v="2"/>
    <x v="27"/>
    <n v="5"/>
    <x v="6"/>
    <n v="23.25"/>
    <n v="5"/>
    <n v="116.2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05D37-09E3-4002-835A-3DCE6AFE9D00}" name="TD_producto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rowHeaderCaption="Productos">
  <location ref="A14:C25" firstHeaderRow="0" firstDataRow="1" firstDataCol="1"/>
  <pivotFields count="16">
    <pivotField showAll="0"/>
    <pivotField showAll="0"/>
    <pivotField showAll="0">
      <items count="10">
        <item x="5"/>
        <item x="8"/>
        <item x="0"/>
        <item x="6"/>
        <item x="1"/>
        <item x="4"/>
        <item x="7"/>
        <item x="3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measureFilter="1" sortType="descending">
      <items count="36">
        <item x="2"/>
        <item x="22"/>
        <item x="13"/>
        <item x="12"/>
        <item x="30"/>
        <item x="24"/>
        <item x="33"/>
        <item x="31"/>
        <item x="29"/>
        <item x="34"/>
        <item x="8"/>
        <item x="28"/>
        <item x="9"/>
        <item x="0"/>
        <item x="14"/>
        <item x="3"/>
        <item x="7"/>
        <item x="20"/>
        <item x="27"/>
        <item x="1"/>
        <item x="11"/>
        <item x="21"/>
        <item x="23"/>
        <item x="25"/>
        <item x="19"/>
        <item x="18"/>
        <item x="4"/>
        <item x="15"/>
        <item x="26"/>
        <item x="5"/>
        <item x="10"/>
        <item x="6"/>
        <item x="32"/>
        <item x="16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9">
        <item x="2"/>
        <item x="7"/>
        <item x="5"/>
        <item x="4"/>
        <item x="6"/>
        <item x="0"/>
        <item x="3"/>
        <item x="1"/>
        <item t="default"/>
      </items>
    </pivotField>
    <pivotField numFmtId="164" showAll="0"/>
    <pivotField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7"/>
  </rowFields>
  <rowItems count="11">
    <i>
      <x v="15"/>
    </i>
    <i>
      <x v="17"/>
    </i>
    <i>
      <x v="13"/>
    </i>
    <i>
      <x v="2"/>
    </i>
    <i>
      <x v="29"/>
    </i>
    <i>
      <x v="27"/>
    </i>
    <i>
      <x v="18"/>
    </i>
    <i>
      <x/>
    </i>
    <i>
      <x v="3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otal" fld="12" baseField="7" baseItem="2" numFmtId="165"/>
    <dataField name="% del total" fld="12" showDataAs="percentOfTotal" baseField="7" baseItem="2" numFmtId="10"/>
  </dataFields>
  <formats count="11">
    <format dxfId="145">
      <pivotArea field="7" type="button" dataOnly="0" labelOnly="1" outline="0" axis="axisRow" fieldPosition="0"/>
    </format>
    <format dxfId="132">
      <pivotArea type="all" dataOnly="0" outline="0" fieldPosition="0"/>
    </format>
    <format dxfId="131">
      <pivotArea outline="0" collapsedLevelsAreSubtotals="1" fieldPosition="0"/>
    </format>
    <format dxfId="130">
      <pivotArea dataOnly="0" labelOnly="1" grandRow="1" outline="0" fieldPosition="0"/>
    </format>
    <format dxfId="1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8">
      <pivotArea collapsedLevelsAreSubtotals="1" fieldPosition="0">
        <references count="1">
          <reference field="7" count="10">
            <x v="0"/>
            <x v="2"/>
            <x v="13"/>
            <x v="15"/>
            <x v="17"/>
            <x v="18"/>
            <x v="23"/>
            <x v="27"/>
            <x v="29"/>
            <x v="32"/>
          </reference>
        </references>
      </pivotArea>
    </format>
    <format dxfId="127">
      <pivotArea dataOnly="0" labelOnly="1" fieldPosition="0">
        <references count="1">
          <reference field="7" count="10">
            <x v="0"/>
            <x v="2"/>
            <x v="13"/>
            <x v="15"/>
            <x v="17"/>
            <x v="18"/>
            <x v="23"/>
            <x v="27"/>
            <x v="29"/>
            <x v="32"/>
          </reference>
        </references>
      </pivotArea>
    </format>
    <format dxfId="125">
      <pivotArea field="7" type="button" dataOnly="0" labelOnly="1" outline="0" axis="axisRow" fieldPosition="0"/>
    </format>
    <format dxfId="1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21">
      <pivotArea dataOnly="0" grandRow="1" fieldPosition="0"/>
    </format>
  </formats>
  <pivotTableStyleInfo name="PivotStyleLight16" showRowHeaders="1" showColHeaders="1" showRowStripes="0" showColStripes="0" showLastColumn="1"/>
  <filters count="1">
    <filter fld="7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3787F-D512-47E9-994C-DC74B5032318}" name="TD_mese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C20:G34" firstHeaderRow="1" firstDataRow="2" firstDataCol="1"/>
  <pivotFields count="16">
    <pivotField showAll="0"/>
    <pivotField showAll="0"/>
    <pivotField showAll="0">
      <items count="10">
        <item x="5"/>
        <item x="8"/>
        <item x="0"/>
        <item x="6"/>
        <item x="1"/>
        <item x="4"/>
        <item x="7"/>
        <item x="3"/>
        <item x="2"/>
        <item t="default"/>
      </items>
    </pivotField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9">
        <item x="2"/>
        <item x="7"/>
        <item x="5"/>
        <item x="4"/>
        <item x="6"/>
        <item x="0"/>
        <item x="3"/>
        <item x="1"/>
        <item t="default"/>
      </items>
    </pivotField>
    <pivotField numFmtId="164" showAll="0"/>
    <pivotField showAll="0"/>
    <pivotField dataField="1" numFmtId="164" showAll="0"/>
    <pivotField showAll="0">
      <items count="10">
        <item x="0"/>
        <item x="8"/>
        <item x="4"/>
        <item x="7"/>
        <item x="2"/>
        <item x="5"/>
        <item x="1"/>
        <item x="3"/>
        <item x="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4">
    <i>
      <x v="1"/>
    </i>
    <i>
      <x v="2"/>
    </i>
    <i>
      <x v="3"/>
    </i>
    <i t="grand">
      <x/>
    </i>
  </colItems>
  <dataFields count="1">
    <dataField name="Suma de Total" fld="12" baseField="5" baseItem="1" numFmtId="165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06B89-5A94-40FA-AAEB-6E0B618FF0B1}" name="TD_año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J7:K11" firstHeaderRow="1" firstDataRow="1" firstDataCol="1"/>
  <pivotFields count="16">
    <pivotField showAll="0"/>
    <pivotField showAll="0"/>
    <pivotField showAll="0">
      <items count="10">
        <item x="5"/>
        <item x="8"/>
        <item x="0"/>
        <item x="6"/>
        <item x="1"/>
        <item x="4"/>
        <item x="7"/>
        <item x="3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9">
        <item x="2"/>
        <item x="7"/>
        <item x="5"/>
        <item x="4"/>
        <item x="6"/>
        <item x="0"/>
        <item x="3"/>
        <item x="1"/>
        <item t="default"/>
      </items>
    </pivotField>
    <pivotField numFmtId="164" showAll="0"/>
    <pivotField showAll="0"/>
    <pivotField dataField="1" numFmtId="164" showAll="0"/>
    <pivotField showAll="0">
      <items count="10">
        <item x="0"/>
        <item x="8"/>
        <item x="4"/>
        <item x="7"/>
        <item x="2"/>
        <item x="5"/>
        <item x="1"/>
        <item x="3"/>
        <item x="6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15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Total" fld="12" baseField="0" baseItem="0" numFmtId="165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C79B9-B9E1-4330-A841-0E5A5449C1AF}" name="TD_vendedore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F7:I17" firstHeaderRow="0" firstDataRow="1" firstDataCol="1"/>
  <pivotFields count="16">
    <pivotField showAll="0"/>
    <pivotField showAll="0"/>
    <pivotField axis="axisRow" showAll="0">
      <items count="10">
        <item x="5"/>
        <item x="8"/>
        <item x="0"/>
        <item x="6"/>
        <item x="1"/>
        <item x="4"/>
        <item x="7"/>
        <item x="3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9">
        <item x="2"/>
        <item x="7"/>
        <item x="5"/>
        <item x="4"/>
        <item x="6"/>
        <item x="0"/>
        <item x="3"/>
        <item x="1"/>
        <item t="default"/>
      </items>
    </pivotField>
    <pivotField numFmtId="164" showAll="0"/>
    <pivotField dataField="1" showAll="0"/>
    <pivotField dataField="1" numFmtId="164" showAll="0"/>
    <pivotField showAll="0">
      <items count="10">
        <item x="0"/>
        <item x="8"/>
        <item x="4"/>
        <item x="7"/>
        <item x="2"/>
        <item x="5"/>
        <item x="1"/>
        <item x="3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11" baseField="0" baseItem="0"/>
    <dataField name="Suma de Total" fld="12" baseField="0" baseItem="0" numFmtId="165"/>
    <dataField name="% del total" fld="12" showDataAs="percentOfTotal" baseField="2" baseItem="0" numFmtId="10"/>
  </dataFields>
  <chartFormats count="3"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9F2139-5FAF-475D-AB0B-97F8181D3E85}" name="TD_paises" cacheId="7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2">
  <location ref="C7:D17" firstHeaderRow="1" firstDataRow="1" firstDataCol="1"/>
  <pivotFields count="16">
    <pivotField showAll="0"/>
    <pivotField showAll="0"/>
    <pivotField showAll="0">
      <items count="10">
        <item x="5"/>
        <item x="8"/>
        <item x="0"/>
        <item x="6"/>
        <item x="1"/>
        <item x="4"/>
        <item x="7"/>
        <item x="3"/>
        <item x="2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>
      <items count="9">
        <item x="2"/>
        <item x="7"/>
        <item x="5"/>
        <item x="4"/>
        <item x="6"/>
        <item x="0"/>
        <item x="3"/>
        <item x="1"/>
        <item t="default"/>
      </items>
    </pivotField>
    <pivotField numFmtId="164" showAll="0"/>
    <pivotField showAll="0"/>
    <pivotField dataField="1" numFmtId="164" showAll="0"/>
    <pivotField axis="axisRow" showAll="0">
      <items count="10">
        <item x="0"/>
        <item x="8"/>
        <item x="4"/>
        <item x="7"/>
        <item x="2"/>
        <item x="5"/>
        <item x="1"/>
        <item x="3"/>
        <item x="6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otal" fld="12" baseField="13" baseItem="0" numFmtId="165"/>
  </dataFields>
  <chartFormats count="1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3" count="1" selected="0">
            <x v="6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3" count="1" selected="0">
            <x v="7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FD5892FA-E1ED-4FF8-AABC-4D518D76EE53}" sourceName="Vendedor">
  <pivotTables>
    <pivotTable tabId="2" name="TD_productos"/>
    <pivotTable tabId="3" name="TD_años"/>
    <pivotTable tabId="3" name="TD_meses"/>
    <pivotTable tabId="3" name="TD_paises"/>
    <pivotTable tabId="3" name="TD_vendedores"/>
  </pivotTables>
  <data>
    <tabular pivotCacheId="1580641365">
      <items count="9">
        <i x="5" s="1"/>
        <i x="8" s="1"/>
        <i x="0" s="1"/>
        <i x="6" s="1"/>
        <i x="1" s="1"/>
        <i x="4" s="1"/>
        <i x="7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D634BC2C-A1F0-4789-8615-1A6A4A5741E0}" sourceName="Categoría">
  <pivotTables>
    <pivotTable tabId="2" name="TD_productos"/>
    <pivotTable tabId="3" name="TD_años"/>
    <pivotTable tabId="3" name="TD_meses"/>
    <pivotTable tabId="3" name="TD_paises"/>
    <pivotTable tabId="3" name="TD_vendedores"/>
  </pivotTables>
  <data>
    <tabular pivotCacheId="1580641365">
      <items count="8">
        <i x="2" s="1"/>
        <i x="7" s="1"/>
        <i x="5" s="1"/>
        <i x="4" s="1"/>
        <i x="6" s="1"/>
        <i x="0" s="1"/>
        <i x="3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A223DC1C-E502-415D-A818-9817B2CB27A4}" cache="SegmentaciónDeDatos_Vendedor" caption="Vendedor" columnCount="3" style="SlicerStyleDark4" rowHeight="241300"/>
  <slicer name="Categoría" xr10:uid="{794E8DF9-12F7-4008-860C-FC29018C418C}" cache="SegmentaciónDeDatos_Categoría" caption="Categoría" columnCount="4" style="SlicerStyleDark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Ventas" displayName="Ventas" ref="A1:N831" totalsRowShown="0" headerRowDxfId="161" tableBorderDxfId="160">
  <autoFilter ref="A1:N831" xr:uid="{00000000-0009-0000-0100-000002000000}"/>
  <tableColumns count="14">
    <tableColumn id="1" xr3:uid="{00000000-0010-0000-0000-000001000000}" name="Id_Pedido" dataDxfId="159"/>
    <tableColumn id="2" xr3:uid="{00000000-0010-0000-0000-000002000000}" name="Id_vendedor" dataDxfId="158"/>
    <tableColumn id="3" xr3:uid="{00000000-0010-0000-0000-000003000000}" name="Vendedor" dataDxfId="157"/>
    <tableColumn id="4" xr3:uid="{00000000-0010-0000-0000-000004000000}" name="Id_Cliente" dataDxfId="156"/>
    <tableColumn id="5" xr3:uid="{00000000-0010-0000-0000-000005000000}" name="Cliente" dataDxfId="155"/>
    <tableColumn id="6" xr3:uid="{00000000-0010-0000-0000-000006000000}" name="Fecha_Pedido" dataDxfId="154"/>
    <tableColumn id="7" xr3:uid="{00000000-0010-0000-0000-000007000000}" name="Id_Producto" dataDxfId="153"/>
    <tableColumn id="8" xr3:uid="{00000000-0010-0000-0000-000008000000}" name="Producto" dataDxfId="152"/>
    <tableColumn id="9" xr3:uid="{00000000-0010-0000-0000-000009000000}" name="Id_Categoría" dataDxfId="151"/>
    <tableColumn id="10" xr3:uid="{00000000-0010-0000-0000-00000A000000}" name="Categoría" dataDxfId="150"/>
    <tableColumn id="11" xr3:uid="{00000000-0010-0000-0000-00000B000000}" name="Precio_Unidad" dataDxfId="149"/>
    <tableColumn id="12" xr3:uid="{00000000-0010-0000-0000-00000C000000}" name="Cantidad" dataDxfId="148"/>
    <tableColumn id="13" xr3:uid="{00000000-0010-0000-0000-00000D000000}" name="Total" dataDxfId="147">
      <calculatedColumnFormula>K2*L2</calculatedColumnFormula>
    </tableColumn>
    <tableColumn id="14" xr3:uid="{00000000-0010-0000-0000-00000E000000}" name="País" dataDxfId="14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1">
  <a:themeElements>
    <a:clrScheme name="Distintivo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Distintivo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Fecha_Pedido" xr10:uid="{7511BA33-5BB3-4D18-BF9F-BA6E538092FA}" sourceName="Fecha_Pedido">
  <pivotTables>
    <pivotTable tabId="2" name="TD_productos"/>
    <pivotTable tabId="3" name="TD_años"/>
    <pivotTable tabId="3" name="TD_meses"/>
    <pivotTable tabId="3" name="TD_paises"/>
    <pivotTable tabId="3" name="TD_vendedores"/>
  </pivotTables>
  <state minimalRefreshVersion="6" lastRefreshVersion="6" pivotCacheId="1580641365" filterType="unknown">
    <bounds startDate="2017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Fecha_Pedido" xr10:uid="{7E6A1E96-560A-4D04-A6AF-B06FAE08A65A}" cache="NativeTimeline_Fecha_Pedido" caption="Fecha_Pedido" level="0" selectionLevel="0" scrollPosition="2017-01-01T00:00:00" style="TimeSlicerStyleDark4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microsoft.com/office/2011/relationships/timeline" Target="../timelines/timelin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050C3-314C-4011-A619-7BEACFA3AAB7}">
  <dimension ref="A1:S45"/>
  <sheetViews>
    <sheetView showGridLines="0" tabSelected="1" zoomScale="90" zoomScaleNormal="90" workbookViewId="0">
      <selection activeCell="Q7" sqref="Q7"/>
    </sheetView>
  </sheetViews>
  <sheetFormatPr baseColWidth="10" defaultRowHeight="15" x14ac:dyDescent="0.25"/>
  <cols>
    <col min="1" max="1" width="18.7109375" bestFit="1" customWidth="1"/>
    <col min="2" max="2" width="13.42578125" bestFit="1" customWidth="1"/>
    <col min="3" max="3" width="10.42578125" bestFit="1" customWidth="1"/>
    <col min="15" max="15" width="13.5703125" customWidth="1"/>
  </cols>
  <sheetData>
    <row r="1" spans="1:19" ht="21" x14ac:dyDescent="0.25">
      <c r="A1" s="20" t="s">
        <v>280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1"/>
      <c r="Q1" s="21"/>
    </row>
    <row r="2" spans="1:19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1"/>
      <c r="Q2" s="21"/>
    </row>
    <row r="3" spans="1:19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1"/>
      <c r="Q3" s="21"/>
    </row>
    <row r="4" spans="1:19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1"/>
      <c r="Q4" s="21"/>
    </row>
    <row r="5" spans="1:19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1"/>
      <c r="Q5" s="21"/>
    </row>
    <row r="6" spans="1:19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</row>
    <row r="7" spans="1:19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</row>
    <row r="8" spans="1:19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</row>
    <row r="9" spans="1:19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</row>
    <row r="10" spans="1:19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</row>
    <row r="12" spans="1:19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9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</row>
    <row r="14" spans="1:19" x14ac:dyDescent="0.25">
      <c r="A14" s="26" t="s">
        <v>273</v>
      </c>
      <c r="B14" s="26" t="s">
        <v>255</v>
      </c>
      <c r="C14" s="26" t="s">
        <v>256</v>
      </c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2"/>
      <c r="S14" s="22"/>
    </row>
    <row r="15" spans="1:19" x14ac:dyDescent="0.25">
      <c r="A15" s="23" t="s">
        <v>88</v>
      </c>
      <c r="B15" s="24">
        <v>32264.799999999999</v>
      </c>
      <c r="C15" s="25">
        <v>0.17667323845176008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</row>
    <row r="16" spans="1:19" x14ac:dyDescent="0.25">
      <c r="A16" s="23" t="s">
        <v>196</v>
      </c>
      <c r="B16" s="24">
        <v>25756.85</v>
      </c>
      <c r="C16" s="25">
        <v>0.14103748053036796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25">
      <c r="A17" s="23" t="s">
        <v>17</v>
      </c>
      <c r="B17" s="24">
        <v>20258</v>
      </c>
      <c r="C17" s="25">
        <v>0.11092727878541803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25">
      <c r="A18" s="23" t="s">
        <v>158</v>
      </c>
      <c r="B18" s="24">
        <v>17690.600000000002</v>
      </c>
      <c r="C18" s="25">
        <v>9.6868897131074952E-2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25">
      <c r="A19" s="23" t="s">
        <v>94</v>
      </c>
      <c r="B19" s="24">
        <v>17620.2</v>
      </c>
      <c r="C19" s="25">
        <v>9.6483405946037271E-2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25">
      <c r="A20" s="23" t="s">
        <v>176</v>
      </c>
      <c r="B20" s="24">
        <v>17066.400000000001</v>
      </c>
      <c r="C20" s="25">
        <v>9.3450948300101616E-2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25">
      <c r="A21" s="23" t="s">
        <v>211</v>
      </c>
      <c r="B21" s="24">
        <v>13079.910000000002</v>
      </c>
      <c r="C21" s="25">
        <v>7.1622017131907259E-2</v>
      </c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25">
      <c r="A22" s="23" t="s">
        <v>81</v>
      </c>
      <c r="B22" s="24">
        <v>13054.139999999998</v>
      </c>
      <c r="C22" s="25">
        <v>7.1480907645566027E-2</v>
      </c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25">
      <c r="A23" s="23" t="s">
        <v>250</v>
      </c>
      <c r="B23" s="24">
        <v>12993.45</v>
      </c>
      <c r="C23" s="25">
        <v>7.1148585770282852E-2</v>
      </c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25">
      <c r="A24" s="23" t="s">
        <v>205</v>
      </c>
      <c r="B24" s="24">
        <v>12839.800000000001</v>
      </c>
      <c r="C24" s="25">
        <v>7.030724030748399E-2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25">
      <c r="A25" s="27" t="s">
        <v>254</v>
      </c>
      <c r="B25" s="28">
        <v>182624.15</v>
      </c>
      <c r="C25" s="29">
        <v>1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</row>
    <row r="29" spans="1:17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</row>
    <row r="30" spans="1:17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</row>
    <row r="31" spans="1:17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</row>
    <row r="32" spans="1:17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</row>
    <row r="33" spans="1:17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</row>
    <row r="34" spans="1:17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</row>
    <row r="35" spans="1:17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</row>
    <row r="36" spans="1:17" x14ac:dyDescent="0.25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</row>
    <row r="37" spans="1:17" x14ac:dyDescent="0.25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</row>
    <row r="38" spans="1:17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</row>
    <row r="39" spans="1:17" x14ac:dyDescent="0.25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</row>
    <row r="40" spans="1:17" x14ac:dyDescent="0.25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</row>
    <row r="41" spans="1:17" x14ac:dyDescent="0.25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</row>
    <row r="42" spans="1:17" x14ac:dyDescent="0.25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</row>
    <row r="43" spans="1:17" x14ac:dyDescent="0.25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</row>
    <row r="44" spans="1:17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</row>
    <row r="45" spans="1:17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</row>
  </sheetData>
  <mergeCells count="1">
    <mergeCell ref="A1:O5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  <ext xmlns:x15="http://schemas.microsoft.com/office/spreadsheetml/2010/11/main" uri="{7E03D99C-DC04-49d9-9315-930204A7B6E9}">
      <x15:timelineRefs>
        <x15:timelineRef r:id="rId5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A51A-012A-4F6B-9282-232A58A506B5}">
  <dimension ref="C1:K34"/>
  <sheetViews>
    <sheetView topLeftCell="C1" workbookViewId="0">
      <selection activeCell="K3" sqref="K3"/>
    </sheetView>
  </sheetViews>
  <sheetFormatPr baseColWidth="10" defaultRowHeight="15" x14ac:dyDescent="0.25"/>
  <cols>
    <col min="3" max="3" width="17.5703125" bestFit="1" customWidth="1"/>
    <col min="4" max="4" width="13.42578125" bestFit="1" customWidth="1"/>
    <col min="5" max="5" width="8.5703125" bestFit="1" customWidth="1"/>
    <col min="6" max="6" width="19.7109375" bestFit="1" customWidth="1"/>
    <col min="7" max="7" width="17" bestFit="1" customWidth="1"/>
    <col min="8" max="8" width="13.42578125" bestFit="1" customWidth="1"/>
    <col min="9" max="9" width="10.42578125" bestFit="1" customWidth="1"/>
    <col min="10" max="10" width="17.5703125" hidden="1" customWidth="1"/>
    <col min="11" max="11" width="13.42578125" bestFit="1" customWidth="1"/>
  </cols>
  <sheetData>
    <row r="1" spans="3:11" x14ac:dyDescent="0.25">
      <c r="F1" t="s">
        <v>275</v>
      </c>
      <c r="G1" s="15">
        <f>GETPIVOTDATA("Suma de Total",$F$7)</f>
        <v>322459.90000000002</v>
      </c>
      <c r="H1" t="s">
        <v>278</v>
      </c>
      <c r="K1" s="18">
        <f>GETPIVOTDATA("Suma de Cantidad",$F$7)</f>
        <v>18845</v>
      </c>
    </row>
    <row r="2" spans="3:11" x14ac:dyDescent="0.25">
      <c r="F2" t="s">
        <v>276</v>
      </c>
      <c r="G2" s="19">
        <f>IFERROR(GETPIVOTDATA("Total",$J$7,"Años",2019)/GETPIVOTDATA("Total",$J$7,"Años",2018),"")</f>
        <v>0.88963954632378861</v>
      </c>
      <c r="H2" t="s">
        <v>277</v>
      </c>
      <c r="K2" s="19">
        <f>IFERROR(GETPIVOTDATA("Total",$J$7,"Años",2019)/GETPIVOTDATA("Total",$J$7,"Años",2017),"")</f>
        <v>1.0489627460718254</v>
      </c>
    </row>
    <row r="7" spans="3:11" x14ac:dyDescent="0.25">
      <c r="C7" s="12" t="s">
        <v>253</v>
      </c>
      <c r="D7" t="s">
        <v>255</v>
      </c>
      <c r="F7" s="12" t="s">
        <v>253</v>
      </c>
      <c r="G7" t="s">
        <v>279</v>
      </c>
      <c r="H7" t="s">
        <v>255</v>
      </c>
      <c r="I7" t="s">
        <v>256</v>
      </c>
      <c r="J7" s="12" t="s">
        <v>253</v>
      </c>
      <c r="K7" t="s">
        <v>255</v>
      </c>
    </row>
    <row r="8" spans="3:11" x14ac:dyDescent="0.25">
      <c r="C8" s="13" t="s">
        <v>19</v>
      </c>
      <c r="D8" s="15">
        <v>87984.71</v>
      </c>
      <c r="F8" s="13" t="s">
        <v>50</v>
      </c>
      <c r="G8" s="14">
        <v>1875</v>
      </c>
      <c r="H8" s="15">
        <v>29813.380000000005</v>
      </c>
      <c r="I8" s="16">
        <v>9.2456085237265173E-2</v>
      </c>
      <c r="J8" s="13" t="s">
        <v>257</v>
      </c>
      <c r="K8" s="15">
        <v>99893.09</v>
      </c>
    </row>
    <row r="9" spans="3:11" x14ac:dyDescent="0.25">
      <c r="C9" s="13" t="s">
        <v>83</v>
      </c>
      <c r="D9" s="15">
        <v>1982.75</v>
      </c>
      <c r="F9" s="13" t="s">
        <v>108</v>
      </c>
      <c r="G9" s="14">
        <v>2034</v>
      </c>
      <c r="H9" s="15">
        <v>32472.800000000007</v>
      </c>
      <c r="I9" s="16">
        <v>0.10070337428002676</v>
      </c>
      <c r="J9" s="13" t="s">
        <v>270</v>
      </c>
      <c r="K9" s="15">
        <v>117782.68000000002</v>
      </c>
    </row>
    <row r="10" spans="3:11" x14ac:dyDescent="0.25">
      <c r="C10" s="13" t="s">
        <v>47</v>
      </c>
      <c r="D10" s="15">
        <v>26207.749999999996</v>
      </c>
      <c r="F10" s="13" t="s">
        <v>14</v>
      </c>
      <c r="G10" s="14">
        <v>991</v>
      </c>
      <c r="H10" s="15">
        <v>19603.620000000003</v>
      </c>
      <c r="I10" s="16">
        <v>6.0793977793828009E-2</v>
      </c>
      <c r="J10" s="13" t="s">
        <v>271</v>
      </c>
      <c r="K10" s="15">
        <v>104784.12999999999</v>
      </c>
    </row>
    <row r="11" spans="3:11" x14ac:dyDescent="0.25">
      <c r="C11" s="13" t="s">
        <v>61</v>
      </c>
      <c r="D11" s="15">
        <v>61179.27</v>
      </c>
      <c r="F11" s="13" t="s">
        <v>68</v>
      </c>
      <c r="G11" s="14">
        <v>2378</v>
      </c>
      <c r="H11" s="15">
        <v>35855.74</v>
      </c>
      <c r="I11" s="16">
        <v>0.11119441518154659</v>
      </c>
      <c r="J11" s="13" t="s">
        <v>254</v>
      </c>
      <c r="K11" s="15">
        <v>322459.90000000002</v>
      </c>
    </row>
    <row r="12" spans="3:11" x14ac:dyDescent="0.25">
      <c r="C12" s="13" t="s">
        <v>30</v>
      </c>
      <c r="D12" s="15">
        <v>30946.030000000006</v>
      </c>
      <c r="F12" s="13" t="s">
        <v>20</v>
      </c>
      <c r="G12" s="14">
        <v>1275</v>
      </c>
      <c r="H12" s="15">
        <v>18765.29</v>
      </c>
      <c r="I12" s="16">
        <v>5.81941816641387E-2</v>
      </c>
    </row>
    <row r="13" spans="3:11" x14ac:dyDescent="0.25">
      <c r="C13" s="13" t="s">
        <v>53</v>
      </c>
      <c r="D13" s="15">
        <v>6456.8999999999987</v>
      </c>
      <c r="F13" s="13" t="s">
        <v>36</v>
      </c>
      <c r="G13" s="14">
        <v>974</v>
      </c>
      <c r="H13" s="15">
        <v>16674.600000000002</v>
      </c>
      <c r="I13" s="16">
        <v>5.1710615800600324E-2</v>
      </c>
    </row>
    <row r="14" spans="3:11" x14ac:dyDescent="0.25">
      <c r="C14" s="13" t="s">
        <v>26</v>
      </c>
      <c r="D14" s="15">
        <v>39898.999999999993</v>
      </c>
      <c r="F14" s="13" t="s">
        <v>90</v>
      </c>
      <c r="G14" s="14">
        <v>2928</v>
      </c>
      <c r="H14" s="15">
        <v>49500.200000000004</v>
      </c>
      <c r="I14" s="16">
        <v>0.15350807960927856</v>
      </c>
      <c r="J14" s="13" t="s">
        <v>274</v>
      </c>
    </row>
    <row r="15" spans="3:11" x14ac:dyDescent="0.25">
      <c r="C15" s="13" t="s">
        <v>35</v>
      </c>
      <c r="D15" s="15">
        <v>8136.01</v>
      </c>
      <c r="F15" s="13" t="s">
        <v>27</v>
      </c>
      <c r="G15" s="14">
        <v>2846</v>
      </c>
      <c r="H15" s="15">
        <v>44994.27</v>
      </c>
      <c r="I15" s="16">
        <v>0.13953446614602311</v>
      </c>
    </row>
    <row r="16" spans="3:11" x14ac:dyDescent="0.25">
      <c r="C16" s="13" t="s">
        <v>56</v>
      </c>
      <c r="D16" s="15">
        <v>59667.48000000001</v>
      </c>
      <c r="F16" s="13" t="s">
        <v>23</v>
      </c>
      <c r="G16" s="14">
        <v>3544</v>
      </c>
      <c r="H16" s="15">
        <v>74780</v>
      </c>
      <c r="I16" s="16">
        <v>0.23190480428729277</v>
      </c>
    </row>
    <row r="17" spans="3:9" x14ac:dyDescent="0.25">
      <c r="C17" s="13" t="s">
        <v>254</v>
      </c>
      <c r="D17" s="15">
        <v>322459.90000000002</v>
      </c>
      <c r="F17" s="13" t="s">
        <v>254</v>
      </c>
      <c r="G17" s="14">
        <v>18845</v>
      </c>
      <c r="H17" s="15">
        <v>322459.90000000002</v>
      </c>
      <c r="I17" s="16">
        <v>1</v>
      </c>
    </row>
    <row r="20" spans="3:9" x14ac:dyDescent="0.25">
      <c r="C20" s="12" t="s">
        <v>255</v>
      </c>
      <c r="D20" s="12" t="s">
        <v>272</v>
      </c>
    </row>
    <row r="21" spans="3:9" x14ac:dyDescent="0.25">
      <c r="C21" s="12" t="s">
        <v>253</v>
      </c>
      <c r="D21" t="s">
        <v>257</v>
      </c>
      <c r="E21" t="s">
        <v>270</v>
      </c>
      <c r="F21" t="s">
        <v>271</v>
      </c>
      <c r="G21" t="s">
        <v>254</v>
      </c>
    </row>
    <row r="22" spans="3:9" x14ac:dyDescent="0.25">
      <c r="C22" s="17" t="s">
        <v>258</v>
      </c>
      <c r="D22" s="15">
        <v>3326.5</v>
      </c>
      <c r="E22" s="15">
        <v>18772.599999999999</v>
      </c>
      <c r="F22" s="15">
        <v>14801.200000000003</v>
      </c>
      <c r="G22" s="15">
        <v>36900.300000000003</v>
      </c>
    </row>
    <row r="23" spans="3:9" x14ac:dyDescent="0.25">
      <c r="C23" s="17" t="s">
        <v>259</v>
      </c>
      <c r="D23" s="15">
        <v>15577.59</v>
      </c>
      <c r="E23" s="15">
        <v>10310.32</v>
      </c>
      <c r="F23" s="15">
        <v>21743.329999999998</v>
      </c>
      <c r="G23" s="15">
        <v>47631.24</v>
      </c>
    </row>
    <row r="24" spans="3:9" x14ac:dyDescent="0.25">
      <c r="C24" s="17" t="s">
        <v>260</v>
      </c>
      <c r="D24" s="15">
        <v>10766.85</v>
      </c>
      <c r="E24" s="15">
        <v>5784.9500000000007</v>
      </c>
      <c r="F24" s="15">
        <v>11726</v>
      </c>
      <c r="G24" s="15">
        <v>28277.800000000003</v>
      </c>
    </row>
    <row r="25" spans="3:9" x14ac:dyDescent="0.25">
      <c r="C25" s="17" t="s">
        <v>261</v>
      </c>
      <c r="D25" s="15">
        <v>9335</v>
      </c>
      <c r="E25" s="15">
        <v>14400.199999999999</v>
      </c>
      <c r="F25" s="15">
        <v>14546.4</v>
      </c>
      <c r="G25" s="15">
        <v>38281.599999999999</v>
      </c>
    </row>
    <row r="26" spans="3:9" x14ac:dyDescent="0.25">
      <c r="C26" s="17" t="s">
        <v>262</v>
      </c>
      <c r="D26" s="15">
        <v>2150.6</v>
      </c>
      <c r="E26" s="15">
        <v>6758.7999999999993</v>
      </c>
      <c r="F26" s="15">
        <v>9957.6</v>
      </c>
      <c r="G26" s="15">
        <v>18867</v>
      </c>
    </row>
    <row r="27" spans="3:9" x14ac:dyDescent="0.25">
      <c r="C27" s="17" t="s">
        <v>263</v>
      </c>
      <c r="D27" s="15">
        <v>5655.9500000000016</v>
      </c>
      <c r="E27" s="15">
        <v>2760.65</v>
      </c>
      <c r="F27" s="15">
        <v>2761.1499999999996</v>
      </c>
      <c r="G27" s="15">
        <v>11177.750000000002</v>
      </c>
    </row>
    <row r="28" spans="3:9" x14ac:dyDescent="0.25">
      <c r="C28" s="17" t="s">
        <v>264</v>
      </c>
      <c r="D28" s="15">
        <v>8399.7999999999993</v>
      </c>
      <c r="E28" s="15">
        <v>6000.7000000000007</v>
      </c>
      <c r="F28" s="15">
        <v>7044.7</v>
      </c>
      <c r="G28" s="15">
        <v>21445.200000000001</v>
      </c>
    </row>
    <row r="29" spans="3:9" x14ac:dyDescent="0.25">
      <c r="C29" s="17" t="s">
        <v>265</v>
      </c>
      <c r="D29" s="15">
        <v>3213</v>
      </c>
      <c r="E29" s="15">
        <v>12426.15</v>
      </c>
      <c r="F29" s="15">
        <v>4205.8</v>
      </c>
      <c r="G29" s="15">
        <v>19844.95</v>
      </c>
    </row>
    <row r="30" spans="3:9" x14ac:dyDescent="0.25">
      <c r="C30" s="17" t="s">
        <v>266</v>
      </c>
      <c r="D30" s="15">
        <v>5607.9</v>
      </c>
      <c r="E30" s="15">
        <v>11139.95</v>
      </c>
      <c r="F30" s="15">
        <v>10912.199999999999</v>
      </c>
      <c r="G30" s="15">
        <v>27660.049999999996</v>
      </c>
    </row>
    <row r="31" spans="3:9" x14ac:dyDescent="0.25">
      <c r="C31" s="17" t="s">
        <v>267</v>
      </c>
      <c r="D31" s="15">
        <v>10161.299999999999</v>
      </c>
      <c r="E31" s="15">
        <v>8585.7999999999993</v>
      </c>
      <c r="F31" s="15">
        <v>1425</v>
      </c>
      <c r="G31" s="15">
        <v>20172.099999999999</v>
      </c>
    </row>
    <row r="32" spans="3:9" x14ac:dyDescent="0.25">
      <c r="C32" s="17" t="s">
        <v>268</v>
      </c>
      <c r="D32" s="15">
        <v>14922</v>
      </c>
      <c r="E32" s="15">
        <v>9746.51</v>
      </c>
      <c r="F32" s="15">
        <v>5660.75</v>
      </c>
      <c r="G32" s="15">
        <v>30329.260000000002</v>
      </c>
    </row>
    <row r="33" spans="3:7" x14ac:dyDescent="0.25">
      <c r="C33" s="17" t="s">
        <v>269</v>
      </c>
      <c r="D33" s="15">
        <v>10776.6</v>
      </c>
      <c r="E33" s="15">
        <v>11096.05</v>
      </c>
      <c r="F33" s="15"/>
      <c r="G33" s="15">
        <v>21872.65</v>
      </c>
    </row>
    <row r="34" spans="3:7" x14ac:dyDescent="0.25">
      <c r="C34" s="17" t="s">
        <v>254</v>
      </c>
      <c r="D34" s="15">
        <v>99893.090000000011</v>
      </c>
      <c r="E34" s="15">
        <v>117782.68</v>
      </c>
      <c r="F34" s="15">
        <v>104784.12999999999</v>
      </c>
      <c r="G34" s="15">
        <v>322459.90000000002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1"/>
  <sheetViews>
    <sheetView zoomScaleNormal="100" workbookViewId="0"/>
  </sheetViews>
  <sheetFormatPr baseColWidth="10" defaultRowHeight="15" x14ac:dyDescent="0.25"/>
  <cols>
    <col min="1" max="1" width="12.140625" customWidth="1"/>
    <col min="2" max="2" width="14.7109375" customWidth="1"/>
    <col min="3" max="3" width="20.28515625" customWidth="1"/>
    <col min="4" max="4" width="12.28515625" customWidth="1"/>
    <col min="5" max="5" width="33" customWidth="1"/>
    <col min="6" max="6" width="15.5703125" customWidth="1"/>
    <col min="7" max="7" width="13.85546875" customWidth="1"/>
    <col min="8" max="8" width="38" customWidth="1"/>
    <col min="9" max="9" width="14.28515625" customWidth="1"/>
    <col min="10" max="11" width="16.140625" customWidth="1"/>
    <col min="14" max="14" width="14.28515625" customWidth="1"/>
  </cols>
  <sheetData>
    <row r="1" spans="1:14" x14ac:dyDescent="0.2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1" t="s">
        <v>13</v>
      </c>
    </row>
    <row r="2" spans="1:14" x14ac:dyDescent="0.25">
      <c r="A2" s="1">
        <v>10248</v>
      </c>
      <c r="B2" s="1">
        <v>5</v>
      </c>
      <c r="C2" s="2" t="s">
        <v>14</v>
      </c>
      <c r="D2" s="1" t="s">
        <v>15</v>
      </c>
      <c r="E2" s="1" t="s">
        <v>16</v>
      </c>
      <c r="F2" s="3">
        <v>42739</v>
      </c>
      <c r="G2" s="2">
        <v>10</v>
      </c>
      <c r="H2" s="1" t="s">
        <v>17</v>
      </c>
      <c r="I2" s="1">
        <v>6</v>
      </c>
      <c r="J2" s="1" t="s">
        <v>18</v>
      </c>
      <c r="K2" s="4">
        <v>14</v>
      </c>
      <c r="L2" s="1">
        <v>12</v>
      </c>
      <c r="M2" s="8">
        <f t="shared" ref="M2:M65" si="0">K2*L2</f>
        <v>168</v>
      </c>
      <c r="N2" s="5" t="s">
        <v>19</v>
      </c>
    </row>
    <row r="3" spans="1:14" x14ac:dyDescent="0.25">
      <c r="A3" s="1">
        <v>10249</v>
      </c>
      <c r="B3" s="2">
        <v>6</v>
      </c>
      <c r="C3" s="2" t="s">
        <v>20</v>
      </c>
      <c r="D3" s="2" t="s">
        <v>21</v>
      </c>
      <c r="E3" s="2" t="s">
        <v>22</v>
      </c>
      <c r="F3" s="6">
        <v>42740</v>
      </c>
      <c r="G3" s="2">
        <v>10</v>
      </c>
      <c r="H3" s="1" t="s">
        <v>17</v>
      </c>
      <c r="I3" s="1">
        <v>6</v>
      </c>
      <c r="J3" s="1" t="s">
        <v>18</v>
      </c>
      <c r="K3" s="4">
        <v>14</v>
      </c>
      <c r="L3" s="2">
        <v>9</v>
      </c>
      <c r="M3" s="8">
        <f t="shared" si="0"/>
        <v>126</v>
      </c>
      <c r="N3" s="5" t="s">
        <v>19</v>
      </c>
    </row>
    <row r="4" spans="1:14" x14ac:dyDescent="0.25">
      <c r="A4" s="1">
        <v>10250</v>
      </c>
      <c r="B4" s="1">
        <v>4</v>
      </c>
      <c r="C4" s="2" t="s">
        <v>23</v>
      </c>
      <c r="D4" s="1" t="s">
        <v>24</v>
      </c>
      <c r="E4" s="1" t="s">
        <v>25</v>
      </c>
      <c r="F4" s="6">
        <v>42741</v>
      </c>
      <c r="G4" s="2">
        <v>10</v>
      </c>
      <c r="H4" s="1" t="s">
        <v>17</v>
      </c>
      <c r="I4" s="1">
        <v>6</v>
      </c>
      <c r="J4" s="1" t="s">
        <v>18</v>
      </c>
      <c r="K4" s="4">
        <v>14</v>
      </c>
      <c r="L4" s="1">
        <v>10</v>
      </c>
      <c r="M4" s="8">
        <f t="shared" si="0"/>
        <v>140</v>
      </c>
      <c r="N4" s="5" t="s">
        <v>26</v>
      </c>
    </row>
    <row r="5" spans="1:14" x14ac:dyDescent="0.25">
      <c r="A5" s="1">
        <v>10251</v>
      </c>
      <c r="B5" s="2">
        <v>3</v>
      </c>
      <c r="C5" s="2" t="s">
        <v>27</v>
      </c>
      <c r="D5" s="2" t="s">
        <v>28</v>
      </c>
      <c r="E5" s="2" t="s">
        <v>29</v>
      </c>
      <c r="F5" s="6">
        <v>42742</v>
      </c>
      <c r="G5" s="2">
        <v>10</v>
      </c>
      <c r="H5" s="1" t="s">
        <v>17</v>
      </c>
      <c r="I5" s="1">
        <v>6</v>
      </c>
      <c r="J5" s="1" t="s">
        <v>18</v>
      </c>
      <c r="K5" s="4">
        <v>14</v>
      </c>
      <c r="L5" s="2">
        <v>6</v>
      </c>
      <c r="M5" s="8">
        <f t="shared" si="0"/>
        <v>84</v>
      </c>
      <c r="N5" s="5" t="s">
        <v>30</v>
      </c>
    </row>
    <row r="6" spans="1:14" x14ac:dyDescent="0.25">
      <c r="A6" s="1">
        <v>10252</v>
      </c>
      <c r="B6" s="1">
        <v>4</v>
      </c>
      <c r="C6" s="2" t="s">
        <v>23</v>
      </c>
      <c r="D6" s="1" t="s">
        <v>31</v>
      </c>
      <c r="E6" s="1" t="s">
        <v>32</v>
      </c>
      <c r="F6" s="6">
        <v>42743</v>
      </c>
      <c r="G6" s="2">
        <v>10</v>
      </c>
      <c r="H6" s="1" t="s">
        <v>17</v>
      </c>
      <c r="I6" s="1">
        <v>6</v>
      </c>
      <c r="J6" s="1" t="s">
        <v>18</v>
      </c>
      <c r="K6" s="4">
        <v>14</v>
      </c>
      <c r="L6" s="1">
        <v>40</v>
      </c>
      <c r="M6" s="8">
        <f t="shared" si="0"/>
        <v>560</v>
      </c>
      <c r="N6" s="5" t="s">
        <v>30</v>
      </c>
    </row>
    <row r="7" spans="1:14" x14ac:dyDescent="0.25">
      <c r="A7" s="1">
        <v>10253</v>
      </c>
      <c r="B7" s="2">
        <v>3</v>
      </c>
      <c r="C7" s="2" t="s">
        <v>27</v>
      </c>
      <c r="D7" s="2" t="s">
        <v>24</v>
      </c>
      <c r="E7" s="2" t="s">
        <v>25</v>
      </c>
      <c r="F7" s="6">
        <v>42744</v>
      </c>
      <c r="G7" s="2">
        <v>10</v>
      </c>
      <c r="H7" s="1" t="s">
        <v>17</v>
      </c>
      <c r="I7" s="1">
        <v>6</v>
      </c>
      <c r="J7" s="1" t="s">
        <v>18</v>
      </c>
      <c r="K7" s="4">
        <v>14</v>
      </c>
      <c r="L7" s="2">
        <v>20</v>
      </c>
      <c r="M7" s="8">
        <f t="shared" si="0"/>
        <v>280</v>
      </c>
      <c r="N7" s="5" t="s">
        <v>26</v>
      </c>
    </row>
    <row r="8" spans="1:14" x14ac:dyDescent="0.25">
      <c r="A8" s="1">
        <v>10254</v>
      </c>
      <c r="B8" s="1">
        <v>5</v>
      </c>
      <c r="C8" s="2" t="s">
        <v>14</v>
      </c>
      <c r="D8" s="1" t="s">
        <v>33</v>
      </c>
      <c r="E8" s="1" t="s">
        <v>34</v>
      </c>
      <c r="F8" s="6">
        <v>42745</v>
      </c>
      <c r="G8" s="2">
        <v>10</v>
      </c>
      <c r="H8" s="1" t="s">
        <v>17</v>
      </c>
      <c r="I8" s="1">
        <v>6</v>
      </c>
      <c r="J8" s="1" t="s">
        <v>18</v>
      </c>
      <c r="K8" s="4">
        <v>14</v>
      </c>
      <c r="L8" s="1">
        <v>15</v>
      </c>
      <c r="M8" s="8">
        <f t="shared" si="0"/>
        <v>210</v>
      </c>
      <c r="N8" s="5" t="s">
        <v>35</v>
      </c>
    </row>
    <row r="9" spans="1:14" x14ac:dyDescent="0.25">
      <c r="A9" s="1">
        <v>10255</v>
      </c>
      <c r="B9" s="2">
        <v>9</v>
      </c>
      <c r="C9" s="2" t="s">
        <v>36</v>
      </c>
      <c r="D9" s="2" t="s">
        <v>37</v>
      </c>
      <c r="E9" s="2" t="s">
        <v>38</v>
      </c>
      <c r="F9" s="6">
        <v>42746</v>
      </c>
      <c r="G9" s="2">
        <v>10</v>
      </c>
      <c r="H9" s="1" t="s">
        <v>17</v>
      </c>
      <c r="I9" s="1">
        <v>6</v>
      </c>
      <c r="J9" s="1" t="s">
        <v>18</v>
      </c>
      <c r="K9" s="4">
        <v>14</v>
      </c>
      <c r="L9" s="2">
        <v>20</v>
      </c>
      <c r="M9" s="8">
        <f t="shared" si="0"/>
        <v>280</v>
      </c>
      <c r="N9" s="5" t="s">
        <v>35</v>
      </c>
    </row>
    <row r="10" spans="1:14" x14ac:dyDescent="0.25">
      <c r="A10" s="1">
        <v>10256</v>
      </c>
      <c r="B10" s="1">
        <v>3</v>
      </c>
      <c r="C10" s="2" t="s">
        <v>27</v>
      </c>
      <c r="D10" s="1" t="s">
        <v>39</v>
      </c>
      <c r="E10" s="1" t="s">
        <v>40</v>
      </c>
      <c r="F10" s="6">
        <v>42747</v>
      </c>
      <c r="G10" s="2">
        <v>10</v>
      </c>
      <c r="H10" s="1" t="s">
        <v>17</v>
      </c>
      <c r="I10" s="1">
        <v>6</v>
      </c>
      <c r="J10" s="1" t="s">
        <v>18</v>
      </c>
      <c r="K10" s="4">
        <v>14</v>
      </c>
      <c r="L10" s="1">
        <v>15</v>
      </c>
      <c r="M10" s="8">
        <f t="shared" si="0"/>
        <v>210</v>
      </c>
      <c r="N10" s="5" t="s">
        <v>26</v>
      </c>
    </row>
    <row r="11" spans="1:14" x14ac:dyDescent="0.25">
      <c r="A11" s="1">
        <v>10257</v>
      </c>
      <c r="B11" s="2">
        <v>6</v>
      </c>
      <c r="C11" s="2" t="s">
        <v>20</v>
      </c>
      <c r="D11" s="2" t="s">
        <v>41</v>
      </c>
      <c r="E11" s="2" t="s">
        <v>42</v>
      </c>
      <c r="F11" s="6">
        <v>42759</v>
      </c>
      <c r="G11" s="2">
        <v>54</v>
      </c>
      <c r="H11" s="1" t="s">
        <v>43</v>
      </c>
      <c r="I11" s="1">
        <v>8</v>
      </c>
      <c r="J11" s="1" t="s">
        <v>44</v>
      </c>
      <c r="K11" s="7">
        <v>5.9</v>
      </c>
      <c r="L11" s="2">
        <v>10</v>
      </c>
      <c r="M11" s="8">
        <f t="shared" si="0"/>
        <v>59</v>
      </c>
      <c r="N11" s="5" t="s">
        <v>30</v>
      </c>
    </row>
    <row r="12" spans="1:14" x14ac:dyDescent="0.25">
      <c r="A12" s="1">
        <v>10258</v>
      </c>
      <c r="B12" s="1">
        <v>4</v>
      </c>
      <c r="C12" s="2" t="s">
        <v>23</v>
      </c>
      <c r="D12" s="1" t="s">
        <v>45</v>
      </c>
      <c r="E12" s="1" t="s">
        <v>46</v>
      </c>
      <c r="F12" s="3">
        <v>42762</v>
      </c>
      <c r="G12" s="2">
        <v>54</v>
      </c>
      <c r="H12" s="1" t="s">
        <v>43</v>
      </c>
      <c r="I12" s="1">
        <v>8</v>
      </c>
      <c r="J12" s="1" t="s">
        <v>44</v>
      </c>
      <c r="K12" s="7">
        <v>5.9</v>
      </c>
      <c r="L12" s="1">
        <v>5</v>
      </c>
      <c r="M12" s="8">
        <f t="shared" si="0"/>
        <v>29.5</v>
      </c>
      <c r="N12" s="5" t="s">
        <v>47</v>
      </c>
    </row>
    <row r="13" spans="1:14" x14ac:dyDescent="0.25">
      <c r="A13" s="1">
        <v>10259</v>
      </c>
      <c r="B13" s="2">
        <v>4</v>
      </c>
      <c r="C13" s="2" t="s">
        <v>23</v>
      </c>
      <c r="D13" s="2" t="s">
        <v>48</v>
      </c>
      <c r="E13" s="2" t="s">
        <v>49</v>
      </c>
      <c r="F13" s="6">
        <v>42762</v>
      </c>
      <c r="G13" s="2">
        <v>54</v>
      </c>
      <c r="H13" s="1" t="s">
        <v>43</v>
      </c>
      <c r="I13" s="1">
        <v>8</v>
      </c>
      <c r="J13" s="1" t="s">
        <v>44</v>
      </c>
      <c r="K13" s="7">
        <v>5.9</v>
      </c>
      <c r="L13" s="2">
        <v>35</v>
      </c>
      <c r="M13" s="8">
        <f t="shared" si="0"/>
        <v>206.5</v>
      </c>
      <c r="N13" s="5" t="s">
        <v>19</v>
      </c>
    </row>
    <row r="14" spans="1:14" x14ac:dyDescent="0.25">
      <c r="A14" s="1">
        <v>10260</v>
      </c>
      <c r="B14" s="1">
        <v>7</v>
      </c>
      <c r="C14" s="2" t="s">
        <v>50</v>
      </c>
      <c r="D14" s="1" t="s">
        <v>51</v>
      </c>
      <c r="E14" s="1" t="s">
        <v>52</v>
      </c>
      <c r="F14" s="3">
        <v>42763</v>
      </c>
      <c r="G14" s="2">
        <v>54</v>
      </c>
      <c r="H14" s="1" t="s">
        <v>43</v>
      </c>
      <c r="I14" s="1">
        <v>8</v>
      </c>
      <c r="J14" s="1" t="s">
        <v>44</v>
      </c>
      <c r="K14" s="7">
        <v>5.9</v>
      </c>
      <c r="L14" s="1">
        <v>20</v>
      </c>
      <c r="M14" s="8">
        <f t="shared" si="0"/>
        <v>118</v>
      </c>
      <c r="N14" s="5" t="s">
        <v>53</v>
      </c>
    </row>
    <row r="15" spans="1:14" x14ac:dyDescent="0.25">
      <c r="A15" s="1">
        <v>10261</v>
      </c>
      <c r="B15" s="2">
        <v>3</v>
      </c>
      <c r="C15" s="2" t="s">
        <v>27</v>
      </c>
      <c r="D15" s="2" t="s">
        <v>54</v>
      </c>
      <c r="E15" s="2" t="s">
        <v>55</v>
      </c>
      <c r="F15" s="6">
        <v>42764</v>
      </c>
      <c r="G15" s="2">
        <v>54</v>
      </c>
      <c r="H15" s="1" t="s">
        <v>43</v>
      </c>
      <c r="I15" s="1">
        <v>8</v>
      </c>
      <c r="J15" s="1" t="s">
        <v>44</v>
      </c>
      <c r="K15" s="7">
        <v>5.9</v>
      </c>
      <c r="L15" s="2">
        <v>40</v>
      </c>
      <c r="M15" s="8">
        <f t="shared" si="0"/>
        <v>236</v>
      </c>
      <c r="N15" s="5" t="s">
        <v>56</v>
      </c>
    </row>
    <row r="16" spans="1:14" x14ac:dyDescent="0.25">
      <c r="A16" s="1">
        <v>10262</v>
      </c>
      <c r="B16" s="1">
        <v>4</v>
      </c>
      <c r="C16" s="2" t="s">
        <v>23</v>
      </c>
      <c r="D16" s="1" t="s">
        <v>57</v>
      </c>
      <c r="E16" s="1" t="s">
        <v>58</v>
      </c>
      <c r="F16" s="3">
        <v>42765</v>
      </c>
      <c r="G16" s="2">
        <v>54</v>
      </c>
      <c r="H16" s="1" t="s">
        <v>43</v>
      </c>
      <c r="I16" s="1">
        <v>8</v>
      </c>
      <c r="J16" s="1" t="s">
        <v>44</v>
      </c>
      <c r="K16" s="7">
        <v>5.9</v>
      </c>
      <c r="L16" s="1">
        <v>45</v>
      </c>
      <c r="M16" s="8">
        <f t="shared" si="0"/>
        <v>265.5</v>
      </c>
      <c r="N16" s="5" t="s">
        <v>19</v>
      </c>
    </row>
    <row r="17" spans="1:14" x14ac:dyDescent="0.25">
      <c r="A17" s="1">
        <v>10263</v>
      </c>
      <c r="B17" s="2">
        <v>4</v>
      </c>
      <c r="C17" s="2" t="s">
        <v>14</v>
      </c>
      <c r="D17" s="2" t="s">
        <v>59</v>
      </c>
      <c r="E17" s="2" t="s">
        <v>60</v>
      </c>
      <c r="F17" s="6">
        <v>42765</v>
      </c>
      <c r="G17" s="2">
        <v>54</v>
      </c>
      <c r="H17" s="1" t="s">
        <v>43</v>
      </c>
      <c r="I17" s="1">
        <v>8</v>
      </c>
      <c r="J17" s="1" t="s">
        <v>44</v>
      </c>
      <c r="K17" s="7">
        <v>5.9</v>
      </c>
      <c r="L17" s="2">
        <v>50</v>
      </c>
      <c r="M17" s="8">
        <f t="shared" si="0"/>
        <v>295</v>
      </c>
      <c r="N17" s="5" t="s">
        <v>61</v>
      </c>
    </row>
    <row r="18" spans="1:14" x14ac:dyDescent="0.25">
      <c r="A18" s="1">
        <v>10264</v>
      </c>
      <c r="B18" s="1">
        <v>3</v>
      </c>
      <c r="C18" s="2" t="s">
        <v>27</v>
      </c>
      <c r="D18" s="1" t="s">
        <v>62</v>
      </c>
      <c r="E18" s="1" t="s">
        <v>63</v>
      </c>
      <c r="F18" s="3">
        <v>42766</v>
      </c>
      <c r="G18" s="2">
        <v>54</v>
      </c>
      <c r="H18" s="1" t="s">
        <v>43</v>
      </c>
      <c r="I18" s="1">
        <v>8</v>
      </c>
      <c r="J18" s="1" t="s">
        <v>44</v>
      </c>
      <c r="K18" s="7">
        <v>5.9</v>
      </c>
      <c r="L18" s="1">
        <v>10</v>
      </c>
      <c r="M18" s="8">
        <f t="shared" si="0"/>
        <v>59</v>
      </c>
      <c r="N18" s="5" t="s">
        <v>61</v>
      </c>
    </row>
    <row r="19" spans="1:14" x14ac:dyDescent="0.25">
      <c r="A19" s="1">
        <v>10265</v>
      </c>
      <c r="B19" s="2">
        <v>3</v>
      </c>
      <c r="C19" s="2" t="s">
        <v>27</v>
      </c>
      <c r="D19" s="2" t="s">
        <v>64</v>
      </c>
      <c r="E19" s="2" t="s">
        <v>65</v>
      </c>
      <c r="F19" s="6">
        <v>42769</v>
      </c>
      <c r="G19" s="2">
        <v>10</v>
      </c>
      <c r="H19" s="1" t="s">
        <v>17</v>
      </c>
      <c r="I19" s="1">
        <v>6</v>
      </c>
      <c r="J19" s="1" t="s">
        <v>18</v>
      </c>
      <c r="K19" s="4">
        <v>14</v>
      </c>
      <c r="L19" s="2">
        <v>28</v>
      </c>
      <c r="M19" s="8">
        <f t="shared" si="0"/>
        <v>392</v>
      </c>
      <c r="N19" s="5" t="s">
        <v>47</v>
      </c>
    </row>
    <row r="20" spans="1:14" x14ac:dyDescent="0.25">
      <c r="A20" s="1">
        <v>10266</v>
      </c>
      <c r="B20" s="1">
        <v>3</v>
      </c>
      <c r="C20" s="2" t="s">
        <v>27</v>
      </c>
      <c r="D20" s="1" t="s">
        <v>66</v>
      </c>
      <c r="E20" s="1" t="s">
        <v>67</v>
      </c>
      <c r="F20" s="3">
        <v>42769</v>
      </c>
      <c r="G20" s="2">
        <v>10</v>
      </c>
      <c r="H20" s="1" t="s">
        <v>17</v>
      </c>
      <c r="I20" s="1">
        <v>6</v>
      </c>
      <c r="J20" s="1" t="s">
        <v>18</v>
      </c>
      <c r="K20" s="4">
        <v>14</v>
      </c>
      <c r="L20" s="1">
        <v>6</v>
      </c>
      <c r="M20" s="8">
        <f t="shared" si="0"/>
        <v>84</v>
      </c>
      <c r="N20" s="5" t="s">
        <v>56</v>
      </c>
    </row>
    <row r="21" spans="1:14" x14ac:dyDescent="0.25">
      <c r="A21" s="1">
        <v>10267</v>
      </c>
      <c r="B21" s="2">
        <v>8</v>
      </c>
      <c r="C21" s="2" t="s">
        <v>68</v>
      </c>
      <c r="D21" s="2" t="s">
        <v>69</v>
      </c>
      <c r="E21" s="2" t="s">
        <v>70</v>
      </c>
      <c r="F21" s="6">
        <v>42770</v>
      </c>
      <c r="G21" s="2">
        <v>10</v>
      </c>
      <c r="H21" s="1" t="s">
        <v>17</v>
      </c>
      <c r="I21" s="1">
        <v>6</v>
      </c>
      <c r="J21" s="1" t="s">
        <v>18</v>
      </c>
      <c r="K21" s="4">
        <v>14</v>
      </c>
      <c r="L21" s="2">
        <v>10</v>
      </c>
      <c r="M21" s="8">
        <f t="shared" si="0"/>
        <v>140</v>
      </c>
      <c r="N21" s="5" t="s">
        <v>56</v>
      </c>
    </row>
    <row r="22" spans="1:14" x14ac:dyDescent="0.25">
      <c r="A22" s="1">
        <v>10268</v>
      </c>
      <c r="B22" s="1">
        <v>3</v>
      </c>
      <c r="C22" s="2" t="s">
        <v>27</v>
      </c>
      <c r="D22" s="1" t="s">
        <v>71</v>
      </c>
      <c r="E22" s="1" t="s">
        <v>72</v>
      </c>
      <c r="F22" s="3">
        <v>42771</v>
      </c>
      <c r="G22" s="2">
        <v>10</v>
      </c>
      <c r="H22" s="1" t="s">
        <v>17</v>
      </c>
      <c r="I22" s="1">
        <v>6</v>
      </c>
      <c r="J22" s="1" t="s">
        <v>18</v>
      </c>
      <c r="K22" s="4">
        <v>14</v>
      </c>
      <c r="L22" s="1">
        <v>5</v>
      </c>
      <c r="M22" s="8">
        <f t="shared" si="0"/>
        <v>70</v>
      </c>
      <c r="N22" s="5" t="s">
        <v>30</v>
      </c>
    </row>
    <row r="23" spans="1:14" x14ac:dyDescent="0.25">
      <c r="A23" s="1">
        <v>10269</v>
      </c>
      <c r="B23" s="2">
        <v>8</v>
      </c>
      <c r="C23" s="2" t="s">
        <v>68</v>
      </c>
      <c r="D23" s="2" t="s">
        <v>73</v>
      </c>
      <c r="E23" s="2" t="s">
        <v>74</v>
      </c>
      <c r="F23" s="6">
        <v>42771</v>
      </c>
      <c r="G23" s="2">
        <v>10</v>
      </c>
      <c r="H23" s="1" t="s">
        <v>17</v>
      </c>
      <c r="I23" s="1">
        <v>6</v>
      </c>
      <c r="J23" s="1" t="s">
        <v>18</v>
      </c>
      <c r="K23" s="4">
        <v>14</v>
      </c>
      <c r="L23" s="2">
        <v>15</v>
      </c>
      <c r="M23" s="8">
        <f t="shared" si="0"/>
        <v>210</v>
      </c>
      <c r="N23" s="5" t="s">
        <v>19</v>
      </c>
    </row>
    <row r="24" spans="1:14" x14ac:dyDescent="0.25">
      <c r="A24" s="1">
        <v>10270</v>
      </c>
      <c r="B24" s="1">
        <v>3</v>
      </c>
      <c r="C24" s="2" t="s">
        <v>27</v>
      </c>
      <c r="D24" s="1" t="s">
        <v>21</v>
      </c>
      <c r="E24" s="1" t="s">
        <v>22</v>
      </c>
      <c r="F24" s="3">
        <v>42772</v>
      </c>
      <c r="G24" s="2">
        <v>10</v>
      </c>
      <c r="H24" s="1" t="s">
        <v>17</v>
      </c>
      <c r="I24" s="1">
        <v>6</v>
      </c>
      <c r="J24" s="1" t="s">
        <v>18</v>
      </c>
      <c r="K24" s="4">
        <v>14</v>
      </c>
      <c r="L24" s="1">
        <v>15</v>
      </c>
      <c r="M24" s="8">
        <f t="shared" si="0"/>
        <v>210</v>
      </c>
      <c r="N24" s="5" t="s">
        <v>19</v>
      </c>
    </row>
    <row r="25" spans="1:14" x14ac:dyDescent="0.25">
      <c r="A25" s="1">
        <v>10271</v>
      </c>
      <c r="B25" s="2">
        <v>6</v>
      </c>
      <c r="C25" s="2" t="s">
        <v>20</v>
      </c>
      <c r="D25" s="2" t="s">
        <v>75</v>
      </c>
      <c r="E25" s="2" t="s">
        <v>76</v>
      </c>
      <c r="F25" s="6">
        <v>42773</v>
      </c>
      <c r="G25" s="2">
        <v>10</v>
      </c>
      <c r="H25" s="1" t="s">
        <v>17</v>
      </c>
      <c r="I25" s="1">
        <v>6</v>
      </c>
      <c r="J25" s="1" t="s">
        <v>18</v>
      </c>
      <c r="K25" s="4">
        <v>14</v>
      </c>
      <c r="L25" s="2">
        <v>15</v>
      </c>
      <c r="M25" s="8">
        <f t="shared" si="0"/>
        <v>210</v>
      </c>
      <c r="N25" s="5" t="s">
        <v>61</v>
      </c>
    </row>
    <row r="26" spans="1:14" x14ac:dyDescent="0.25">
      <c r="A26" s="1">
        <v>10272</v>
      </c>
      <c r="B26" s="1">
        <v>4</v>
      </c>
      <c r="C26" s="2" t="s">
        <v>23</v>
      </c>
      <c r="D26" s="1" t="s">
        <v>77</v>
      </c>
      <c r="E26" s="1" t="s">
        <v>78</v>
      </c>
      <c r="F26" s="3">
        <v>42776</v>
      </c>
      <c r="G26" s="2">
        <v>10</v>
      </c>
      <c r="H26" s="1" t="s">
        <v>17</v>
      </c>
      <c r="I26" s="1">
        <v>6</v>
      </c>
      <c r="J26" s="1" t="s">
        <v>18</v>
      </c>
      <c r="K26" s="4">
        <v>14</v>
      </c>
      <c r="L26" s="1">
        <v>45</v>
      </c>
      <c r="M26" s="8">
        <f t="shared" si="0"/>
        <v>630</v>
      </c>
      <c r="N26" s="5" t="s">
        <v>61</v>
      </c>
    </row>
    <row r="27" spans="1:14" x14ac:dyDescent="0.25">
      <c r="A27" s="1">
        <v>10273</v>
      </c>
      <c r="B27" s="2">
        <v>4</v>
      </c>
      <c r="C27" s="2" t="s">
        <v>23</v>
      </c>
      <c r="D27" s="2" t="s">
        <v>79</v>
      </c>
      <c r="E27" s="2" t="s">
        <v>80</v>
      </c>
      <c r="F27" s="6">
        <v>42777</v>
      </c>
      <c r="G27" s="2">
        <v>26</v>
      </c>
      <c r="H27" s="1" t="s">
        <v>81</v>
      </c>
      <c r="I27" s="1">
        <v>1</v>
      </c>
      <c r="J27" s="1" t="s">
        <v>82</v>
      </c>
      <c r="K27" s="4">
        <v>31.23</v>
      </c>
      <c r="L27" s="2">
        <v>10</v>
      </c>
      <c r="M27" s="8">
        <f t="shared" si="0"/>
        <v>312.3</v>
      </c>
      <c r="N27" s="5" t="s">
        <v>83</v>
      </c>
    </row>
    <row r="28" spans="1:14" x14ac:dyDescent="0.25">
      <c r="A28" s="1">
        <v>10274</v>
      </c>
      <c r="B28" s="1">
        <v>4</v>
      </c>
      <c r="C28" s="2" t="s">
        <v>23</v>
      </c>
      <c r="D28" s="1" t="s">
        <v>77</v>
      </c>
      <c r="E28" s="1" t="s">
        <v>78</v>
      </c>
      <c r="F28" s="3">
        <v>42777</v>
      </c>
      <c r="G28" s="2">
        <v>26</v>
      </c>
      <c r="H28" s="1" t="s">
        <v>81</v>
      </c>
      <c r="I28" s="1">
        <v>1</v>
      </c>
      <c r="J28" s="1" t="s">
        <v>82</v>
      </c>
      <c r="K28" s="4">
        <v>31.23</v>
      </c>
      <c r="L28" s="1">
        <v>25</v>
      </c>
      <c r="M28" s="8">
        <f t="shared" si="0"/>
        <v>780.75</v>
      </c>
      <c r="N28" s="5" t="s">
        <v>61</v>
      </c>
    </row>
    <row r="29" spans="1:14" x14ac:dyDescent="0.25">
      <c r="A29" s="1">
        <v>10275</v>
      </c>
      <c r="B29" s="2">
        <v>8</v>
      </c>
      <c r="C29" s="2" t="s">
        <v>68</v>
      </c>
      <c r="D29" s="2" t="s">
        <v>84</v>
      </c>
      <c r="E29" s="2" t="s">
        <v>85</v>
      </c>
      <c r="F29" s="6">
        <v>42778</v>
      </c>
      <c r="G29" s="2">
        <v>26</v>
      </c>
      <c r="H29" s="1" t="s">
        <v>81</v>
      </c>
      <c r="I29" s="1">
        <v>1</v>
      </c>
      <c r="J29" s="1" t="s">
        <v>82</v>
      </c>
      <c r="K29" s="4">
        <v>31.23</v>
      </c>
      <c r="L29" s="2">
        <v>8</v>
      </c>
      <c r="M29" s="8">
        <f t="shared" si="0"/>
        <v>249.84</v>
      </c>
      <c r="N29" s="5" t="s">
        <v>61</v>
      </c>
    </row>
    <row r="30" spans="1:14" x14ac:dyDescent="0.25">
      <c r="A30" s="1">
        <v>10276</v>
      </c>
      <c r="B30" s="1">
        <v>4</v>
      </c>
      <c r="C30" s="2" t="s">
        <v>23</v>
      </c>
      <c r="D30" s="1" t="s">
        <v>86</v>
      </c>
      <c r="E30" s="1" t="s">
        <v>87</v>
      </c>
      <c r="F30" s="3">
        <v>42778</v>
      </c>
      <c r="G30" s="2">
        <v>8</v>
      </c>
      <c r="H30" s="1" t="s">
        <v>88</v>
      </c>
      <c r="I30" s="1">
        <v>7</v>
      </c>
      <c r="J30" s="1" t="s">
        <v>89</v>
      </c>
      <c r="K30" s="7">
        <v>24.8</v>
      </c>
      <c r="L30" s="1">
        <v>40</v>
      </c>
      <c r="M30" s="8">
        <f t="shared" si="0"/>
        <v>992</v>
      </c>
      <c r="N30" s="5" t="s">
        <v>61</v>
      </c>
    </row>
    <row r="31" spans="1:14" x14ac:dyDescent="0.25">
      <c r="A31" s="1">
        <v>10277</v>
      </c>
      <c r="B31" s="2">
        <v>6</v>
      </c>
      <c r="C31" s="2" t="s">
        <v>20</v>
      </c>
      <c r="D31" s="2" t="s">
        <v>31</v>
      </c>
      <c r="E31" s="2" t="s">
        <v>32</v>
      </c>
      <c r="F31" s="6">
        <v>42778</v>
      </c>
      <c r="G31" s="2">
        <v>8</v>
      </c>
      <c r="H31" s="1" t="s">
        <v>88</v>
      </c>
      <c r="I31" s="1">
        <v>7</v>
      </c>
      <c r="J31" s="1" t="s">
        <v>89</v>
      </c>
      <c r="K31" s="7">
        <v>24.8</v>
      </c>
      <c r="L31" s="2">
        <v>20</v>
      </c>
      <c r="M31" s="8">
        <f t="shared" si="0"/>
        <v>496</v>
      </c>
      <c r="N31" s="5" t="s">
        <v>30</v>
      </c>
    </row>
    <row r="32" spans="1:14" x14ac:dyDescent="0.25">
      <c r="A32" s="1">
        <v>10278</v>
      </c>
      <c r="B32" s="1">
        <v>1</v>
      </c>
      <c r="C32" s="2" t="s">
        <v>90</v>
      </c>
      <c r="D32" s="1" t="s">
        <v>24</v>
      </c>
      <c r="E32" s="1" t="s">
        <v>25</v>
      </c>
      <c r="F32" s="3">
        <v>42779</v>
      </c>
      <c r="G32" s="2">
        <v>8</v>
      </c>
      <c r="H32" s="1" t="s">
        <v>88</v>
      </c>
      <c r="I32" s="1">
        <v>7</v>
      </c>
      <c r="J32" s="1" t="s">
        <v>89</v>
      </c>
      <c r="K32" s="7">
        <v>24.8</v>
      </c>
      <c r="L32" s="1">
        <v>70</v>
      </c>
      <c r="M32" s="8">
        <f t="shared" si="0"/>
        <v>1736</v>
      </c>
      <c r="N32" s="5" t="s">
        <v>26</v>
      </c>
    </row>
    <row r="33" spans="1:14" x14ac:dyDescent="0.25">
      <c r="A33" s="1">
        <v>10279</v>
      </c>
      <c r="B33" s="2">
        <v>8</v>
      </c>
      <c r="C33" s="2" t="s">
        <v>68</v>
      </c>
      <c r="D33" s="2" t="s">
        <v>45</v>
      </c>
      <c r="E33" s="2" t="s">
        <v>46</v>
      </c>
      <c r="F33" s="6">
        <v>42779</v>
      </c>
      <c r="G33" s="1">
        <v>3</v>
      </c>
      <c r="H33" s="1" t="s">
        <v>91</v>
      </c>
      <c r="I33" s="1">
        <v>8</v>
      </c>
      <c r="J33" s="1" t="s">
        <v>44</v>
      </c>
      <c r="K33" s="4">
        <v>14</v>
      </c>
      <c r="L33" s="2">
        <v>5</v>
      </c>
      <c r="M33" s="8">
        <f t="shared" si="0"/>
        <v>70</v>
      </c>
      <c r="N33" s="5" t="s">
        <v>47</v>
      </c>
    </row>
    <row r="34" spans="1:14" x14ac:dyDescent="0.25">
      <c r="A34" s="1">
        <v>10280</v>
      </c>
      <c r="B34" s="2">
        <v>4</v>
      </c>
      <c r="C34" s="2" t="s">
        <v>23</v>
      </c>
      <c r="D34" s="2" t="s">
        <v>92</v>
      </c>
      <c r="E34" s="2" t="s">
        <v>93</v>
      </c>
      <c r="F34" s="6">
        <v>42782</v>
      </c>
      <c r="G34" s="2">
        <v>1</v>
      </c>
      <c r="H34" s="1" t="s">
        <v>94</v>
      </c>
      <c r="I34" s="1">
        <v>8</v>
      </c>
      <c r="J34" s="1" t="s">
        <v>44</v>
      </c>
      <c r="K34" s="7">
        <v>35.1</v>
      </c>
      <c r="L34" s="2">
        <v>25</v>
      </c>
      <c r="M34" s="8">
        <f t="shared" si="0"/>
        <v>877.5</v>
      </c>
      <c r="N34" s="5" t="s">
        <v>47</v>
      </c>
    </row>
    <row r="35" spans="1:14" x14ac:dyDescent="0.25">
      <c r="A35" s="1">
        <v>10281</v>
      </c>
      <c r="B35" s="1">
        <v>1</v>
      </c>
      <c r="C35" s="2" t="s">
        <v>90</v>
      </c>
      <c r="D35" s="1" t="s">
        <v>95</v>
      </c>
      <c r="E35" s="1" t="s">
        <v>96</v>
      </c>
      <c r="F35" s="3">
        <v>42782</v>
      </c>
      <c r="G35" s="1">
        <v>3</v>
      </c>
      <c r="H35" s="1" t="s">
        <v>91</v>
      </c>
      <c r="I35" s="1">
        <v>8</v>
      </c>
      <c r="J35" s="1" t="s">
        <v>44</v>
      </c>
      <c r="K35" s="4">
        <v>14</v>
      </c>
      <c r="L35" s="1">
        <v>20</v>
      </c>
      <c r="M35" s="8">
        <f t="shared" si="0"/>
        <v>280</v>
      </c>
      <c r="N35" s="5" t="s">
        <v>47</v>
      </c>
    </row>
    <row r="36" spans="1:14" x14ac:dyDescent="0.25">
      <c r="A36" s="1">
        <v>10282</v>
      </c>
      <c r="B36" s="2">
        <v>9</v>
      </c>
      <c r="C36" s="2" t="s">
        <v>36</v>
      </c>
      <c r="D36" s="2" t="s">
        <v>97</v>
      </c>
      <c r="E36" s="2" t="s">
        <v>98</v>
      </c>
      <c r="F36" s="6">
        <v>42782</v>
      </c>
      <c r="G36" s="1">
        <v>3</v>
      </c>
      <c r="H36" s="1" t="s">
        <v>91</v>
      </c>
      <c r="I36" s="1">
        <v>8</v>
      </c>
      <c r="J36" s="1" t="s">
        <v>44</v>
      </c>
      <c r="K36" s="4">
        <v>14</v>
      </c>
      <c r="L36" s="2">
        <v>40</v>
      </c>
      <c r="M36" s="8">
        <f t="shared" si="0"/>
        <v>560</v>
      </c>
      <c r="N36" s="5" t="s">
        <v>61</v>
      </c>
    </row>
    <row r="37" spans="1:14" x14ac:dyDescent="0.25">
      <c r="A37" s="1">
        <v>10283</v>
      </c>
      <c r="B37" s="1">
        <v>7</v>
      </c>
      <c r="C37" s="2" t="s">
        <v>50</v>
      </c>
      <c r="D37" s="1" t="s">
        <v>99</v>
      </c>
      <c r="E37" s="1" t="s">
        <v>100</v>
      </c>
      <c r="F37" s="3">
        <v>42782</v>
      </c>
      <c r="G37" s="1">
        <v>3</v>
      </c>
      <c r="H37" s="1" t="s">
        <v>91</v>
      </c>
      <c r="I37" s="1">
        <v>8</v>
      </c>
      <c r="J37" s="1" t="s">
        <v>44</v>
      </c>
      <c r="K37" s="4">
        <v>14</v>
      </c>
      <c r="L37" s="1">
        <v>15</v>
      </c>
      <c r="M37" s="8">
        <f t="shared" si="0"/>
        <v>210</v>
      </c>
      <c r="N37" s="5" t="s">
        <v>30</v>
      </c>
    </row>
    <row r="38" spans="1:14" x14ac:dyDescent="0.25">
      <c r="A38" s="1">
        <v>10284</v>
      </c>
      <c r="B38" s="1">
        <v>1</v>
      </c>
      <c r="C38" s="2" t="s">
        <v>90</v>
      </c>
      <c r="D38" s="1" t="s">
        <v>57</v>
      </c>
      <c r="E38" s="1" t="s">
        <v>58</v>
      </c>
      <c r="F38" s="6">
        <v>42783</v>
      </c>
      <c r="G38" s="2">
        <v>1</v>
      </c>
      <c r="H38" s="1" t="s">
        <v>94</v>
      </c>
      <c r="I38" s="1">
        <v>8</v>
      </c>
      <c r="J38" s="1" t="s">
        <v>44</v>
      </c>
      <c r="K38" s="7">
        <v>35.1</v>
      </c>
      <c r="L38" s="1">
        <v>50</v>
      </c>
      <c r="M38" s="8">
        <f t="shared" si="0"/>
        <v>1755</v>
      </c>
      <c r="N38" s="5" t="s">
        <v>19</v>
      </c>
    </row>
    <row r="39" spans="1:14" x14ac:dyDescent="0.25">
      <c r="A39" s="1">
        <v>10285</v>
      </c>
      <c r="B39" s="2">
        <v>4</v>
      </c>
      <c r="C39" s="2" t="s">
        <v>23</v>
      </c>
      <c r="D39" s="2" t="s">
        <v>101</v>
      </c>
      <c r="E39" s="2" t="s">
        <v>102</v>
      </c>
      <c r="F39" s="6">
        <v>42784</v>
      </c>
      <c r="G39" s="2">
        <v>1</v>
      </c>
      <c r="H39" s="1" t="s">
        <v>94</v>
      </c>
      <c r="I39" s="1">
        <v>8</v>
      </c>
      <c r="J39" s="1" t="s">
        <v>44</v>
      </c>
      <c r="K39" s="7">
        <v>35.1</v>
      </c>
      <c r="L39" s="2">
        <v>10</v>
      </c>
      <c r="M39" s="8">
        <f t="shared" si="0"/>
        <v>351</v>
      </c>
      <c r="N39" s="5" t="s">
        <v>26</v>
      </c>
    </row>
    <row r="40" spans="1:14" x14ac:dyDescent="0.25">
      <c r="A40" s="1">
        <v>10286</v>
      </c>
      <c r="B40" s="1">
        <v>4</v>
      </c>
      <c r="C40" s="2" t="s">
        <v>23</v>
      </c>
      <c r="D40" s="1" t="s">
        <v>103</v>
      </c>
      <c r="E40" s="1" t="s">
        <v>104</v>
      </c>
      <c r="F40" s="6">
        <v>42785</v>
      </c>
      <c r="G40" s="2">
        <v>1</v>
      </c>
      <c r="H40" s="1" t="s">
        <v>94</v>
      </c>
      <c r="I40" s="1">
        <v>8</v>
      </c>
      <c r="J40" s="1" t="s">
        <v>44</v>
      </c>
      <c r="K40" s="7">
        <v>35.1</v>
      </c>
      <c r="L40" s="1">
        <v>16</v>
      </c>
      <c r="M40" s="8">
        <f t="shared" si="0"/>
        <v>561.6</v>
      </c>
      <c r="N40" s="5" t="s">
        <v>19</v>
      </c>
    </row>
    <row r="41" spans="1:14" x14ac:dyDescent="0.25">
      <c r="A41" s="1">
        <v>10287</v>
      </c>
      <c r="B41" s="2">
        <v>4</v>
      </c>
      <c r="C41" s="2" t="s">
        <v>23</v>
      </c>
      <c r="D41" s="2" t="s">
        <v>105</v>
      </c>
      <c r="E41" s="2" t="s">
        <v>106</v>
      </c>
      <c r="F41" s="6">
        <v>42786</v>
      </c>
      <c r="G41" s="2">
        <v>1</v>
      </c>
      <c r="H41" s="1" t="s">
        <v>94</v>
      </c>
      <c r="I41" s="1">
        <v>8</v>
      </c>
      <c r="J41" s="1" t="s">
        <v>44</v>
      </c>
      <c r="K41" s="7">
        <v>35.1</v>
      </c>
      <c r="L41" s="2">
        <v>20</v>
      </c>
      <c r="M41" s="8">
        <f t="shared" si="0"/>
        <v>702</v>
      </c>
      <c r="N41" s="5" t="s">
        <v>26</v>
      </c>
    </row>
    <row r="42" spans="1:14" x14ac:dyDescent="0.25">
      <c r="A42" s="1">
        <v>10288</v>
      </c>
      <c r="B42" s="1">
        <v>8</v>
      </c>
      <c r="C42" s="2" t="s">
        <v>68</v>
      </c>
      <c r="D42" s="1" t="s">
        <v>97</v>
      </c>
      <c r="E42" s="1" t="s">
        <v>98</v>
      </c>
      <c r="F42" s="6">
        <v>42787</v>
      </c>
      <c r="G42" s="2">
        <v>1</v>
      </c>
      <c r="H42" s="1" t="s">
        <v>94</v>
      </c>
      <c r="I42" s="1">
        <v>8</v>
      </c>
      <c r="J42" s="1" t="s">
        <v>44</v>
      </c>
      <c r="K42" s="7">
        <v>35.1</v>
      </c>
      <c r="L42" s="1">
        <v>12</v>
      </c>
      <c r="M42" s="8">
        <f t="shared" si="0"/>
        <v>421.20000000000005</v>
      </c>
      <c r="N42" s="5" t="s">
        <v>61</v>
      </c>
    </row>
    <row r="43" spans="1:14" x14ac:dyDescent="0.25">
      <c r="A43" s="1">
        <v>10289</v>
      </c>
      <c r="B43" s="2">
        <v>9</v>
      </c>
      <c r="C43" s="2" t="s">
        <v>36</v>
      </c>
      <c r="D43" s="2" t="s">
        <v>57</v>
      </c>
      <c r="E43" s="2" t="s">
        <v>58</v>
      </c>
      <c r="F43" s="6">
        <v>42788</v>
      </c>
      <c r="G43" s="2">
        <v>1</v>
      </c>
      <c r="H43" s="1" t="s">
        <v>94</v>
      </c>
      <c r="I43" s="1">
        <v>8</v>
      </c>
      <c r="J43" s="1" t="s">
        <v>44</v>
      </c>
      <c r="K43" s="7">
        <v>35.1</v>
      </c>
      <c r="L43" s="2">
        <v>60</v>
      </c>
      <c r="M43" s="8">
        <f t="shared" si="0"/>
        <v>2106</v>
      </c>
      <c r="N43" s="5" t="s">
        <v>19</v>
      </c>
    </row>
    <row r="44" spans="1:14" x14ac:dyDescent="0.25">
      <c r="A44" s="1">
        <v>10290</v>
      </c>
      <c r="B44" s="1">
        <v>6</v>
      </c>
      <c r="C44" s="2" t="s">
        <v>20</v>
      </c>
      <c r="D44" s="1" t="s">
        <v>66</v>
      </c>
      <c r="E44" s="1" t="s">
        <v>67</v>
      </c>
      <c r="F44" s="6">
        <v>42789</v>
      </c>
      <c r="G44" s="2">
        <v>17</v>
      </c>
      <c r="H44" s="1" t="s">
        <v>107</v>
      </c>
      <c r="I44" s="1">
        <v>1</v>
      </c>
      <c r="J44" s="1" t="s">
        <v>82</v>
      </c>
      <c r="K44" s="4">
        <v>15.2</v>
      </c>
      <c r="L44" s="1">
        <v>35</v>
      </c>
      <c r="M44" s="8">
        <f t="shared" si="0"/>
        <v>532</v>
      </c>
      <c r="N44" s="5" t="s">
        <v>56</v>
      </c>
    </row>
    <row r="45" spans="1:14" x14ac:dyDescent="0.25">
      <c r="A45" s="1">
        <v>10291</v>
      </c>
      <c r="B45" s="2">
        <v>2</v>
      </c>
      <c r="C45" s="2" t="s">
        <v>108</v>
      </c>
      <c r="D45" s="2" t="s">
        <v>71</v>
      </c>
      <c r="E45" s="2" t="s">
        <v>72</v>
      </c>
      <c r="F45" s="6">
        <v>42790</v>
      </c>
      <c r="G45" s="2">
        <v>17</v>
      </c>
      <c r="H45" s="1" t="s">
        <v>107</v>
      </c>
      <c r="I45" s="1">
        <v>1</v>
      </c>
      <c r="J45" s="1" t="s">
        <v>82</v>
      </c>
      <c r="K45" s="4">
        <v>15.2</v>
      </c>
      <c r="L45" s="2">
        <v>30</v>
      </c>
      <c r="M45" s="8">
        <f t="shared" si="0"/>
        <v>456</v>
      </c>
      <c r="N45" s="5" t="s">
        <v>30</v>
      </c>
    </row>
    <row r="46" spans="1:14" x14ac:dyDescent="0.25">
      <c r="A46" s="1">
        <v>10292</v>
      </c>
      <c r="B46" s="1">
        <v>3</v>
      </c>
      <c r="C46" s="2" t="s">
        <v>27</v>
      </c>
      <c r="D46" s="1" t="s">
        <v>73</v>
      </c>
      <c r="E46" s="1" t="s">
        <v>74</v>
      </c>
      <c r="F46" s="6">
        <v>42791</v>
      </c>
      <c r="G46" s="2">
        <v>17</v>
      </c>
      <c r="H46" s="1" t="s">
        <v>107</v>
      </c>
      <c r="I46" s="1">
        <v>1</v>
      </c>
      <c r="J46" s="1" t="s">
        <v>82</v>
      </c>
      <c r="K46" s="4">
        <v>15.2</v>
      </c>
      <c r="L46" s="1">
        <v>12</v>
      </c>
      <c r="M46" s="8">
        <f t="shared" si="0"/>
        <v>182.39999999999998</v>
      </c>
      <c r="N46" s="5" t="s">
        <v>19</v>
      </c>
    </row>
    <row r="47" spans="1:14" x14ac:dyDescent="0.25">
      <c r="A47" s="1">
        <v>10293</v>
      </c>
      <c r="B47" s="2">
        <v>1</v>
      </c>
      <c r="C47" s="2" t="s">
        <v>90</v>
      </c>
      <c r="D47" s="2" t="s">
        <v>109</v>
      </c>
      <c r="E47" s="2" t="s">
        <v>110</v>
      </c>
      <c r="F47" s="6">
        <v>42799</v>
      </c>
      <c r="G47" s="1">
        <v>7</v>
      </c>
      <c r="H47" s="1" t="s">
        <v>111</v>
      </c>
      <c r="I47" s="1">
        <v>4</v>
      </c>
      <c r="J47" s="1" t="s">
        <v>112</v>
      </c>
      <c r="K47" s="4">
        <v>10</v>
      </c>
      <c r="L47" s="2">
        <v>25</v>
      </c>
      <c r="M47" s="8">
        <f t="shared" si="0"/>
        <v>250</v>
      </c>
      <c r="N47" s="5" t="s">
        <v>56</v>
      </c>
    </row>
    <row r="48" spans="1:14" x14ac:dyDescent="0.25">
      <c r="A48" s="1">
        <v>10294</v>
      </c>
      <c r="B48" s="1">
        <v>4</v>
      </c>
      <c r="C48" s="2" t="s">
        <v>23</v>
      </c>
      <c r="D48" s="1" t="s">
        <v>113</v>
      </c>
      <c r="E48" s="1" t="s">
        <v>114</v>
      </c>
      <c r="F48" s="3">
        <v>42800</v>
      </c>
      <c r="G48" s="1">
        <v>7</v>
      </c>
      <c r="H48" s="1" t="s">
        <v>111</v>
      </c>
      <c r="I48" s="1">
        <v>4</v>
      </c>
      <c r="J48" s="1" t="s">
        <v>112</v>
      </c>
      <c r="K48" s="4">
        <v>10</v>
      </c>
      <c r="L48" s="1">
        <v>10</v>
      </c>
      <c r="M48" s="8">
        <f t="shared" si="0"/>
        <v>100</v>
      </c>
      <c r="N48" s="5" t="s">
        <v>26</v>
      </c>
    </row>
    <row r="49" spans="1:14" x14ac:dyDescent="0.25">
      <c r="A49" s="1">
        <v>10295</v>
      </c>
      <c r="B49" s="2">
        <v>8</v>
      </c>
      <c r="C49" s="2" t="s">
        <v>68</v>
      </c>
      <c r="D49" s="2" t="s">
        <v>115</v>
      </c>
      <c r="E49" s="2" t="s">
        <v>116</v>
      </c>
      <c r="F49" s="6">
        <v>42800</v>
      </c>
      <c r="G49" s="1">
        <v>7</v>
      </c>
      <c r="H49" s="1" t="s">
        <v>111</v>
      </c>
      <c r="I49" s="1">
        <v>4</v>
      </c>
      <c r="J49" s="1" t="s">
        <v>112</v>
      </c>
      <c r="K49" s="4">
        <v>10</v>
      </c>
      <c r="L49" s="2">
        <v>28</v>
      </c>
      <c r="M49" s="8">
        <f t="shared" si="0"/>
        <v>280</v>
      </c>
      <c r="N49" s="5" t="s">
        <v>53</v>
      </c>
    </row>
    <row r="50" spans="1:14" x14ac:dyDescent="0.25">
      <c r="A50" s="1">
        <v>10296</v>
      </c>
      <c r="B50" s="1">
        <v>3</v>
      </c>
      <c r="C50" s="2" t="s">
        <v>27</v>
      </c>
      <c r="D50" s="1" t="s">
        <v>117</v>
      </c>
      <c r="E50" s="1" t="s">
        <v>118</v>
      </c>
      <c r="F50" s="3">
        <v>42801</v>
      </c>
      <c r="G50" s="1">
        <v>7</v>
      </c>
      <c r="H50" s="1" t="s">
        <v>111</v>
      </c>
      <c r="I50" s="1">
        <v>4</v>
      </c>
      <c r="J50" s="1" t="s">
        <v>112</v>
      </c>
      <c r="K50" s="4">
        <v>10</v>
      </c>
      <c r="L50" s="1">
        <v>8</v>
      </c>
      <c r="M50" s="8">
        <f t="shared" si="0"/>
        <v>80</v>
      </c>
      <c r="N50" s="5" t="s">
        <v>19</v>
      </c>
    </row>
    <row r="51" spans="1:14" x14ac:dyDescent="0.25">
      <c r="A51" s="1">
        <v>10297</v>
      </c>
      <c r="B51" s="2">
        <v>1</v>
      </c>
      <c r="C51" s="2" t="s">
        <v>90</v>
      </c>
      <c r="D51" s="2" t="s">
        <v>119</v>
      </c>
      <c r="E51" s="2" t="s">
        <v>120</v>
      </c>
      <c r="F51" s="6">
        <v>42804</v>
      </c>
      <c r="G51" s="1">
        <v>7</v>
      </c>
      <c r="H51" s="1" t="s">
        <v>111</v>
      </c>
      <c r="I51" s="1">
        <v>4</v>
      </c>
      <c r="J51" s="1" t="s">
        <v>112</v>
      </c>
      <c r="K51" s="4">
        <v>10</v>
      </c>
      <c r="L51" s="2">
        <v>40</v>
      </c>
      <c r="M51" s="8">
        <f t="shared" si="0"/>
        <v>400</v>
      </c>
      <c r="N51" s="5" t="s">
        <v>61</v>
      </c>
    </row>
    <row r="52" spans="1:14" x14ac:dyDescent="0.25">
      <c r="A52" s="1">
        <v>10298</v>
      </c>
      <c r="B52" s="1">
        <v>3</v>
      </c>
      <c r="C52" s="2" t="s">
        <v>27</v>
      </c>
      <c r="D52" s="1" t="s">
        <v>121</v>
      </c>
      <c r="E52" s="1" t="s">
        <v>122</v>
      </c>
      <c r="F52" s="3">
        <v>42804</v>
      </c>
      <c r="G52" s="1">
        <v>7</v>
      </c>
      <c r="H52" s="1" t="s">
        <v>111</v>
      </c>
      <c r="I52" s="1">
        <v>4</v>
      </c>
      <c r="J52" s="1" t="s">
        <v>112</v>
      </c>
      <c r="K52" s="4">
        <v>10</v>
      </c>
      <c r="L52" s="1">
        <v>20</v>
      </c>
      <c r="M52" s="8">
        <f t="shared" si="0"/>
        <v>200</v>
      </c>
      <c r="N52" s="5" t="s">
        <v>19</v>
      </c>
    </row>
    <row r="53" spans="1:14" x14ac:dyDescent="0.25">
      <c r="A53" s="1">
        <v>10299</v>
      </c>
      <c r="B53" s="2">
        <v>2</v>
      </c>
      <c r="C53" s="2" t="s">
        <v>108</v>
      </c>
      <c r="D53" s="2" t="s">
        <v>115</v>
      </c>
      <c r="E53" s="2" t="s">
        <v>116</v>
      </c>
      <c r="F53" s="6">
        <v>42804</v>
      </c>
      <c r="G53" s="1">
        <v>7</v>
      </c>
      <c r="H53" s="1" t="s">
        <v>111</v>
      </c>
      <c r="I53" s="1">
        <v>4</v>
      </c>
      <c r="J53" s="1" t="s">
        <v>112</v>
      </c>
      <c r="K53" s="4">
        <v>10</v>
      </c>
      <c r="L53" s="2">
        <v>10</v>
      </c>
      <c r="M53" s="8">
        <f t="shared" si="0"/>
        <v>100</v>
      </c>
      <c r="N53" s="5" t="s">
        <v>53</v>
      </c>
    </row>
    <row r="54" spans="1:14" x14ac:dyDescent="0.25">
      <c r="A54" s="1">
        <v>10300</v>
      </c>
      <c r="B54" s="1">
        <v>4</v>
      </c>
      <c r="C54" s="2" t="s">
        <v>23</v>
      </c>
      <c r="D54" s="1" t="s">
        <v>123</v>
      </c>
      <c r="E54" s="1" t="s">
        <v>124</v>
      </c>
      <c r="F54" s="3">
        <v>42805</v>
      </c>
      <c r="G54" s="1">
        <v>7</v>
      </c>
      <c r="H54" s="1" t="s">
        <v>111</v>
      </c>
      <c r="I54" s="1">
        <v>4</v>
      </c>
      <c r="J54" s="1" t="s">
        <v>112</v>
      </c>
      <c r="K54" s="4">
        <v>10</v>
      </c>
      <c r="L54" s="1">
        <v>30</v>
      </c>
      <c r="M54" s="8">
        <f t="shared" si="0"/>
        <v>300</v>
      </c>
      <c r="N54" s="5" t="s">
        <v>30</v>
      </c>
    </row>
    <row r="55" spans="1:14" x14ac:dyDescent="0.25">
      <c r="A55" s="1">
        <v>10301</v>
      </c>
      <c r="B55" s="2">
        <v>2</v>
      </c>
      <c r="C55" s="2" t="s">
        <v>108</v>
      </c>
      <c r="D55" s="2" t="s">
        <v>125</v>
      </c>
      <c r="E55" s="2" t="s">
        <v>126</v>
      </c>
      <c r="F55" s="6">
        <v>42805</v>
      </c>
      <c r="G55" s="1">
        <v>7</v>
      </c>
      <c r="H55" s="1" t="s">
        <v>111</v>
      </c>
      <c r="I55" s="1">
        <v>4</v>
      </c>
      <c r="J55" s="1" t="s">
        <v>112</v>
      </c>
      <c r="K55" s="4">
        <v>10</v>
      </c>
      <c r="L55" s="2">
        <v>30</v>
      </c>
      <c r="M55" s="8">
        <f t="shared" si="0"/>
        <v>300</v>
      </c>
      <c r="N55" s="5" t="s">
        <v>56</v>
      </c>
    </row>
    <row r="56" spans="1:14" x14ac:dyDescent="0.25">
      <c r="A56" s="1">
        <v>10302</v>
      </c>
      <c r="B56" s="1">
        <v>8</v>
      </c>
      <c r="C56" s="2" t="s">
        <v>68</v>
      </c>
      <c r="D56" s="1" t="s">
        <v>123</v>
      </c>
      <c r="E56" s="1" t="s">
        <v>124</v>
      </c>
      <c r="F56" s="3">
        <v>42805</v>
      </c>
      <c r="G56" s="1">
        <v>7</v>
      </c>
      <c r="H56" s="1" t="s">
        <v>111</v>
      </c>
      <c r="I56" s="1">
        <v>4</v>
      </c>
      <c r="J56" s="1" t="s">
        <v>112</v>
      </c>
      <c r="K56" s="4">
        <v>10</v>
      </c>
      <c r="L56" s="1">
        <v>8</v>
      </c>
      <c r="M56" s="8">
        <f t="shared" si="0"/>
        <v>80</v>
      </c>
      <c r="N56" s="5" t="s">
        <v>30</v>
      </c>
    </row>
    <row r="57" spans="1:14" x14ac:dyDescent="0.25">
      <c r="A57" s="1">
        <v>10303</v>
      </c>
      <c r="B57" s="2">
        <v>7</v>
      </c>
      <c r="C57" s="2" t="s">
        <v>50</v>
      </c>
      <c r="D57" s="2" t="s">
        <v>77</v>
      </c>
      <c r="E57" s="2" t="s">
        <v>78</v>
      </c>
      <c r="F57" s="6">
        <v>42805</v>
      </c>
      <c r="G57" s="2">
        <v>8</v>
      </c>
      <c r="H57" s="1" t="s">
        <v>88</v>
      </c>
      <c r="I57" s="1">
        <v>7</v>
      </c>
      <c r="J57" s="1" t="s">
        <v>89</v>
      </c>
      <c r="K57" s="7">
        <v>24.8</v>
      </c>
      <c r="L57" s="2">
        <v>44</v>
      </c>
      <c r="M57" s="8">
        <f t="shared" si="0"/>
        <v>1091.2</v>
      </c>
      <c r="N57" s="5" t="s">
        <v>61</v>
      </c>
    </row>
    <row r="58" spans="1:14" x14ac:dyDescent="0.25">
      <c r="A58" s="1">
        <v>10304</v>
      </c>
      <c r="B58" s="1">
        <v>9</v>
      </c>
      <c r="C58" s="2" t="s">
        <v>36</v>
      </c>
      <c r="D58" s="1" t="s">
        <v>51</v>
      </c>
      <c r="E58" s="1" t="s">
        <v>52</v>
      </c>
      <c r="F58" s="3">
        <v>42805</v>
      </c>
      <c r="G58" s="2">
        <v>8</v>
      </c>
      <c r="H58" s="1" t="s">
        <v>88</v>
      </c>
      <c r="I58" s="1">
        <v>7</v>
      </c>
      <c r="J58" s="1" t="s">
        <v>89</v>
      </c>
      <c r="K58" s="7">
        <v>24.8</v>
      </c>
      <c r="L58" s="1">
        <v>28</v>
      </c>
      <c r="M58" s="8">
        <f t="shared" si="0"/>
        <v>694.4</v>
      </c>
      <c r="N58" s="5" t="s">
        <v>53</v>
      </c>
    </row>
    <row r="59" spans="1:14" x14ac:dyDescent="0.25">
      <c r="A59" s="1">
        <v>10305</v>
      </c>
      <c r="B59" s="2">
        <v>4</v>
      </c>
      <c r="C59" s="2" t="s">
        <v>23</v>
      </c>
      <c r="D59" s="2" t="s">
        <v>125</v>
      </c>
      <c r="E59" s="2" t="s">
        <v>126</v>
      </c>
      <c r="F59" s="6">
        <v>42805</v>
      </c>
      <c r="G59" s="2">
        <v>8</v>
      </c>
      <c r="H59" s="1" t="s">
        <v>88</v>
      </c>
      <c r="I59" s="1">
        <v>7</v>
      </c>
      <c r="J59" s="1" t="s">
        <v>89</v>
      </c>
      <c r="K59" s="7">
        <v>24.8</v>
      </c>
      <c r="L59" s="2">
        <v>15</v>
      </c>
      <c r="M59" s="8">
        <f t="shared" si="0"/>
        <v>372</v>
      </c>
      <c r="N59" s="5" t="s">
        <v>56</v>
      </c>
    </row>
    <row r="60" spans="1:14" x14ac:dyDescent="0.25">
      <c r="A60" s="1">
        <v>10306</v>
      </c>
      <c r="B60" s="1">
        <v>8</v>
      </c>
      <c r="C60" s="2" t="s">
        <v>68</v>
      </c>
      <c r="D60" s="1" t="s">
        <v>127</v>
      </c>
      <c r="E60" s="1" t="s">
        <v>128</v>
      </c>
      <c r="F60" s="3">
        <v>42806</v>
      </c>
      <c r="G60" s="2">
        <v>15</v>
      </c>
      <c r="H60" s="1" t="s">
        <v>129</v>
      </c>
      <c r="I60" s="1">
        <v>1</v>
      </c>
      <c r="J60" s="1" t="s">
        <v>82</v>
      </c>
      <c r="K60" s="4">
        <v>3.6</v>
      </c>
      <c r="L60" s="1">
        <v>80</v>
      </c>
      <c r="M60" s="8">
        <f t="shared" si="0"/>
        <v>288</v>
      </c>
      <c r="N60" s="5" t="s">
        <v>56</v>
      </c>
    </row>
    <row r="61" spans="1:14" x14ac:dyDescent="0.25">
      <c r="A61" s="1">
        <v>10307</v>
      </c>
      <c r="B61" s="1">
        <v>6</v>
      </c>
      <c r="C61" s="2" t="s">
        <v>20</v>
      </c>
      <c r="D61" s="1" t="s">
        <v>59</v>
      </c>
      <c r="E61" s="1" t="s">
        <v>60</v>
      </c>
      <c r="F61" s="3">
        <v>42806</v>
      </c>
      <c r="G61" s="2">
        <v>8</v>
      </c>
      <c r="H61" s="1" t="s">
        <v>88</v>
      </c>
      <c r="I61" s="1">
        <v>7</v>
      </c>
      <c r="J61" s="1" t="s">
        <v>89</v>
      </c>
      <c r="K61" s="7">
        <v>24.8</v>
      </c>
      <c r="L61" s="1">
        <v>5</v>
      </c>
      <c r="M61" s="8">
        <f t="shared" si="0"/>
        <v>124</v>
      </c>
      <c r="N61" s="5" t="s">
        <v>61</v>
      </c>
    </row>
    <row r="62" spans="1:14" x14ac:dyDescent="0.25">
      <c r="A62" s="1">
        <v>10308</v>
      </c>
      <c r="B62" s="2">
        <v>4</v>
      </c>
      <c r="C62" s="2" t="s">
        <v>23</v>
      </c>
      <c r="D62" s="2" t="s">
        <v>130</v>
      </c>
      <c r="E62" s="2" t="s">
        <v>131</v>
      </c>
      <c r="F62" s="6">
        <v>42806</v>
      </c>
      <c r="G62" s="2">
        <v>8</v>
      </c>
      <c r="H62" s="1" t="s">
        <v>88</v>
      </c>
      <c r="I62" s="1">
        <v>7</v>
      </c>
      <c r="J62" s="1" t="s">
        <v>89</v>
      </c>
      <c r="K62" s="7">
        <v>24.8</v>
      </c>
      <c r="L62" s="2">
        <v>20</v>
      </c>
      <c r="M62" s="8">
        <f t="shared" si="0"/>
        <v>496</v>
      </c>
      <c r="N62" s="5" t="s">
        <v>19</v>
      </c>
    </row>
    <row r="63" spans="1:14" x14ac:dyDescent="0.25">
      <c r="A63" s="1">
        <v>10309</v>
      </c>
      <c r="B63" s="1">
        <v>1</v>
      </c>
      <c r="C63" s="2" t="s">
        <v>90</v>
      </c>
      <c r="D63" s="1" t="s">
        <v>109</v>
      </c>
      <c r="E63" s="1" t="s">
        <v>110</v>
      </c>
      <c r="F63" s="3">
        <v>42806</v>
      </c>
      <c r="G63" s="2">
        <v>8</v>
      </c>
      <c r="H63" s="1" t="s">
        <v>88</v>
      </c>
      <c r="I63" s="1">
        <v>7</v>
      </c>
      <c r="J63" s="1" t="s">
        <v>89</v>
      </c>
      <c r="K63" s="7">
        <v>24.8</v>
      </c>
      <c r="L63" s="1">
        <v>25</v>
      </c>
      <c r="M63" s="8">
        <f t="shared" si="0"/>
        <v>620</v>
      </c>
      <c r="N63" s="5" t="s">
        <v>56</v>
      </c>
    </row>
    <row r="64" spans="1:14" x14ac:dyDescent="0.25">
      <c r="A64" s="1">
        <v>10310</v>
      </c>
      <c r="B64" s="2">
        <v>1</v>
      </c>
      <c r="C64" s="2" t="s">
        <v>90</v>
      </c>
      <c r="D64" s="2" t="s">
        <v>132</v>
      </c>
      <c r="E64" s="2" t="s">
        <v>133</v>
      </c>
      <c r="F64" s="6">
        <v>42807</v>
      </c>
      <c r="G64" s="2">
        <v>15</v>
      </c>
      <c r="H64" s="1" t="s">
        <v>129</v>
      </c>
      <c r="I64" s="1">
        <v>1</v>
      </c>
      <c r="J64" s="1" t="s">
        <v>82</v>
      </c>
      <c r="K64" s="4">
        <v>3.6</v>
      </c>
      <c r="L64" s="2">
        <v>12</v>
      </c>
      <c r="M64" s="8">
        <f t="shared" si="0"/>
        <v>43.2</v>
      </c>
      <c r="N64" s="5" t="s">
        <v>56</v>
      </c>
    </row>
    <row r="65" spans="1:14" x14ac:dyDescent="0.25">
      <c r="A65" s="1">
        <v>10311</v>
      </c>
      <c r="B65" s="1">
        <v>5</v>
      </c>
      <c r="C65" s="2" t="s">
        <v>14</v>
      </c>
      <c r="D65" s="1" t="s">
        <v>134</v>
      </c>
      <c r="E65" s="1" t="s">
        <v>135</v>
      </c>
      <c r="F65" s="3">
        <v>42807</v>
      </c>
      <c r="G65" s="2">
        <v>15</v>
      </c>
      <c r="H65" s="1" t="s">
        <v>129</v>
      </c>
      <c r="I65" s="1">
        <v>1</v>
      </c>
      <c r="J65" s="1" t="s">
        <v>82</v>
      </c>
      <c r="K65" s="4">
        <v>3.6</v>
      </c>
      <c r="L65" s="1">
        <v>12</v>
      </c>
      <c r="M65" s="8">
        <f t="shared" si="0"/>
        <v>43.2</v>
      </c>
      <c r="N65" s="5" t="s">
        <v>26</v>
      </c>
    </row>
    <row r="66" spans="1:14" x14ac:dyDescent="0.25">
      <c r="A66" s="1">
        <v>10312</v>
      </c>
      <c r="B66" s="2">
        <v>3</v>
      </c>
      <c r="C66" s="2" t="s">
        <v>27</v>
      </c>
      <c r="D66" s="2" t="s">
        <v>125</v>
      </c>
      <c r="E66" s="2" t="s">
        <v>126</v>
      </c>
      <c r="F66" s="6">
        <v>42807</v>
      </c>
      <c r="G66" s="1">
        <v>12</v>
      </c>
      <c r="H66" s="1" t="s">
        <v>136</v>
      </c>
      <c r="I66" s="1">
        <v>6</v>
      </c>
      <c r="J66" s="1" t="s">
        <v>18</v>
      </c>
      <c r="K66" s="7">
        <v>9.65</v>
      </c>
      <c r="L66" s="2">
        <v>4</v>
      </c>
      <c r="M66" s="8">
        <f t="shared" ref="M66:M129" si="1">K66*L66</f>
        <v>38.6</v>
      </c>
      <c r="N66" s="5" t="s">
        <v>56</v>
      </c>
    </row>
    <row r="67" spans="1:14" x14ac:dyDescent="0.25">
      <c r="A67" s="1">
        <v>10313</v>
      </c>
      <c r="B67" s="1">
        <v>3</v>
      </c>
      <c r="C67" s="2" t="s">
        <v>27</v>
      </c>
      <c r="D67" s="1" t="s">
        <v>95</v>
      </c>
      <c r="E67" s="1" t="s">
        <v>96</v>
      </c>
      <c r="F67" s="3">
        <v>42807</v>
      </c>
      <c r="G67" s="2">
        <v>6</v>
      </c>
      <c r="H67" s="1" t="s">
        <v>137</v>
      </c>
      <c r="I67" s="1">
        <v>8</v>
      </c>
      <c r="J67" s="1" t="s">
        <v>44</v>
      </c>
      <c r="K67" s="4">
        <v>16.25</v>
      </c>
      <c r="L67" s="1">
        <v>9</v>
      </c>
      <c r="M67" s="8">
        <f t="shared" si="1"/>
        <v>146.25</v>
      </c>
      <c r="N67" s="5" t="s">
        <v>47</v>
      </c>
    </row>
    <row r="68" spans="1:14" x14ac:dyDescent="0.25">
      <c r="A68" s="1">
        <v>10314</v>
      </c>
      <c r="B68" s="2">
        <v>2</v>
      </c>
      <c r="C68" s="2" t="s">
        <v>108</v>
      </c>
      <c r="D68" s="2" t="s">
        <v>59</v>
      </c>
      <c r="E68" s="2" t="s">
        <v>60</v>
      </c>
      <c r="F68" s="6">
        <v>42807</v>
      </c>
      <c r="G68" s="2">
        <v>6</v>
      </c>
      <c r="H68" s="1" t="s">
        <v>137</v>
      </c>
      <c r="I68" s="1">
        <v>8</v>
      </c>
      <c r="J68" s="1" t="s">
        <v>44</v>
      </c>
      <c r="K68" s="7">
        <v>25</v>
      </c>
      <c r="L68" s="2">
        <v>12</v>
      </c>
      <c r="M68" s="8">
        <f t="shared" si="1"/>
        <v>300</v>
      </c>
      <c r="N68" s="5" t="s">
        <v>61</v>
      </c>
    </row>
    <row r="69" spans="1:14" x14ac:dyDescent="0.25">
      <c r="A69" s="1">
        <v>10315</v>
      </c>
      <c r="B69" s="2">
        <v>9</v>
      </c>
      <c r="C69" s="2" t="s">
        <v>36</v>
      </c>
      <c r="D69" s="2" t="s">
        <v>31</v>
      </c>
      <c r="E69" s="2" t="s">
        <v>32</v>
      </c>
      <c r="F69" s="6">
        <v>42808</v>
      </c>
      <c r="G69" s="2">
        <v>15</v>
      </c>
      <c r="H69" s="1" t="s">
        <v>129</v>
      </c>
      <c r="I69" s="1">
        <v>1</v>
      </c>
      <c r="J69" s="1" t="s">
        <v>82</v>
      </c>
      <c r="K69" s="4">
        <v>3.6</v>
      </c>
      <c r="L69" s="2">
        <v>35</v>
      </c>
      <c r="M69" s="8">
        <f t="shared" si="1"/>
        <v>126</v>
      </c>
      <c r="N69" s="5" t="s">
        <v>30</v>
      </c>
    </row>
    <row r="70" spans="1:14" x14ac:dyDescent="0.25">
      <c r="A70" s="1">
        <v>10316</v>
      </c>
      <c r="B70" s="1">
        <v>1</v>
      </c>
      <c r="C70" s="2" t="s">
        <v>90</v>
      </c>
      <c r="D70" s="1" t="s">
        <v>115</v>
      </c>
      <c r="E70" s="1" t="s">
        <v>116</v>
      </c>
      <c r="F70" s="3">
        <v>42810</v>
      </c>
      <c r="G70" s="2">
        <v>6</v>
      </c>
      <c r="H70" s="1" t="s">
        <v>137</v>
      </c>
      <c r="I70" s="1">
        <v>8</v>
      </c>
      <c r="J70" s="1" t="s">
        <v>44</v>
      </c>
      <c r="K70" s="4">
        <v>22</v>
      </c>
      <c r="L70" s="1">
        <v>5</v>
      </c>
      <c r="M70" s="8">
        <f t="shared" si="1"/>
        <v>110</v>
      </c>
      <c r="N70" s="5" t="s">
        <v>53</v>
      </c>
    </row>
    <row r="71" spans="1:14" x14ac:dyDescent="0.25">
      <c r="A71" s="1">
        <v>10317</v>
      </c>
      <c r="B71" s="1">
        <v>3</v>
      </c>
      <c r="C71" s="2" t="s">
        <v>27</v>
      </c>
      <c r="D71" s="1" t="s">
        <v>138</v>
      </c>
      <c r="E71" s="1" t="s">
        <v>139</v>
      </c>
      <c r="F71" s="3">
        <v>42814</v>
      </c>
      <c r="G71" s="1">
        <v>7</v>
      </c>
      <c r="H71" s="1" t="s">
        <v>111</v>
      </c>
      <c r="I71" s="1">
        <v>4</v>
      </c>
      <c r="J71" s="1" t="s">
        <v>112</v>
      </c>
      <c r="K71" s="4">
        <v>10</v>
      </c>
      <c r="L71" s="1">
        <v>6</v>
      </c>
      <c r="M71" s="8">
        <f t="shared" si="1"/>
        <v>60</v>
      </c>
      <c r="N71" s="5" t="s">
        <v>30</v>
      </c>
    </row>
    <row r="72" spans="1:14" x14ac:dyDescent="0.25">
      <c r="A72" s="1">
        <v>10318</v>
      </c>
      <c r="B72" s="2">
        <v>6</v>
      </c>
      <c r="C72" s="2" t="s">
        <v>20</v>
      </c>
      <c r="D72" s="2" t="s">
        <v>140</v>
      </c>
      <c r="E72" s="2" t="s">
        <v>141</v>
      </c>
      <c r="F72" s="6">
        <v>42814</v>
      </c>
      <c r="G72" s="1">
        <v>7</v>
      </c>
      <c r="H72" s="1" t="s">
        <v>111</v>
      </c>
      <c r="I72" s="1">
        <v>4</v>
      </c>
      <c r="J72" s="1" t="s">
        <v>112</v>
      </c>
      <c r="K72" s="4">
        <v>10</v>
      </c>
      <c r="L72" s="2">
        <v>16</v>
      </c>
      <c r="M72" s="8">
        <f t="shared" si="1"/>
        <v>160</v>
      </c>
      <c r="N72" s="5" t="s">
        <v>61</v>
      </c>
    </row>
    <row r="73" spans="1:14" x14ac:dyDescent="0.25">
      <c r="A73" s="1">
        <v>10319</v>
      </c>
      <c r="B73" s="1">
        <v>4</v>
      </c>
      <c r="C73" s="2" t="s">
        <v>23</v>
      </c>
      <c r="D73" s="1" t="s">
        <v>33</v>
      </c>
      <c r="E73" s="1" t="s">
        <v>34</v>
      </c>
      <c r="F73" s="3">
        <v>42814</v>
      </c>
      <c r="G73" s="1">
        <v>7</v>
      </c>
      <c r="H73" s="1" t="s">
        <v>111</v>
      </c>
      <c r="I73" s="1">
        <v>4</v>
      </c>
      <c r="J73" s="1" t="s">
        <v>112</v>
      </c>
      <c r="K73" s="4">
        <v>10</v>
      </c>
      <c r="L73" s="1">
        <v>8</v>
      </c>
      <c r="M73" s="8">
        <f t="shared" si="1"/>
        <v>80</v>
      </c>
      <c r="N73" s="5" t="s">
        <v>35</v>
      </c>
    </row>
    <row r="74" spans="1:14" x14ac:dyDescent="0.25">
      <c r="A74" s="1">
        <v>10320</v>
      </c>
      <c r="B74" s="2">
        <v>2</v>
      </c>
      <c r="C74" s="2" t="s">
        <v>108</v>
      </c>
      <c r="D74" s="2" t="s">
        <v>21</v>
      </c>
      <c r="E74" s="2" t="s">
        <v>22</v>
      </c>
      <c r="F74" s="6">
        <v>42817</v>
      </c>
      <c r="G74" s="1">
        <v>7</v>
      </c>
      <c r="H74" s="1" t="s">
        <v>111</v>
      </c>
      <c r="I74" s="1">
        <v>4</v>
      </c>
      <c r="J74" s="1" t="s">
        <v>112</v>
      </c>
      <c r="K74" s="4">
        <v>10</v>
      </c>
      <c r="L74" s="2">
        <v>12</v>
      </c>
      <c r="M74" s="8">
        <f t="shared" si="1"/>
        <v>120</v>
      </c>
      <c r="N74" s="5" t="s">
        <v>19</v>
      </c>
    </row>
    <row r="75" spans="1:14" x14ac:dyDescent="0.25">
      <c r="A75" s="1">
        <v>10321</v>
      </c>
      <c r="B75" s="1">
        <v>1</v>
      </c>
      <c r="C75" s="2" t="s">
        <v>90</v>
      </c>
      <c r="D75" s="1" t="s">
        <v>57</v>
      </c>
      <c r="E75" s="1" t="s">
        <v>58</v>
      </c>
      <c r="F75" s="3">
        <v>42817</v>
      </c>
      <c r="G75" s="1">
        <v>7</v>
      </c>
      <c r="H75" s="1" t="s">
        <v>111</v>
      </c>
      <c r="I75" s="1">
        <v>4</v>
      </c>
      <c r="J75" s="1" t="s">
        <v>112</v>
      </c>
      <c r="K75" s="4">
        <v>10</v>
      </c>
      <c r="L75" s="1">
        <v>30</v>
      </c>
      <c r="M75" s="8">
        <f t="shared" si="1"/>
        <v>300</v>
      </c>
      <c r="N75" s="5" t="s">
        <v>19</v>
      </c>
    </row>
    <row r="76" spans="1:14" x14ac:dyDescent="0.25">
      <c r="A76" s="1">
        <v>10322</v>
      </c>
      <c r="B76" s="2">
        <v>1</v>
      </c>
      <c r="C76" s="2" t="s">
        <v>90</v>
      </c>
      <c r="D76" s="2" t="s">
        <v>24</v>
      </c>
      <c r="E76" s="2" t="s">
        <v>25</v>
      </c>
      <c r="F76" s="6">
        <v>42821</v>
      </c>
      <c r="G76" s="1">
        <v>7</v>
      </c>
      <c r="H76" s="1" t="s">
        <v>111</v>
      </c>
      <c r="I76" s="1">
        <v>4</v>
      </c>
      <c r="J76" s="1" t="s">
        <v>112</v>
      </c>
      <c r="K76" s="4">
        <v>10</v>
      </c>
      <c r="L76" s="2">
        <v>60</v>
      </c>
      <c r="M76" s="8">
        <f t="shared" si="1"/>
        <v>600</v>
      </c>
      <c r="N76" s="5" t="s">
        <v>26</v>
      </c>
    </row>
    <row r="77" spans="1:14" x14ac:dyDescent="0.25">
      <c r="A77" s="1">
        <v>10323</v>
      </c>
      <c r="B77" s="1">
        <v>2</v>
      </c>
      <c r="C77" s="2" t="s">
        <v>108</v>
      </c>
      <c r="D77" s="1" t="s">
        <v>59</v>
      </c>
      <c r="E77" s="1" t="s">
        <v>60</v>
      </c>
      <c r="F77" s="3">
        <v>42821</v>
      </c>
      <c r="G77" s="1">
        <v>7</v>
      </c>
      <c r="H77" s="1" t="s">
        <v>111</v>
      </c>
      <c r="I77" s="1">
        <v>4</v>
      </c>
      <c r="J77" s="1" t="s">
        <v>112</v>
      </c>
      <c r="K77" s="4">
        <v>10</v>
      </c>
      <c r="L77" s="1">
        <v>20</v>
      </c>
      <c r="M77" s="8">
        <f t="shared" si="1"/>
        <v>200</v>
      </c>
      <c r="N77" s="5" t="s">
        <v>61</v>
      </c>
    </row>
    <row r="78" spans="1:14" x14ac:dyDescent="0.25">
      <c r="A78" s="1">
        <v>10324</v>
      </c>
      <c r="B78" s="2">
        <v>2</v>
      </c>
      <c r="C78" s="2" t="s">
        <v>108</v>
      </c>
      <c r="D78" s="2" t="s">
        <v>77</v>
      </c>
      <c r="E78" s="2" t="s">
        <v>78</v>
      </c>
      <c r="F78" s="6">
        <v>42821</v>
      </c>
      <c r="G78" s="1">
        <v>7</v>
      </c>
      <c r="H78" s="1" t="s">
        <v>111</v>
      </c>
      <c r="I78" s="1">
        <v>4</v>
      </c>
      <c r="J78" s="1" t="s">
        <v>112</v>
      </c>
      <c r="K78" s="4">
        <v>10</v>
      </c>
      <c r="L78" s="2">
        <v>84</v>
      </c>
      <c r="M78" s="8">
        <f t="shared" si="1"/>
        <v>840</v>
      </c>
      <c r="N78" s="5" t="s">
        <v>61</v>
      </c>
    </row>
    <row r="79" spans="1:14" x14ac:dyDescent="0.25">
      <c r="A79" s="1">
        <v>10325</v>
      </c>
      <c r="B79" s="2">
        <v>4</v>
      </c>
      <c r="C79" s="2" t="s">
        <v>23</v>
      </c>
      <c r="D79" s="2" t="s">
        <v>142</v>
      </c>
      <c r="E79" s="2" t="s">
        <v>143</v>
      </c>
      <c r="F79" s="6">
        <v>42823</v>
      </c>
      <c r="G79" s="2">
        <v>17</v>
      </c>
      <c r="H79" s="1" t="s">
        <v>107</v>
      </c>
      <c r="I79" s="1">
        <v>1</v>
      </c>
      <c r="J79" s="1" t="s">
        <v>82</v>
      </c>
      <c r="K79" s="4">
        <v>15.2</v>
      </c>
      <c r="L79" s="2">
        <v>50</v>
      </c>
      <c r="M79" s="8">
        <f t="shared" si="1"/>
        <v>760</v>
      </c>
      <c r="N79" s="5" t="s">
        <v>19</v>
      </c>
    </row>
    <row r="80" spans="1:14" x14ac:dyDescent="0.25">
      <c r="A80" s="1">
        <v>10326</v>
      </c>
      <c r="B80" s="1">
        <v>8</v>
      </c>
      <c r="C80" s="2" t="s">
        <v>68</v>
      </c>
      <c r="D80" s="1" t="s">
        <v>144</v>
      </c>
      <c r="E80" s="1" t="s">
        <v>145</v>
      </c>
      <c r="F80" s="6">
        <v>42824</v>
      </c>
      <c r="G80" s="2">
        <v>17</v>
      </c>
      <c r="H80" s="1" t="s">
        <v>107</v>
      </c>
      <c r="I80" s="1">
        <v>1</v>
      </c>
      <c r="J80" s="1" t="s">
        <v>82</v>
      </c>
      <c r="K80" s="4">
        <v>15.2</v>
      </c>
      <c r="L80" s="1">
        <v>10</v>
      </c>
      <c r="M80" s="8">
        <f t="shared" si="1"/>
        <v>152</v>
      </c>
      <c r="N80" s="5" t="s">
        <v>47</v>
      </c>
    </row>
    <row r="81" spans="1:14" x14ac:dyDescent="0.25">
      <c r="A81" s="1">
        <v>10327</v>
      </c>
      <c r="B81" s="2">
        <v>5</v>
      </c>
      <c r="C81" s="2" t="s">
        <v>14</v>
      </c>
      <c r="D81" s="2" t="s">
        <v>119</v>
      </c>
      <c r="E81" s="2" t="s">
        <v>120</v>
      </c>
      <c r="F81" s="6">
        <v>42825</v>
      </c>
      <c r="G81" s="2">
        <v>17</v>
      </c>
      <c r="H81" s="1" t="s">
        <v>107</v>
      </c>
      <c r="I81" s="1">
        <v>1</v>
      </c>
      <c r="J81" s="1" t="s">
        <v>82</v>
      </c>
      <c r="K81" s="4">
        <v>15.2</v>
      </c>
      <c r="L81" s="2">
        <v>60</v>
      </c>
      <c r="M81" s="8">
        <f t="shared" si="1"/>
        <v>912</v>
      </c>
      <c r="N81" s="5" t="s">
        <v>61</v>
      </c>
    </row>
    <row r="82" spans="1:14" x14ac:dyDescent="0.25">
      <c r="A82" s="1">
        <v>10328</v>
      </c>
      <c r="B82" s="1">
        <v>1</v>
      </c>
      <c r="C82" s="2" t="s">
        <v>90</v>
      </c>
      <c r="D82" s="1" t="s">
        <v>73</v>
      </c>
      <c r="E82" s="1" t="s">
        <v>74</v>
      </c>
      <c r="F82" s="6">
        <v>42826</v>
      </c>
      <c r="G82" s="2">
        <v>17</v>
      </c>
      <c r="H82" s="1" t="s">
        <v>107</v>
      </c>
      <c r="I82" s="1">
        <v>1</v>
      </c>
      <c r="J82" s="1" t="s">
        <v>82</v>
      </c>
      <c r="K82" s="4">
        <v>15.2</v>
      </c>
      <c r="L82" s="1">
        <v>30</v>
      </c>
      <c r="M82" s="8">
        <f t="shared" si="1"/>
        <v>456</v>
      </c>
      <c r="N82" s="5" t="s">
        <v>19</v>
      </c>
    </row>
    <row r="83" spans="1:14" x14ac:dyDescent="0.25">
      <c r="A83" s="1">
        <v>10329</v>
      </c>
      <c r="B83" s="2">
        <v>1</v>
      </c>
      <c r="C83" s="2" t="s">
        <v>90</v>
      </c>
      <c r="D83" s="2" t="s">
        <v>121</v>
      </c>
      <c r="E83" s="2" t="s">
        <v>122</v>
      </c>
      <c r="F83" s="6">
        <v>42826</v>
      </c>
      <c r="G83" s="1">
        <v>21</v>
      </c>
      <c r="H83" s="1" t="s">
        <v>146</v>
      </c>
      <c r="I83" s="1">
        <v>3</v>
      </c>
      <c r="J83" s="1" t="s">
        <v>147</v>
      </c>
      <c r="K83" s="7">
        <v>25</v>
      </c>
      <c r="L83" s="2">
        <v>50</v>
      </c>
      <c r="M83" s="8">
        <f t="shared" si="1"/>
        <v>1250</v>
      </c>
      <c r="N83" s="5" t="s">
        <v>19</v>
      </c>
    </row>
    <row r="84" spans="1:14" x14ac:dyDescent="0.25">
      <c r="A84" s="1">
        <v>10330</v>
      </c>
      <c r="B84" s="1">
        <v>1</v>
      </c>
      <c r="C84" s="2" t="s">
        <v>90</v>
      </c>
      <c r="D84" s="1" t="s">
        <v>148</v>
      </c>
      <c r="E84" s="1" t="s">
        <v>149</v>
      </c>
      <c r="F84" s="3">
        <v>42826</v>
      </c>
      <c r="G84" s="1">
        <v>21</v>
      </c>
      <c r="H84" s="1" t="s">
        <v>146</v>
      </c>
      <c r="I84" s="1">
        <v>3</v>
      </c>
      <c r="J84" s="1" t="s">
        <v>147</v>
      </c>
      <c r="K84" s="7">
        <v>25</v>
      </c>
      <c r="L84" s="1">
        <v>2</v>
      </c>
      <c r="M84" s="8">
        <f t="shared" si="1"/>
        <v>50</v>
      </c>
      <c r="N84" s="5" t="s">
        <v>61</v>
      </c>
    </row>
    <row r="85" spans="1:14" x14ac:dyDescent="0.25">
      <c r="A85" s="1">
        <v>10331</v>
      </c>
      <c r="B85" s="2">
        <v>7</v>
      </c>
      <c r="C85" s="2" t="s">
        <v>50</v>
      </c>
      <c r="D85" s="2" t="s">
        <v>66</v>
      </c>
      <c r="E85" s="2" t="s">
        <v>67</v>
      </c>
      <c r="F85" s="6">
        <v>42826</v>
      </c>
      <c r="G85" s="1">
        <v>21</v>
      </c>
      <c r="H85" s="1" t="s">
        <v>146</v>
      </c>
      <c r="I85" s="1">
        <v>3</v>
      </c>
      <c r="J85" s="1" t="s">
        <v>147</v>
      </c>
      <c r="K85" s="7">
        <v>25</v>
      </c>
      <c r="L85" s="2">
        <v>50</v>
      </c>
      <c r="M85" s="8">
        <f t="shared" si="1"/>
        <v>1250</v>
      </c>
      <c r="N85" s="5" t="s">
        <v>56</v>
      </c>
    </row>
    <row r="86" spans="1:14" x14ac:dyDescent="0.25">
      <c r="A86" s="1">
        <v>10332</v>
      </c>
      <c r="B86" s="2">
        <v>6</v>
      </c>
      <c r="C86" s="2" t="s">
        <v>20</v>
      </c>
      <c r="D86" s="2" t="s">
        <v>62</v>
      </c>
      <c r="E86" s="2" t="s">
        <v>63</v>
      </c>
      <c r="F86" s="6">
        <v>42827</v>
      </c>
      <c r="G86" s="2">
        <v>17</v>
      </c>
      <c r="H86" s="1" t="s">
        <v>107</v>
      </c>
      <c r="I86" s="1">
        <v>1</v>
      </c>
      <c r="J86" s="1" t="s">
        <v>82</v>
      </c>
      <c r="K86" s="4">
        <v>15.2</v>
      </c>
      <c r="L86" s="2">
        <v>24</v>
      </c>
      <c r="M86" s="8">
        <f t="shared" si="1"/>
        <v>364.79999999999995</v>
      </c>
      <c r="N86" s="5" t="s">
        <v>61</v>
      </c>
    </row>
    <row r="87" spans="1:14" x14ac:dyDescent="0.25">
      <c r="A87" s="1">
        <v>10333</v>
      </c>
      <c r="B87" s="1">
        <v>2</v>
      </c>
      <c r="C87" s="2" t="s">
        <v>108</v>
      </c>
      <c r="D87" s="1" t="s">
        <v>109</v>
      </c>
      <c r="E87" s="1" t="s">
        <v>110</v>
      </c>
      <c r="F87" s="3">
        <v>42827</v>
      </c>
      <c r="G87" s="1">
        <v>21</v>
      </c>
      <c r="H87" s="1" t="s">
        <v>146</v>
      </c>
      <c r="I87" s="1">
        <v>3</v>
      </c>
      <c r="J87" s="1" t="s">
        <v>147</v>
      </c>
      <c r="K87" s="7">
        <v>25</v>
      </c>
      <c r="L87" s="1">
        <v>18</v>
      </c>
      <c r="M87" s="8">
        <f t="shared" si="1"/>
        <v>450</v>
      </c>
      <c r="N87" s="5" t="s">
        <v>56</v>
      </c>
    </row>
    <row r="88" spans="1:14" x14ac:dyDescent="0.25">
      <c r="A88" s="1">
        <v>10334</v>
      </c>
      <c r="B88" s="2">
        <v>1</v>
      </c>
      <c r="C88" s="2" t="s">
        <v>90</v>
      </c>
      <c r="D88" s="2" t="s">
        <v>134</v>
      </c>
      <c r="E88" s="2" t="s">
        <v>135</v>
      </c>
      <c r="F88" s="6">
        <v>42827</v>
      </c>
      <c r="G88" s="1">
        <v>21</v>
      </c>
      <c r="H88" s="1" t="s">
        <v>146</v>
      </c>
      <c r="I88" s="1">
        <v>3</v>
      </c>
      <c r="J88" s="1" t="s">
        <v>147</v>
      </c>
      <c r="K88" s="7">
        <v>25</v>
      </c>
      <c r="L88" s="2">
        <v>20</v>
      </c>
      <c r="M88" s="8">
        <f t="shared" si="1"/>
        <v>500</v>
      </c>
      <c r="N88" s="5" t="s">
        <v>26</v>
      </c>
    </row>
    <row r="89" spans="1:14" x14ac:dyDescent="0.25">
      <c r="A89" s="1">
        <v>10335</v>
      </c>
      <c r="B89" s="1">
        <v>4</v>
      </c>
      <c r="C89" s="2" t="s">
        <v>23</v>
      </c>
      <c r="D89" s="1" t="s">
        <v>121</v>
      </c>
      <c r="E89" s="1" t="s">
        <v>122</v>
      </c>
      <c r="F89" s="3">
        <v>42827</v>
      </c>
      <c r="G89" s="2">
        <v>23</v>
      </c>
      <c r="H89" s="1" t="s">
        <v>150</v>
      </c>
      <c r="I89" s="1">
        <v>5</v>
      </c>
      <c r="J89" s="1" t="s">
        <v>151</v>
      </c>
      <c r="K89" s="7">
        <v>11.2</v>
      </c>
      <c r="L89" s="1">
        <v>40</v>
      </c>
      <c r="M89" s="8">
        <f t="shared" si="1"/>
        <v>448</v>
      </c>
      <c r="N89" s="5" t="s">
        <v>19</v>
      </c>
    </row>
    <row r="90" spans="1:14" x14ac:dyDescent="0.25">
      <c r="A90" s="1">
        <v>10336</v>
      </c>
      <c r="B90" s="1">
        <v>6</v>
      </c>
      <c r="C90" s="2" t="s">
        <v>20</v>
      </c>
      <c r="D90" s="1" t="s">
        <v>97</v>
      </c>
      <c r="E90" s="1" t="s">
        <v>98</v>
      </c>
      <c r="F90" s="6">
        <v>42828</v>
      </c>
      <c r="G90" s="2">
        <v>17</v>
      </c>
      <c r="H90" s="1" t="s">
        <v>107</v>
      </c>
      <c r="I90" s="1">
        <v>1</v>
      </c>
      <c r="J90" s="1" t="s">
        <v>82</v>
      </c>
      <c r="K90" s="4">
        <v>15.2</v>
      </c>
      <c r="L90" s="1">
        <v>6</v>
      </c>
      <c r="M90" s="8">
        <f t="shared" si="1"/>
        <v>91.199999999999989</v>
      </c>
      <c r="N90" s="5" t="s">
        <v>61</v>
      </c>
    </row>
    <row r="91" spans="1:14" x14ac:dyDescent="0.25">
      <c r="A91" s="1">
        <v>10337</v>
      </c>
      <c r="B91" s="2">
        <v>8</v>
      </c>
      <c r="C91" s="2" t="s">
        <v>68</v>
      </c>
      <c r="D91" s="2" t="s">
        <v>152</v>
      </c>
      <c r="E91" s="2" t="s">
        <v>153</v>
      </c>
      <c r="F91" s="6">
        <v>42828</v>
      </c>
      <c r="G91" s="2">
        <v>23</v>
      </c>
      <c r="H91" s="1" t="s">
        <v>150</v>
      </c>
      <c r="I91" s="1">
        <v>5</v>
      </c>
      <c r="J91" s="1" t="s">
        <v>151</v>
      </c>
      <c r="K91" s="7">
        <v>11.2</v>
      </c>
      <c r="L91" s="2">
        <v>50</v>
      </c>
      <c r="M91" s="8">
        <f t="shared" si="1"/>
        <v>560</v>
      </c>
      <c r="N91" s="5" t="s">
        <v>47</v>
      </c>
    </row>
    <row r="92" spans="1:14" x14ac:dyDescent="0.25">
      <c r="A92" s="1">
        <v>10338</v>
      </c>
      <c r="B92" s="1">
        <v>8</v>
      </c>
      <c r="C92" s="2" t="s">
        <v>68</v>
      </c>
      <c r="D92" s="1" t="s">
        <v>154</v>
      </c>
      <c r="E92" s="1" t="s">
        <v>155</v>
      </c>
      <c r="F92" s="3">
        <v>42828</v>
      </c>
      <c r="G92" s="2">
        <v>23</v>
      </c>
      <c r="H92" s="1" t="s">
        <v>150</v>
      </c>
      <c r="I92" s="1">
        <v>5</v>
      </c>
      <c r="J92" s="1" t="s">
        <v>151</v>
      </c>
      <c r="K92" s="7">
        <v>11.2</v>
      </c>
      <c r="L92" s="1">
        <v>12</v>
      </c>
      <c r="M92" s="8">
        <f t="shared" si="1"/>
        <v>134.39999999999998</v>
      </c>
      <c r="N92" s="5" t="s">
        <v>35</v>
      </c>
    </row>
    <row r="93" spans="1:14" x14ac:dyDescent="0.25">
      <c r="A93" s="1">
        <v>10339</v>
      </c>
      <c r="B93" s="2">
        <v>6</v>
      </c>
      <c r="C93" s="2" t="s">
        <v>20</v>
      </c>
      <c r="D93" s="2" t="s">
        <v>103</v>
      </c>
      <c r="E93" s="2" t="s">
        <v>104</v>
      </c>
      <c r="F93" s="6">
        <v>42828</v>
      </c>
      <c r="G93" s="2">
        <v>23</v>
      </c>
      <c r="H93" s="1" t="s">
        <v>150</v>
      </c>
      <c r="I93" s="1">
        <v>5</v>
      </c>
      <c r="J93" s="1" t="s">
        <v>151</v>
      </c>
      <c r="K93" s="7">
        <v>11.2</v>
      </c>
      <c r="L93" s="2">
        <v>20</v>
      </c>
      <c r="M93" s="8">
        <f t="shared" si="1"/>
        <v>224</v>
      </c>
      <c r="N93" s="5" t="s">
        <v>19</v>
      </c>
    </row>
    <row r="94" spans="1:14" x14ac:dyDescent="0.25">
      <c r="A94" s="1">
        <v>10340</v>
      </c>
      <c r="B94" s="2">
        <v>3</v>
      </c>
      <c r="C94" s="2" t="s">
        <v>27</v>
      </c>
      <c r="D94" s="2" t="s">
        <v>121</v>
      </c>
      <c r="E94" s="2" t="s">
        <v>122</v>
      </c>
      <c r="F94" s="6">
        <v>42829</v>
      </c>
      <c r="G94" s="2">
        <v>8</v>
      </c>
      <c r="H94" s="1" t="s">
        <v>88</v>
      </c>
      <c r="I94" s="1">
        <v>7</v>
      </c>
      <c r="J94" s="1" t="s">
        <v>89</v>
      </c>
      <c r="K94" s="7">
        <v>24.8</v>
      </c>
      <c r="L94" s="2">
        <v>24</v>
      </c>
      <c r="M94" s="8">
        <f t="shared" si="1"/>
        <v>595.20000000000005</v>
      </c>
      <c r="N94" s="5" t="s">
        <v>19</v>
      </c>
    </row>
    <row r="95" spans="1:14" x14ac:dyDescent="0.25">
      <c r="A95" s="1">
        <v>10341</v>
      </c>
      <c r="B95" s="1">
        <v>2</v>
      </c>
      <c r="C95" s="2" t="s">
        <v>108</v>
      </c>
      <c r="D95" s="1" t="s">
        <v>97</v>
      </c>
      <c r="E95" s="1" t="s">
        <v>98</v>
      </c>
      <c r="F95" s="3">
        <v>42831</v>
      </c>
      <c r="G95" s="2">
        <v>23</v>
      </c>
      <c r="H95" s="1" t="s">
        <v>150</v>
      </c>
      <c r="I95" s="1">
        <v>5</v>
      </c>
      <c r="J95" s="1" t="s">
        <v>151</v>
      </c>
      <c r="K95" s="7">
        <v>11.2</v>
      </c>
      <c r="L95" s="1">
        <v>25</v>
      </c>
      <c r="M95" s="8">
        <f t="shared" si="1"/>
        <v>280</v>
      </c>
      <c r="N95" s="5" t="s">
        <v>61</v>
      </c>
    </row>
    <row r="96" spans="1:14" x14ac:dyDescent="0.25">
      <c r="A96" s="1">
        <v>10342</v>
      </c>
      <c r="B96" s="2">
        <v>2</v>
      </c>
      <c r="C96" s="2" t="s">
        <v>108</v>
      </c>
      <c r="D96" s="2" t="s">
        <v>66</v>
      </c>
      <c r="E96" s="2" t="s">
        <v>67</v>
      </c>
      <c r="F96" s="6">
        <v>42831</v>
      </c>
      <c r="G96" s="2">
        <v>23</v>
      </c>
      <c r="H96" s="1" t="s">
        <v>150</v>
      </c>
      <c r="I96" s="1">
        <v>5</v>
      </c>
      <c r="J96" s="1" t="s">
        <v>151</v>
      </c>
      <c r="K96" s="7">
        <v>11.2</v>
      </c>
      <c r="L96" s="2">
        <v>60</v>
      </c>
      <c r="M96" s="8">
        <f t="shared" si="1"/>
        <v>672</v>
      </c>
      <c r="N96" s="5" t="s">
        <v>56</v>
      </c>
    </row>
    <row r="97" spans="1:14" x14ac:dyDescent="0.25">
      <c r="A97" s="1">
        <v>10343</v>
      </c>
      <c r="B97" s="1">
        <v>7</v>
      </c>
      <c r="C97" s="2" t="s">
        <v>50</v>
      </c>
      <c r="D97" s="1" t="s">
        <v>156</v>
      </c>
      <c r="E97" s="1" t="s">
        <v>157</v>
      </c>
      <c r="F97" s="3">
        <v>42854</v>
      </c>
      <c r="G97" s="1">
        <v>24</v>
      </c>
      <c r="H97" s="1" t="s">
        <v>158</v>
      </c>
      <c r="I97" s="1">
        <v>8</v>
      </c>
      <c r="J97" s="1" t="s">
        <v>44</v>
      </c>
      <c r="K97" s="7">
        <v>39.4</v>
      </c>
      <c r="L97" s="1">
        <v>8</v>
      </c>
      <c r="M97" s="8">
        <f t="shared" si="1"/>
        <v>315.2</v>
      </c>
      <c r="N97" s="5" t="s">
        <v>56</v>
      </c>
    </row>
    <row r="98" spans="1:14" x14ac:dyDescent="0.25">
      <c r="A98" s="1">
        <v>10344</v>
      </c>
      <c r="B98" s="2">
        <v>8</v>
      </c>
      <c r="C98" s="2" t="s">
        <v>68</v>
      </c>
      <c r="D98" s="2" t="s">
        <v>79</v>
      </c>
      <c r="E98" s="2" t="s">
        <v>80</v>
      </c>
      <c r="F98" s="6">
        <v>42854</v>
      </c>
      <c r="G98" s="1">
        <v>24</v>
      </c>
      <c r="H98" s="1" t="s">
        <v>158</v>
      </c>
      <c r="I98" s="1">
        <v>8</v>
      </c>
      <c r="J98" s="1" t="s">
        <v>44</v>
      </c>
      <c r="K98" s="7">
        <v>39.4</v>
      </c>
      <c r="L98" s="2">
        <v>3</v>
      </c>
      <c r="M98" s="8">
        <f t="shared" si="1"/>
        <v>118.19999999999999</v>
      </c>
      <c r="N98" s="5" t="s">
        <v>83</v>
      </c>
    </row>
    <row r="99" spans="1:14" x14ac:dyDescent="0.25">
      <c r="A99" s="1">
        <v>10345</v>
      </c>
      <c r="B99" s="1">
        <v>4</v>
      </c>
      <c r="C99" s="2" t="s">
        <v>23</v>
      </c>
      <c r="D99" s="1" t="s">
        <v>159</v>
      </c>
      <c r="E99" s="1" t="s">
        <v>160</v>
      </c>
      <c r="F99" s="3">
        <v>42855</v>
      </c>
      <c r="G99" s="1">
        <v>24</v>
      </c>
      <c r="H99" s="1" t="s">
        <v>158</v>
      </c>
      <c r="I99" s="1">
        <v>8</v>
      </c>
      <c r="J99" s="1" t="s">
        <v>44</v>
      </c>
      <c r="K99" s="7">
        <v>39.4</v>
      </c>
      <c r="L99" s="1">
        <v>40</v>
      </c>
      <c r="M99" s="8">
        <f t="shared" si="1"/>
        <v>1576</v>
      </c>
      <c r="N99" s="5" t="s">
        <v>19</v>
      </c>
    </row>
    <row r="100" spans="1:14" x14ac:dyDescent="0.25">
      <c r="A100" s="1">
        <v>10346</v>
      </c>
      <c r="B100" s="2">
        <v>7</v>
      </c>
      <c r="C100" s="2" t="s">
        <v>50</v>
      </c>
      <c r="D100" s="2" t="s">
        <v>127</v>
      </c>
      <c r="E100" s="2" t="s">
        <v>128</v>
      </c>
      <c r="F100" s="6">
        <v>42856</v>
      </c>
      <c r="G100" s="1">
        <v>24</v>
      </c>
      <c r="H100" s="1" t="s">
        <v>158</v>
      </c>
      <c r="I100" s="1">
        <v>8</v>
      </c>
      <c r="J100" s="1" t="s">
        <v>44</v>
      </c>
      <c r="K100" s="7">
        <v>39.4</v>
      </c>
      <c r="L100" s="2">
        <v>25</v>
      </c>
      <c r="M100" s="8">
        <f t="shared" si="1"/>
        <v>985</v>
      </c>
      <c r="N100" s="5" t="s">
        <v>56</v>
      </c>
    </row>
    <row r="101" spans="1:14" x14ac:dyDescent="0.25">
      <c r="A101" s="1">
        <v>10347</v>
      </c>
      <c r="B101" s="1">
        <v>6</v>
      </c>
      <c r="C101" s="2" t="s">
        <v>20</v>
      </c>
      <c r="D101" s="1" t="s">
        <v>161</v>
      </c>
      <c r="E101" s="1" t="s">
        <v>162</v>
      </c>
      <c r="F101" s="6">
        <v>42860</v>
      </c>
      <c r="G101" s="2">
        <v>8</v>
      </c>
      <c r="H101" s="1" t="s">
        <v>88</v>
      </c>
      <c r="I101" s="1">
        <v>7</v>
      </c>
      <c r="J101" s="1" t="s">
        <v>89</v>
      </c>
      <c r="K101" s="7">
        <v>24.8</v>
      </c>
      <c r="L101" s="1">
        <v>20</v>
      </c>
      <c r="M101" s="8">
        <f t="shared" si="1"/>
        <v>496</v>
      </c>
      <c r="N101" s="5" t="s">
        <v>30</v>
      </c>
    </row>
    <row r="102" spans="1:14" x14ac:dyDescent="0.25">
      <c r="A102" s="1">
        <v>10348</v>
      </c>
      <c r="B102" s="2">
        <v>1</v>
      </c>
      <c r="C102" s="2" t="s">
        <v>90</v>
      </c>
      <c r="D102" s="2" t="s">
        <v>115</v>
      </c>
      <c r="E102" s="2" t="s">
        <v>116</v>
      </c>
      <c r="F102" s="6">
        <v>42860</v>
      </c>
      <c r="G102" s="2">
        <v>8</v>
      </c>
      <c r="H102" s="1" t="s">
        <v>88</v>
      </c>
      <c r="I102" s="1">
        <v>7</v>
      </c>
      <c r="J102" s="1" t="s">
        <v>89</v>
      </c>
      <c r="K102" s="7">
        <v>24.8</v>
      </c>
      <c r="L102" s="2">
        <v>12</v>
      </c>
      <c r="M102" s="8">
        <f t="shared" si="1"/>
        <v>297.60000000000002</v>
      </c>
      <c r="N102" s="5" t="s">
        <v>53</v>
      </c>
    </row>
    <row r="103" spans="1:14" x14ac:dyDescent="0.25">
      <c r="A103" s="1">
        <v>10349</v>
      </c>
      <c r="B103" s="1">
        <v>8</v>
      </c>
      <c r="C103" s="2" t="s">
        <v>68</v>
      </c>
      <c r="D103" s="1" t="s">
        <v>163</v>
      </c>
      <c r="E103" s="1" t="s">
        <v>164</v>
      </c>
      <c r="F103" s="6">
        <v>42860</v>
      </c>
      <c r="G103" s="2">
        <v>8</v>
      </c>
      <c r="H103" s="1" t="s">
        <v>88</v>
      </c>
      <c r="I103" s="1">
        <v>7</v>
      </c>
      <c r="J103" s="1" t="s">
        <v>89</v>
      </c>
      <c r="K103" s="7">
        <v>24.8</v>
      </c>
      <c r="L103" s="1">
        <v>15</v>
      </c>
      <c r="M103" s="8">
        <f t="shared" si="1"/>
        <v>372</v>
      </c>
      <c r="N103" s="5" t="s">
        <v>26</v>
      </c>
    </row>
    <row r="104" spans="1:14" x14ac:dyDescent="0.25">
      <c r="A104" s="1">
        <v>10350</v>
      </c>
      <c r="B104" s="1">
        <v>2</v>
      </c>
      <c r="C104" s="2" t="s">
        <v>108</v>
      </c>
      <c r="D104" s="1" t="s">
        <v>165</v>
      </c>
      <c r="E104" s="1" t="s">
        <v>166</v>
      </c>
      <c r="F104" s="3">
        <v>42889</v>
      </c>
      <c r="G104" s="2">
        <v>10</v>
      </c>
      <c r="H104" s="1" t="s">
        <v>17</v>
      </c>
      <c r="I104" s="1">
        <v>6</v>
      </c>
      <c r="J104" s="1" t="s">
        <v>18</v>
      </c>
      <c r="K104" s="4">
        <v>14</v>
      </c>
      <c r="L104" s="1">
        <v>24</v>
      </c>
      <c r="M104" s="8">
        <f t="shared" si="1"/>
        <v>336</v>
      </c>
      <c r="N104" s="5" t="s">
        <v>56</v>
      </c>
    </row>
    <row r="105" spans="1:14" x14ac:dyDescent="0.25">
      <c r="A105" s="1">
        <v>10351</v>
      </c>
      <c r="B105" s="2">
        <v>9</v>
      </c>
      <c r="C105" s="2" t="s">
        <v>36</v>
      </c>
      <c r="D105" s="2" t="s">
        <v>159</v>
      </c>
      <c r="E105" s="2" t="s">
        <v>160</v>
      </c>
      <c r="F105" s="6">
        <v>42889</v>
      </c>
      <c r="G105" s="2">
        <v>10</v>
      </c>
      <c r="H105" s="1" t="s">
        <v>17</v>
      </c>
      <c r="I105" s="1">
        <v>6</v>
      </c>
      <c r="J105" s="1" t="s">
        <v>18</v>
      </c>
      <c r="K105" s="4">
        <v>14</v>
      </c>
      <c r="L105" s="2">
        <v>30</v>
      </c>
      <c r="M105" s="8">
        <f t="shared" si="1"/>
        <v>420</v>
      </c>
      <c r="N105" s="5" t="s">
        <v>19</v>
      </c>
    </row>
    <row r="106" spans="1:14" x14ac:dyDescent="0.25">
      <c r="A106" s="1">
        <v>10352</v>
      </c>
      <c r="B106" s="1">
        <v>1</v>
      </c>
      <c r="C106" s="2" t="s">
        <v>90</v>
      </c>
      <c r="D106" s="1" t="s">
        <v>167</v>
      </c>
      <c r="E106" s="1" t="s">
        <v>168</v>
      </c>
      <c r="F106" s="3">
        <v>42890</v>
      </c>
      <c r="G106" s="2">
        <v>10</v>
      </c>
      <c r="H106" s="1" t="s">
        <v>17</v>
      </c>
      <c r="I106" s="1">
        <v>6</v>
      </c>
      <c r="J106" s="1" t="s">
        <v>18</v>
      </c>
      <c r="K106" s="4">
        <v>14</v>
      </c>
      <c r="L106" s="1">
        <v>25</v>
      </c>
      <c r="M106" s="8">
        <f t="shared" si="1"/>
        <v>350</v>
      </c>
      <c r="N106" s="5" t="s">
        <v>56</v>
      </c>
    </row>
    <row r="107" spans="1:14" x14ac:dyDescent="0.25">
      <c r="A107" s="1">
        <v>10353</v>
      </c>
      <c r="B107" s="2">
        <v>6</v>
      </c>
      <c r="C107" s="2" t="s">
        <v>20</v>
      </c>
      <c r="D107" s="2" t="s">
        <v>71</v>
      </c>
      <c r="E107" s="2" t="s">
        <v>72</v>
      </c>
      <c r="F107" s="6">
        <v>42891</v>
      </c>
      <c r="G107" s="2">
        <v>10</v>
      </c>
      <c r="H107" s="1" t="s">
        <v>17</v>
      </c>
      <c r="I107" s="1">
        <v>6</v>
      </c>
      <c r="J107" s="1" t="s">
        <v>18</v>
      </c>
      <c r="K107" s="4">
        <v>14</v>
      </c>
      <c r="L107" s="2">
        <v>12</v>
      </c>
      <c r="M107" s="8">
        <f t="shared" si="1"/>
        <v>168</v>
      </c>
      <c r="N107" s="5" t="s">
        <v>30</v>
      </c>
    </row>
    <row r="108" spans="1:14" x14ac:dyDescent="0.25">
      <c r="A108" s="1">
        <v>10354</v>
      </c>
      <c r="B108" s="2">
        <v>2</v>
      </c>
      <c r="C108" s="2" t="s">
        <v>108</v>
      </c>
      <c r="D108" s="2" t="s">
        <v>130</v>
      </c>
      <c r="E108" s="2" t="s">
        <v>131</v>
      </c>
      <c r="F108" s="6">
        <v>42895</v>
      </c>
      <c r="G108" s="2">
        <v>8</v>
      </c>
      <c r="H108" s="1" t="s">
        <v>88</v>
      </c>
      <c r="I108" s="1">
        <v>7</v>
      </c>
      <c r="J108" s="1" t="s">
        <v>89</v>
      </c>
      <c r="K108" s="7">
        <v>24.8</v>
      </c>
      <c r="L108" s="2">
        <v>20</v>
      </c>
      <c r="M108" s="8">
        <f t="shared" si="1"/>
        <v>496</v>
      </c>
      <c r="N108" s="5" t="s">
        <v>19</v>
      </c>
    </row>
    <row r="109" spans="1:14" x14ac:dyDescent="0.25">
      <c r="A109" s="1">
        <v>10355</v>
      </c>
      <c r="B109" s="1">
        <v>8</v>
      </c>
      <c r="C109" s="2" t="s">
        <v>68</v>
      </c>
      <c r="D109" s="1" t="s">
        <v>169</v>
      </c>
      <c r="E109" s="1" t="s">
        <v>170</v>
      </c>
      <c r="F109" s="6">
        <v>42895</v>
      </c>
      <c r="G109" s="2">
        <v>8</v>
      </c>
      <c r="H109" s="1" t="s">
        <v>88</v>
      </c>
      <c r="I109" s="1">
        <v>7</v>
      </c>
      <c r="J109" s="1" t="s">
        <v>89</v>
      </c>
      <c r="K109" s="7">
        <v>24.8</v>
      </c>
      <c r="L109" s="1">
        <v>16</v>
      </c>
      <c r="M109" s="8">
        <f t="shared" si="1"/>
        <v>396.8</v>
      </c>
      <c r="N109" s="5" t="s">
        <v>56</v>
      </c>
    </row>
    <row r="110" spans="1:14" x14ac:dyDescent="0.25">
      <c r="A110" s="1">
        <v>10356</v>
      </c>
      <c r="B110" s="2">
        <v>8</v>
      </c>
      <c r="C110" s="2" t="s">
        <v>68</v>
      </c>
      <c r="D110" s="2" t="s">
        <v>159</v>
      </c>
      <c r="E110" s="2" t="s">
        <v>160</v>
      </c>
      <c r="F110" s="6">
        <v>42895</v>
      </c>
      <c r="G110" s="2">
        <v>8</v>
      </c>
      <c r="H110" s="1" t="s">
        <v>88</v>
      </c>
      <c r="I110" s="1">
        <v>7</v>
      </c>
      <c r="J110" s="1" t="s">
        <v>89</v>
      </c>
      <c r="K110" s="7">
        <v>24.8</v>
      </c>
      <c r="L110" s="2">
        <v>15</v>
      </c>
      <c r="M110" s="8">
        <f t="shared" si="1"/>
        <v>372</v>
      </c>
      <c r="N110" s="5" t="s">
        <v>19</v>
      </c>
    </row>
    <row r="111" spans="1:14" x14ac:dyDescent="0.25">
      <c r="A111" s="1">
        <v>10357</v>
      </c>
      <c r="B111" s="1">
        <v>2</v>
      </c>
      <c r="C111" s="2" t="s">
        <v>108</v>
      </c>
      <c r="D111" s="1" t="s">
        <v>169</v>
      </c>
      <c r="E111" s="1" t="s">
        <v>170</v>
      </c>
      <c r="F111" s="6">
        <v>42895</v>
      </c>
      <c r="G111" s="2">
        <v>8</v>
      </c>
      <c r="H111" s="1" t="s">
        <v>88</v>
      </c>
      <c r="I111" s="1">
        <v>7</v>
      </c>
      <c r="J111" s="1" t="s">
        <v>89</v>
      </c>
      <c r="K111" s="7">
        <v>24.8</v>
      </c>
      <c r="L111" s="1">
        <v>12</v>
      </c>
      <c r="M111" s="8">
        <f t="shared" si="1"/>
        <v>297.60000000000002</v>
      </c>
      <c r="N111" s="5" t="s">
        <v>56</v>
      </c>
    </row>
    <row r="112" spans="1:14" x14ac:dyDescent="0.25">
      <c r="A112" s="1">
        <v>10358</v>
      </c>
      <c r="B112" s="2">
        <v>4</v>
      </c>
      <c r="C112" s="2" t="s">
        <v>23</v>
      </c>
      <c r="D112" s="2" t="s">
        <v>171</v>
      </c>
      <c r="E112" s="2" t="s">
        <v>172</v>
      </c>
      <c r="F112" s="6">
        <v>42895</v>
      </c>
      <c r="G112" s="2">
        <v>8</v>
      </c>
      <c r="H112" s="1" t="s">
        <v>88</v>
      </c>
      <c r="I112" s="1">
        <v>7</v>
      </c>
      <c r="J112" s="1" t="s">
        <v>89</v>
      </c>
      <c r="K112" s="7">
        <v>24.8</v>
      </c>
      <c r="L112" s="2">
        <v>1</v>
      </c>
      <c r="M112" s="8">
        <f t="shared" si="1"/>
        <v>24.8</v>
      </c>
      <c r="N112" s="5" t="s">
        <v>47</v>
      </c>
    </row>
    <row r="113" spans="1:14" x14ac:dyDescent="0.25">
      <c r="A113" s="1">
        <v>10359</v>
      </c>
      <c r="B113" s="1">
        <v>9</v>
      </c>
      <c r="C113" s="2" t="s">
        <v>36</v>
      </c>
      <c r="D113" s="1" t="s">
        <v>71</v>
      </c>
      <c r="E113" s="1" t="s">
        <v>72</v>
      </c>
      <c r="F113" s="3">
        <v>42898</v>
      </c>
      <c r="G113" s="1">
        <v>12</v>
      </c>
      <c r="H113" s="1" t="s">
        <v>136</v>
      </c>
      <c r="I113" s="1">
        <v>6</v>
      </c>
      <c r="J113" s="1" t="s">
        <v>18</v>
      </c>
      <c r="K113" s="7">
        <v>9.65</v>
      </c>
      <c r="L113" s="1">
        <v>35</v>
      </c>
      <c r="M113" s="8">
        <f t="shared" si="1"/>
        <v>337.75</v>
      </c>
      <c r="N113" s="5" t="s">
        <v>30</v>
      </c>
    </row>
    <row r="114" spans="1:14" x14ac:dyDescent="0.25">
      <c r="A114" s="1">
        <v>10360</v>
      </c>
      <c r="B114" s="2">
        <v>1</v>
      </c>
      <c r="C114" s="2" t="s">
        <v>90</v>
      </c>
      <c r="D114" s="2" t="s">
        <v>54</v>
      </c>
      <c r="E114" s="2" t="s">
        <v>55</v>
      </c>
      <c r="F114" s="6">
        <v>42898</v>
      </c>
      <c r="G114" s="1">
        <v>12</v>
      </c>
      <c r="H114" s="1" t="s">
        <v>136</v>
      </c>
      <c r="I114" s="1">
        <v>6</v>
      </c>
      <c r="J114" s="1" t="s">
        <v>18</v>
      </c>
      <c r="K114" s="7">
        <v>9.65</v>
      </c>
      <c r="L114" s="2">
        <v>60</v>
      </c>
      <c r="M114" s="8">
        <f t="shared" si="1"/>
        <v>579</v>
      </c>
      <c r="N114" s="5" t="s">
        <v>56</v>
      </c>
    </row>
    <row r="115" spans="1:14" x14ac:dyDescent="0.25">
      <c r="A115" s="1">
        <v>10361</v>
      </c>
      <c r="B115" s="1">
        <v>3</v>
      </c>
      <c r="C115" s="2" t="s">
        <v>27</v>
      </c>
      <c r="D115" s="1" t="s">
        <v>45</v>
      </c>
      <c r="E115" s="1" t="s">
        <v>46</v>
      </c>
      <c r="F115" s="3">
        <v>42899</v>
      </c>
      <c r="G115" s="1">
        <v>12</v>
      </c>
      <c r="H115" s="1" t="s">
        <v>136</v>
      </c>
      <c r="I115" s="1">
        <v>6</v>
      </c>
      <c r="J115" s="1" t="s">
        <v>18</v>
      </c>
      <c r="K115" s="7">
        <v>9.65</v>
      </c>
      <c r="L115" s="1">
        <v>5</v>
      </c>
      <c r="M115" s="8">
        <f t="shared" si="1"/>
        <v>48.25</v>
      </c>
      <c r="N115" s="5" t="s">
        <v>47</v>
      </c>
    </row>
    <row r="116" spans="1:14" x14ac:dyDescent="0.25">
      <c r="A116" s="1">
        <v>10362</v>
      </c>
      <c r="B116" s="2">
        <v>5</v>
      </c>
      <c r="C116" s="2" t="s">
        <v>14</v>
      </c>
      <c r="D116" s="2" t="s">
        <v>97</v>
      </c>
      <c r="E116" s="2" t="s">
        <v>98</v>
      </c>
      <c r="F116" s="6">
        <v>42902</v>
      </c>
      <c r="G116" s="1">
        <v>12</v>
      </c>
      <c r="H116" s="1" t="s">
        <v>136</v>
      </c>
      <c r="I116" s="1">
        <v>6</v>
      </c>
      <c r="J116" s="1" t="s">
        <v>18</v>
      </c>
      <c r="K116" s="7">
        <v>9.65</v>
      </c>
      <c r="L116" s="2">
        <v>35</v>
      </c>
      <c r="M116" s="8">
        <f t="shared" si="1"/>
        <v>337.75</v>
      </c>
      <c r="N116" s="5" t="s">
        <v>61</v>
      </c>
    </row>
    <row r="117" spans="1:14" x14ac:dyDescent="0.25">
      <c r="A117" s="1">
        <v>10363</v>
      </c>
      <c r="B117" s="1">
        <v>3</v>
      </c>
      <c r="C117" s="2" t="s">
        <v>27</v>
      </c>
      <c r="D117" s="1" t="s">
        <v>75</v>
      </c>
      <c r="E117" s="1" t="s">
        <v>76</v>
      </c>
      <c r="F117" s="3">
        <v>42903</v>
      </c>
      <c r="G117" s="1">
        <v>12</v>
      </c>
      <c r="H117" s="1" t="s">
        <v>136</v>
      </c>
      <c r="I117" s="1">
        <v>6</v>
      </c>
      <c r="J117" s="1" t="s">
        <v>18</v>
      </c>
      <c r="K117" s="7">
        <v>9.65</v>
      </c>
      <c r="L117" s="1">
        <v>15</v>
      </c>
      <c r="M117" s="8">
        <f t="shared" si="1"/>
        <v>144.75</v>
      </c>
      <c r="N117" s="5" t="s">
        <v>61</v>
      </c>
    </row>
    <row r="118" spans="1:14" x14ac:dyDescent="0.25">
      <c r="A118" s="1">
        <v>10364</v>
      </c>
      <c r="B118" s="2">
        <v>8</v>
      </c>
      <c r="C118" s="2" t="s">
        <v>68</v>
      </c>
      <c r="D118" s="2" t="s">
        <v>57</v>
      </c>
      <c r="E118" s="2" t="s">
        <v>58</v>
      </c>
      <c r="F118" s="6">
        <v>42903</v>
      </c>
      <c r="G118" s="1">
        <v>9</v>
      </c>
      <c r="H118" s="1" t="s">
        <v>173</v>
      </c>
      <c r="I118" s="1">
        <v>8</v>
      </c>
      <c r="J118" s="1" t="s">
        <v>44</v>
      </c>
      <c r="K118" s="7">
        <v>23.25</v>
      </c>
      <c r="L118" s="2">
        <v>11</v>
      </c>
      <c r="M118" s="8">
        <f t="shared" si="1"/>
        <v>255.75</v>
      </c>
      <c r="N118" s="5" t="s">
        <v>19</v>
      </c>
    </row>
    <row r="119" spans="1:14" x14ac:dyDescent="0.25">
      <c r="A119" s="1">
        <v>10365</v>
      </c>
      <c r="B119" s="1">
        <v>3</v>
      </c>
      <c r="C119" s="2" t="s">
        <v>27</v>
      </c>
      <c r="D119" s="1" t="s">
        <v>169</v>
      </c>
      <c r="E119" s="1" t="s">
        <v>170</v>
      </c>
      <c r="F119" s="3">
        <v>42904</v>
      </c>
      <c r="G119" s="1">
        <v>9</v>
      </c>
      <c r="H119" s="1" t="s">
        <v>173</v>
      </c>
      <c r="I119" s="1">
        <v>8</v>
      </c>
      <c r="J119" s="1" t="s">
        <v>44</v>
      </c>
      <c r="K119" s="7">
        <v>23.25</v>
      </c>
      <c r="L119" s="1">
        <v>12</v>
      </c>
      <c r="M119" s="8">
        <f t="shared" si="1"/>
        <v>279</v>
      </c>
      <c r="N119" s="5" t="s">
        <v>56</v>
      </c>
    </row>
    <row r="120" spans="1:14" x14ac:dyDescent="0.25">
      <c r="A120" s="1">
        <v>10366</v>
      </c>
      <c r="B120" s="2">
        <v>7</v>
      </c>
      <c r="C120" s="2" t="s">
        <v>50</v>
      </c>
      <c r="D120" s="2" t="s">
        <v>174</v>
      </c>
      <c r="E120" s="2" t="s">
        <v>175</v>
      </c>
      <c r="F120" s="6">
        <v>42905</v>
      </c>
      <c r="G120" s="2">
        <v>39</v>
      </c>
      <c r="H120" s="1" t="s">
        <v>176</v>
      </c>
      <c r="I120" s="1">
        <v>2</v>
      </c>
      <c r="J120" s="1" t="s">
        <v>177</v>
      </c>
      <c r="K120" s="4">
        <v>31.2</v>
      </c>
      <c r="L120" s="2">
        <v>18</v>
      </c>
      <c r="M120" s="8">
        <f t="shared" si="1"/>
        <v>561.6</v>
      </c>
      <c r="N120" s="5" t="s">
        <v>26</v>
      </c>
    </row>
    <row r="121" spans="1:14" x14ac:dyDescent="0.25">
      <c r="A121" s="1">
        <v>10367</v>
      </c>
      <c r="B121" s="1">
        <v>4</v>
      </c>
      <c r="C121" s="2" t="s">
        <v>23</v>
      </c>
      <c r="D121" s="1" t="s">
        <v>178</v>
      </c>
      <c r="E121" s="1" t="s">
        <v>179</v>
      </c>
      <c r="F121" s="3">
        <v>42905</v>
      </c>
      <c r="G121" s="1">
        <v>12</v>
      </c>
      <c r="H121" s="1" t="s">
        <v>136</v>
      </c>
      <c r="I121" s="1">
        <v>6</v>
      </c>
      <c r="J121" s="1" t="s">
        <v>18</v>
      </c>
      <c r="K121" s="7">
        <v>9.65</v>
      </c>
      <c r="L121" s="1">
        <v>14</v>
      </c>
      <c r="M121" s="8">
        <f t="shared" si="1"/>
        <v>135.1</v>
      </c>
      <c r="N121" s="5" t="s">
        <v>61</v>
      </c>
    </row>
    <row r="122" spans="1:14" x14ac:dyDescent="0.25">
      <c r="A122" s="1">
        <v>10368</v>
      </c>
      <c r="B122" s="2">
        <v>5</v>
      </c>
      <c r="C122" s="2" t="s">
        <v>14</v>
      </c>
      <c r="D122" s="2" t="s">
        <v>130</v>
      </c>
      <c r="E122" s="2" t="s">
        <v>131</v>
      </c>
      <c r="F122" s="6">
        <v>42906</v>
      </c>
      <c r="G122" s="1">
        <v>12</v>
      </c>
      <c r="H122" s="1" t="s">
        <v>136</v>
      </c>
      <c r="I122" s="1">
        <v>6</v>
      </c>
      <c r="J122" s="1" t="s">
        <v>18</v>
      </c>
      <c r="K122" s="7">
        <v>9.65</v>
      </c>
      <c r="L122" s="2">
        <v>12</v>
      </c>
      <c r="M122" s="8">
        <f t="shared" si="1"/>
        <v>115.80000000000001</v>
      </c>
      <c r="N122" s="5" t="s">
        <v>19</v>
      </c>
    </row>
    <row r="123" spans="1:14" x14ac:dyDescent="0.25">
      <c r="A123" s="1">
        <v>10369</v>
      </c>
      <c r="B123" s="1">
        <v>3</v>
      </c>
      <c r="C123" s="2" t="s">
        <v>27</v>
      </c>
      <c r="D123" s="1" t="s">
        <v>140</v>
      </c>
      <c r="E123" s="1" t="s">
        <v>141</v>
      </c>
      <c r="F123" s="3">
        <v>42925</v>
      </c>
      <c r="G123" s="1">
        <v>57</v>
      </c>
      <c r="H123" s="1" t="s">
        <v>180</v>
      </c>
      <c r="I123" s="1">
        <v>1</v>
      </c>
      <c r="J123" s="1" t="s">
        <v>82</v>
      </c>
      <c r="K123" s="7">
        <v>7.75</v>
      </c>
      <c r="L123" s="1">
        <v>24</v>
      </c>
      <c r="M123" s="8">
        <f t="shared" si="1"/>
        <v>186</v>
      </c>
      <c r="N123" s="5" t="s">
        <v>61</v>
      </c>
    </row>
    <row r="124" spans="1:14" x14ac:dyDescent="0.25">
      <c r="A124" s="1">
        <v>10370</v>
      </c>
      <c r="B124" s="1">
        <v>4</v>
      </c>
      <c r="C124" s="2" t="s">
        <v>23</v>
      </c>
      <c r="D124" s="1" t="s">
        <v>171</v>
      </c>
      <c r="E124" s="1" t="s">
        <v>172</v>
      </c>
      <c r="F124" s="6">
        <v>42930</v>
      </c>
      <c r="G124" s="2">
        <v>13</v>
      </c>
      <c r="H124" s="1" t="s">
        <v>181</v>
      </c>
      <c r="I124" s="1">
        <v>7</v>
      </c>
      <c r="J124" s="1" t="s">
        <v>89</v>
      </c>
      <c r="K124" s="4">
        <v>20.7</v>
      </c>
      <c r="L124" s="1">
        <v>6</v>
      </c>
      <c r="M124" s="8">
        <f t="shared" si="1"/>
        <v>124.19999999999999</v>
      </c>
      <c r="N124" s="5" t="s">
        <v>47</v>
      </c>
    </row>
    <row r="125" spans="1:14" x14ac:dyDescent="0.25">
      <c r="A125" s="1">
        <v>10371</v>
      </c>
      <c r="B125" s="2">
        <v>3</v>
      </c>
      <c r="C125" s="2" t="s">
        <v>27</v>
      </c>
      <c r="D125" s="2" t="s">
        <v>152</v>
      </c>
      <c r="E125" s="2" t="s">
        <v>153</v>
      </c>
      <c r="F125" s="6">
        <v>42930</v>
      </c>
      <c r="G125" s="2">
        <v>13</v>
      </c>
      <c r="H125" s="1" t="s">
        <v>181</v>
      </c>
      <c r="I125" s="1">
        <v>7</v>
      </c>
      <c r="J125" s="1" t="s">
        <v>89</v>
      </c>
      <c r="K125" s="4">
        <v>20.7</v>
      </c>
      <c r="L125" s="2">
        <v>20</v>
      </c>
      <c r="M125" s="8">
        <f t="shared" si="1"/>
        <v>414</v>
      </c>
      <c r="N125" s="5" t="s">
        <v>47</v>
      </c>
    </row>
    <row r="126" spans="1:14" x14ac:dyDescent="0.25">
      <c r="A126" s="1">
        <v>10372</v>
      </c>
      <c r="B126" s="1">
        <v>4</v>
      </c>
      <c r="C126" s="2" t="s">
        <v>23</v>
      </c>
      <c r="D126" s="1" t="s">
        <v>159</v>
      </c>
      <c r="E126" s="1" t="s">
        <v>160</v>
      </c>
      <c r="F126" s="6">
        <v>42930</v>
      </c>
      <c r="G126" s="2">
        <v>13</v>
      </c>
      <c r="H126" s="1" t="s">
        <v>181</v>
      </c>
      <c r="I126" s="1">
        <v>7</v>
      </c>
      <c r="J126" s="1" t="s">
        <v>89</v>
      </c>
      <c r="K126" s="4">
        <v>20.7</v>
      </c>
      <c r="L126" s="1">
        <v>15</v>
      </c>
      <c r="M126" s="8">
        <f t="shared" si="1"/>
        <v>310.5</v>
      </c>
      <c r="N126" s="5" t="s">
        <v>19</v>
      </c>
    </row>
    <row r="127" spans="1:14" x14ac:dyDescent="0.25">
      <c r="A127" s="1">
        <v>10373</v>
      </c>
      <c r="B127" s="2">
        <v>1</v>
      </c>
      <c r="C127" s="2" t="s">
        <v>90</v>
      </c>
      <c r="D127" s="2" t="s">
        <v>121</v>
      </c>
      <c r="E127" s="2" t="s">
        <v>122</v>
      </c>
      <c r="F127" s="6">
        <v>42930</v>
      </c>
      <c r="G127" s="2">
        <v>13</v>
      </c>
      <c r="H127" s="1" t="s">
        <v>181</v>
      </c>
      <c r="I127" s="1">
        <v>7</v>
      </c>
      <c r="J127" s="1" t="s">
        <v>89</v>
      </c>
      <c r="K127" s="4">
        <v>20.7</v>
      </c>
      <c r="L127" s="2">
        <v>45</v>
      </c>
      <c r="M127" s="8">
        <f t="shared" si="1"/>
        <v>931.5</v>
      </c>
      <c r="N127" s="5" t="s">
        <v>19</v>
      </c>
    </row>
    <row r="128" spans="1:14" x14ac:dyDescent="0.25">
      <c r="A128" s="1">
        <v>10374</v>
      </c>
      <c r="B128" s="1">
        <v>8</v>
      </c>
      <c r="C128" s="2" t="s">
        <v>68</v>
      </c>
      <c r="D128" s="1" t="s">
        <v>121</v>
      </c>
      <c r="E128" s="1" t="s">
        <v>122</v>
      </c>
      <c r="F128" s="6">
        <v>42930</v>
      </c>
      <c r="G128" s="2">
        <v>13</v>
      </c>
      <c r="H128" s="1" t="s">
        <v>181</v>
      </c>
      <c r="I128" s="1">
        <v>7</v>
      </c>
      <c r="J128" s="1" t="s">
        <v>89</v>
      </c>
      <c r="K128" s="4">
        <v>20.7</v>
      </c>
      <c r="L128" s="1">
        <v>100</v>
      </c>
      <c r="M128" s="8">
        <f t="shared" si="1"/>
        <v>2070</v>
      </c>
      <c r="N128" s="5" t="s">
        <v>19</v>
      </c>
    </row>
    <row r="129" spans="1:14" x14ac:dyDescent="0.25">
      <c r="A129" s="1">
        <v>10375</v>
      </c>
      <c r="B129" s="2">
        <v>8</v>
      </c>
      <c r="C129" s="2" t="s">
        <v>68</v>
      </c>
      <c r="D129" s="2" t="s">
        <v>182</v>
      </c>
      <c r="E129" s="2" t="s">
        <v>183</v>
      </c>
      <c r="F129" s="6">
        <v>42930</v>
      </c>
      <c r="G129" s="2">
        <v>13</v>
      </c>
      <c r="H129" s="1" t="s">
        <v>181</v>
      </c>
      <c r="I129" s="1">
        <v>7</v>
      </c>
      <c r="J129" s="1" t="s">
        <v>89</v>
      </c>
      <c r="K129" s="4">
        <v>20.7</v>
      </c>
      <c r="L129" s="2">
        <v>40</v>
      </c>
      <c r="M129" s="8">
        <f t="shared" si="1"/>
        <v>828</v>
      </c>
      <c r="N129" s="5" t="s">
        <v>26</v>
      </c>
    </row>
    <row r="130" spans="1:14" x14ac:dyDescent="0.25">
      <c r="A130" s="1">
        <v>10376</v>
      </c>
      <c r="B130" s="1">
        <v>4</v>
      </c>
      <c r="C130" s="2" t="s">
        <v>23</v>
      </c>
      <c r="D130" s="1" t="s">
        <v>51</v>
      </c>
      <c r="E130" s="1" t="s">
        <v>52</v>
      </c>
      <c r="F130" s="6">
        <v>42930</v>
      </c>
      <c r="G130" s="1">
        <v>5</v>
      </c>
      <c r="H130" s="1" t="s">
        <v>184</v>
      </c>
      <c r="I130" s="1">
        <v>2</v>
      </c>
      <c r="J130" s="1" t="s">
        <v>177</v>
      </c>
      <c r="K130" s="4">
        <v>5.9</v>
      </c>
      <c r="L130" s="1">
        <v>10</v>
      </c>
      <c r="M130" s="8">
        <f t="shared" ref="M130:M193" si="2">K130*L130</f>
        <v>59</v>
      </c>
      <c r="N130" s="5" t="s">
        <v>53</v>
      </c>
    </row>
    <row r="131" spans="1:14" x14ac:dyDescent="0.25">
      <c r="A131" s="1">
        <v>10377</v>
      </c>
      <c r="B131" s="2">
        <v>7</v>
      </c>
      <c r="C131" s="2" t="s">
        <v>50</v>
      </c>
      <c r="D131" s="2" t="s">
        <v>125</v>
      </c>
      <c r="E131" s="2" t="s">
        <v>126</v>
      </c>
      <c r="F131" s="6">
        <v>42930</v>
      </c>
      <c r="G131" s="1">
        <v>5</v>
      </c>
      <c r="H131" s="1" t="s">
        <v>184</v>
      </c>
      <c r="I131" s="1">
        <v>2</v>
      </c>
      <c r="J131" s="1" t="s">
        <v>177</v>
      </c>
      <c r="K131" s="4">
        <v>5.9</v>
      </c>
      <c r="L131" s="2">
        <v>30</v>
      </c>
      <c r="M131" s="8">
        <f t="shared" si="2"/>
        <v>177</v>
      </c>
      <c r="N131" s="5" t="s">
        <v>56</v>
      </c>
    </row>
    <row r="132" spans="1:14" x14ac:dyDescent="0.25">
      <c r="A132" s="1">
        <v>10378</v>
      </c>
      <c r="B132" s="1">
        <v>8</v>
      </c>
      <c r="C132" s="2" t="s">
        <v>68</v>
      </c>
      <c r="D132" s="1" t="s">
        <v>113</v>
      </c>
      <c r="E132" s="1" t="s">
        <v>114</v>
      </c>
      <c r="F132" s="6">
        <v>42930</v>
      </c>
      <c r="G132" s="1">
        <v>5</v>
      </c>
      <c r="H132" s="1" t="s">
        <v>184</v>
      </c>
      <c r="I132" s="1">
        <v>2</v>
      </c>
      <c r="J132" s="1" t="s">
        <v>177</v>
      </c>
      <c r="K132" s="4">
        <v>5.9</v>
      </c>
      <c r="L132" s="1">
        <v>20</v>
      </c>
      <c r="M132" s="8">
        <f t="shared" si="2"/>
        <v>118</v>
      </c>
      <c r="N132" s="5" t="s">
        <v>26</v>
      </c>
    </row>
    <row r="133" spans="1:14" x14ac:dyDescent="0.25">
      <c r="A133" s="1">
        <v>10379</v>
      </c>
      <c r="B133" s="1">
        <v>1</v>
      </c>
      <c r="C133" s="2" t="s">
        <v>90</v>
      </c>
      <c r="D133" s="1" t="s">
        <v>185</v>
      </c>
      <c r="E133" s="1" t="s">
        <v>186</v>
      </c>
      <c r="F133" s="3">
        <v>42934</v>
      </c>
      <c r="G133" s="2">
        <v>1</v>
      </c>
      <c r="H133" s="1" t="s">
        <v>94</v>
      </c>
      <c r="I133" s="1">
        <v>8</v>
      </c>
      <c r="J133" s="1" t="s">
        <v>44</v>
      </c>
      <c r="K133" s="7">
        <v>35.1</v>
      </c>
      <c r="L133" s="1">
        <v>6</v>
      </c>
      <c r="M133" s="8">
        <f t="shared" si="2"/>
        <v>210.60000000000002</v>
      </c>
      <c r="N133" s="5" t="s">
        <v>47</v>
      </c>
    </row>
    <row r="134" spans="1:14" x14ac:dyDescent="0.25">
      <c r="A134" s="1">
        <v>10380</v>
      </c>
      <c r="B134" s="2">
        <v>1</v>
      </c>
      <c r="C134" s="2" t="s">
        <v>90</v>
      </c>
      <c r="D134" s="2" t="s">
        <v>75</v>
      </c>
      <c r="E134" s="2" t="s">
        <v>76</v>
      </c>
      <c r="F134" s="6">
        <v>42937</v>
      </c>
      <c r="G134" s="2">
        <v>1</v>
      </c>
      <c r="H134" s="1" t="s">
        <v>94</v>
      </c>
      <c r="I134" s="1">
        <v>8</v>
      </c>
      <c r="J134" s="1" t="s">
        <v>44</v>
      </c>
      <c r="K134" s="7">
        <v>35.1</v>
      </c>
      <c r="L134" s="2">
        <v>30</v>
      </c>
      <c r="M134" s="8">
        <f t="shared" si="2"/>
        <v>1053</v>
      </c>
      <c r="N134" s="5" t="s">
        <v>61</v>
      </c>
    </row>
    <row r="135" spans="1:14" x14ac:dyDescent="0.25">
      <c r="A135" s="1">
        <v>10381</v>
      </c>
      <c r="B135" s="1">
        <v>4</v>
      </c>
      <c r="C135" s="2" t="s">
        <v>23</v>
      </c>
      <c r="D135" s="1" t="s">
        <v>187</v>
      </c>
      <c r="E135" s="1" t="s">
        <v>188</v>
      </c>
      <c r="F135" s="3">
        <v>42938</v>
      </c>
      <c r="G135" s="2">
        <v>1</v>
      </c>
      <c r="H135" s="1" t="s">
        <v>94</v>
      </c>
      <c r="I135" s="1">
        <v>8</v>
      </c>
      <c r="J135" s="1" t="s">
        <v>44</v>
      </c>
      <c r="K135" s="7">
        <v>35.1</v>
      </c>
      <c r="L135" s="1">
        <v>20</v>
      </c>
      <c r="M135" s="8">
        <f t="shared" si="2"/>
        <v>702</v>
      </c>
      <c r="N135" s="5" t="s">
        <v>26</v>
      </c>
    </row>
    <row r="136" spans="1:14" x14ac:dyDescent="0.25">
      <c r="A136" s="1">
        <v>10382</v>
      </c>
      <c r="B136" s="1">
        <v>8</v>
      </c>
      <c r="C136" s="2" t="s">
        <v>68</v>
      </c>
      <c r="D136" s="1" t="s">
        <v>189</v>
      </c>
      <c r="E136" s="1" t="s">
        <v>190</v>
      </c>
      <c r="F136" s="3">
        <v>42945</v>
      </c>
      <c r="G136" s="1">
        <v>38</v>
      </c>
      <c r="H136" s="1" t="s">
        <v>191</v>
      </c>
      <c r="I136" s="1">
        <v>7</v>
      </c>
      <c r="J136" s="1" t="s">
        <v>89</v>
      </c>
      <c r="K136" s="4">
        <v>19</v>
      </c>
      <c r="L136" s="1">
        <v>14</v>
      </c>
      <c r="M136" s="8">
        <f t="shared" si="2"/>
        <v>266</v>
      </c>
      <c r="N136" s="5" t="s">
        <v>19</v>
      </c>
    </row>
    <row r="137" spans="1:14" x14ac:dyDescent="0.25">
      <c r="A137" s="1">
        <v>10383</v>
      </c>
      <c r="B137" s="2">
        <v>2</v>
      </c>
      <c r="C137" s="2" t="s">
        <v>108</v>
      </c>
      <c r="D137" s="2" t="s">
        <v>15</v>
      </c>
      <c r="E137" s="2" t="s">
        <v>16</v>
      </c>
      <c r="F137" s="6">
        <v>42946</v>
      </c>
      <c r="G137" s="1">
        <v>38</v>
      </c>
      <c r="H137" s="1" t="s">
        <v>191</v>
      </c>
      <c r="I137" s="1">
        <v>7</v>
      </c>
      <c r="J137" s="1" t="s">
        <v>89</v>
      </c>
      <c r="K137" s="4">
        <v>19</v>
      </c>
      <c r="L137" s="2">
        <v>5</v>
      </c>
      <c r="M137" s="8">
        <f t="shared" si="2"/>
        <v>95</v>
      </c>
      <c r="N137" s="5" t="s">
        <v>19</v>
      </c>
    </row>
    <row r="138" spans="1:14" x14ac:dyDescent="0.25">
      <c r="A138" s="1">
        <v>10384</v>
      </c>
      <c r="B138" s="1">
        <v>1</v>
      </c>
      <c r="C138" s="2" t="s">
        <v>90</v>
      </c>
      <c r="D138" s="1" t="s">
        <v>192</v>
      </c>
      <c r="E138" s="1" t="s">
        <v>193</v>
      </c>
      <c r="F138" s="3">
        <v>42947</v>
      </c>
      <c r="G138" s="1">
        <v>38</v>
      </c>
      <c r="H138" s="1" t="s">
        <v>191</v>
      </c>
      <c r="I138" s="1">
        <v>7</v>
      </c>
      <c r="J138" s="1" t="s">
        <v>89</v>
      </c>
      <c r="K138" s="4">
        <v>19</v>
      </c>
      <c r="L138" s="1">
        <v>15</v>
      </c>
      <c r="M138" s="8">
        <f t="shared" si="2"/>
        <v>285</v>
      </c>
      <c r="N138" s="5" t="s">
        <v>61</v>
      </c>
    </row>
    <row r="139" spans="1:14" x14ac:dyDescent="0.25">
      <c r="A139" s="1">
        <v>10385</v>
      </c>
      <c r="B139" s="2">
        <v>4</v>
      </c>
      <c r="C139" s="2" t="s">
        <v>23</v>
      </c>
      <c r="D139" s="2" t="s">
        <v>192</v>
      </c>
      <c r="E139" s="2" t="s">
        <v>193</v>
      </c>
      <c r="F139" s="6">
        <v>42947</v>
      </c>
      <c r="G139" s="1">
        <v>38</v>
      </c>
      <c r="H139" s="1" t="s">
        <v>191</v>
      </c>
      <c r="I139" s="1">
        <v>7</v>
      </c>
      <c r="J139" s="1" t="s">
        <v>89</v>
      </c>
      <c r="K139" s="4">
        <v>19</v>
      </c>
      <c r="L139" s="2">
        <v>30</v>
      </c>
      <c r="M139" s="8">
        <f t="shared" si="2"/>
        <v>570</v>
      </c>
      <c r="N139" s="5" t="s">
        <v>61</v>
      </c>
    </row>
    <row r="140" spans="1:14" x14ac:dyDescent="0.25">
      <c r="A140" s="1">
        <v>10386</v>
      </c>
      <c r="B140" s="1">
        <v>1</v>
      </c>
      <c r="C140" s="2" t="s">
        <v>90</v>
      </c>
      <c r="D140" s="1" t="s">
        <v>75</v>
      </c>
      <c r="E140" s="1" t="s">
        <v>76</v>
      </c>
      <c r="F140" s="3">
        <v>42948</v>
      </c>
      <c r="G140" s="1">
        <v>38</v>
      </c>
      <c r="H140" s="1" t="s">
        <v>191</v>
      </c>
      <c r="I140" s="1">
        <v>7</v>
      </c>
      <c r="J140" s="1" t="s">
        <v>89</v>
      </c>
      <c r="K140" s="4">
        <v>19</v>
      </c>
      <c r="L140" s="1">
        <v>70</v>
      </c>
      <c r="M140" s="8">
        <f t="shared" si="2"/>
        <v>1330</v>
      </c>
      <c r="N140" s="5" t="s">
        <v>61</v>
      </c>
    </row>
    <row r="141" spans="1:14" x14ac:dyDescent="0.25">
      <c r="A141" s="1">
        <v>10387</v>
      </c>
      <c r="B141" s="2">
        <v>3</v>
      </c>
      <c r="C141" s="2" t="s">
        <v>27</v>
      </c>
      <c r="D141" s="2" t="s">
        <v>75</v>
      </c>
      <c r="E141" s="2" t="s">
        <v>76</v>
      </c>
      <c r="F141" s="6">
        <v>42951</v>
      </c>
      <c r="G141" s="1">
        <v>38</v>
      </c>
      <c r="H141" s="1" t="s">
        <v>191</v>
      </c>
      <c r="I141" s="1">
        <v>7</v>
      </c>
      <c r="J141" s="1" t="s">
        <v>89</v>
      </c>
      <c r="K141" s="4">
        <v>19</v>
      </c>
      <c r="L141" s="2">
        <v>42</v>
      </c>
      <c r="M141" s="8">
        <f t="shared" si="2"/>
        <v>798</v>
      </c>
      <c r="N141" s="5" t="s">
        <v>61</v>
      </c>
    </row>
    <row r="142" spans="1:14" x14ac:dyDescent="0.25">
      <c r="A142" s="1">
        <v>10388</v>
      </c>
      <c r="B142" s="1">
        <v>2</v>
      </c>
      <c r="C142" s="2" t="s">
        <v>108</v>
      </c>
      <c r="D142" s="1" t="s">
        <v>194</v>
      </c>
      <c r="E142" s="1" t="s">
        <v>195</v>
      </c>
      <c r="F142" s="3">
        <v>42952</v>
      </c>
      <c r="G142" s="1">
        <v>38</v>
      </c>
      <c r="H142" s="1" t="s">
        <v>191</v>
      </c>
      <c r="I142" s="1">
        <v>7</v>
      </c>
      <c r="J142" s="1" t="s">
        <v>89</v>
      </c>
      <c r="K142" s="4">
        <v>19</v>
      </c>
      <c r="L142" s="1">
        <v>5</v>
      </c>
      <c r="M142" s="8">
        <f t="shared" si="2"/>
        <v>95</v>
      </c>
      <c r="N142" s="5" t="s">
        <v>61</v>
      </c>
    </row>
    <row r="143" spans="1:14" x14ac:dyDescent="0.25">
      <c r="A143" s="1">
        <v>10389</v>
      </c>
      <c r="B143" s="2">
        <v>4</v>
      </c>
      <c r="C143" s="2" t="s">
        <v>23</v>
      </c>
      <c r="D143" s="2" t="s">
        <v>132</v>
      </c>
      <c r="E143" s="2" t="s">
        <v>133</v>
      </c>
      <c r="F143" s="6">
        <v>42952</v>
      </c>
      <c r="G143" s="2">
        <v>4</v>
      </c>
      <c r="H143" s="1" t="s">
        <v>196</v>
      </c>
      <c r="I143" s="1">
        <v>8</v>
      </c>
      <c r="J143" s="1" t="s">
        <v>44</v>
      </c>
      <c r="K143" s="7">
        <v>9.1999999999999993</v>
      </c>
      <c r="L143" s="2">
        <v>5</v>
      </c>
      <c r="M143" s="8">
        <f t="shared" si="2"/>
        <v>46</v>
      </c>
      <c r="N143" s="5" t="s">
        <v>56</v>
      </c>
    </row>
    <row r="144" spans="1:14" x14ac:dyDescent="0.25">
      <c r="A144" s="1">
        <v>10390</v>
      </c>
      <c r="B144" s="2">
        <v>6</v>
      </c>
      <c r="C144" s="2" t="s">
        <v>20</v>
      </c>
      <c r="D144" s="2" t="s">
        <v>105</v>
      </c>
      <c r="E144" s="2" t="s">
        <v>106</v>
      </c>
      <c r="F144" s="6">
        <v>42974</v>
      </c>
      <c r="G144" s="1">
        <v>5</v>
      </c>
      <c r="H144" s="1" t="s">
        <v>184</v>
      </c>
      <c r="I144" s="1">
        <v>2</v>
      </c>
      <c r="J144" s="1" t="s">
        <v>177</v>
      </c>
      <c r="K144" s="4">
        <v>5.9</v>
      </c>
      <c r="L144" s="2">
        <v>20</v>
      </c>
      <c r="M144" s="8">
        <f t="shared" si="2"/>
        <v>118</v>
      </c>
      <c r="N144" s="5" t="s">
        <v>26</v>
      </c>
    </row>
    <row r="145" spans="1:14" x14ac:dyDescent="0.25">
      <c r="A145" s="1">
        <v>10391</v>
      </c>
      <c r="B145" s="1">
        <v>1</v>
      </c>
      <c r="C145" s="2" t="s">
        <v>90</v>
      </c>
      <c r="D145" s="1" t="s">
        <v>187</v>
      </c>
      <c r="E145" s="1" t="s">
        <v>188</v>
      </c>
      <c r="F145" s="3">
        <v>42975</v>
      </c>
      <c r="G145" s="1">
        <v>5</v>
      </c>
      <c r="H145" s="1" t="s">
        <v>184</v>
      </c>
      <c r="I145" s="1">
        <v>2</v>
      </c>
      <c r="J145" s="1" t="s">
        <v>177</v>
      </c>
      <c r="K145" s="4">
        <v>5.9</v>
      </c>
      <c r="L145" s="1">
        <v>20</v>
      </c>
      <c r="M145" s="8">
        <f t="shared" si="2"/>
        <v>118</v>
      </c>
      <c r="N145" s="5" t="s">
        <v>26</v>
      </c>
    </row>
    <row r="146" spans="1:14" x14ac:dyDescent="0.25">
      <c r="A146" s="1">
        <v>10392</v>
      </c>
      <c r="B146" s="2">
        <v>1</v>
      </c>
      <c r="C146" s="2" t="s">
        <v>90</v>
      </c>
      <c r="D146" s="2" t="s">
        <v>163</v>
      </c>
      <c r="E146" s="2" t="s">
        <v>164</v>
      </c>
      <c r="F146" s="6">
        <v>42976</v>
      </c>
      <c r="G146" s="2">
        <v>16</v>
      </c>
      <c r="H146" s="1" t="s">
        <v>197</v>
      </c>
      <c r="I146" s="1">
        <v>7</v>
      </c>
      <c r="J146" s="1" t="s">
        <v>89</v>
      </c>
      <c r="K146" s="7">
        <v>50</v>
      </c>
      <c r="L146" s="2">
        <v>12</v>
      </c>
      <c r="M146" s="8">
        <f t="shared" si="2"/>
        <v>600</v>
      </c>
      <c r="N146" s="5" t="s">
        <v>26</v>
      </c>
    </row>
    <row r="147" spans="1:14" x14ac:dyDescent="0.25">
      <c r="A147" s="1">
        <v>10393</v>
      </c>
      <c r="B147" s="1">
        <v>4</v>
      </c>
      <c r="C147" s="2" t="s">
        <v>23</v>
      </c>
      <c r="D147" s="1" t="s">
        <v>97</v>
      </c>
      <c r="E147" s="1" t="s">
        <v>98</v>
      </c>
      <c r="F147" s="3">
        <v>42977</v>
      </c>
      <c r="G147" s="1">
        <v>25</v>
      </c>
      <c r="H147" s="1" t="s">
        <v>198</v>
      </c>
      <c r="I147" s="1">
        <v>1</v>
      </c>
      <c r="J147" s="1" t="s">
        <v>82</v>
      </c>
      <c r="K147" s="4">
        <v>6</v>
      </c>
      <c r="L147" s="1">
        <v>18</v>
      </c>
      <c r="M147" s="8">
        <f t="shared" si="2"/>
        <v>108</v>
      </c>
      <c r="N147" s="5" t="s">
        <v>61</v>
      </c>
    </row>
    <row r="148" spans="1:14" x14ac:dyDescent="0.25">
      <c r="A148" s="1">
        <v>10394</v>
      </c>
      <c r="B148" s="2">
        <v>2</v>
      </c>
      <c r="C148" s="2" t="s">
        <v>108</v>
      </c>
      <c r="D148" s="2" t="s">
        <v>161</v>
      </c>
      <c r="E148" s="2" t="s">
        <v>162</v>
      </c>
      <c r="F148" s="6">
        <v>42980</v>
      </c>
      <c r="G148" s="2">
        <v>56</v>
      </c>
      <c r="H148" s="1" t="s">
        <v>199</v>
      </c>
      <c r="I148" s="1">
        <v>5</v>
      </c>
      <c r="J148" s="1" t="s">
        <v>151</v>
      </c>
      <c r="K148" s="4">
        <v>16.8</v>
      </c>
      <c r="L148" s="2">
        <v>4</v>
      </c>
      <c r="M148" s="8">
        <f t="shared" si="2"/>
        <v>67.2</v>
      </c>
      <c r="N148" s="5" t="s">
        <v>30</v>
      </c>
    </row>
    <row r="149" spans="1:14" x14ac:dyDescent="0.25">
      <c r="A149" s="1">
        <v>10395</v>
      </c>
      <c r="B149" s="1">
        <v>6</v>
      </c>
      <c r="C149" s="2" t="s">
        <v>20</v>
      </c>
      <c r="D149" s="1" t="s">
        <v>152</v>
      </c>
      <c r="E149" s="1" t="s">
        <v>153</v>
      </c>
      <c r="F149" s="3">
        <v>42981</v>
      </c>
      <c r="G149" s="2">
        <v>56</v>
      </c>
      <c r="H149" s="1" t="s">
        <v>199</v>
      </c>
      <c r="I149" s="1">
        <v>5</v>
      </c>
      <c r="J149" s="1" t="s">
        <v>151</v>
      </c>
      <c r="K149" s="4">
        <v>16.8</v>
      </c>
      <c r="L149" s="1">
        <v>12</v>
      </c>
      <c r="M149" s="8">
        <f t="shared" si="2"/>
        <v>201.60000000000002</v>
      </c>
      <c r="N149" s="5" t="s">
        <v>47</v>
      </c>
    </row>
    <row r="150" spans="1:14" x14ac:dyDescent="0.25">
      <c r="A150" s="1">
        <v>10396</v>
      </c>
      <c r="B150" s="2">
        <v>1</v>
      </c>
      <c r="C150" s="2" t="s">
        <v>90</v>
      </c>
      <c r="D150" s="2" t="s">
        <v>51</v>
      </c>
      <c r="E150" s="2" t="s">
        <v>52</v>
      </c>
      <c r="F150" s="6">
        <v>42981</v>
      </c>
      <c r="G150" s="2">
        <v>16</v>
      </c>
      <c r="H150" s="1" t="s">
        <v>197</v>
      </c>
      <c r="I150" s="1">
        <v>7</v>
      </c>
      <c r="J150" s="1" t="s">
        <v>89</v>
      </c>
      <c r="K150" s="7">
        <v>50</v>
      </c>
      <c r="L150" s="2">
        <v>20</v>
      </c>
      <c r="M150" s="8">
        <f t="shared" si="2"/>
        <v>1000</v>
      </c>
      <c r="N150" s="5" t="s">
        <v>53</v>
      </c>
    </row>
    <row r="151" spans="1:14" x14ac:dyDescent="0.25">
      <c r="A151" s="1">
        <v>10397</v>
      </c>
      <c r="B151" s="2">
        <v>5</v>
      </c>
      <c r="C151" s="2" t="s">
        <v>14</v>
      </c>
      <c r="D151" s="2" t="s">
        <v>71</v>
      </c>
      <c r="E151" s="2" t="s">
        <v>72</v>
      </c>
      <c r="F151" s="6">
        <v>42982</v>
      </c>
      <c r="G151" s="2">
        <v>56</v>
      </c>
      <c r="H151" s="1" t="s">
        <v>199</v>
      </c>
      <c r="I151" s="1">
        <v>5</v>
      </c>
      <c r="J151" s="1" t="s">
        <v>151</v>
      </c>
      <c r="K151" s="4">
        <v>16.8</v>
      </c>
      <c r="L151" s="2">
        <v>60</v>
      </c>
      <c r="M151" s="8">
        <f t="shared" si="2"/>
        <v>1008</v>
      </c>
      <c r="N151" s="5" t="s">
        <v>30</v>
      </c>
    </row>
    <row r="152" spans="1:14" x14ac:dyDescent="0.25">
      <c r="A152" s="1">
        <v>10398</v>
      </c>
      <c r="B152" s="1">
        <v>6</v>
      </c>
      <c r="C152" s="2" t="s">
        <v>20</v>
      </c>
      <c r="D152" s="1" t="s">
        <v>192</v>
      </c>
      <c r="E152" s="1" t="s">
        <v>193</v>
      </c>
      <c r="F152" s="3">
        <v>42982</v>
      </c>
      <c r="G152" s="2">
        <v>20</v>
      </c>
      <c r="H152" s="1" t="s">
        <v>200</v>
      </c>
      <c r="I152" s="1">
        <v>3</v>
      </c>
      <c r="J152" s="1" t="s">
        <v>147</v>
      </c>
      <c r="K152" s="7">
        <v>12.4</v>
      </c>
      <c r="L152" s="1">
        <v>3</v>
      </c>
      <c r="M152" s="8">
        <f t="shared" si="2"/>
        <v>37.200000000000003</v>
      </c>
      <c r="N152" s="5" t="s">
        <v>61</v>
      </c>
    </row>
    <row r="153" spans="1:14" x14ac:dyDescent="0.25">
      <c r="A153" s="1">
        <v>10399</v>
      </c>
      <c r="B153" s="2">
        <v>2</v>
      </c>
      <c r="C153" s="2" t="s">
        <v>108</v>
      </c>
      <c r="D153" s="2" t="s">
        <v>77</v>
      </c>
      <c r="E153" s="2" t="s">
        <v>78</v>
      </c>
      <c r="F153" s="6">
        <v>42982</v>
      </c>
      <c r="G153" s="2">
        <v>20</v>
      </c>
      <c r="H153" s="1" t="s">
        <v>200</v>
      </c>
      <c r="I153" s="1">
        <v>3</v>
      </c>
      <c r="J153" s="1" t="s">
        <v>147</v>
      </c>
      <c r="K153" s="7">
        <v>12.4</v>
      </c>
      <c r="L153" s="2">
        <v>50</v>
      </c>
      <c r="M153" s="8">
        <f t="shared" si="2"/>
        <v>620</v>
      </c>
      <c r="N153" s="5" t="s">
        <v>61</v>
      </c>
    </row>
    <row r="154" spans="1:14" x14ac:dyDescent="0.25">
      <c r="A154" s="1">
        <v>10400</v>
      </c>
      <c r="B154" s="1">
        <v>6</v>
      </c>
      <c r="C154" s="2" t="s">
        <v>20</v>
      </c>
      <c r="D154" s="1" t="s">
        <v>54</v>
      </c>
      <c r="E154" s="1" t="s">
        <v>55</v>
      </c>
      <c r="F154" s="3">
        <v>42983</v>
      </c>
      <c r="G154" s="2">
        <v>56</v>
      </c>
      <c r="H154" s="1" t="s">
        <v>199</v>
      </c>
      <c r="I154" s="1">
        <v>5</v>
      </c>
      <c r="J154" s="1" t="s">
        <v>151</v>
      </c>
      <c r="K154" s="4">
        <v>16.8</v>
      </c>
      <c r="L154" s="1">
        <v>40</v>
      </c>
      <c r="M154" s="8">
        <f t="shared" si="2"/>
        <v>672</v>
      </c>
      <c r="N154" s="5" t="s">
        <v>56</v>
      </c>
    </row>
    <row r="155" spans="1:14" x14ac:dyDescent="0.25">
      <c r="A155" s="1">
        <v>10401</v>
      </c>
      <c r="B155" s="1">
        <v>4</v>
      </c>
      <c r="C155" s="2" t="s">
        <v>23</v>
      </c>
      <c r="D155" s="1" t="s">
        <v>121</v>
      </c>
      <c r="E155" s="1" t="s">
        <v>122</v>
      </c>
      <c r="F155" s="3">
        <v>42983</v>
      </c>
      <c r="G155" s="2">
        <v>20</v>
      </c>
      <c r="H155" s="1" t="s">
        <v>200</v>
      </c>
      <c r="I155" s="1">
        <v>3</v>
      </c>
      <c r="J155" s="1" t="s">
        <v>147</v>
      </c>
      <c r="K155" s="7">
        <v>12.4</v>
      </c>
      <c r="L155" s="1">
        <v>60</v>
      </c>
      <c r="M155" s="8">
        <f t="shared" si="2"/>
        <v>744</v>
      </c>
      <c r="N155" s="5" t="s">
        <v>19</v>
      </c>
    </row>
    <row r="156" spans="1:14" x14ac:dyDescent="0.25">
      <c r="A156" s="1">
        <v>10402</v>
      </c>
      <c r="B156" s="2">
        <v>7</v>
      </c>
      <c r="C156" s="2" t="s">
        <v>50</v>
      </c>
      <c r="D156" s="2" t="s">
        <v>201</v>
      </c>
      <c r="E156" s="2" t="s">
        <v>202</v>
      </c>
      <c r="F156" s="6">
        <v>42983</v>
      </c>
      <c r="G156" s="2">
        <v>20</v>
      </c>
      <c r="H156" s="1" t="s">
        <v>200</v>
      </c>
      <c r="I156" s="1">
        <v>3</v>
      </c>
      <c r="J156" s="1" t="s">
        <v>147</v>
      </c>
      <c r="K156" s="7">
        <v>12.4</v>
      </c>
      <c r="L156" s="2">
        <v>20</v>
      </c>
      <c r="M156" s="8">
        <f t="shared" si="2"/>
        <v>248</v>
      </c>
      <c r="N156" s="5" t="s">
        <v>26</v>
      </c>
    </row>
    <row r="157" spans="1:14" x14ac:dyDescent="0.25">
      <c r="A157" s="1">
        <v>10403</v>
      </c>
      <c r="B157" s="2">
        <v>4</v>
      </c>
      <c r="C157" s="2" t="s">
        <v>23</v>
      </c>
      <c r="D157" s="2" t="s">
        <v>182</v>
      </c>
      <c r="E157" s="2" t="s">
        <v>183</v>
      </c>
      <c r="F157" s="6">
        <v>42984</v>
      </c>
      <c r="G157" s="2">
        <v>4</v>
      </c>
      <c r="H157" s="1" t="s">
        <v>196</v>
      </c>
      <c r="I157" s="1">
        <v>8</v>
      </c>
      <c r="J157" s="1" t="s">
        <v>44</v>
      </c>
      <c r="K157" s="7">
        <v>7.3</v>
      </c>
      <c r="L157" s="2">
        <v>15</v>
      </c>
      <c r="M157" s="8">
        <f t="shared" si="2"/>
        <v>109.5</v>
      </c>
      <c r="N157" s="5" t="s">
        <v>26</v>
      </c>
    </row>
    <row r="158" spans="1:14" x14ac:dyDescent="0.25">
      <c r="A158" s="1">
        <v>10404</v>
      </c>
      <c r="B158" s="1">
        <v>8</v>
      </c>
      <c r="C158" s="2" t="s">
        <v>68</v>
      </c>
      <c r="D158" s="1" t="s">
        <v>203</v>
      </c>
      <c r="E158" s="1" t="s">
        <v>204</v>
      </c>
      <c r="F158" s="3">
        <v>42986</v>
      </c>
      <c r="G158" s="2">
        <v>20</v>
      </c>
      <c r="H158" s="1" t="s">
        <v>200</v>
      </c>
      <c r="I158" s="1">
        <v>3</v>
      </c>
      <c r="J158" s="1" t="s">
        <v>147</v>
      </c>
      <c r="K158" s="7">
        <v>12.4</v>
      </c>
      <c r="L158" s="1">
        <v>21</v>
      </c>
      <c r="M158" s="8">
        <f t="shared" si="2"/>
        <v>260.40000000000003</v>
      </c>
      <c r="N158" s="5" t="s">
        <v>61</v>
      </c>
    </row>
    <row r="159" spans="1:14" x14ac:dyDescent="0.25">
      <c r="A159" s="1">
        <v>10405</v>
      </c>
      <c r="B159" s="1">
        <v>2</v>
      </c>
      <c r="C159" s="2" t="s">
        <v>108</v>
      </c>
      <c r="D159" s="1" t="s">
        <v>115</v>
      </c>
      <c r="E159" s="1" t="s">
        <v>116</v>
      </c>
      <c r="F159" s="3">
        <v>42987</v>
      </c>
      <c r="G159" s="1">
        <v>4</v>
      </c>
      <c r="H159" s="1" t="s">
        <v>205</v>
      </c>
      <c r="I159" s="1">
        <v>3</v>
      </c>
      <c r="J159" s="1" t="s">
        <v>147</v>
      </c>
      <c r="K159" s="4">
        <v>13.6</v>
      </c>
      <c r="L159" s="1">
        <v>30</v>
      </c>
      <c r="M159" s="8">
        <f t="shared" si="2"/>
        <v>408</v>
      </c>
      <c r="N159" s="5" t="s">
        <v>53</v>
      </c>
    </row>
    <row r="160" spans="1:14" x14ac:dyDescent="0.25">
      <c r="A160" s="1">
        <v>10406</v>
      </c>
      <c r="B160" s="1">
        <v>1</v>
      </c>
      <c r="C160" s="2" t="s">
        <v>90</v>
      </c>
      <c r="D160" s="1" t="s">
        <v>97</v>
      </c>
      <c r="E160" s="1" t="s">
        <v>98</v>
      </c>
      <c r="F160" s="3">
        <v>43005</v>
      </c>
      <c r="G160" s="2">
        <v>34</v>
      </c>
      <c r="H160" s="1" t="s">
        <v>206</v>
      </c>
      <c r="I160" s="1">
        <v>4</v>
      </c>
      <c r="J160" s="1" t="s">
        <v>112</v>
      </c>
      <c r="K160" s="7">
        <v>11.2</v>
      </c>
      <c r="L160" s="1">
        <v>10</v>
      </c>
      <c r="M160" s="8">
        <f t="shared" si="2"/>
        <v>112</v>
      </c>
      <c r="N160" s="5" t="s">
        <v>61</v>
      </c>
    </row>
    <row r="161" spans="1:14" x14ac:dyDescent="0.25">
      <c r="A161" s="1">
        <v>10407</v>
      </c>
      <c r="B161" s="2">
        <v>6</v>
      </c>
      <c r="C161" s="2" t="s">
        <v>20</v>
      </c>
      <c r="D161" s="2" t="s">
        <v>84</v>
      </c>
      <c r="E161" s="2" t="s">
        <v>85</v>
      </c>
      <c r="F161" s="6">
        <v>43008</v>
      </c>
      <c r="G161" s="1">
        <v>25</v>
      </c>
      <c r="H161" s="1" t="s">
        <v>198</v>
      </c>
      <c r="I161" s="1">
        <v>1</v>
      </c>
      <c r="J161" s="1" t="s">
        <v>82</v>
      </c>
      <c r="K161" s="4">
        <v>6</v>
      </c>
      <c r="L161" s="2">
        <v>20</v>
      </c>
      <c r="M161" s="8">
        <f t="shared" si="2"/>
        <v>120</v>
      </c>
      <c r="N161" s="5" t="s">
        <v>61</v>
      </c>
    </row>
    <row r="162" spans="1:14" x14ac:dyDescent="0.25">
      <c r="A162" s="1">
        <v>10408</v>
      </c>
      <c r="B162" s="1">
        <v>8</v>
      </c>
      <c r="C162" s="2" t="s">
        <v>68</v>
      </c>
      <c r="D162" s="1" t="s">
        <v>132</v>
      </c>
      <c r="E162" s="1" t="s">
        <v>133</v>
      </c>
      <c r="F162" s="3">
        <v>43009</v>
      </c>
      <c r="G162" s="1">
        <v>25</v>
      </c>
      <c r="H162" s="1" t="s">
        <v>198</v>
      </c>
      <c r="I162" s="1">
        <v>1</v>
      </c>
      <c r="J162" s="1" t="s">
        <v>82</v>
      </c>
      <c r="K162" s="4">
        <v>6</v>
      </c>
      <c r="L162" s="1">
        <v>20</v>
      </c>
      <c r="M162" s="8">
        <f t="shared" si="2"/>
        <v>120</v>
      </c>
      <c r="N162" s="5" t="s">
        <v>56</v>
      </c>
    </row>
    <row r="163" spans="1:14" x14ac:dyDescent="0.25">
      <c r="A163" s="1">
        <v>10409</v>
      </c>
      <c r="B163" s="2">
        <v>7</v>
      </c>
      <c r="C163" s="2" t="s">
        <v>50</v>
      </c>
      <c r="D163" s="2" t="s">
        <v>163</v>
      </c>
      <c r="E163" s="2" t="s">
        <v>164</v>
      </c>
      <c r="F163" s="6">
        <v>43010</v>
      </c>
      <c r="G163" s="2">
        <v>39</v>
      </c>
      <c r="H163" s="1" t="s">
        <v>176</v>
      </c>
      <c r="I163" s="1">
        <v>2</v>
      </c>
      <c r="J163" s="1" t="s">
        <v>177</v>
      </c>
      <c r="K163" s="4">
        <v>31.2</v>
      </c>
      <c r="L163" s="2">
        <v>8</v>
      </c>
      <c r="M163" s="8">
        <f t="shared" si="2"/>
        <v>249.6</v>
      </c>
      <c r="N163" s="5" t="s">
        <v>26</v>
      </c>
    </row>
    <row r="164" spans="1:14" x14ac:dyDescent="0.25">
      <c r="A164" s="1">
        <v>10410</v>
      </c>
      <c r="B164" s="1">
        <v>5</v>
      </c>
      <c r="C164" s="2" t="s">
        <v>14</v>
      </c>
      <c r="D164" s="1" t="s">
        <v>73</v>
      </c>
      <c r="E164" s="1" t="s">
        <v>74</v>
      </c>
      <c r="F164" s="3">
        <v>43011</v>
      </c>
      <c r="G164" s="2">
        <v>39</v>
      </c>
      <c r="H164" s="1" t="s">
        <v>176</v>
      </c>
      <c r="I164" s="1">
        <v>2</v>
      </c>
      <c r="J164" s="1" t="s">
        <v>177</v>
      </c>
      <c r="K164" s="4">
        <v>31.2</v>
      </c>
      <c r="L164" s="1">
        <v>30</v>
      </c>
      <c r="M164" s="8">
        <f t="shared" si="2"/>
        <v>936</v>
      </c>
      <c r="N164" s="5" t="s">
        <v>19</v>
      </c>
    </row>
    <row r="165" spans="1:14" x14ac:dyDescent="0.25">
      <c r="A165" s="1">
        <v>10411</v>
      </c>
      <c r="B165" s="2">
        <v>3</v>
      </c>
      <c r="C165" s="2" t="s">
        <v>27</v>
      </c>
      <c r="D165" s="2" t="s">
        <v>132</v>
      </c>
      <c r="E165" s="2" t="s">
        <v>133</v>
      </c>
      <c r="F165" s="6">
        <v>43011</v>
      </c>
      <c r="G165" s="2">
        <v>39</v>
      </c>
      <c r="H165" s="1" t="s">
        <v>176</v>
      </c>
      <c r="I165" s="1">
        <v>2</v>
      </c>
      <c r="J165" s="1" t="s">
        <v>177</v>
      </c>
      <c r="K165" s="4">
        <v>31.2</v>
      </c>
      <c r="L165" s="2">
        <v>10</v>
      </c>
      <c r="M165" s="8">
        <f t="shared" si="2"/>
        <v>312</v>
      </c>
      <c r="N165" s="5" t="s">
        <v>56</v>
      </c>
    </row>
    <row r="166" spans="1:14" x14ac:dyDescent="0.25">
      <c r="A166" s="1">
        <v>10412</v>
      </c>
      <c r="B166" s="1">
        <v>7</v>
      </c>
      <c r="C166" s="2" t="s">
        <v>50</v>
      </c>
      <c r="D166" s="1" t="s">
        <v>134</v>
      </c>
      <c r="E166" s="1" t="s">
        <v>135</v>
      </c>
      <c r="F166" s="3">
        <v>43012</v>
      </c>
      <c r="G166" s="2">
        <v>39</v>
      </c>
      <c r="H166" s="1" t="s">
        <v>176</v>
      </c>
      <c r="I166" s="1">
        <v>2</v>
      </c>
      <c r="J166" s="1" t="s">
        <v>177</v>
      </c>
      <c r="K166" s="4">
        <v>31.2</v>
      </c>
      <c r="L166" s="1">
        <v>20</v>
      </c>
      <c r="M166" s="8">
        <f t="shared" si="2"/>
        <v>624</v>
      </c>
      <c r="N166" s="5" t="s">
        <v>26</v>
      </c>
    </row>
    <row r="167" spans="1:14" x14ac:dyDescent="0.25">
      <c r="A167" s="1">
        <v>10413</v>
      </c>
      <c r="B167" s="2">
        <v>4</v>
      </c>
      <c r="C167" s="2" t="s">
        <v>23</v>
      </c>
      <c r="D167" s="2" t="s">
        <v>117</v>
      </c>
      <c r="E167" s="2" t="s">
        <v>118</v>
      </c>
      <c r="F167" s="6">
        <v>43015</v>
      </c>
      <c r="G167" s="2">
        <v>20</v>
      </c>
      <c r="H167" s="1" t="s">
        <v>200</v>
      </c>
      <c r="I167" s="1">
        <v>3</v>
      </c>
      <c r="J167" s="1" t="s">
        <v>147</v>
      </c>
      <c r="K167" s="7">
        <v>12.4</v>
      </c>
      <c r="L167" s="2">
        <v>5</v>
      </c>
      <c r="M167" s="8">
        <f t="shared" si="2"/>
        <v>62</v>
      </c>
      <c r="N167" s="5" t="s">
        <v>19</v>
      </c>
    </row>
    <row r="168" spans="1:14" x14ac:dyDescent="0.25">
      <c r="A168" s="1">
        <v>10414</v>
      </c>
      <c r="B168" s="1">
        <v>9</v>
      </c>
      <c r="C168" s="2" t="s">
        <v>36</v>
      </c>
      <c r="D168" s="1" t="s">
        <v>77</v>
      </c>
      <c r="E168" s="1" t="s">
        <v>78</v>
      </c>
      <c r="F168" s="3">
        <v>43016</v>
      </c>
      <c r="G168" s="2">
        <v>20</v>
      </c>
      <c r="H168" s="1" t="s">
        <v>200</v>
      </c>
      <c r="I168" s="1">
        <v>3</v>
      </c>
      <c r="J168" s="1" t="s">
        <v>147</v>
      </c>
      <c r="K168" s="7">
        <v>12.4</v>
      </c>
      <c r="L168" s="1">
        <v>21</v>
      </c>
      <c r="M168" s="8">
        <f t="shared" si="2"/>
        <v>260.40000000000003</v>
      </c>
      <c r="N168" s="5" t="s">
        <v>61</v>
      </c>
    </row>
    <row r="169" spans="1:14" x14ac:dyDescent="0.25">
      <c r="A169" s="1">
        <v>10415</v>
      </c>
      <c r="B169" s="2">
        <v>1</v>
      </c>
      <c r="C169" s="2" t="s">
        <v>90</v>
      </c>
      <c r="D169" s="2" t="s">
        <v>117</v>
      </c>
      <c r="E169" s="2" t="s">
        <v>118</v>
      </c>
      <c r="F169" s="6">
        <v>43017</v>
      </c>
      <c r="G169" s="2">
        <v>20</v>
      </c>
      <c r="H169" s="1" t="s">
        <v>200</v>
      </c>
      <c r="I169" s="1">
        <v>3</v>
      </c>
      <c r="J169" s="1" t="s">
        <v>147</v>
      </c>
      <c r="K169" s="7">
        <v>12.4</v>
      </c>
      <c r="L169" s="2">
        <v>6</v>
      </c>
      <c r="M169" s="8">
        <f t="shared" si="2"/>
        <v>74.400000000000006</v>
      </c>
      <c r="N169" s="5" t="s">
        <v>19</v>
      </c>
    </row>
    <row r="170" spans="1:14" x14ac:dyDescent="0.25">
      <c r="A170" s="1">
        <v>10416</v>
      </c>
      <c r="B170" s="1">
        <v>4</v>
      </c>
      <c r="C170" s="2" t="s">
        <v>23</v>
      </c>
      <c r="D170" s="1" t="s">
        <v>207</v>
      </c>
      <c r="E170" s="1" t="s">
        <v>208</v>
      </c>
      <c r="F170" s="3">
        <v>43018</v>
      </c>
      <c r="G170" s="1">
        <v>4</v>
      </c>
      <c r="H170" s="1" t="s">
        <v>205</v>
      </c>
      <c r="I170" s="1">
        <v>3</v>
      </c>
      <c r="J170" s="1" t="s">
        <v>147</v>
      </c>
      <c r="K170" s="4">
        <v>17.600000000000001</v>
      </c>
      <c r="L170" s="1">
        <v>24</v>
      </c>
      <c r="M170" s="8">
        <f t="shared" si="2"/>
        <v>422.40000000000003</v>
      </c>
      <c r="N170" s="5" t="s">
        <v>47</v>
      </c>
    </row>
    <row r="171" spans="1:14" x14ac:dyDescent="0.25">
      <c r="A171" s="1">
        <v>10417</v>
      </c>
      <c r="B171" s="1">
        <v>3</v>
      </c>
      <c r="C171" s="2" t="s">
        <v>27</v>
      </c>
      <c r="D171" s="1" t="s">
        <v>77</v>
      </c>
      <c r="E171" s="1" t="s">
        <v>78</v>
      </c>
      <c r="F171" s="3">
        <v>43018</v>
      </c>
      <c r="G171" s="1">
        <v>25</v>
      </c>
      <c r="H171" s="1" t="s">
        <v>198</v>
      </c>
      <c r="I171" s="1">
        <v>1</v>
      </c>
      <c r="J171" s="1" t="s">
        <v>82</v>
      </c>
      <c r="K171" s="4">
        <v>6</v>
      </c>
      <c r="L171" s="1">
        <v>5</v>
      </c>
      <c r="M171" s="8">
        <f t="shared" si="2"/>
        <v>30</v>
      </c>
      <c r="N171" s="5" t="s">
        <v>61</v>
      </c>
    </row>
    <row r="172" spans="1:14" x14ac:dyDescent="0.25">
      <c r="A172" s="1">
        <v>10418</v>
      </c>
      <c r="B172" s="2">
        <v>2</v>
      </c>
      <c r="C172" s="2" t="s">
        <v>108</v>
      </c>
      <c r="D172" s="2" t="s">
        <v>66</v>
      </c>
      <c r="E172" s="2" t="s">
        <v>67</v>
      </c>
      <c r="F172" s="6">
        <v>43019</v>
      </c>
      <c r="G172" s="2">
        <v>17</v>
      </c>
      <c r="H172" s="1" t="s">
        <v>107</v>
      </c>
      <c r="I172" s="1">
        <v>1</v>
      </c>
      <c r="J172" s="1" t="s">
        <v>82</v>
      </c>
      <c r="K172" s="4">
        <v>15.2</v>
      </c>
      <c r="L172" s="2">
        <v>25</v>
      </c>
      <c r="M172" s="8">
        <f t="shared" si="2"/>
        <v>380</v>
      </c>
      <c r="N172" s="5" t="s">
        <v>56</v>
      </c>
    </row>
    <row r="173" spans="1:14" x14ac:dyDescent="0.25">
      <c r="A173" s="1">
        <v>10419</v>
      </c>
      <c r="B173" s="2">
        <v>6</v>
      </c>
      <c r="C173" s="2" t="s">
        <v>20</v>
      </c>
      <c r="D173" s="2" t="s">
        <v>54</v>
      </c>
      <c r="E173" s="2" t="s">
        <v>55</v>
      </c>
      <c r="F173" s="6">
        <v>43021</v>
      </c>
      <c r="G173" s="1">
        <v>25</v>
      </c>
      <c r="H173" s="1" t="s">
        <v>198</v>
      </c>
      <c r="I173" s="1">
        <v>1</v>
      </c>
      <c r="J173" s="1" t="s">
        <v>82</v>
      </c>
      <c r="K173" s="4">
        <v>6</v>
      </c>
      <c r="L173" s="2">
        <v>42</v>
      </c>
      <c r="M173" s="8">
        <f t="shared" si="2"/>
        <v>252</v>
      </c>
      <c r="N173" s="5" t="s">
        <v>56</v>
      </c>
    </row>
    <row r="174" spans="1:14" x14ac:dyDescent="0.25">
      <c r="A174" s="1">
        <v>10420</v>
      </c>
      <c r="B174" s="1">
        <v>4</v>
      </c>
      <c r="C174" s="2" t="s">
        <v>23</v>
      </c>
      <c r="D174" s="1" t="s">
        <v>209</v>
      </c>
      <c r="E174" s="1" t="s">
        <v>210</v>
      </c>
      <c r="F174" s="3">
        <v>43021</v>
      </c>
      <c r="G174" s="1">
        <v>25</v>
      </c>
      <c r="H174" s="1" t="s">
        <v>198</v>
      </c>
      <c r="I174" s="1">
        <v>1</v>
      </c>
      <c r="J174" s="1" t="s">
        <v>82</v>
      </c>
      <c r="K174" s="4">
        <v>6</v>
      </c>
      <c r="L174" s="1">
        <v>6</v>
      </c>
      <c r="M174" s="8">
        <f t="shared" si="2"/>
        <v>36</v>
      </c>
      <c r="N174" s="5" t="s">
        <v>19</v>
      </c>
    </row>
    <row r="175" spans="1:14" x14ac:dyDescent="0.25">
      <c r="A175" s="1">
        <v>10421</v>
      </c>
      <c r="B175" s="1">
        <v>4</v>
      </c>
      <c r="C175" s="2" t="s">
        <v>23</v>
      </c>
      <c r="D175" s="1" t="s">
        <v>185</v>
      </c>
      <c r="E175" s="1" t="s">
        <v>186</v>
      </c>
      <c r="F175" s="3">
        <v>43022</v>
      </c>
      <c r="G175" s="2">
        <v>17</v>
      </c>
      <c r="H175" s="1" t="s">
        <v>107</v>
      </c>
      <c r="I175" s="1">
        <v>1</v>
      </c>
      <c r="J175" s="1" t="s">
        <v>82</v>
      </c>
      <c r="K175" s="4">
        <v>15.2</v>
      </c>
      <c r="L175" s="1">
        <v>9</v>
      </c>
      <c r="M175" s="8">
        <f t="shared" si="2"/>
        <v>136.79999999999998</v>
      </c>
      <c r="N175" s="5" t="s">
        <v>47</v>
      </c>
    </row>
    <row r="176" spans="1:14" x14ac:dyDescent="0.25">
      <c r="A176" s="1">
        <v>10422</v>
      </c>
      <c r="B176" s="2">
        <v>6</v>
      </c>
      <c r="C176" s="2" t="s">
        <v>20</v>
      </c>
      <c r="D176" s="2" t="s">
        <v>66</v>
      </c>
      <c r="E176" s="2" t="s">
        <v>67</v>
      </c>
      <c r="F176" s="6">
        <v>43022</v>
      </c>
      <c r="G176" s="1">
        <v>25</v>
      </c>
      <c r="H176" s="1" t="s">
        <v>198</v>
      </c>
      <c r="I176" s="1">
        <v>1</v>
      </c>
      <c r="J176" s="1" t="s">
        <v>82</v>
      </c>
      <c r="K176" s="4">
        <v>6</v>
      </c>
      <c r="L176" s="2">
        <v>5</v>
      </c>
      <c r="M176" s="8">
        <f t="shared" si="2"/>
        <v>30</v>
      </c>
      <c r="N176" s="5" t="s">
        <v>56</v>
      </c>
    </row>
    <row r="177" spans="1:14" x14ac:dyDescent="0.25">
      <c r="A177" s="1">
        <v>10423</v>
      </c>
      <c r="B177" s="1">
        <v>6</v>
      </c>
      <c r="C177" s="2" t="s">
        <v>20</v>
      </c>
      <c r="D177" s="1" t="s">
        <v>201</v>
      </c>
      <c r="E177" s="1" t="s">
        <v>202</v>
      </c>
      <c r="F177" s="3">
        <v>43022</v>
      </c>
      <c r="G177" s="1">
        <v>4</v>
      </c>
      <c r="H177" s="1" t="s">
        <v>205</v>
      </c>
      <c r="I177" s="1">
        <v>3</v>
      </c>
      <c r="J177" s="1" t="s">
        <v>147</v>
      </c>
      <c r="K177" s="4">
        <v>17.600000000000001</v>
      </c>
      <c r="L177" s="1">
        <v>6</v>
      </c>
      <c r="M177" s="8">
        <f t="shared" si="2"/>
        <v>105.60000000000001</v>
      </c>
      <c r="N177" s="5" t="s">
        <v>26</v>
      </c>
    </row>
    <row r="178" spans="1:14" x14ac:dyDescent="0.25">
      <c r="A178" s="1">
        <v>10424</v>
      </c>
      <c r="B178" s="2">
        <v>4</v>
      </c>
      <c r="C178" s="2" t="s">
        <v>23</v>
      </c>
      <c r="D178" s="2" t="s">
        <v>62</v>
      </c>
      <c r="E178" s="2" t="s">
        <v>63</v>
      </c>
      <c r="F178" s="6">
        <v>43023</v>
      </c>
      <c r="G178" s="2">
        <v>17</v>
      </c>
      <c r="H178" s="1" t="s">
        <v>107</v>
      </c>
      <c r="I178" s="1">
        <v>1</v>
      </c>
      <c r="J178" s="1" t="s">
        <v>82</v>
      </c>
      <c r="K178" s="4">
        <v>15.2</v>
      </c>
      <c r="L178" s="2">
        <v>10</v>
      </c>
      <c r="M178" s="8">
        <f t="shared" si="2"/>
        <v>152</v>
      </c>
      <c r="N178" s="5" t="s">
        <v>61</v>
      </c>
    </row>
    <row r="179" spans="1:14" x14ac:dyDescent="0.25">
      <c r="A179" s="1">
        <v>10425</v>
      </c>
      <c r="B179" s="2">
        <v>9</v>
      </c>
      <c r="C179" s="2" t="s">
        <v>36</v>
      </c>
      <c r="D179" s="2" t="s">
        <v>92</v>
      </c>
      <c r="E179" s="2" t="s">
        <v>93</v>
      </c>
      <c r="F179" s="6">
        <v>43023</v>
      </c>
      <c r="G179" s="1">
        <v>4</v>
      </c>
      <c r="H179" s="1" t="s">
        <v>205</v>
      </c>
      <c r="I179" s="1">
        <v>3</v>
      </c>
      <c r="J179" s="1" t="s">
        <v>147</v>
      </c>
      <c r="K179" s="4">
        <v>17.600000000000001</v>
      </c>
      <c r="L179" s="2">
        <v>20</v>
      </c>
      <c r="M179" s="8">
        <f t="shared" si="2"/>
        <v>352</v>
      </c>
      <c r="N179" s="5" t="s">
        <v>47</v>
      </c>
    </row>
    <row r="180" spans="1:14" x14ac:dyDescent="0.25">
      <c r="A180" s="1">
        <v>10426</v>
      </c>
      <c r="B180" s="1">
        <v>3</v>
      </c>
      <c r="C180" s="2" t="s">
        <v>27</v>
      </c>
      <c r="D180" s="1" t="s">
        <v>152</v>
      </c>
      <c r="E180" s="1" t="s">
        <v>153</v>
      </c>
      <c r="F180" s="3">
        <v>43024</v>
      </c>
      <c r="G180" s="2">
        <v>54</v>
      </c>
      <c r="H180" s="1" t="s">
        <v>43</v>
      </c>
      <c r="I180" s="1">
        <v>8</v>
      </c>
      <c r="J180" s="1" t="s">
        <v>44</v>
      </c>
      <c r="K180" s="7">
        <v>5.9</v>
      </c>
      <c r="L180" s="1">
        <v>50</v>
      </c>
      <c r="M180" s="8">
        <f t="shared" si="2"/>
        <v>295</v>
      </c>
      <c r="N180" s="5" t="s">
        <v>47</v>
      </c>
    </row>
    <row r="181" spans="1:14" x14ac:dyDescent="0.25">
      <c r="A181" s="1">
        <v>10427</v>
      </c>
      <c r="B181" s="2">
        <v>9</v>
      </c>
      <c r="C181" s="2" t="s">
        <v>36</v>
      </c>
      <c r="D181" s="2" t="s">
        <v>123</v>
      </c>
      <c r="E181" s="2" t="s">
        <v>124</v>
      </c>
      <c r="F181" s="6">
        <v>43024</v>
      </c>
      <c r="G181" s="2">
        <v>54</v>
      </c>
      <c r="H181" s="1" t="s">
        <v>43</v>
      </c>
      <c r="I181" s="1">
        <v>8</v>
      </c>
      <c r="J181" s="1" t="s">
        <v>44</v>
      </c>
      <c r="K181" s="7">
        <v>5.9</v>
      </c>
      <c r="L181" s="2">
        <v>15</v>
      </c>
      <c r="M181" s="8">
        <f t="shared" si="2"/>
        <v>88.5</v>
      </c>
      <c r="N181" s="5" t="s">
        <v>30</v>
      </c>
    </row>
    <row r="182" spans="1:14" x14ac:dyDescent="0.25">
      <c r="A182" s="1">
        <v>10428</v>
      </c>
      <c r="B182" s="1">
        <v>8</v>
      </c>
      <c r="C182" s="2" t="s">
        <v>68</v>
      </c>
      <c r="D182" s="1" t="s">
        <v>140</v>
      </c>
      <c r="E182" s="1" t="s">
        <v>141</v>
      </c>
      <c r="F182" s="3">
        <v>43024</v>
      </c>
      <c r="G182" s="1">
        <v>4</v>
      </c>
      <c r="H182" s="1" t="s">
        <v>205</v>
      </c>
      <c r="I182" s="1">
        <v>3</v>
      </c>
      <c r="J182" s="1" t="s">
        <v>147</v>
      </c>
      <c r="K182" s="4">
        <v>17.600000000000001</v>
      </c>
      <c r="L182" s="1">
        <v>20</v>
      </c>
      <c r="M182" s="8">
        <f t="shared" si="2"/>
        <v>352</v>
      </c>
      <c r="N182" s="5" t="s">
        <v>61</v>
      </c>
    </row>
    <row r="183" spans="1:14" x14ac:dyDescent="0.25">
      <c r="A183" s="1">
        <v>10429</v>
      </c>
      <c r="B183" s="2">
        <v>4</v>
      </c>
      <c r="C183" s="2" t="s">
        <v>23</v>
      </c>
      <c r="D183" s="2" t="s">
        <v>167</v>
      </c>
      <c r="E183" s="2" t="s">
        <v>168</v>
      </c>
      <c r="F183" s="6">
        <v>43024</v>
      </c>
      <c r="G183" s="1">
        <v>4</v>
      </c>
      <c r="H183" s="1" t="s">
        <v>205</v>
      </c>
      <c r="I183" s="1">
        <v>3</v>
      </c>
      <c r="J183" s="1" t="s">
        <v>147</v>
      </c>
      <c r="K183" s="4">
        <v>17.600000000000001</v>
      </c>
      <c r="L183" s="2">
        <v>21</v>
      </c>
      <c r="M183" s="8">
        <f t="shared" si="2"/>
        <v>369.6</v>
      </c>
      <c r="N183" s="5" t="s">
        <v>56</v>
      </c>
    </row>
    <row r="184" spans="1:14" x14ac:dyDescent="0.25">
      <c r="A184" s="1">
        <v>10430</v>
      </c>
      <c r="B184" s="1">
        <v>3</v>
      </c>
      <c r="C184" s="2" t="s">
        <v>27</v>
      </c>
      <c r="D184" s="1" t="s">
        <v>75</v>
      </c>
      <c r="E184" s="1" t="s">
        <v>76</v>
      </c>
      <c r="F184" s="3">
        <v>43025</v>
      </c>
      <c r="G184" s="2">
        <v>54</v>
      </c>
      <c r="H184" s="1" t="s">
        <v>43</v>
      </c>
      <c r="I184" s="1">
        <v>8</v>
      </c>
      <c r="J184" s="1" t="s">
        <v>44</v>
      </c>
      <c r="K184" s="7">
        <v>5.9</v>
      </c>
      <c r="L184" s="1">
        <v>40</v>
      </c>
      <c r="M184" s="8">
        <f t="shared" si="2"/>
        <v>236</v>
      </c>
      <c r="N184" s="5" t="s">
        <v>61</v>
      </c>
    </row>
    <row r="185" spans="1:14" x14ac:dyDescent="0.25">
      <c r="A185" s="1">
        <v>10431</v>
      </c>
      <c r="B185" s="2">
        <v>5</v>
      </c>
      <c r="C185" s="2" t="s">
        <v>14</v>
      </c>
      <c r="D185" s="2" t="s">
        <v>73</v>
      </c>
      <c r="E185" s="2" t="s">
        <v>74</v>
      </c>
      <c r="F185" s="6">
        <v>43026</v>
      </c>
      <c r="G185" s="2">
        <v>54</v>
      </c>
      <c r="H185" s="1" t="s">
        <v>43</v>
      </c>
      <c r="I185" s="1">
        <v>8</v>
      </c>
      <c r="J185" s="1" t="s">
        <v>44</v>
      </c>
      <c r="K185" s="7">
        <v>5.9</v>
      </c>
      <c r="L185" s="2">
        <v>10</v>
      </c>
      <c r="M185" s="8">
        <f t="shared" si="2"/>
        <v>59</v>
      </c>
      <c r="N185" s="5" t="s">
        <v>19</v>
      </c>
    </row>
    <row r="186" spans="1:14" x14ac:dyDescent="0.25">
      <c r="A186" s="1">
        <v>10432</v>
      </c>
      <c r="B186" s="1">
        <v>8</v>
      </c>
      <c r="C186" s="2" t="s">
        <v>68</v>
      </c>
      <c r="D186" s="1" t="s">
        <v>28</v>
      </c>
      <c r="E186" s="1" t="s">
        <v>29</v>
      </c>
      <c r="F186" s="3">
        <v>43029</v>
      </c>
      <c r="G186" s="2">
        <v>54</v>
      </c>
      <c r="H186" s="1" t="s">
        <v>43</v>
      </c>
      <c r="I186" s="1">
        <v>8</v>
      </c>
      <c r="J186" s="1" t="s">
        <v>44</v>
      </c>
      <c r="K186" s="7">
        <v>5.9</v>
      </c>
      <c r="L186" s="1">
        <v>8</v>
      </c>
      <c r="M186" s="8">
        <f t="shared" si="2"/>
        <v>47.2</v>
      </c>
      <c r="N186" s="5" t="s">
        <v>30</v>
      </c>
    </row>
    <row r="187" spans="1:14" x14ac:dyDescent="0.25">
      <c r="A187" s="1">
        <v>10433</v>
      </c>
      <c r="B187" s="2">
        <v>7</v>
      </c>
      <c r="C187" s="2" t="s">
        <v>50</v>
      </c>
      <c r="D187" s="2" t="s">
        <v>54</v>
      </c>
      <c r="E187" s="2" t="s">
        <v>55</v>
      </c>
      <c r="F187" s="6">
        <v>43030</v>
      </c>
      <c r="G187" s="2">
        <v>17</v>
      </c>
      <c r="H187" s="1" t="s">
        <v>107</v>
      </c>
      <c r="I187" s="1">
        <v>1</v>
      </c>
      <c r="J187" s="1" t="s">
        <v>82</v>
      </c>
      <c r="K187" s="4">
        <v>15.2</v>
      </c>
      <c r="L187" s="2">
        <v>7</v>
      </c>
      <c r="M187" s="8">
        <f t="shared" si="2"/>
        <v>106.39999999999999</v>
      </c>
      <c r="N187" s="5" t="s">
        <v>56</v>
      </c>
    </row>
    <row r="188" spans="1:14" x14ac:dyDescent="0.25">
      <c r="A188" s="1">
        <v>10434</v>
      </c>
      <c r="B188" s="1">
        <v>7</v>
      </c>
      <c r="C188" s="2" t="s">
        <v>50</v>
      </c>
      <c r="D188" s="1" t="s">
        <v>64</v>
      </c>
      <c r="E188" s="1" t="s">
        <v>65</v>
      </c>
      <c r="F188" s="3">
        <v>43031</v>
      </c>
      <c r="G188" s="2">
        <v>17</v>
      </c>
      <c r="H188" s="1" t="s">
        <v>107</v>
      </c>
      <c r="I188" s="1">
        <v>1</v>
      </c>
      <c r="J188" s="1" t="s">
        <v>82</v>
      </c>
      <c r="K188" s="4">
        <v>15.2</v>
      </c>
      <c r="L188" s="1">
        <v>18</v>
      </c>
      <c r="M188" s="8">
        <f t="shared" si="2"/>
        <v>273.59999999999997</v>
      </c>
      <c r="N188" s="5" t="s">
        <v>47</v>
      </c>
    </row>
    <row r="189" spans="1:14" x14ac:dyDescent="0.25">
      <c r="A189" s="1">
        <v>10435</v>
      </c>
      <c r="B189" s="2">
        <v>4</v>
      </c>
      <c r="C189" s="2" t="s">
        <v>23</v>
      </c>
      <c r="D189" s="2" t="s">
        <v>142</v>
      </c>
      <c r="E189" s="2" t="s">
        <v>143</v>
      </c>
      <c r="F189" s="6">
        <v>43032</v>
      </c>
      <c r="G189" s="1">
        <v>2</v>
      </c>
      <c r="H189" s="1" t="s">
        <v>211</v>
      </c>
      <c r="I189" s="1">
        <v>5</v>
      </c>
      <c r="J189" s="1" t="s">
        <v>151</v>
      </c>
      <c r="K189" s="7">
        <v>7.2</v>
      </c>
      <c r="L189" s="2">
        <v>40</v>
      </c>
      <c r="M189" s="8">
        <f t="shared" si="2"/>
        <v>288</v>
      </c>
      <c r="N189" s="5" t="s">
        <v>19</v>
      </c>
    </row>
    <row r="190" spans="1:14" x14ac:dyDescent="0.25">
      <c r="A190" s="1">
        <v>10436</v>
      </c>
      <c r="B190" s="1">
        <v>4</v>
      </c>
      <c r="C190" s="2" t="s">
        <v>23</v>
      </c>
      <c r="D190" s="1" t="s">
        <v>140</v>
      </c>
      <c r="E190" s="1" t="s">
        <v>141</v>
      </c>
      <c r="F190" s="3">
        <v>43033</v>
      </c>
      <c r="G190" s="1">
        <v>2</v>
      </c>
      <c r="H190" s="1" t="s">
        <v>211</v>
      </c>
      <c r="I190" s="1">
        <v>5</v>
      </c>
      <c r="J190" s="1" t="s">
        <v>151</v>
      </c>
      <c r="K190" s="4">
        <v>31.2</v>
      </c>
      <c r="L190" s="1">
        <v>20</v>
      </c>
      <c r="M190" s="8">
        <f t="shared" si="2"/>
        <v>624</v>
      </c>
      <c r="N190" s="5" t="s">
        <v>61</v>
      </c>
    </row>
    <row r="191" spans="1:14" x14ac:dyDescent="0.25">
      <c r="A191" s="1">
        <v>10437</v>
      </c>
      <c r="B191" s="2">
        <v>2</v>
      </c>
      <c r="C191" s="2" t="s">
        <v>108</v>
      </c>
      <c r="D191" s="2" t="s">
        <v>75</v>
      </c>
      <c r="E191" s="2" t="s">
        <v>76</v>
      </c>
      <c r="F191" s="6">
        <v>43036</v>
      </c>
      <c r="G191" s="1">
        <v>2</v>
      </c>
      <c r="H191" s="1" t="s">
        <v>211</v>
      </c>
      <c r="I191" s="1">
        <v>5</v>
      </c>
      <c r="J191" s="1" t="s">
        <v>151</v>
      </c>
      <c r="K191" s="7">
        <v>17.600000000000001</v>
      </c>
      <c r="L191" s="2">
        <v>10</v>
      </c>
      <c r="M191" s="8">
        <f t="shared" si="2"/>
        <v>176</v>
      </c>
      <c r="N191" s="5" t="s">
        <v>61</v>
      </c>
    </row>
    <row r="192" spans="1:14" x14ac:dyDescent="0.25">
      <c r="A192" s="1">
        <v>10438</v>
      </c>
      <c r="B192" s="1">
        <v>1</v>
      </c>
      <c r="C192" s="2" t="s">
        <v>90</v>
      </c>
      <c r="D192" s="1" t="s">
        <v>123</v>
      </c>
      <c r="E192" s="1" t="s">
        <v>124</v>
      </c>
      <c r="F192" s="3">
        <v>43037</v>
      </c>
      <c r="G192" s="1">
        <v>2</v>
      </c>
      <c r="H192" s="1" t="s">
        <v>211</v>
      </c>
      <c r="I192" s="1">
        <v>5</v>
      </c>
      <c r="J192" s="1" t="s">
        <v>151</v>
      </c>
      <c r="K192" s="4">
        <v>50</v>
      </c>
      <c r="L192" s="1">
        <v>20</v>
      </c>
      <c r="M192" s="8">
        <f t="shared" si="2"/>
        <v>1000</v>
      </c>
      <c r="N192" s="5" t="s">
        <v>30</v>
      </c>
    </row>
    <row r="193" spans="1:14" x14ac:dyDescent="0.25">
      <c r="A193" s="1">
        <v>10439</v>
      </c>
      <c r="B193" s="2">
        <v>7</v>
      </c>
      <c r="C193" s="2" t="s">
        <v>50</v>
      </c>
      <c r="D193" s="2" t="s">
        <v>165</v>
      </c>
      <c r="E193" s="2" t="s">
        <v>166</v>
      </c>
      <c r="F193" s="6">
        <v>43037</v>
      </c>
      <c r="G193" s="1">
        <v>2</v>
      </c>
      <c r="H193" s="1" t="s">
        <v>211</v>
      </c>
      <c r="I193" s="1">
        <v>5</v>
      </c>
      <c r="J193" s="1" t="s">
        <v>151</v>
      </c>
      <c r="K193" s="7">
        <v>2</v>
      </c>
      <c r="L193" s="2">
        <v>8</v>
      </c>
      <c r="M193" s="8">
        <f t="shared" si="2"/>
        <v>16</v>
      </c>
      <c r="N193" s="5" t="s">
        <v>56</v>
      </c>
    </row>
    <row r="194" spans="1:14" x14ac:dyDescent="0.25">
      <c r="A194" s="1">
        <v>10440</v>
      </c>
      <c r="B194" s="1">
        <v>4</v>
      </c>
      <c r="C194" s="2" t="s">
        <v>23</v>
      </c>
      <c r="D194" s="1" t="s">
        <v>142</v>
      </c>
      <c r="E194" s="1" t="s">
        <v>143</v>
      </c>
      <c r="F194" s="3">
        <v>43038</v>
      </c>
      <c r="G194" s="1">
        <v>2</v>
      </c>
      <c r="H194" s="1" t="s">
        <v>211</v>
      </c>
      <c r="I194" s="1">
        <v>5</v>
      </c>
      <c r="J194" s="1" t="s">
        <v>151</v>
      </c>
      <c r="K194" s="4">
        <v>15.2</v>
      </c>
      <c r="L194" s="1">
        <v>24</v>
      </c>
      <c r="M194" s="8">
        <f t="shared" ref="M194:M257" si="3">K194*L194</f>
        <v>364.79999999999995</v>
      </c>
      <c r="N194" s="5" t="s">
        <v>19</v>
      </c>
    </row>
    <row r="195" spans="1:14" x14ac:dyDescent="0.25">
      <c r="A195" s="1">
        <v>10441</v>
      </c>
      <c r="B195" s="2">
        <v>4</v>
      </c>
      <c r="C195" s="2" t="s">
        <v>23</v>
      </c>
      <c r="D195" s="2" t="s">
        <v>159</v>
      </c>
      <c r="E195" s="2" t="s">
        <v>160</v>
      </c>
      <c r="F195" s="6">
        <v>43039</v>
      </c>
      <c r="G195" s="1">
        <v>2</v>
      </c>
      <c r="H195" s="1" t="s">
        <v>211</v>
      </c>
      <c r="I195" s="1">
        <v>5</v>
      </c>
      <c r="J195" s="1" t="s">
        <v>151</v>
      </c>
      <c r="K195" s="7">
        <v>26.6</v>
      </c>
      <c r="L195" s="2">
        <v>50</v>
      </c>
      <c r="M195" s="8">
        <f t="shared" si="3"/>
        <v>1330</v>
      </c>
      <c r="N195" s="5" t="s">
        <v>19</v>
      </c>
    </row>
    <row r="196" spans="1:14" x14ac:dyDescent="0.25">
      <c r="A196" s="1">
        <v>10442</v>
      </c>
      <c r="B196" s="1">
        <v>4</v>
      </c>
      <c r="C196" s="2" t="s">
        <v>23</v>
      </c>
      <c r="D196" s="1" t="s">
        <v>119</v>
      </c>
      <c r="E196" s="1" t="s">
        <v>120</v>
      </c>
      <c r="F196" s="3">
        <v>43040</v>
      </c>
      <c r="G196" s="1">
        <v>2</v>
      </c>
      <c r="H196" s="1" t="s">
        <v>211</v>
      </c>
      <c r="I196" s="1">
        <v>5</v>
      </c>
      <c r="J196" s="1" t="s">
        <v>151</v>
      </c>
      <c r="K196" s="4">
        <v>17.600000000000001</v>
      </c>
      <c r="L196" s="1">
        <v>35</v>
      </c>
      <c r="M196" s="8">
        <f t="shared" si="3"/>
        <v>616</v>
      </c>
      <c r="N196" s="5" t="s">
        <v>61</v>
      </c>
    </row>
    <row r="197" spans="1:14" x14ac:dyDescent="0.25">
      <c r="A197" s="1">
        <v>10443</v>
      </c>
      <c r="B197" s="2">
        <v>2</v>
      </c>
      <c r="C197" s="2" t="s">
        <v>108</v>
      </c>
      <c r="D197" s="2" t="s">
        <v>121</v>
      </c>
      <c r="E197" s="2" t="s">
        <v>122</v>
      </c>
      <c r="F197" s="6">
        <v>43043</v>
      </c>
      <c r="G197" s="1">
        <v>2</v>
      </c>
      <c r="H197" s="1" t="s">
        <v>211</v>
      </c>
      <c r="I197" s="1">
        <v>5</v>
      </c>
      <c r="J197" s="1" t="s">
        <v>151</v>
      </c>
      <c r="K197" s="7">
        <v>32</v>
      </c>
      <c r="L197" s="2">
        <v>70</v>
      </c>
      <c r="M197" s="8">
        <f t="shared" si="3"/>
        <v>2240</v>
      </c>
      <c r="N197" s="5" t="s">
        <v>19</v>
      </c>
    </row>
    <row r="198" spans="1:14" x14ac:dyDescent="0.25">
      <c r="A198" s="1">
        <v>10444</v>
      </c>
      <c r="B198" s="1">
        <v>3</v>
      </c>
      <c r="C198" s="2" t="s">
        <v>27</v>
      </c>
      <c r="D198" s="1" t="s">
        <v>97</v>
      </c>
      <c r="E198" s="1" t="s">
        <v>98</v>
      </c>
      <c r="F198" s="3">
        <v>43044</v>
      </c>
      <c r="G198" s="2">
        <v>39</v>
      </c>
      <c r="H198" s="1" t="s">
        <v>176</v>
      </c>
      <c r="I198" s="1">
        <v>2</v>
      </c>
      <c r="J198" s="1" t="s">
        <v>177</v>
      </c>
      <c r="K198" s="4">
        <v>31.2</v>
      </c>
      <c r="L198" s="1">
        <v>36</v>
      </c>
      <c r="M198" s="8">
        <f t="shared" si="3"/>
        <v>1123.2</v>
      </c>
      <c r="N198" s="5" t="s">
        <v>61</v>
      </c>
    </row>
    <row r="199" spans="1:14" x14ac:dyDescent="0.25">
      <c r="A199" s="1">
        <v>10445</v>
      </c>
      <c r="B199" s="2">
        <v>4</v>
      </c>
      <c r="C199" s="2" t="s">
        <v>23</v>
      </c>
      <c r="D199" s="2" t="s">
        <v>212</v>
      </c>
      <c r="E199" s="2" t="s">
        <v>213</v>
      </c>
      <c r="F199" s="6">
        <v>43045</v>
      </c>
      <c r="G199" s="2">
        <v>39</v>
      </c>
      <c r="H199" s="1" t="s">
        <v>176</v>
      </c>
      <c r="I199" s="1">
        <v>2</v>
      </c>
      <c r="J199" s="1" t="s">
        <v>177</v>
      </c>
      <c r="K199" s="4">
        <v>31.2</v>
      </c>
      <c r="L199" s="2">
        <v>10</v>
      </c>
      <c r="M199" s="8">
        <f t="shared" si="3"/>
        <v>312</v>
      </c>
      <c r="N199" s="5" t="s">
        <v>26</v>
      </c>
    </row>
    <row r="200" spans="1:14" x14ac:dyDescent="0.25">
      <c r="A200" s="1">
        <v>10446</v>
      </c>
      <c r="B200" s="1">
        <v>4</v>
      </c>
      <c r="C200" s="2" t="s">
        <v>23</v>
      </c>
      <c r="D200" s="1" t="s">
        <v>214</v>
      </c>
      <c r="E200" s="1" t="s">
        <v>215</v>
      </c>
      <c r="F200" s="3">
        <v>43046</v>
      </c>
      <c r="G200" s="2">
        <v>39</v>
      </c>
      <c r="H200" s="1" t="s">
        <v>176</v>
      </c>
      <c r="I200" s="1">
        <v>2</v>
      </c>
      <c r="J200" s="1" t="s">
        <v>177</v>
      </c>
      <c r="K200" s="4">
        <v>31.2</v>
      </c>
      <c r="L200" s="1">
        <v>15</v>
      </c>
      <c r="M200" s="8">
        <f t="shared" si="3"/>
        <v>468</v>
      </c>
      <c r="N200" s="5" t="s">
        <v>19</v>
      </c>
    </row>
    <row r="201" spans="1:14" x14ac:dyDescent="0.25">
      <c r="A201" s="1">
        <v>10447</v>
      </c>
      <c r="B201" s="2">
        <v>7</v>
      </c>
      <c r="C201" s="2" t="s">
        <v>50</v>
      </c>
      <c r="D201" s="2" t="s">
        <v>62</v>
      </c>
      <c r="E201" s="2" t="s">
        <v>63</v>
      </c>
      <c r="F201" s="6">
        <v>43047</v>
      </c>
      <c r="G201" s="2">
        <v>39</v>
      </c>
      <c r="H201" s="1" t="s">
        <v>176</v>
      </c>
      <c r="I201" s="1">
        <v>2</v>
      </c>
      <c r="J201" s="1" t="s">
        <v>177</v>
      </c>
      <c r="K201" s="4">
        <v>31.2</v>
      </c>
      <c r="L201" s="2">
        <v>24</v>
      </c>
      <c r="M201" s="8">
        <f t="shared" si="3"/>
        <v>748.8</v>
      </c>
      <c r="N201" s="5" t="s">
        <v>61</v>
      </c>
    </row>
    <row r="202" spans="1:14" x14ac:dyDescent="0.25">
      <c r="A202" s="1">
        <v>10448</v>
      </c>
      <c r="B202" s="1">
        <v>6</v>
      </c>
      <c r="C202" s="2" t="s">
        <v>20</v>
      </c>
      <c r="D202" s="1" t="s">
        <v>41</v>
      </c>
      <c r="E202" s="1" t="s">
        <v>42</v>
      </c>
      <c r="F202" s="3">
        <v>43050</v>
      </c>
      <c r="G202" s="2">
        <v>39</v>
      </c>
      <c r="H202" s="1" t="s">
        <v>176</v>
      </c>
      <c r="I202" s="1">
        <v>2</v>
      </c>
      <c r="J202" s="1" t="s">
        <v>177</v>
      </c>
      <c r="K202" s="4">
        <v>31.2</v>
      </c>
      <c r="L202" s="1">
        <v>15</v>
      </c>
      <c r="M202" s="8">
        <f t="shared" si="3"/>
        <v>468</v>
      </c>
      <c r="N202" s="5" t="s">
        <v>30</v>
      </c>
    </row>
    <row r="203" spans="1:14" x14ac:dyDescent="0.25">
      <c r="A203" s="1">
        <v>10449</v>
      </c>
      <c r="B203" s="2">
        <v>1</v>
      </c>
      <c r="C203" s="2" t="s">
        <v>90</v>
      </c>
      <c r="D203" s="2" t="s">
        <v>57</v>
      </c>
      <c r="E203" s="2" t="s">
        <v>58</v>
      </c>
      <c r="F203" s="6">
        <v>43050</v>
      </c>
      <c r="G203" s="2">
        <v>39</v>
      </c>
      <c r="H203" s="1" t="s">
        <v>176</v>
      </c>
      <c r="I203" s="1">
        <v>2</v>
      </c>
      <c r="J203" s="1" t="s">
        <v>177</v>
      </c>
      <c r="K203" s="4">
        <v>31.2</v>
      </c>
      <c r="L203" s="2">
        <v>20</v>
      </c>
      <c r="M203" s="8">
        <f t="shared" si="3"/>
        <v>624</v>
      </c>
      <c r="N203" s="5" t="s">
        <v>19</v>
      </c>
    </row>
    <row r="204" spans="1:14" x14ac:dyDescent="0.25">
      <c r="A204" s="1">
        <v>10450</v>
      </c>
      <c r="B204" s="1">
        <v>3</v>
      </c>
      <c r="C204" s="2" t="s">
        <v>27</v>
      </c>
      <c r="D204" s="1" t="s">
        <v>185</v>
      </c>
      <c r="E204" s="1" t="s">
        <v>186</v>
      </c>
      <c r="F204" s="3">
        <v>43051</v>
      </c>
      <c r="G204" s="2">
        <v>39</v>
      </c>
      <c r="H204" s="1" t="s">
        <v>176</v>
      </c>
      <c r="I204" s="1">
        <v>2</v>
      </c>
      <c r="J204" s="1" t="s">
        <v>177</v>
      </c>
      <c r="K204" s="4">
        <v>31.2</v>
      </c>
      <c r="L204" s="1">
        <v>10</v>
      </c>
      <c r="M204" s="8">
        <f t="shared" si="3"/>
        <v>312</v>
      </c>
      <c r="N204" s="5" t="s">
        <v>47</v>
      </c>
    </row>
    <row r="205" spans="1:14" x14ac:dyDescent="0.25">
      <c r="A205" s="1">
        <v>10451</v>
      </c>
      <c r="B205" s="2">
        <v>7</v>
      </c>
      <c r="C205" s="2" t="s">
        <v>50</v>
      </c>
      <c r="D205" s="2" t="s">
        <v>48</v>
      </c>
      <c r="E205" s="2" t="s">
        <v>49</v>
      </c>
      <c r="F205" s="6">
        <v>43052</v>
      </c>
      <c r="G205" s="2">
        <v>10</v>
      </c>
      <c r="H205" s="1" t="s">
        <v>17</v>
      </c>
      <c r="I205" s="1">
        <v>6</v>
      </c>
      <c r="J205" s="1" t="s">
        <v>18</v>
      </c>
      <c r="K205" s="4">
        <v>14</v>
      </c>
      <c r="L205" s="2">
        <v>12</v>
      </c>
      <c r="M205" s="8">
        <f t="shared" si="3"/>
        <v>168</v>
      </c>
      <c r="N205" s="5" t="s">
        <v>19</v>
      </c>
    </row>
    <row r="206" spans="1:14" x14ac:dyDescent="0.25">
      <c r="A206" s="1">
        <v>10452</v>
      </c>
      <c r="B206" s="1">
        <v>8</v>
      </c>
      <c r="C206" s="2" t="s">
        <v>68</v>
      </c>
      <c r="D206" s="1" t="s">
        <v>134</v>
      </c>
      <c r="E206" s="1" t="s">
        <v>135</v>
      </c>
      <c r="F206" s="3">
        <v>43053</v>
      </c>
      <c r="G206" s="2">
        <v>10</v>
      </c>
      <c r="H206" s="1" t="s">
        <v>17</v>
      </c>
      <c r="I206" s="1">
        <v>6</v>
      </c>
      <c r="J206" s="1" t="s">
        <v>18</v>
      </c>
      <c r="K206" s="4">
        <v>14</v>
      </c>
      <c r="L206" s="1">
        <v>12</v>
      </c>
      <c r="M206" s="8">
        <f t="shared" si="3"/>
        <v>168</v>
      </c>
      <c r="N206" s="5" t="s">
        <v>26</v>
      </c>
    </row>
    <row r="207" spans="1:14" x14ac:dyDescent="0.25">
      <c r="A207" s="1">
        <v>10453</v>
      </c>
      <c r="B207" s="2">
        <v>6</v>
      </c>
      <c r="C207" s="2" t="s">
        <v>20</v>
      </c>
      <c r="D207" s="2" t="s">
        <v>167</v>
      </c>
      <c r="E207" s="2" t="s">
        <v>168</v>
      </c>
      <c r="F207" s="6">
        <v>43054</v>
      </c>
      <c r="G207" s="2">
        <v>10</v>
      </c>
      <c r="H207" s="1" t="s">
        <v>17</v>
      </c>
      <c r="I207" s="1">
        <v>6</v>
      </c>
      <c r="J207" s="1" t="s">
        <v>18</v>
      </c>
      <c r="K207" s="4">
        <v>14</v>
      </c>
      <c r="L207" s="2">
        <v>25</v>
      </c>
      <c r="M207" s="8">
        <f t="shared" si="3"/>
        <v>350</v>
      </c>
      <c r="N207" s="5" t="s">
        <v>56</v>
      </c>
    </row>
    <row r="208" spans="1:14" x14ac:dyDescent="0.25">
      <c r="A208" s="1">
        <v>10454</v>
      </c>
      <c r="B208" s="1">
        <v>6</v>
      </c>
      <c r="C208" s="2" t="s">
        <v>20</v>
      </c>
      <c r="D208" s="1" t="s">
        <v>214</v>
      </c>
      <c r="E208" s="1" t="s">
        <v>215</v>
      </c>
      <c r="F208" s="3">
        <v>43057</v>
      </c>
      <c r="G208" s="2">
        <v>10</v>
      </c>
      <c r="H208" s="1" t="s">
        <v>17</v>
      </c>
      <c r="I208" s="1">
        <v>6</v>
      </c>
      <c r="J208" s="1" t="s">
        <v>18</v>
      </c>
      <c r="K208" s="4">
        <v>14</v>
      </c>
      <c r="L208" s="1">
        <v>30</v>
      </c>
      <c r="M208" s="8">
        <f t="shared" si="3"/>
        <v>420</v>
      </c>
      <c r="N208" s="5" t="s">
        <v>19</v>
      </c>
    </row>
    <row r="209" spans="1:14" x14ac:dyDescent="0.25">
      <c r="A209" s="1">
        <v>10455</v>
      </c>
      <c r="B209" s="2">
        <v>1</v>
      </c>
      <c r="C209" s="2" t="s">
        <v>90</v>
      </c>
      <c r="D209" s="2" t="s">
        <v>152</v>
      </c>
      <c r="E209" s="2" t="s">
        <v>153</v>
      </c>
      <c r="F209" s="6">
        <v>43058</v>
      </c>
      <c r="G209" s="2">
        <v>8</v>
      </c>
      <c r="H209" s="1" t="s">
        <v>88</v>
      </c>
      <c r="I209" s="1">
        <v>7</v>
      </c>
      <c r="J209" s="1" t="s">
        <v>89</v>
      </c>
      <c r="K209" s="7">
        <v>24.8</v>
      </c>
      <c r="L209" s="2">
        <v>30</v>
      </c>
      <c r="M209" s="8">
        <f t="shared" si="3"/>
        <v>744</v>
      </c>
      <c r="N209" s="5" t="s">
        <v>47</v>
      </c>
    </row>
    <row r="210" spans="1:14" x14ac:dyDescent="0.25">
      <c r="A210" s="1">
        <v>10456</v>
      </c>
      <c r="B210" s="1">
        <v>5</v>
      </c>
      <c r="C210" s="2" t="s">
        <v>14</v>
      </c>
      <c r="D210" s="1" t="s">
        <v>41</v>
      </c>
      <c r="E210" s="1" t="s">
        <v>42</v>
      </c>
      <c r="F210" s="3">
        <v>43059</v>
      </c>
      <c r="G210" s="2">
        <v>8</v>
      </c>
      <c r="H210" s="1" t="s">
        <v>88</v>
      </c>
      <c r="I210" s="1">
        <v>7</v>
      </c>
      <c r="J210" s="1" t="s">
        <v>89</v>
      </c>
      <c r="K210" s="7">
        <v>24.8</v>
      </c>
      <c r="L210" s="1">
        <v>10</v>
      </c>
      <c r="M210" s="8">
        <f t="shared" si="3"/>
        <v>248</v>
      </c>
      <c r="N210" s="5" t="s">
        <v>30</v>
      </c>
    </row>
    <row r="211" spans="1:14" x14ac:dyDescent="0.25">
      <c r="A211" s="1">
        <v>10457</v>
      </c>
      <c r="B211" s="2">
        <v>5</v>
      </c>
      <c r="C211" s="2" t="s">
        <v>14</v>
      </c>
      <c r="D211" s="2" t="s">
        <v>127</v>
      </c>
      <c r="E211" s="2" t="s">
        <v>128</v>
      </c>
      <c r="F211" s="6">
        <v>43060</v>
      </c>
      <c r="G211" s="2">
        <v>8</v>
      </c>
      <c r="H211" s="1" t="s">
        <v>88</v>
      </c>
      <c r="I211" s="1">
        <v>7</v>
      </c>
      <c r="J211" s="1" t="s">
        <v>89</v>
      </c>
      <c r="K211" s="7">
        <v>24.8</v>
      </c>
      <c r="L211" s="2">
        <v>56</v>
      </c>
      <c r="M211" s="8">
        <f t="shared" si="3"/>
        <v>1388.8</v>
      </c>
      <c r="N211" s="5" t="s">
        <v>56</v>
      </c>
    </row>
    <row r="212" spans="1:14" x14ac:dyDescent="0.25">
      <c r="A212" s="1">
        <v>10458</v>
      </c>
      <c r="B212" s="1">
        <v>4</v>
      </c>
      <c r="C212" s="2" t="s">
        <v>23</v>
      </c>
      <c r="D212" s="1" t="s">
        <v>71</v>
      </c>
      <c r="E212" s="1" t="s">
        <v>72</v>
      </c>
      <c r="F212" s="3">
        <v>43061</v>
      </c>
      <c r="G212" s="2">
        <v>8</v>
      </c>
      <c r="H212" s="1" t="s">
        <v>88</v>
      </c>
      <c r="I212" s="1">
        <v>7</v>
      </c>
      <c r="J212" s="1" t="s">
        <v>89</v>
      </c>
      <c r="K212" s="7">
        <v>24.8</v>
      </c>
      <c r="L212" s="1">
        <v>30</v>
      </c>
      <c r="M212" s="8">
        <f t="shared" si="3"/>
        <v>744</v>
      </c>
      <c r="N212" s="5" t="s">
        <v>30</v>
      </c>
    </row>
    <row r="213" spans="1:14" x14ac:dyDescent="0.25">
      <c r="A213" s="1">
        <v>10459</v>
      </c>
      <c r="B213" s="2">
        <v>1</v>
      </c>
      <c r="C213" s="2" t="s">
        <v>90</v>
      </c>
      <c r="D213" s="2" t="s">
        <v>121</v>
      </c>
      <c r="E213" s="2" t="s">
        <v>122</v>
      </c>
      <c r="F213" s="6">
        <v>43061</v>
      </c>
      <c r="G213" s="2">
        <v>8</v>
      </c>
      <c r="H213" s="1" t="s">
        <v>88</v>
      </c>
      <c r="I213" s="1">
        <v>7</v>
      </c>
      <c r="J213" s="1" t="s">
        <v>89</v>
      </c>
      <c r="K213" s="7">
        <v>24.8</v>
      </c>
      <c r="L213" s="2">
        <v>54</v>
      </c>
      <c r="M213" s="8">
        <f t="shared" si="3"/>
        <v>1339.2</v>
      </c>
      <c r="N213" s="5" t="s">
        <v>19</v>
      </c>
    </row>
    <row r="214" spans="1:14" x14ac:dyDescent="0.25">
      <c r="A214" s="1">
        <v>10460</v>
      </c>
      <c r="B214" s="1">
        <v>3</v>
      </c>
      <c r="C214" s="2" t="s">
        <v>27</v>
      </c>
      <c r="D214" s="1" t="s">
        <v>123</v>
      </c>
      <c r="E214" s="1" t="s">
        <v>124</v>
      </c>
      <c r="F214" s="3">
        <v>43064</v>
      </c>
      <c r="G214" s="2">
        <v>8</v>
      </c>
      <c r="H214" s="1" t="s">
        <v>88</v>
      </c>
      <c r="I214" s="1">
        <v>7</v>
      </c>
      <c r="J214" s="1" t="s">
        <v>89</v>
      </c>
      <c r="K214" s="7">
        <v>24.8</v>
      </c>
      <c r="L214" s="1">
        <v>50</v>
      </c>
      <c r="M214" s="8">
        <f t="shared" si="3"/>
        <v>1240</v>
      </c>
      <c r="N214" s="5" t="s">
        <v>30</v>
      </c>
    </row>
    <row r="215" spans="1:14" x14ac:dyDescent="0.25">
      <c r="A215" s="1">
        <v>10461</v>
      </c>
      <c r="B215" s="2">
        <v>4</v>
      </c>
      <c r="C215" s="2" t="s">
        <v>23</v>
      </c>
      <c r="D215" s="2" t="s">
        <v>216</v>
      </c>
      <c r="E215" s="2" t="s">
        <v>217</v>
      </c>
      <c r="F215" s="6">
        <v>43065</v>
      </c>
      <c r="G215" s="2">
        <v>14</v>
      </c>
      <c r="H215" s="1" t="s">
        <v>218</v>
      </c>
      <c r="I215" s="1">
        <v>6</v>
      </c>
      <c r="J215" s="1" t="s">
        <v>18</v>
      </c>
      <c r="K215" s="7">
        <v>10</v>
      </c>
      <c r="L215" s="2">
        <v>20</v>
      </c>
      <c r="M215" s="8">
        <f t="shared" si="3"/>
        <v>200</v>
      </c>
      <c r="N215" s="5" t="s">
        <v>19</v>
      </c>
    </row>
    <row r="216" spans="1:14" x14ac:dyDescent="0.25">
      <c r="A216" s="1">
        <v>10462</v>
      </c>
      <c r="B216" s="1">
        <v>1</v>
      </c>
      <c r="C216" s="2" t="s">
        <v>90</v>
      </c>
      <c r="D216" s="1" t="s">
        <v>219</v>
      </c>
      <c r="E216" s="1" t="s">
        <v>220</v>
      </c>
      <c r="F216" s="3">
        <v>43065</v>
      </c>
      <c r="G216" s="2">
        <v>14</v>
      </c>
      <c r="H216" s="1" t="s">
        <v>218</v>
      </c>
      <c r="I216" s="1">
        <v>6</v>
      </c>
      <c r="J216" s="1" t="s">
        <v>18</v>
      </c>
      <c r="K216" s="7">
        <v>10</v>
      </c>
      <c r="L216" s="1">
        <v>30</v>
      </c>
      <c r="M216" s="8">
        <f t="shared" si="3"/>
        <v>300</v>
      </c>
      <c r="N216" s="5" t="s">
        <v>56</v>
      </c>
    </row>
    <row r="217" spans="1:14" x14ac:dyDescent="0.25">
      <c r="A217" s="1">
        <v>10463</v>
      </c>
      <c r="B217" s="2">
        <v>3</v>
      </c>
      <c r="C217" s="2" t="s">
        <v>27</v>
      </c>
      <c r="D217" s="2" t="s">
        <v>174</v>
      </c>
      <c r="E217" s="2" t="s">
        <v>175</v>
      </c>
      <c r="F217" s="6">
        <v>43066</v>
      </c>
      <c r="G217" s="2">
        <v>14</v>
      </c>
      <c r="H217" s="1" t="s">
        <v>218</v>
      </c>
      <c r="I217" s="1">
        <v>6</v>
      </c>
      <c r="J217" s="1" t="s">
        <v>18</v>
      </c>
      <c r="K217" s="7">
        <v>10</v>
      </c>
      <c r="L217" s="2">
        <v>24</v>
      </c>
      <c r="M217" s="8">
        <f t="shared" si="3"/>
        <v>240</v>
      </c>
      <c r="N217" s="5" t="s">
        <v>26</v>
      </c>
    </row>
    <row r="218" spans="1:14" x14ac:dyDescent="0.25">
      <c r="A218" s="1">
        <v>10464</v>
      </c>
      <c r="B218" s="1">
        <v>8</v>
      </c>
      <c r="C218" s="2" t="s">
        <v>68</v>
      </c>
      <c r="D218" s="1" t="s">
        <v>45</v>
      </c>
      <c r="E218" s="1" t="s">
        <v>46</v>
      </c>
      <c r="F218" s="3">
        <v>43067</v>
      </c>
      <c r="G218" s="2">
        <v>14</v>
      </c>
      <c r="H218" s="1" t="s">
        <v>218</v>
      </c>
      <c r="I218" s="1">
        <v>6</v>
      </c>
      <c r="J218" s="1" t="s">
        <v>18</v>
      </c>
      <c r="K218" s="7">
        <v>10</v>
      </c>
      <c r="L218" s="1">
        <v>5</v>
      </c>
      <c r="M218" s="8">
        <f t="shared" si="3"/>
        <v>50</v>
      </c>
      <c r="N218" s="5" t="s">
        <v>47</v>
      </c>
    </row>
    <row r="219" spans="1:14" x14ac:dyDescent="0.25">
      <c r="A219" s="1">
        <v>10465</v>
      </c>
      <c r="B219" s="2">
        <v>7</v>
      </c>
      <c r="C219" s="2" t="s">
        <v>50</v>
      </c>
      <c r="D219" s="2" t="s">
        <v>109</v>
      </c>
      <c r="E219" s="2" t="s">
        <v>110</v>
      </c>
      <c r="F219" s="6">
        <v>43067</v>
      </c>
      <c r="G219" s="2">
        <v>14</v>
      </c>
      <c r="H219" s="1" t="s">
        <v>218</v>
      </c>
      <c r="I219" s="1">
        <v>6</v>
      </c>
      <c r="J219" s="1" t="s">
        <v>18</v>
      </c>
      <c r="K219" s="7">
        <v>10</v>
      </c>
      <c r="L219" s="2">
        <v>36</v>
      </c>
      <c r="M219" s="8">
        <f t="shared" si="3"/>
        <v>360</v>
      </c>
      <c r="N219" s="5" t="s">
        <v>56</v>
      </c>
    </row>
    <row r="220" spans="1:14" x14ac:dyDescent="0.25">
      <c r="A220" s="1">
        <v>10466</v>
      </c>
      <c r="B220" s="1">
        <v>2</v>
      </c>
      <c r="C220" s="2" t="s">
        <v>108</v>
      </c>
      <c r="D220" s="1" t="s">
        <v>57</v>
      </c>
      <c r="E220" s="1" t="s">
        <v>58</v>
      </c>
      <c r="F220" s="3">
        <v>43068</v>
      </c>
      <c r="G220" s="2">
        <v>14</v>
      </c>
      <c r="H220" s="1" t="s">
        <v>218</v>
      </c>
      <c r="I220" s="1">
        <v>6</v>
      </c>
      <c r="J220" s="1" t="s">
        <v>18</v>
      </c>
      <c r="K220" s="7">
        <v>10</v>
      </c>
      <c r="L220" s="1">
        <v>5</v>
      </c>
      <c r="M220" s="8">
        <f t="shared" si="3"/>
        <v>50</v>
      </c>
      <c r="N220" s="5" t="s">
        <v>19</v>
      </c>
    </row>
    <row r="221" spans="1:14" x14ac:dyDescent="0.25">
      <c r="A221" s="1">
        <v>10467</v>
      </c>
      <c r="B221" s="2">
        <v>8</v>
      </c>
      <c r="C221" s="2" t="s">
        <v>68</v>
      </c>
      <c r="D221" s="2" t="s">
        <v>62</v>
      </c>
      <c r="E221" s="2" t="s">
        <v>63</v>
      </c>
      <c r="F221" s="6">
        <v>43071</v>
      </c>
      <c r="G221" s="2">
        <v>14</v>
      </c>
      <c r="H221" s="1" t="s">
        <v>218</v>
      </c>
      <c r="I221" s="1">
        <v>6</v>
      </c>
      <c r="J221" s="1" t="s">
        <v>18</v>
      </c>
      <c r="K221" s="7">
        <v>10</v>
      </c>
      <c r="L221" s="2">
        <v>20</v>
      </c>
      <c r="M221" s="8">
        <f t="shared" si="3"/>
        <v>200</v>
      </c>
      <c r="N221" s="5" t="s">
        <v>61</v>
      </c>
    </row>
    <row r="222" spans="1:14" x14ac:dyDescent="0.25">
      <c r="A222" s="1">
        <v>10468</v>
      </c>
      <c r="B222" s="1">
        <v>6</v>
      </c>
      <c r="C222" s="2" t="s">
        <v>20</v>
      </c>
      <c r="D222" s="1" t="s">
        <v>33</v>
      </c>
      <c r="E222" s="1" t="s">
        <v>34</v>
      </c>
      <c r="F222" s="3">
        <v>43072</v>
      </c>
      <c r="G222" s="1">
        <v>25</v>
      </c>
      <c r="H222" s="1" t="s">
        <v>198</v>
      </c>
      <c r="I222" s="1">
        <v>1</v>
      </c>
      <c r="J222" s="1" t="s">
        <v>82</v>
      </c>
      <c r="K222" s="4">
        <v>6</v>
      </c>
      <c r="L222" s="1">
        <v>15</v>
      </c>
      <c r="M222" s="8">
        <f t="shared" si="3"/>
        <v>90</v>
      </c>
      <c r="N222" s="5" t="s">
        <v>35</v>
      </c>
    </row>
    <row r="223" spans="1:14" x14ac:dyDescent="0.25">
      <c r="A223" s="1">
        <v>10469</v>
      </c>
      <c r="B223" s="2">
        <v>1</v>
      </c>
      <c r="C223" s="2" t="s">
        <v>90</v>
      </c>
      <c r="D223" s="2" t="s">
        <v>41</v>
      </c>
      <c r="E223" s="2" t="s">
        <v>42</v>
      </c>
      <c r="F223" s="6">
        <v>43072</v>
      </c>
      <c r="G223" s="1">
        <v>25</v>
      </c>
      <c r="H223" s="1" t="s">
        <v>198</v>
      </c>
      <c r="I223" s="1">
        <v>1</v>
      </c>
      <c r="J223" s="1" t="s">
        <v>82</v>
      </c>
      <c r="K223" s="4">
        <v>6</v>
      </c>
      <c r="L223" s="2">
        <v>6</v>
      </c>
      <c r="M223" s="8">
        <f t="shared" si="3"/>
        <v>36</v>
      </c>
      <c r="N223" s="5" t="s">
        <v>30</v>
      </c>
    </row>
    <row r="224" spans="1:14" x14ac:dyDescent="0.25">
      <c r="A224" s="1">
        <v>10470</v>
      </c>
      <c r="B224" s="2">
        <v>3</v>
      </c>
      <c r="C224" s="2" t="s">
        <v>27</v>
      </c>
      <c r="D224" s="2" t="s">
        <v>221</v>
      </c>
      <c r="E224" s="2" t="s">
        <v>222</v>
      </c>
      <c r="F224" s="6">
        <v>43072</v>
      </c>
      <c r="G224" s="1">
        <v>3</v>
      </c>
      <c r="H224" s="1" t="s">
        <v>91</v>
      </c>
      <c r="I224" s="1">
        <v>8</v>
      </c>
      <c r="J224" s="1" t="s">
        <v>44</v>
      </c>
      <c r="K224" s="4">
        <v>14</v>
      </c>
      <c r="L224" s="2">
        <v>40</v>
      </c>
      <c r="M224" s="8">
        <f t="shared" si="3"/>
        <v>560</v>
      </c>
      <c r="N224" s="5" t="s">
        <v>30</v>
      </c>
    </row>
    <row r="225" spans="1:14" x14ac:dyDescent="0.25">
      <c r="A225" s="1">
        <v>10471</v>
      </c>
      <c r="B225" s="1">
        <v>6</v>
      </c>
      <c r="C225" s="2" t="s">
        <v>20</v>
      </c>
      <c r="D225" s="1" t="s">
        <v>57</v>
      </c>
      <c r="E225" s="1" t="s">
        <v>58</v>
      </c>
      <c r="F225" s="3">
        <v>43072</v>
      </c>
      <c r="G225" s="1">
        <v>3</v>
      </c>
      <c r="H225" s="1" t="s">
        <v>91</v>
      </c>
      <c r="I225" s="1">
        <v>8</v>
      </c>
      <c r="J225" s="1" t="s">
        <v>44</v>
      </c>
      <c r="K225" s="4">
        <v>14</v>
      </c>
      <c r="L225" s="1">
        <v>20</v>
      </c>
      <c r="M225" s="8">
        <f t="shared" si="3"/>
        <v>280</v>
      </c>
      <c r="N225" s="5" t="s">
        <v>19</v>
      </c>
    </row>
    <row r="226" spans="1:14" x14ac:dyDescent="0.25">
      <c r="A226" s="1">
        <v>10472</v>
      </c>
      <c r="B226" s="1">
        <v>5</v>
      </c>
      <c r="C226" s="2" t="s">
        <v>14</v>
      </c>
      <c r="D226" s="1" t="s">
        <v>201</v>
      </c>
      <c r="E226" s="1" t="s">
        <v>202</v>
      </c>
      <c r="F226" s="3">
        <v>43073</v>
      </c>
      <c r="G226" s="1">
        <v>25</v>
      </c>
      <c r="H226" s="1" t="s">
        <v>198</v>
      </c>
      <c r="I226" s="1">
        <v>1</v>
      </c>
      <c r="J226" s="1" t="s">
        <v>82</v>
      </c>
      <c r="K226" s="4">
        <v>6</v>
      </c>
      <c r="L226" s="1">
        <v>12</v>
      </c>
      <c r="M226" s="8">
        <f t="shared" si="3"/>
        <v>72</v>
      </c>
      <c r="N226" s="5" t="s">
        <v>26</v>
      </c>
    </row>
    <row r="227" spans="1:14" x14ac:dyDescent="0.25">
      <c r="A227" s="1">
        <v>10473</v>
      </c>
      <c r="B227" s="2">
        <v>3</v>
      </c>
      <c r="C227" s="2" t="s">
        <v>27</v>
      </c>
      <c r="D227" s="2" t="s">
        <v>121</v>
      </c>
      <c r="E227" s="2" t="s">
        <v>122</v>
      </c>
      <c r="F227" s="6">
        <v>43073</v>
      </c>
      <c r="G227" s="1">
        <v>3</v>
      </c>
      <c r="H227" s="1" t="s">
        <v>91</v>
      </c>
      <c r="I227" s="1">
        <v>8</v>
      </c>
      <c r="J227" s="1" t="s">
        <v>44</v>
      </c>
      <c r="K227" s="4">
        <v>14</v>
      </c>
      <c r="L227" s="2">
        <v>80</v>
      </c>
      <c r="M227" s="8">
        <f t="shared" si="3"/>
        <v>1120</v>
      </c>
      <c r="N227" s="5" t="s">
        <v>19</v>
      </c>
    </row>
    <row r="228" spans="1:14" x14ac:dyDescent="0.25">
      <c r="A228" s="1">
        <v>10474</v>
      </c>
      <c r="B228" s="2">
        <v>4</v>
      </c>
      <c r="C228" s="2" t="s">
        <v>23</v>
      </c>
      <c r="D228" s="2" t="s">
        <v>54</v>
      </c>
      <c r="E228" s="2" t="s">
        <v>55</v>
      </c>
      <c r="F228" s="6">
        <v>43074</v>
      </c>
      <c r="G228" s="1">
        <v>25</v>
      </c>
      <c r="H228" s="1" t="s">
        <v>198</v>
      </c>
      <c r="I228" s="1">
        <v>1</v>
      </c>
      <c r="J228" s="1" t="s">
        <v>82</v>
      </c>
      <c r="K228" s="4">
        <v>6</v>
      </c>
      <c r="L228" s="2">
        <v>80</v>
      </c>
      <c r="M228" s="8">
        <f t="shared" si="3"/>
        <v>480</v>
      </c>
      <c r="N228" s="5" t="s">
        <v>56</v>
      </c>
    </row>
    <row r="229" spans="1:14" x14ac:dyDescent="0.25">
      <c r="A229" s="1">
        <v>10475</v>
      </c>
      <c r="B229" s="1">
        <v>1</v>
      </c>
      <c r="C229" s="2" t="s">
        <v>90</v>
      </c>
      <c r="D229" s="1" t="s">
        <v>154</v>
      </c>
      <c r="E229" s="1" t="s">
        <v>155</v>
      </c>
      <c r="F229" s="3">
        <v>43074</v>
      </c>
      <c r="G229" s="1">
        <v>25</v>
      </c>
      <c r="H229" s="1" t="s">
        <v>198</v>
      </c>
      <c r="I229" s="1">
        <v>1</v>
      </c>
      <c r="J229" s="1" t="s">
        <v>82</v>
      </c>
      <c r="K229" s="4">
        <v>6</v>
      </c>
      <c r="L229" s="1">
        <v>30</v>
      </c>
      <c r="M229" s="8">
        <f t="shared" si="3"/>
        <v>180</v>
      </c>
      <c r="N229" s="5" t="s">
        <v>35</v>
      </c>
    </row>
    <row r="230" spans="1:14" x14ac:dyDescent="0.25">
      <c r="A230" s="1">
        <v>10476</v>
      </c>
      <c r="B230" s="1">
        <v>4</v>
      </c>
      <c r="C230" s="2" t="s">
        <v>23</v>
      </c>
      <c r="D230" s="1" t="s">
        <v>103</v>
      </c>
      <c r="E230" s="1" t="s">
        <v>104</v>
      </c>
      <c r="F230" s="3">
        <v>43074</v>
      </c>
      <c r="G230" s="1">
        <v>3</v>
      </c>
      <c r="H230" s="1" t="s">
        <v>91</v>
      </c>
      <c r="I230" s="1">
        <v>8</v>
      </c>
      <c r="J230" s="1" t="s">
        <v>44</v>
      </c>
      <c r="K230" s="4">
        <v>14</v>
      </c>
      <c r="L230" s="1">
        <v>40</v>
      </c>
      <c r="M230" s="8">
        <f t="shared" si="3"/>
        <v>560</v>
      </c>
      <c r="N230" s="5" t="s">
        <v>19</v>
      </c>
    </row>
    <row r="231" spans="1:14" x14ac:dyDescent="0.25">
      <c r="A231" s="1">
        <v>10477</v>
      </c>
      <c r="B231" s="2">
        <v>4</v>
      </c>
      <c r="C231" s="2" t="s">
        <v>23</v>
      </c>
      <c r="D231" s="2" t="s">
        <v>31</v>
      </c>
      <c r="E231" s="2" t="s">
        <v>32</v>
      </c>
      <c r="F231" s="6">
        <v>43074</v>
      </c>
      <c r="G231" s="1">
        <v>3</v>
      </c>
      <c r="H231" s="1" t="s">
        <v>91</v>
      </c>
      <c r="I231" s="1">
        <v>8</v>
      </c>
      <c r="J231" s="1" t="s">
        <v>44</v>
      </c>
      <c r="K231" s="4">
        <v>14</v>
      </c>
      <c r="L231" s="2">
        <v>2</v>
      </c>
      <c r="M231" s="8">
        <f t="shared" si="3"/>
        <v>28</v>
      </c>
      <c r="N231" s="5" t="s">
        <v>30</v>
      </c>
    </row>
    <row r="232" spans="1:14" x14ac:dyDescent="0.25">
      <c r="A232" s="1">
        <v>10478</v>
      </c>
      <c r="B232" s="2">
        <v>3</v>
      </c>
      <c r="C232" s="2" t="s">
        <v>27</v>
      </c>
      <c r="D232" s="2" t="s">
        <v>203</v>
      </c>
      <c r="E232" s="2" t="s">
        <v>204</v>
      </c>
      <c r="F232" s="6">
        <v>43075</v>
      </c>
      <c r="G232" s="1">
        <v>25</v>
      </c>
      <c r="H232" s="1" t="s">
        <v>198</v>
      </c>
      <c r="I232" s="1">
        <v>1</v>
      </c>
      <c r="J232" s="1" t="s">
        <v>82</v>
      </c>
      <c r="K232" s="4">
        <v>6</v>
      </c>
      <c r="L232" s="2">
        <v>15</v>
      </c>
      <c r="M232" s="8">
        <f t="shared" si="3"/>
        <v>90</v>
      </c>
      <c r="N232" s="5" t="s">
        <v>61</v>
      </c>
    </row>
    <row r="233" spans="1:14" x14ac:dyDescent="0.25">
      <c r="A233" s="1">
        <v>10479</v>
      </c>
      <c r="B233" s="1">
        <v>3</v>
      </c>
      <c r="C233" s="2" t="s">
        <v>27</v>
      </c>
      <c r="D233" s="1" t="s">
        <v>167</v>
      </c>
      <c r="E233" s="1" t="s">
        <v>168</v>
      </c>
      <c r="F233" s="3">
        <v>43077</v>
      </c>
      <c r="G233" s="1">
        <v>3</v>
      </c>
      <c r="H233" s="1" t="s">
        <v>91</v>
      </c>
      <c r="I233" s="1">
        <v>8</v>
      </c>
      <c r="J233" s="1" t="s">
        <v>44</v>
      </c>
      <c r="K233" s="4">
        <v>14</v>
      </c>
      <c r="L233" s="1">
        <v>4</v>
      </c>
      <c r="M233" s="8">
        <f t="shared" si="3"/>
        <v>56</v>
      </c>
      <c r="N233" s="5" t="s">
        <v>56</v>
      </c>
    </row>
    <row r="234" spans="1:14" x14ac:dyDescent="0.25">
      <c r="A234" s="1">
        <v>10480</v>
      </c>
      <c r="B234" s="2">
        <v>3</v>
      </c>
      <c r="C234" s="2" t="s">
        <v>27</v>
      </c>
      <c r="D234" s="2" t="s">
        <v>109</v>
      </c>
      <c r="E234" s="2" t="s">
        <v>110</v>
      </c>
      <c r="F234" s="6">
        <v>43077</v>
      </c>
      <c r="G234" s="1">
        <v>3</v>
      </c>
      <c r="H234" s="1" t="s">
        <v>91</v>
      </c>
      <c r="I234" s="1">
        <v>8</v>
      </c>
      <c r="J234" s="1" t="s">
        <v>44</v>
      </c>
      <c r="K234" s="4">
        <v>14</v>
      </c>
      <c r="L234" s="2">
        <v>30</v>
      </c>
      <c r="M234" s="8">
        <f t="shared" si="3"/>
        <v>420</v>
      </c>
      <c r="N234" s="5" t="s">
        <v>56</v>
      </c>
    </row>
    <row r="235" spans="1:14" x14ac:dyDescent="0.25">
      <c r="A235" s="1">
        <v>10481</v>
      </c>
      <c r="B235" s="1">
        <v>1</v>
      </c>
      <c r="C235" s="2" t="s">
        <v>90</v>
      </c>
      <c r="D235" s="1" t="s">
        <v>75</v>
      </c>
      <c r="E235" s="1" t="s">
        <v>76</v>
      </c>
      <c r="F235" s="3">
        <v>43078</v>
      </c>
      <c r="G235" s="1">
        <v>25</v>
      </c>
      <c r="H235" s="1" t="s">
        <v>198</v>
      </c>
      <c r="I235" s="1">
        <v>1</v>
      </c>
      <c r="J235" s="1" t="s">
        <v>82</v>
      </c>
      <c r="K235" s="4">
        <v>6</v>
      </c>
      <c r="L235" s="1">
        <v>42</v>
      </c>
      <c r="M235" s="8">
        <f t="shared" si="3"/>
        <v>252</v>
      </c>
      <c r="N235" s="5" t="s">
        <v>61</v>
      </c>
    </row>
    <row r="236" spans="1:14" x14ac:dyDescent="0.25">
      <c r="A236" s="1">
        <v>10482</v>
      </c>
      <c r="B236" s="2">
        <v>1</v>
      </c>
      <c r="C236" s="2" t="s">
        <v>90</v>
      </c>
      <c r="D236" s="2" t="s">
        <v>127</v>
      </c>
      <c r="E236" s="2" t="s">
        <v>128</v>
      </c>
      <c r="F236" s="6">
        <v>43078</v>
      </c>
      <c r="G236" s="1">
        <v>25</v>
      </c>
      <c r="H236" s="1" t="s">
        <v>198</v>
      </c>
      <c r="I236" s="1">
        <v>1</v>
      </c>
      <c r="J236" s="1" t="s">
        <v>82</v>
      </c>
      <c r="K236" s="4">
        <v>6</v>
      </c>
      <c r="L236" s="2">
        <v>20</v>
      </c>
      <c r="M236" s="8">
        <f t="shared" si="3"/>
        <v>120</v>
      </c>
      <c r="N236" s="5" t="s">
        <v>56</v>
      </c>
    </row>
    <row r="237" spans="1:14" x14ac:dyDescent="0.25">
      <c r="A237" s="1">
        <v>10483</v>
      </c>
      <c r="B237" s="1">
        <v>8</v>
      </c>
      <c r="C237" s="2" t="s">
        <v>68</v>
      </c>
      <c r="D237" s="1" t="s">
        <v>24</v>
      </c>
      <c r="E237" s="1" t="s">
        <v>25</v>
      </c>
      <c r="F237" s="3">
        <v>43078</v>
      </c>
      <c r="G237" s="1">
        <v>3</v>
      </c>
      <c r="H237" s="1" t="s">
        <v>91</v>
      </c>
      <c r="I237" s="1">
        <v>8</v>
      </c>
      <c r="J237" s="1" t="s">
        <v>44</v>
      </c>
      <c r="K237" s="4">
        <v>14</v>
      </c>
      <c r="L237" s="1">
        <v>15</v>
      </c>
      <c r="M237" s="8">
        <f t="shared" si="3"/>
        <v>210</v>
      </c>
      <c r="N237" s="5" t="s">
        <v>26</v>
      </c>
    </row>
    <row r="238" spans="1:14" x14ac:dyDescent="0.25">
      <c r="A238" s="1">
        <v>10484</v>
      </c>
      <c r="B238" s="1">
        <v>5</v>
      </c>
      <c r="C238" s="2" t="s">
        <v>14</v>
      </c>
      <c r="D238" s="1" t="s">
        <v>66</v>
      </c>
      <c r="E238" s="1" t="s">
        <v>67</v>
      </c>
      <c r="F238" s="3">
        <v>43079</v>
      </c>
      <c r="G238" s="1">
        <v>25</v>
      </c>
      <c r="H238" s="1" t="s">
        <v>198</v>
      </c>
      <c r="I238" s="1">
        <v>1</v>
      </c>
      <c r="J238" s="1" t="s">
        <v>82</v>
      </c>
      <c r="K238" s="4">
        <v>6</v>
      </c>
      <c r="L238" s="1">
        <v>6</v>
      </c>
      <c r="M238" s="8">
        <f t="shared" si="3"/>
        <v>36</v>
      </c>
      <c r="N238" s="5" t="s">
        <v>56</v>
      </c>
    </row>
    <row r="239" spans="1:14" x14ac:dyDescent="0.25">
      <c r="A239" s="1">
        <v>10485</v>
      </c>
      <c r="B239" s="2">
        <v>9</v>
      </c>
      <c r="C239" s="2" t="s">
        <v>36</v>
      </c>
      <c r="D239" s="2" t="s">
        <v>57</v>
      </c>
      <c r="E239" s="2" t="s">
        <v>58</v>
      </c>
      <c r="F239" s="6">
        <v>43079</v>
      </c>
      <c r="G239" s="1">
        <v>3</v>
      </c>
      <c r="H239" s="1" t="s">
        <v>91</v>
      </c>
      <c r="I239" s="1">
        <v>8</v>
      </c>
      <c r="J239" s="1" t="s">
        <v>44</v>
      </c>
      <c r="K239" s="4">
        <v>14</v>
      </c>
      <c r="L239" s="2">
        <v>16</v>
      </c>
      <c r="M239" s="8">
        <f t="shared" si="3"/>
        <v>224</v>
      </c>
      <c r="N239" s="5" t="s">
        <v>19</v>
      </c>
    </row>
    <row r="240" spans="1:14" x14ac:dyDescent="0.25">
      <c r="A240" s="1">
        <v>10486</v>
      </c>
      <c r="B240" s="1">
        <v>3</v>
      </c>
      <c r="C240" s="2" t="s">
        <v>27</v>
      </c>
      <c r="D240" s="1" t="s">
        <v>159</v>
      </c>
      <c r="E240" s="1" t="s">
        <v>160</v>
      </c>
      <c r="F240" s="3">
        <v>43079</v>
      </c>
      <c r="G240" s="1">
        <v>3</v>
      </c>
      <c r="H240" s="1" t="s">
        <v>91</v>
      </c>
      <c r="I240" s="1">
        <v>8</v>
      </c>
      <c r="J240" s="1" t="s">
        <v>44</v>
      </c>
      <c r="K240" s="4">
        <v>14</v>
      </c>
      <c r="L240" s="1">
        <v>18</v>
      </c>
      <c r="M240" s="8">
        <f t="shared" si="3"/>
        <v>252</v>
      </c>
      <c r="N240" s="5" t="s">
        <v>19</v>
      </c>
    </row>
    <row r="241" spans="1:14" x14ac:dyDescent="0.25">
      <c r="A241" s="1">
        <v>10487</v>
      </c>
      <c r="B241" s="2">
        <v>2</v>
      </c>
      <c r="C241" s="2" t="s">
        <v>108</v>
      </c>
      <c r="D241" s="2" t="s">
        <v>105</v>
      </c>
      <c r="E241" s="2" t="s">
        <v>106</v>
      </c>
      <c r="F241" s="6">
        <v>43080</v>
      </c>
      <c r="G241" s="1">
        <v>25</v>
      </c>
      <c r="H241" s="1" t="s">
        <v>198</v>
      </c>
      <c r="I241" s="1">
        <v>1</v>
      </c>
      <c r="J241" s="1" t="s">
        <v>82</v>
      </c>
      <c r="K241" s="4">
        <v>6</v>
      </c>
      <c r="L241" s="2">
        <v>8</v>
      </c>
      <c r="M241" s="8">
        <f t="shared" si="3"/>
        <v>48</v>
      </c>
      <c r="N241" s="5" t="s">
        <v>26</v>
      </c>
    </row>
    <row r="242" spans="1:14" x14ac:dyDescent="0.25">
      <c r="A242" s="1">
        <v>10488</v>
      </c>
      <c r="B242" s="2">
        <v>1</v>
      </c>
      <c r="C242" s="2" t="s">
        <v>90</v>
      </c>
      <c r="D242" s="2" t="s">
        <v>57</v>
      </c>
      <c r="E242" s="2" t="s">
        <v>58</v>
      </c>
      <c r="F242" s="6">
        <v>43080</v>
      </c>
      <c r="G242" s="1">
        <v>3</v>
      </c>
      <c r="H242" s="1" t="s">
        <v>91</v>
      </c>
      <c r="I242" s="1">
        <v>8</v>
      </c>
      <c r="J242" s="1" t="s">
        <v>44</v>
      </c>
      <c r="K242" s="4">
        <v>14</v>
      </c>
      <c r="L242" s="2">
        <v>33</v>
      </c>
      <c r="M242" s="8">
        <f t="shared" si="3"/>
        <v>462</v>
      </c>
      <c r="N242" s="5" t="s">
        <v>19</v>
      </c>
    </row>
    <row r="243" spans="1:14" x14ac:dyDescent="0.25">
      <c r="A243" s="1">
        <v>10489</v>
      </c>
      <c r="B243" s="1">
        <v>8</v>
      </c>
      <c r="C243" s="2" t="s">
        <v>68</v>
      </c>
      <c r="D243" s="1" t="s">
        <v>54</v>
      </c>
      <c r="E243" s="1" t="s">
        <v>55</v>
      </c>
      <c r="F243" s="3">
        <v>43081</v>
      </c>
      <c r="G243" s="2">
        <v>13</v>
      </c>
      <c r="H243" s="1" t="s">
        <v>181</v>
      </c>
      <c r="I243" s="1">
        <v>7</v>
      </c>
      <c r="J243" s="1" t="s">
        <v>89</v>
      </c>
      <c r="K243" s="4">
        <v>20.7</v>
      </c>
      <c r="L243" s="1">
        <v>18</v>
      </c>
      <c r="M243" s="8">
        <f t="shared" si="3"/>
        <v>372.59999999999997</v>
      </c>
      <c r="N243" s="5" t="s">
        <v>56</v>
      </c>
    </row>
    <row r="244" spans="1:14" x14ac:dyDescent="0.25">
      <c r="A244" s="1">
        <v>10490</v>
      </c>
      <c r="B244" s="2">
        <v>3</v>
      </c>
      <c r="C244" s="2" t="s">
        <v>27</v>
      </c>
      <c r="D244" s="2" t="s">
        <v>152</v>
      </c>
      <c r="E244" s="2" t="s">
        <v>153</v>
      </c>
      <c r="F244" s="6">
        <v>43081</v>
      </c>
      <c r="G244" s="2">
        <v>13</v>
      </c>
      <c r="H244" s="1" t="s">
        <v>181</v>
      </c>
      <c r="I244" s="1">
        <v>7</v>
      </c>
      <c r="J244" s="1" t="s">
        <v>89</v>
      </c>
      <c r="K244" s="4">
        <v>20.7</v>
      </c>
      <c r="L244" s="2">
        <v>14</v>
      </c>
      <c r="M244" s="8">
        <f t="shared" si="3"/>
        <v>289.8</v>
      </c>
      <c r="N244" s="5" t="s">
        <v>47</v>
      </c>
    </row>
    <row r="245" spans="1:14" x14ac:dyDescent="0.25">
      <c r="A245" s="1">
        <v>10491</v>
      </c>
      <c r="B245" s="1">
        <v>4</v>
      </c>
      <c r="C245" s="2" t="s">
        <v>23</v>
      </c>
      <c r="D245" s="1" t="s">
        <v>57</v>
      </c>
      <c r="E245" s="1" t="s">
        <v>58</v>
      </c>
      <c r="F245" s="3">
        <v>43082</v>
      </c>
      <c r="G245" s="2">
        <v>13</v>
      </c>
      <c r="H245" s="1" t="s">
        <v>181</v>
      </c>
      <c r="I245" s="1">
        <v>7</v>
      </c>
      <c r="J245" s="1" t="s">
        <v>89</v>
      </c>
      <c r="K245" s="4">
        <v>20.7</v>
      </c>
      <c r="L245" s="1">
        <v>32</v>
      </c>
      <c r="M245" s="8">
        <f t="shared" si="3"/>
        <v>662.4</v>
      </c>
      <c r="N245" s="5" t="s">
        <v>19</v>
      </c>
    </row>
    <row r="246" spans="1:14" x14ac:dyDescent="0.25">
      <c r="A246" s="1">
        <v>10492</v>
      </c>
      <c r="B246" s="2">
        <v>8</v>
      </c>
      <c r="C246" s="2" t="s">
        <v>68</v>
      </c>
      <c r="D246" s="2" t="s">
        <v>167</v>
      </c>
      <c r="E246" s="2" t="s">
        <v>168</v>
      </c>
      <c r="F246" s="6">
        <v>43085</v>
      </c>
      <c r="G246" s="2">
        <v>13</v>
      </c>
      <c r="H246" s="1" t="s">
        <v>181</v>
      </c>
      <c r="I246" s="1">
        <v>7</v>
      </c>
      <c r="J246" s="1" t="s">
        <v>89</v>
      </c>
      <c r="K246" s="4">
        <v>20.7</v>
      </c>
      <c r="L246" s="2">
        <v>20</v>
      </c>
      <c r="M246" s="8">
        <f t="shared" si="3"/>
        <v>414</v>
      </c>
      <c r="N246" s="5" t="s">
        <v>56</v>
      </c>
    </row>
    <row r="247" spans="1:14" x14ac:dyDescent="0.25">
      <c r="A247" s="1">
        <v>10493</v>
      </c>
      <c r="B247" s="1">
        <v>3</v>
      </c>
      <c r="C247" s="2" t="s">
        <v>27</v>
      </c>
      <c r="D247" s="1" t="s">
        <v>169</v>
      </c>
      <c r="E247" s="1" t="s">
        <v>170</v>
      </c>
      <c r="F247" s="3">
        <v>43085</v>
      </c>
      <c r="G247" s="2">
        <v>13</v>
      </c>
      <c r="H247" s="1" t="s">
        <v>181</v>
      </c>
      <c r="I247" s="1">
        <v>7</v>
      </c>
      <c r="J247" s="1" t="s">
        <v>89</v>
      </c>
      <c r="K247" s="4">
        <v>20.7</v>
      </c>
      <c r="L247" s="1">
        <v>28</v>
      </c>
      <c r="M247" s="8">
        <f t="shared" si="3"/>
        <v>579.6</v>
      </c>
      <c r="N247" s="5" t="s">
        <v>56</v>
      </c>
    </row>
    <row r="248" spans="1:14" x14ac:dyDescent="0.25">
      <c r="A248" s="1">
        <v>10494</v>
      </c>
      <c r="B248" s="2">
        <v>1</v>
      </c>
      <c r="C248" s="2" t="s">
        <v>90</v>
      </c>
      <c r="D248" s="2" t="s">
        <v>62</v>
      </c>
      <c r="E248" s="2" t="s">
        <v>63</v>
      </c>
      <c r="F248" s="6">
        <v>43086</v>
      </c>
      <c r="G248" s="2">
        <v>13</v>
      </c>
      <c r="H248" s="1" t="s">
        <v>181</v>
      </c>
      <c r="I248" s="1">
        <v>7</v>
      </c>
      <c r="J248" s="1" t="s">
        <v>89</v>
      </c>
      <c r="K248" s="4">
        <v>20.7</v>
      </c>
      <c r="L248" s="2">
        <v>10</v>
      </c>
      <c r="M248" s="8">
        <f t="shared" si="3"/>
        <v>207</v>
      </c>
      <c r="N248" s="5" t="s">
        <v>61</v>
      </c>
    </row>
    <row r="249" spans="1:14" x14ac:dyDescent="0.25">
      <c r="A249" s="1">
        <v>10495</v>
      </c>
      <c r="B249" s="1">
        <v>9</v>
      </c>
      <c r="C249" s="2" t="s">
        <v>36</v>
      </c>
      <c r="D249" s="1" t="s">
        <v>212</v>
      </c>
      <c r="E249" s="1" t="s">
        <v>213</v>
      </c>
      <c r="F249" s="3">
        <v>43087</v>
      </c>
      <c r="G249" s="2">
        <v>15</v>
      </c>
      <c r="H249" s="1" t="s">
        <v>129</v>
      </c>
      <c r="I249" s="1">
        <v>1</v>
      </c>
      <c r="J249" s="1" t="s">
        <v>82</v>
      </c>
      <c r="K249" s="4">
        <v>3.6</v>
      </c>
      <c r="L249" s="1">
        <v>15</v>
      </c>
      <c r="M249" s="8">
        <f t="shared" si="3"/>
        <v>54</v>
      </c>
      <c r="N249" s="5" t="s">
        <v>26</v>
      </c>
    </row>
    <row r="250" spans="1:14" x14ac:dyDescent="0.25">
      <c r="A250" s="1">
        <v>10496</v>
      </c>
      <c r="B250" s="2">
        <v>1</v>
      </c>
      <c r="C250" s="2" t="s">
        <v>90</v>
      </c>
      <c r="D250" s="2" t="s">
        <v>156</v>
      </c>
      <c r="E250" s="2" t="s">
        <v>157</v>
      </c>
      <c r="F250" s="6">
        <v>43087</v>
      </c>
      <c r="G250" s="2">
        <v>15</v>
      </c>
      <c r="H250" s="1" t="s">
        <v>129</v>
      </c>
      <c r="I250" s="1">
        <v>1</v>
      </c>
      <c r="J250" s="1" t="s">
        <v>82</v>
      </c>
      <c r="K250" s="4">
        <v>3.6</v>
      </c>
      <c r="L250" s="2">
        <v>15</v>
      </c>
      <c r="M250" s="8">
        <f t="shared" si="3"/>
        <v>54</v>
      </c>
      <c r="N250" s="5" t="s">
        <v>56</v>
      </c>
    </row>
    <row r="251" spans="1:14" x14ac:dyDescent="0.25">
      <c r="A251" s="1">
        <v>10497</v>
      </c>
      <c r="B251" s="1">
        <v>2</v>
      </c>
      <c r="C251" s="2" t="s">
        <v>108</v>
      </c>
      <c r="D251" s="1" t="s">
        <v>127</v>
      </c>
      <c r="E251" s="1" t="s">
        <v>128</v>
      </c>
      <c r="F251" s="3">
        <v>43088</v>
      </c>
      <c r="G251" s="2">
        <v>15</v>
      </c>
      <c r="H251" s="1" t="s">
        <v>129</v>
      </c>
      <c r="I251" s="1">
        <v>1</v>
      </c>
      <c r="J251" s="1" t="s">
        <v>82</v>
      </c>
      <c r="K251" s="4">
        <v>3.6</v>
      </c>
      <c r="L251" s="1">
        <v>15</v>
      </c>
      <c r="M251" s="8">
        <f t="shared" si="3"/>
        <v>54</v>
      </c>
      <c r="N251" s="5" t="s">
        <v>56</v>
      </c>
    </row>
    <row r="252" spans="1:14" x14ac:dyDescent="0.25">
      <c r="A252" s="1">
        <v>10498</v>
      </c>
      <c r="B252" s="2">
        <v>4</v>
      </c>
      <c r="C252" s="2" t="s">
        <v>23</v>
      </c>
      <c r="D252" s="2" t="s">
        <v>59</v>
      </c>
      <c r="E252" s="2" t="s">
        <v>60</v>
      </c>
      <c r="F252" s="6">
        <v>43089</v>
      </c>
      <c r="G252" s="2">
        <v>15</v>
      </c>
      <c r="H252" s="1" t="s">
        <v>129</v>
      </c>
      <c r="I252" s="1">
        <v>1</v>
      </c>
      <c r="J252" s="1" t="s">
        <v>82</v>
      </c>
      <c r="K252" s="4">
        <v>3.6</v>
      </c>
      <c r="L252" s="2">
        <v>16</v>
      </c>
      <c r="M252" s="8">
        <f t="shared" si="3"/>
        <v>57.6</v>
      </c>
      <c r="N252" s="5" t="s">
        <v>61</v>
      </c>
    </row>
    <row r="253" spans="1:14" x14ac:dyDescent="0.25">
      <c r="A253" s="1">
        <v>10499</v>
      </c>
      <c r="B253" s="1">
        <v>6</v>
      </c>
      <c r="C253" s="2" t="s">
        <v>20</v>
      </c>
      <c r="D253" s="1" t="s">
        <v>57</v>
      </c>
      <c r="E253" s="1" t="s">
        <v>58</v>
      </c>
      <c r="F253" s="3">
        <v>43092</v>
      </c>
      <c r="G253" s="2">
        <v>15</v>
      </c>
      <c r="H253" s="1" t="s">
        <v>129</v>
      </c>
      <c r="I253" s="1">
        <v>1</v>
      </c>
      <c r="J253" s="1" t="s">
        <v>82</v>
      </c>
      <c r="K253" s="4">
        <v>3.6</v>
      </c>
      <c r="L253" s="1">
        <v>60</v>
      </c>
      <c r="M253" s="8">
        <f t="shared" si="3"/>
        <v>216</v>
      </c>
      <c r="N253" s="5" t="s">
        <v>19</v>
      </c>
    </row>
    <row r="254" spans="1:14" x14ac:dyDescent="0.25">
      <c r="A254" s="1">
        <v>10500</v>
      </c>
      <c r="B254" s="2">
        <v>3</v>
      </c>
      <c r="C254" s="2" t="s">
        <v>27</v>
      </c>
      <c r="D254" s="2" t="s">
        <v>216</v>
      </c>
      <c r="E254" s="2" t="s">
        <v>217</v>
      </c>
      <c r="F254" s="6">
        <v>43092</v>
      </c>
      <c r="G254" s="2">
        <v>15</v>
      </c>
      <c r="H254" s="1" t="s">
        <v>129</v>
      </c>
      <c r="I254" s="1">
        <v>1</v>
      </c>
      <c r="J254" s="1" t="s">
        <v>82</v>
      </c>
      <c r="K254" s="4">
        <v>3.6</v>
      </c>
      <c r="L254" s="2">
        <v>18</v>
      </c>
      <c r="M254" s="8">
        <f t="shared" si="3"/>
        <v>64.8</v>
      </c>
      <c r="N254" s="5" t="s">
        <v>19</v>
      </c>
    </row>
    <row r="255" spans="1:14" x14ac:dyDescent="0.25">
      <c r="A255" s="1">
        <v>10501</v>
      </c>
      <c r="B255" s="1">
        <v>2</v>
      </c>
      <c r="C255" s="2" t="s">
        <v>108</v>
      </c>
      <c r="D255" s="1" t="s">
        <v>48</v>
      </c>
      <c r="E255" s="1" t="s">
        <v>49</v>
      </c>
      <c r="F255" s="3">
        <v>43093</v>
      </c>
      <c r="G255" s="2">
        <v>15</v>
      </c>
      <c r="H255" s="1" t="s">
        <v>129</v>
      </c>
      <c r="I255" s="1">
        <v>1</v>
      </c>
      <c r="J255" s="1" t="s">
        <v>82</v>
      </c>
      <c r="K255" s="4">
        <v>3.6</v>
      </c>
      <c r="L255" s="1">
        <v>50</v>
      </c>
      <c r="M255" s="8">
        <f t="shared" si="3"/>
        <v>180</v>
      </c>
      <c r="N255" s="5" t="s">
        <v>19</v>
      </c>
    </row>
    <row r="256" spans="1:14" x14ac:dyDescent="0.25">
      <c r="A256" s="1">
        <v>10502</v>
      </c>
      <c r="B256" s="2">
        <v>1</v>
      </c>
      <c r="C256" s="2" t="s">
        <v>90</v>
      </c>
      <c r="D256" s="2" t="s">
        <v>77</v>
      </c>
      <c r="E256" s="2" t="s">
        <v>78</v>
      </c>
      <c r="F256" s="6">
        <v>43094</v>
      </c>
      <c r="G256" s="2">
        <v>15</v>
      </c>
      <c r="H256" s="1" t="s">
        <v>129</v>
      </c>
      <c r="I256" s="1">
        <v>1</v>
      </c>
      <c r="J256" s="1" t="s">
        <v>82</v>
      </c>
      <c r="K256" s="4">
        <v>3.6</v>
      </c>
      <c r="L256" s="2">
        <v>25</v>
      </c>
      <c r="M256" s="8">
        <f t="shared" si="3"/>
        <v>90</v>
      </c>
      <c r="N256" s="5" t="s">
        <v>61</v>
      </c>
    </row>
    <row r="257" spans="1:14" x14ac:dyDescent="0.25">
      <c r="A257" s="1">
        <v>10503</v>
      </c>
      <c r="B257" s="1">
        <v>1</v>
      </c>
      <c r="C257" s="2" t="s">
        <v>90</v>
      </c>
      <c r="D257" s="1" t="s">
        <v>203</v>
      </c>
      <c r="E257" s="1" t="s">
        <v>204</v>
      </c>
      <c r="F257" s="3">
        <v>43094</v>
      </c>
      <c r="G257" s="2">
        <v>15</v>
      </c>
      <c r="H257" s="1" t="s">
        <v>129</v>
      </c>
      <c r="I257" s="1">
        <v>1</v>
      </c>
      <c r="J257" s="1" t="s">
        <v>82</v>
      </c>
      <c r="K257" s="4">
        <v>3.6</v>
      </c>
      <c r="L257" s="1">
        <v>10</v>
      </c>
      <c r="M257" s="8">
        <f t="shared" si="3"/>
        <v>36</v>
      </c>
      <c r="N257" s="5" t="s">
        <v>61</v>
      </c>
    </row>
    <row r="258" spans="1:14" x14ac:dyDescent="0.25">
      <c r="A258" s="1">
        <v>10504</v>
      </c>
      <c r="B258" s="2">
        <v>6</v>
      </c>
      <c r="C258" s="2" t="s">
        <v>20</v>
      </c>
      <c r="D258" s="2" t="s">
        <v>92</v>
      </c>
      <c r="E258" s="2" t="s">
        <v>93</v>
      </c>
      <c r="F258" s="6">
        <v>43095</v>
      </c>
      <c r="G258" s="1">
        <v>2</v>
      </c>
      <c r="H258" s="1" t="s">
        <v>211</v>
      </c>
      <c r="I258" s="1">
        <v>5</v>
      </c>
      <c r="J258" s="1" t="s">
        <v>151</v>
      </c>
      <c r="K258" s="7">
        <v>9.6</v>
      </c>
      <c r="L258" s="2">
        <v>28</v>
      </c>
      <c r="M258" s="8">
        <f t="shared" ref="M258:M321" si="4">K258*L258</f>
        <v>268.8</v>
      </c>
      <c r="N258" s="5" t="s">
        <v>47</v>
      </c>
    </row>
    <row r="259" spans="1:14" x14ac:dyDescent="0.25">
      <c r="A259" s="1">
        <v>10505</v>
      </c>
      <c r="B259" s="1">
        <v>1</v>
      </c>
      <c r="C259" s="2" t="s">
        <v>90</v>
      </c>
      <c r="D259" s="1" t="s">
        <v>142</v>
      </c>
      <c r="E259" s="1" t="s">
        <v>143</v>
      </c>
      <c r="F259" s="3">
        <v>43096</v>
      </c>
      <c r="G259" s="1">
        <v>2</v>
      </c>
      <c r="H259" s="1" t="s">
        <v>211</v>
      </c>
      <c r="I259" s="1">
        <v>5</v>
      </c>
      <c r="J259" s="1" t="s">
        <v>151</v>
      </c>
      <c r="K259" s="4">
        <v>7.2</v>
      </c>
      <c r="L259" s="1">
        <v>40</v>
      </c>
      <c r="M259" s="8">
        <f t="shared" si="4"/>
        <v>288</v>
      </c>
      <c r="N259" s="5" t="s">
        <v>19</v>
      </c>
    </row>
    <row r="260" spans="1:14" x14ac:dyDescent="0.25">
      <c r="A260" s="1">
        <v>10506</v>
      </c>
      <c r="B260" s="2">
        <v>5</v>
      </c>
      <c r="C260" s="2" t="s">
        <v>14</v>
      </c>
      <c r="D260" s="2" t="s">
        <v>64</v>
      </c>
      <c r="E260" s="2" t="s">
        <v>65</v>
      </c>
      <c r="F260" s="6">
        <v>43096</v>
      </c>
      <c r="G260" s="1">
        <v>2</v>
      </c>
      <c r="H260" s="1" t="s">
        <v>211</v>
      </c>
      <c r="I260" s="1">
        <v>5</v>
      </c>
      <c r="J260" s="1" t="s">
        <v>151</v>
      </c>
      <c r="K260" s="7">
        <v>8</v>
      </c>
      <c r="L260" s="2">
        <v>10</v>
      </c>
      <c r="M260" s="8">
        <f t="shared" si="4"/>
        <v>80</v>
      </c>
      <c r="N260" s="5" t="s">
        <v>47</v>
      </c>
    </row>
    <row r="261" spans="1:14" x14ac:dyDescent="0.25">
      <c r="A261" s="1">
        <v>10507</v>
      </c>
      <c r="B261" s="1">
        <v>2</v>
      </c>
      <c r="C261" s="2" t="s">
        <v>108</v>
      </c>
      <c r="D261" s="1" t="s">
        <v>77</v>
      </c>
      <c r="E261" s="1" t="s">
        <v>78</v>
      </c>
      <c r="F261" s="3">
        <v>43099</v>
      </c>
      <c r="G261" s="1">
        <v>2</v>
      </c>
      <c r="H261" s="1" t="s">
        <v>211</v>
      </c>
      <c r="I261" s="1">
        <v>5</v>
      </c>
      <c r="J261" s="1" t="s">
        <v>151</v>
      </c>
      <c r="K261" s="4">
        <v>14.4</v>
      </c>
      <c r="L261" s="1">
        <v>30</v>
      </c>
      <c r="M261" s="8">
        <f t="shared" si="4"/>
        <v>432</v>
      </c>
      <c r="N261" s="5" t="s">
        <v>61</v>
      </c>
    </row>
    <row r="262" spans="1:14" x14ac:dyDescent="0.25">
      <c r="A262" s="1">
        <v>10508</v>
      </c>
      <c r="B262" s="2">
        <v>8</v>
      </c>
      <c r="C262" s="2" t="s">
        <v>68</v>
      </c>
      <c r="D262" s="2" t="s">
        <v>109</v>
      </c>
      <c r="E262" s="2" t="s">
        <v>110</v>
      </c>
      <c r="F262" s="6">
        <v>43100</v>
      </c>
      <c r="G262" s="1">
        <v>2</v>
      </c>
      <c r="H262" s="1" t="s">
        <v>211</v>
      </c>
      <c r="I262" s="1">
        <v>5</v>
      </c>
      <c r="J262" s="1" t="s">
        <v>151</v>
      </c>
      <c r="K262" s="7">
        <v>10</v>
      </c>
      <c r="L262" s="2">
        <v>60</v>
      </c>
      <c r="M262" s="8">
        <f t="shared" si="4"/>
        <v>600</v>
      </c>
      <c r="N262" s="5" t="s">
        <v>56</v>
      </c>
    </row>
    <row r="263" spans="1:14" x14ac:dyDescent="0.25">
      <c r="A263" s="1">
        <v>10509</v>
      </c>
      <c r="B263" s="1">
        <v>2</v>
      </c>
      <c r="C263" s="2" t="s">
        <v>108</v>
      </c>
      <c r="D263" s="1" t="s">
        <v>140</v>
      </c>
      <c r="E263" s="1" t="s">
        <v>141</v>
      </c>
      <c r="F263" s="3">
        <v>43101</v>
      </c>
      <c r="G263" s="2">
        <v>4</v>
      </c>
      <c r="H263" s="1" t="s">
        <v>196</v>
      </c>
      <c r="I263" s="1">
        <v>8</v>
      </c>
      <c r="J263" s="1" t="s">
        <v>44</v>
      </c>
      <c r="K263" s="4">
        <v>38</v>
      </c>
      <c r="L263" s="1">
        <v>20</v>
      </c>
      <c r="M263" s="8">
        <f t="shared" si="4"/>
        <v>760</v>
      </c>
      <c r="N263" s="5" t="s">
        <v>61</v>
      </c>
    </row>
    <row r="264" spans="1:14" x14ac:dyDescent="0.25">
      <c r="A264" s="1">
        <v>10510</v>
      </c>
      <c r="B264" s="2">
        <v>7</v>
      </c>
      <c r="C264" s="2" t="s">
        <v>50</v>
      </c>
      <c r="D264" s="2" t="s">
        <v>39</v>
      </c>
      <c r="E264" s="2" t="s">
        <v>40</v>
      </c>
      <c r="F264" s="6">
        <v>43101</v>
      </c>
      <c r="G264" s="2">
        <v>4</v>
      </c>
      <c r="H264" s="1" t="s">
        <v>196</v>
      </c>
      <c r="I264" s="1">
        <v>8</v>
      </c>
      <c r="J264" s="1" t="s">
        <v>44</v>
      </c>
      <c r="K264" s="7">
        <v>7</v>
      </c>
      <c r="L264" s="2">
        <v>20</v>
      </c>
      <c r="M264" s="8">
        <f t="shared" si="4"/>
        <v>140</v>
      </c>
      <c r="N264" s="5" t="s">
        <v>26</v>
      </c>
    </row>
    <row r="265" spans="1:14" x14ac:dyDescent="0.25">
      <c r="A265" s="1">
        <v>10511</v>
      </c>
      <c r="B265" s="1">
        <v>2</v>
      </c>
      <c r="C265" s="2" t="s">
        <v>108</v>
      </c>
      <c r="D265" s="1" t="s">
        <v>194</v>
      </c>
      <c r="E265" s="1" t="s">
        <v>195</v>
      </c>
      <c r="F265" s="3">
        <v>43101</v>
      </c>
      <c r="G265" s="2">
        <v>4</v>
      </c>
      <c r="H265" s="1" t="s">
        <v>196</v>
      </c>
      <c r="I265" s="1">
        <v>8</v>
      </c>
      <c r="J265" s="1" t="s">
        <v>44</v>
      </c>
      <c r="K265" s="4">
        <v>6</v>
      </c>
      <c r="L265" s="1">
        <v>7</v>
      </c>
      <c r="M265" s="8">
        <f t="shared" si="4"/>
        <v>42</v>
      </c>
      <c r="N265" s="5" t="s">
        <v>61</v>
      </c>
    </row>
    <row r="266" spans="1:14" x14ac:dyDescent="0.25">
      <c r="A266" s="1">
        <v>10512</v>
      </c>
      <c r="B266" s="2">
        <v>8</v>
      </c>
      <c r="C266" s="2" t="s">
        <v>68</v>
      </c>
      <c r="D266" s="2" t="s">
        <v>223</v>
      </c>
      <c r="E266" s="2" t="s">
        <v>224</v>
      </c>
      <c r="F266" s="6">
        <v>43102</v>
      </c>
      <c r="G266" s="2">
        <v>4</v>
      </c>
      <c r="H266" s="1" t="s">
        <v>196</v>
      </c>
      <c r="I266" s="1">
        <v>8</v>
      </c>
      <c r="J266" s="1" t="s">
        <v>44</v>
      </c>
      <c r="K266" s="7">
        <v>9.1999999999999993</v>
      </c>
      <c r="L266" s="2">
        <v>15</v>
      </c>
      <c r="M266" s="8">
        <f t="shared" si="4"/>
        <v>138</v>
      </c>
      <c r="N266" s="5" t="s">
        <v>47</v>
      </c>
    </row>
    <row r="267" spans="1:14" x14ac:dyDescent="0.25">
      <c r="A267" s="1">
        <v>10513</v>
      </c>
      <c r="B267" s="1">
        <v>5</v>
      </c>
      <c r="C267" s="2" t="s">
        <v>14</v>
      </c>
      <c r="D267" s="1" t="s">
        <v>51</v>
      </c>
      <c r="E267" s="1" t="s">
        <v>52</v>
      </c>
      <c r="F267" s="3">
        <v>43102</v>
      </c>
      <c r="G267" s="2">
        <v>4</v>
      </c>
      <c r="H267" s="1" t="s">
        <v>196</v>
      </c>
      <c r="I267" s="1">
        <v>8</v>
      </c>
      <c r="J267" s="1" t="s">
        <v>44</v>
      </c>
      <c r="K267" s="4">
        <v>12.5</v>
      </c>
      <c r="L267" s="1">
        <v>16</v>
      </c>
      <c r="M267" s="8">
        <f t="shared" si="4"/>
        <v>200</v>
      </c>
      <c r="N267" s="5" t="s">
        <v>53</v>
      </c>
    </row>
    <row r="268" spans="1:14" x14ac:dyDescent="0.25">
      <c r="A268" s="1">
        <v>10514</v>
      </c>
      <c r="B268" s="2">
        <v>3</v>
      </c>
      <c r="C268" s="2" t="s">
        <v>27</v>
      </c>
      <c r="D268" s="2" t="s">
        <v>41</v>
      </c>
      <c r="E268" s="2" t="s">
        <v>42</v>
      </c>
      <c r="F268" s="6">
        <v>43114</v>
      </c>
      <c r="G268" s="1">
        <v>18</v>
      </c>
      <c r="H268" s="1" t="s">
        <v>225</v>
      </c>
      <c r="I268" s="1">
        <v>7</v>
      </c>
      <c r="J268" s="1" t="s">
        <v>89</v>
      </c>
      <c r="K268" s="4">
        <v>20.8</v>
      </c>
      <c r="L268" s="2">
        <v>24</v>
      </c>
      <c r="M268" s="8">
        <f t="shared" si="4"/>
        <v>499.20000000000005</v>
      </c>
      <c r="N268" s="5" t="s">
        <v>30</v>
      </c>
    </row>
    <row r="269" spans="1:14" x14ac:dyDescent="0.25">
      <c r="A269" s="1">
        <v>10515</v>
      </c>
      <c r="B269" s="1">
        <v>2</v>
      </c>
      <c r="C269" s="2" t="s">
        <v>108</v>
      </c>
      <c r="D269" s="1" t="s">
        <v>212</v>
      </c>
      <c r="E269" s="1" t="s">
        <v>213</v>
      </c>
      <c r="F269" s="3">
        <v>43114</v>
      </c>
      <c r="G269" s="2">
        <v>4</v>
      </c>
      <c r="H269" s="1" t="s">
        <v>196</v>
      </c>
      <c r="I269" s="1">
        <v>8</v>
      </c>
      <c r="J269" s="1" t="s">
        <v>44</v>
      </c>
      <c r="K269" s="4">
        <v>7.3</v>
      </c>
      <c r="L269" s="1">
        <v>18</v>
      </c>
      <c r="M269" s="8">
        <f t="shared" si="4"/>
        <v>131.4</v>
      </c>
      <c r="N269" s="5" t="s">
        <v>26</v>
      </c>
    </row>
    <row r="270" spans="1:14" x14ac:dyDescent="0.25">
      <c r="A270" s="1">
        <v>10516</v>
      </c>
      <c r="B270" s="2">
        <v>3</v>
      </c>
      <c r="C270" s="2" t="s">
        <v>27</v>
      </c>
      <c r="D270" s="2" t="s">
        <v>203</v>
      </c>
      <c r="E270" s="2" t="s">
        <v>204</v>
      </c>
      <c r="F270" s="6">
        <v>43115</v>
      </c>
      <c r="G270" s="2">
        <v>4</v>
      </c>
      <c r="H270" s="1" t="s">
        <v>196</v>
      </c>
      <c r="I270" s="1">
        <v>8</v>
      </c>
      <c r="J270" s="1" t="s">
        <v>44</v>
      </c>
      <c r="K270" s="7">
        <v>31.2</v>
      </c>
      <c r="L270" s="2">
        <v>2</v>
      </c>
      <c r="M270" s="8">
        <f t="shared" si="4"/>
        <v>62.4</v>
      </c>
      <c r="N270" s="5" t="s">
        <v>61</v>
      </c>
    </row>
    <row r="271" spans="1:14" x14ac:dyDescent="0.25">
      <c r="A271" s="1">
        <v>10517</v>
      </c>
      <c r="B271" s="1">
        <v>8</v>
      </c>
      <c r="C271" s="2" t="s">
        <v>68</v>
      </c>
      <c r="D271" s="1" t="s">
        <v>73</v>
      </c>
      <c r="E271" s="1" t="s">
        <v>74</v>
      </c>
      <c r="F271" s="3">
        <v>43116</v>
      </c>
      <c r="G271" s="2">
        <v>4</v>
      </c>
      <c r="H271" s="1" t="s">
        <v>196</v>
      </c>
      <c r="I271" s="1">
        <v>8</v>
      </c>
      <c r="J271" s="1" t="s">
        <v>44</v>
      </c>
      <c r="K271" s="4">
        <v>7.3</v>
      </c>
      <c r="L271" s="1">
        <v>20</v>
      </c>
      <c r="M271" s="8">
        <f t="shared" si="4"/>
        <v>146</v>
      </c>
      <c r="N271" s="5" t="s">
        <v>19</v>
      </c>
    </row>
    <row r="272" spans="1:14" x14ac:dyDescent="0.25">
      <c r="A272" s="1">
        <v>10518</v>
      </c>
      <c r="B272" s="2">
        <v>4</v>
      </c>
      <c r="C272" s="2" t="s">
        <v>23</v>
      </c>
      <c r="D272" s="2" t="s">
        <v>165</v>
      </c>
      <c r="E272" s="2" t="s">
        <v>166</v>
      </c>
      <c r="F272" s="6">
        <v>43116</v>
      </c>
      <c r="G272" s="2">
        <v>4</v>
      </c>
      <c r="H272" s="1" t="s">
        <v>196</v>
      </c>
      <c r="I272" s="1">
        <v>8</v>
      </c>
      <c r="J272" s="1" t="s">
        <v>44</v>
      </c>
      <c r="K272" s="7">
        <v>210.8</v>
      </c>
      <c r="L272" s="2">
        <v>50</v>
      </c>
      <c r="M272" s="8">
        <f t="shared" si="4"/>
        <v>10540</v>
      </c>
      <c r="N272" s="5" t="s">
        <v>56</v>
      </c>
    </row>
    <row r="273" spans="1:14" x14ac:dyDescent="0.25">
      <c r="A273" s="1">
        <v>10519</v>
      </c>
      <c r="B273" s="1">
        <v>4</v>
      </c>
      <c r="C273" s="2" t="s">
        <v>23</v>
      </c>
      <c r="D273" s="1" t="s">
        <v>121</v>
      </c>
      <c r="E273" s="1" t="s">
        <v>122</v>
      </c>
      <c r="F273" s="3">
        <v>43117</v>
      </c>
      <c r="G273" s="2">
        <v>4</v>
      </c>
      <c r="H273" s="1" t="s">
        <v>196</v>
      </c>
      <c r="I273" s="1">
        <v>8</v>
      </c>
      <c r="J273" s="1" t="s">
        <v>44</v>
      </c>
      <c r="K273" s="4">
        <v>15.2</v>
      </c>
      <c r="L273" s="1">
        <v>60</v>
      </c>
      <c r="M273" s="8">
        <f t="shared" si="4"/>
        <v>912</v>
      </c>
      <c r="N273" s="5" t="s">
        <v>19</v>
      </c>
    </row>
    <row r="274" spans="1:14" x14ac:dyDescent="0.25">
      <c r="A274" s="1">
        <v>10520</v>
      </c>
      <c r="B274" s="2">
        <v>4</v>
      </c>
      <c r="C274" s="2" t="s">
        <v>23</v>
      </c>
      <c r="D274" s="2" t="s">
        <v>37</v>
      </c>
      <c r="E274" s="2" t="s">
        <v>38</v>
      </c>
      <c r="F274" s="6">
        <v>43120</v>
      </c>
      <c r="G274" s="2">
        <v>4</v>
      </c>
      <c r="H274" s="1" t="s">
        <v>196</v>
      </c>
      <c r="I274" s="1">
        <v>8</v>
      </c>
      <c r="J274" s="1" t="s">
        <v>44</v>
      </c>
      <c r="K274" s="7">
        <v>27.2</v>
      </c>
      <c r="L274" s="2">
        <v>60</v>
      </c>
      <c r="M274" s="8">
        <f t="shared" si="4"/>
        <v>1632</v>
      </c>
      <c r="N274" s="5" t="s">
        <v>35</v>
      </c>
    </row>
    <row r="275" spans="1:14" x14ac:dyDescent="0.25">
      <c r="A275" s="1">
        <v>10521</v>
      </c>
      <c r="B275" s="1">
        <v>3</v>
      </c>
      <c r="C275" s="2" t="s">
        <v>27</v>
      </c>
      <c r="D275" s="1" t="s">
        <v>39</v>
      </c>
      <c r="E275" s="1" t="s">
        <v>40</v>
      </c>
      <c r="F275" s="3">
        <v>43121</v>
      </c>
      <c r="G275" s="2">
        <v>4</v>
      </c>
      <c r="H275" s="1" t="s">
        <v>196</v>
      </c>
      <c r="I275" s="1">
        <v>8</v>
      </c>
      <c r="J275" s="1" t="s">
        <v>44</v>
      </c>
      <c r="K275" s="4">
        <v>77.599999999999994</v>
      </c>
      <c r="L275" s="1">
        <v>20</v>
      </c>
      <c r="M275" s="8">
        <f t="shared" si="4"/>
        <v>1552</v>
      </c>
      <c r="N275" s="5" t="s">
        <v>26</v>
      </c>
    </row>
    <row r="276" spans="1:14" x14ac:dyDescent="0.25">
      <c r="A276" s="1">
        <v>10522</v>
      </c>
      <c r="B276" s="2">
        <v>8</v>
      </c>
      <c r="C276" s="2" t="s">
        <v>68</v>
      </c>
      <c r="D276" s="2" t="s">
        <v>105</v>
      </c>
      <c r="E276" s="2" t="s">
        <v>106</v>
      </c>
      <c r="F276" s="6">
        <v>43121</v>
      </c>
      <c r="G276" s="2">
        <v>4</v>
      </c>
      <c r="H276" s="1" t="s">
        <v>196</v>
      </c>
      <c r="I276" s="1">
        <v>8</v>
      </c>
      <c r="J276" s="1" t="s">
        <v>44</v>
      </c>
      <c r="K276" s="7">
        <v>7.3</v>
      </c>
      <c r="L276" s="2">
        <v>4</v>
      </c>
      <c r="M276" s="8">
        <f t="shared" si="4"/>
        <v>29.2</v>
      </c>
      <c r="N276" s="5" t="s">
        <v>26</v>
      </c>
    </row>
    <row r="277" spans="1:14" x14ac:dyDescent="0.25">
      <c r="A277" s="1">
        <v>10523</v>
      </c>
      <c r="B277" s="1">
        <v>2</v>
      </c>
      <c r="C277" s="2" t="s">
        <v>108</v>
      </c>
      <c r="D277" s="1" t="s">
        <v>226</v>
      </c>
      <c r="E277" s="1" t="s">
        <v>227</v>
      </c>
      <c r="F277" s="3">
        <v>43122</v>
      </c>
      <c r="G277" s="2">
        <v>54</v>
      </c>
      <c r="H277" s="1" t="s">
        <v>43</v>
      </c>
      <c r="I277" s="1">
        <v>8</v>
      </c>
      <c r="J277" s="1" t="s">
        <v>44</v>
      </c>
      <c r="K277" s="7">
        <v>5.9</v>
      </c>
      <c r="L277" s="1">
        <v>2</v>
      </c>
      <c r="M277" s="8">
        <f t="shared" si="4"/>
        <v>11.8</v>
      </c>
      <c r="N277" s="5" t="s">
        <v>53</v>
      </c>
    </row>
    <row r="278" spans="1:14" x14ac:dyDescent="0.25">
      <c r="A278" s="1">
        <v>10524</v>
      </c>
      <c r="B278" s="2">
        <v>6</v>
      </c>
      <c r="C278" s="2" t="s">
        <v>20</v>
      </c>
      <c r="D278" s="2" t="s">
        <v>228</v>
      </c>
      <c r="E278" s="2" t="s">
        <v>229</v>
      </c>
      <c r="F278" s="6">
        <v>43123</v>
      </c>
      <c r="G278" s="2">
        <v>54</v>
      </c>
      <c r="H278" s="1" t="s">
        <v>43</v>
      </c>
      <c r="I278" s="1">
        <v>8</v>
      </c>
      <c r="J278" s="1" t="s">
        <v>44</v>
      </c>
      <c r="K278" s="7">
        <v>5.9</v>
      </c>
      <c r="L278" s="2">
        <v>14</v>
      </c>
      <c r="M278" s="8">
        <f t="shared" si="4"/>
        <v>82.600000000000009</v>
      </c>
      <c r="N278" s="5" t="s">
        <v>26</v>
      </c>
    </row>
    <row r="279" spans="1:14" x14ac:dyDescent="0.25">
      <c r="A279" s="1">
        <v>10525</v>
      </c>
      <c r="B279" s="1">
        <v>7</v>
      </c>
      <c r="C279" s="2" t="s">
        <v>50</v>
      </c>
      <c r="D279" s="1" t="s">
        <v>75</v>
      </c>
      <c r="E279" s="1" t="s">
        <v>76</v>
      </c>
      <c r="F279" s="3">
        <v>43123</v>
      </c>
      <c r="G279" s="2">
        <v>54</v>
      </c>
      <c r="H279" s="1" t="s">
        <v>43</v>
      </c>
      <c r="I279" s="1">
        <v>8</v>
      </c>
      <c r="J279" s="1" t="s">
        <v>44</v>
      </c>
      <c r="K279" s="7">
        <v>5.9</v>
      </c>
      <c r="L279" s="1">
        <v>60</v>
      </c>
      <c r="M279" s="8">
        <f t="shared" si="4"/>
        <v>354</v>
      </c>
      <c r="N279" s="5" t="s">
        <v>61</v>
      </c>
    </row>
    <row r="280" spans="1:14" x14ac:dyDescent="0.25">
      <c r="A280" s="1">
        <v>10526</v>
      </c>
      <c r="B280" s="2">
        <v>1</v>
      </c>
      <c r="C280" s="2" t="s">
        <v>90</v>
      </c>
      <c r="D280" s="2" t="s">
        <v>142</v>
      </c>
      <c r="E280" s="2" t="s">
        <v>143</v>
      </c>
      <c r="F280" s="6">
        <v>43129</v>
      </c>
      <c r="G280" s="1">
        <v>22</v>
      </c>
      <c r="H280" s="1" t="s">
        <v>230</v>
      </c>
      <c r="I280" s="1">
        <v>3</v>
      </c>
      <c r="J280" s="1" t="s">
        <v>147</v>
      </c>
      <c r="K280" s="4">
        <v>14</v>
      </c>
      <c r="L280" s="2">
        <v>40</v>
      </c>
      <c r="M280" s="8">
        <f t="shared" si="4"/>
        <v>560</v>
      </c>
      <c r="N280" s="5" t="s">
        <v>19</v>
      </c>
    </row>
    <row r="281" spans="1:14" x14ac:dyDescent="0.25">
      <c r="A281" s="1">
        <v>10527</v>
      </c>
      <c r="B281" s="1">
        <v>3</v>
      </c>
      <c r="C281" s="2" t="s">
        <v>27</v>
      </c>
      <c r="D281" s="1" t="s">
        <v>231</v>
      </c>
      <c r="E281" s="1" t="s">
        <v>232</v>
      </c>
      <c r="F281" s="3">
        <v>43129</v>
      </c>
      <c r="G281" s="1">
        <v>22</v>
      </c>
      <c r="H281" s="1" t="s">
        <v>230</v>
      </c>
      <c r="I281" s="1">
        <v>3</v>
      </c>
      <c r="J281" s="1" t="s">
        <v>147</v>
      </c>
      <c r="K281" s="4">
        <v>14</v>
      </c>
      <c r="L281" s="1">
        <v>3</v>
      </c>
      <c r="M281" s="8">
        <f t="shared" si="4"/>
        <v>42</v>
      </c>
      <c r="N281" s="5" t="s">
        <v>30</v>
      </c>
    </row>
    <row r="282" spans="1:14" x14ac:dyDescent="0.25">
      <c r="A282" s="1">
        <v>10528</v>
      </c>
      <c r="B282" s="2">
        <v>4</v>
      </c>
      <c r="C282" s="2" t="s">
        <v>23</v>
      </c>
      <c r="D282" s="2" t="s">
        <v>119</v>
      </c>
      <c r="E282" s="2" t="s">
        <v>120</v>
      </c>
      <c r="F282" s="6">
        <v>43130</v>
      </c>
      <c r="G282" s="1">
        <v>22</v>
      </c>
      <c r="H282" s="1" t="s">
        <v>230</v>
      </c>
      <c r="I282" s="1">
        <v>3</v>
      </c>
      <c r="J282" s="1" t="s">
        <v>147</v>
      </c>
      <c r="K282" s="4">
        <v>14</v>
      </c>
      <c r="L282" s="2">
        <v>42</v>
      </c>
      <c r="M282" s="8">
        <f t="shared" si="4"/>
        <v>588</v>
      </c>
      <c r="N282" s="5" t="s">
        <v>61</v>
      </c>
    </row>
    <row r="283" spans="1:14" x14ac:dyDescent="0.25">
      <c r="A283" s="1">
        <v>10529</v>
      </c>
      <c r="B283" s="1">
        <v>8</v>
      </c>
      <c r="C283" s="2" t="s">
        <v>68</v>
      </c>
      <c r="D283" s="1" t="s">
        <v>159</v>
      </c>
      <c r="E283" s="1" t="s">
        <v>160</v>
      </c>
      <c r="F283" s="3">
        <v>43130</v>
      </c>
      <c r="G283" s="1">
        <v>22</v>
      </c>
      <c r="H283" s="1" t="s">
        <v>230</v>
      </c>
      <c r="I283" s="1">
        <v>3</v>
      </c>
      <c r="J283" s="1" t="s">
        <v>147</v>
      </c>
      <c r="K283" s="4">
        <v>14</v>
      </c>
      <c r="L283" s="1">
        <v>25</v>
      </c>
      <c r="M283" s="8">
        <f t="shared" si="4"/>
        <v>350</v>
      </c>
      <c r="N283" s="5" t="s">
        <v>19</v>
      </c>
    </row>
    <row r="284" spans="1:14" x14ac:dyDescent="0.25">
      <c r="A284" s="1">
        <v>10530</v>
      </c>
      <c r="B284" s="2">
        <v>4</v>
      </c>
      <c r="C284" s="2" t="s">
        <v>23</v>
      </c>
      <c r="D284" s="2" t="s">
        <v>92</v>
      </c>
      <c r="E284" s="2" t="s">
        <v>93</v>
      </c>
      <c r="F284" s="6">
        <v>43133</v>
      </c>
      <c r="G284" s="1">
        <v>22</v>
      </c>
      <c r="H284" s="1" t="s">
        <v>230</v>
      </c>
      <c r="I284" s="1">
        <v>3</v>
      </c>
      <c r="J284" s="1" t="s">
        <v>147</v>
      </c>
      <c r="K284" s="4">
        <v>14</v>
      </c>
      <c r="L284" s="2">
        <v>20</v>
      </c>
      <c r="M284" s="8">
        <f t="shared" si="4"/>
        <v>280</v>
      </c>
      <c r="N284" s="5" t="s">
        <v>47</v>
      </c>
    </row>
    <row r="285" spans="1:14" x14ac:dyDescent="0.25">
      <c r="A285" s="1">
        <v>10531</v>
      </c>
      <c r="B285" s="1">
        <v>4</v>
      </c>
      <c r="C285" s="2" t="s">
        <v>23</v>
      </c>
      <c r="D285" s="1" t="s">
        <v>167</v>
      </c>
      <c r="E285" s="1" t="s">
        <v>168</v>
      </c>
      <c r="F285" s="3">
        <v>43133</v>
      </c>
      <c r="G285" s="1">
        <v>22</v>
      </c>
      <c r="H285" s="1" t="s">
        <v>230</v>
      </c>
      <c r="I285" s="1">
        <v>3</v>
      </c>
      <c r="J285" s="1" t="s">
        <v>147</v>
      </c>
      <c r="K285" s="4">
        <v>14</v>
      </c>
      <c r="L285" s="1">
        <v>4</v>
      </c>
      <c r="M285" s="8">
        <f t="shared" si="4"/>
        <v>56</v>
      </c>
      <c r="N285" s="5" t="s">
        <v>56</v>
      </c>
    </row>
    <row r="286" spans="1:14" x14ac:dyDescent="0.25">
      <c r="A286" s="1">
        <v>10532</v>
      </c>
      <c r="B286" s="2">
        <v>2</v>
      </c>
      <c r="C286" s="2" t="s">
        <v>108</v>
      </c>
      <c r="D286" s="2" t="s">
        <v>121</v>
      </c>
      <c r="E286" s="2" t="s">
        <v>122</v>
      </c>
      <c r="F286" s="6">
        <v>43133</v>
      </c>
      <c r="G286" s="2">
        <v>26</v>
      </c>
      <c r="H286" s="1" t="s">
        <v>81</v>
      </c>
      <c r="I286" s="1">
        <v>1</v>
      </c>
      <c r="J286" s="1" t="s">
        <v>82</v>
      </c>
      <c r="K286" s="4">
        <v>31.23</v>
      </c>
      <c r="L286" s="2">
        <v>60</v>
      </c>
      <c r="M286" s="8">
        <f t="shared" si="4"/>
        <v>1873.8</v>
      </c>
      <c r="N286" s="5" t="s">
        <v>19</v>
      </c>
    </row>
    <row r="287" spans="1:14" x14ac:dyDescent="0.25">
      <c r="A287" s="1">
        <v>10533</v>
      </c>
      <c r="B287" s="1">
        <v>5</v>
      </c>
      <c r="C287" s="2" t="s">
        <v>14</v>
      </c>
      <c r="D287" s="1" t="s">
        <v>169</v>
      </c>
      <c r="E287" s="1" t="s">
        <v>170</v>
      </c>
      <c r="F287" s="3">
        <v>43134</v>
      </c>
      <c r="G287" s="2">
        <v>26</v>
      </c>
      <c r="H287" s="1" t="s">
        <v>81</v>
      </c>
      <c r="I287" s="1">
        <v>1</v>
      </c>
      <c r="J287" s="1" t="s">
        <v>82</v>
      </c>
      <c r="K287" s="4">
        <v>31.23</v>
      </c>
      <c r="L287" s="1">
        <v>21</v>
      </c>
      <c r="M287" s="8">
        <f t="shared" si="4"/>
        <v>655.83</v>
      </c>
      <c r="N287" s="5" t="s">
        <v>56</v>
      </c>
    </row>
    <row r="288" spans="1:14" x14ac:dyDescent="0.25">
      <c r="A288" s="1">
        <v>10534</v>
      </c>
      <c r="B288" s="2">
        <v>6</v>
      </c>
      <c r="C288" s="2" t="s">
        <v>20</v>
      </c>
      <c r="D288" s="2" t="s">
        <v>84</v>
      </c>
      <c r="E288" s="2" t="s">
        <v>85</v>
      </c>
      <c r="F288" s="6">
        <v>43134</v>
      </c>
      <c r="G288" s="2">
        <v>26</v>
      </c>
      <c r="H288" s="1" t="s">
        <v>81</v>
      </c>
      <c r="I288" s="1">
        <v>1</v>
      </c>
      <c r="J288" s="1" t="s">
        <v>82</v>
      </c>
      <c r="K288" s="4">
        <v>31.23</v>
      </c>
      <c r="L288" s="2">
        <v>3</v>
      </c>
      <c r="M288" s="8">
        <f t="shared" si="4"/>
        <v>93.69</v>
      </c>
      <c r="N288" s="5" t="s">
        <v>61</v>
      </c>
    </row>
    <row r="289" spans="1:14" x14ac:dyDescent="0.25">
      <c r="A289" s="1">
        <v>10535</v>
      </c>
      <c r="B289" s="1">
        <v>7</v>
      </c>
      <c r="C289" s="2" t="s">
        <v>50</v>
      </c>
      <c r="D289" s="1" t="s">
        <v>201</v>
      </c>
      <c r="E289" s="1" t="s">
        <v>202</v>
      </c>
      <c r="F289" s="3">
        <v>43135</v>
      </c>
      <c r="G289" s="2">
        <v>26</v>
      </c>
      <c r="H289" s="1" t="s">
        <v>81</v>
      </c>
      <c r="I289" s="1">
        <v>1</v>
      </c>
      <c r="J289" s="1" t="s">
        <v>82</v>
      </c>
      <c r="K289" s="4">
        <v>31.23</v>
      </c>
      <c r="L289" s="1">
        <v>20</v>
      </c>
      <c r="M289" s="8">
        <f t="shared" si="4"/>
        <v>624.6</v>
      </c>
      <c r="N289" s="5" t="s">
        <v>26</v>
      </c>
    </row>
    <row r="290" spans="1:14" x14ac:dyDescent="0.25">
      <c r="A290" s="1">
        <v>10536</v>
      </c>
      <c r="B290" s="2">
        <v>5</v>
      </c>
      <c r="C290" s="2" t="s">
        <v>14</v>
      </c>
      <c r="D290" s="2" t="s">
        <v>127</v>
      </c>
      <c r="E290" s="2" t="s">
        <v>128</v>
      </c>
      <c r="F290" s="6">
        <v>43135</v>
      </c>
      <c r="G290" s="2">
        <v>26</v>
      </c>
      <c r="H290" s="1" t="s">
        <v>81</v>
      </c>
      <c r="I290" s="1">
        <v>1</v>
      </c>
      <c r="J290" s="1" t="s">
        <v>82</v>
      </c>
      <c r="K290" s="4">
        <v>31.23</v>
      </c>
      <c r="L290" s="2">
        <v>40</v>
      </c>
      <c r="M290" s="8">
        <f t="shared" si="4"/>
        <v>1249.2</v>
      </c>
      <c r="N290" s="5" t="s">
        <v>56</v>
      </c>
    </row>
    <row r="291" spans="1:14" x14ac:dyDescent="0.25">
      <c r="A291" s="1">
        <v>10537</v>
      </c>
      <c r="B291" s="2">
        <v>3</v>
      </c>
      <c r="C291" s="2" t="s">
        <v>27</v>
      </c>
      <c r="D291" s="2" t="s">
        <v>140</v>
      </c>
      <c r="E291" s="2" t="s">
        <v>141</v>
      </c>
      <c r="F291" s="6">
        <v>43141</v>
      </c>
      <c r="G291" s="2">
        <v>10</v>
      </c>
      <c r="H291" s="1" t="s">
        <v>17</v>
      </c>
      <c r="I291" s="1">
        <v>6</v>
      </c>
      <c r="J291" s="1" t="s">
        <v>18</v>
      </c>
      <c r="K291" s="4">
        <v>14</v>
      </c>
      <c r="L291" s="2">
        <v>50</v>
      </c>
      <c r="M291" s="8">
        <f t="shared" si="4"/>
        <v>700</v>
      </c>
      <c r="N291" s="5" t="s">
        <v>61</v>
      </c>
    </row>
    <row r="292" spans="1:14" x14ac:dyDescent="0.25">
      <c r="A292" s="1">
        <v>10538</v>
      </c>
      <c r="B292" s="1">
        <v>3</v>
      </c>
      <c r="C292" s="2" t="s">
        <v>27</v>
      </c>
      <c r="D292" s="1" t="s">
        <v>57</v>
      </c>
      <c r="E292" s="1" t="s">
        <v>58</v>
      </c>
      <c r="F292" s="3">
        <v>43142</v>
      </c>
      <c r="G292" s="2">
        <v>10</v>
      </c>
      <c r="H292" s="1" t="s">
        <v>17</v>
      </c>
      <c r="I292" s="1">
        <v>6</v>
      </c>
      <c r="J292" s="1" t="s">
        <v>18</v>
      </c>
      <c r="K292" s="4">
        <v>14</v>
      </c>
      <c r="L292" s="1">
        <v>30</v>
      </c>
      <c r="M292" s="8">
        <f t="shared" si="4"/>
        <v>420</v>
      </c>
      <c r="N292" s="5" t="s">
        <v>19</v>
      </c>
    </row>
    <row r="293" spans="1:14" x14ac:dyDescent="0.25">
      <c r="A293" s="1">
        <v>10539</v>
      </c>
      <c r="B293" s="2">
        <v>8</v>
      </c>
      <c r="C293" s="2" t="s">
        <v>68</v>
      </c>
      <c r="D293" s="2" t="s">
        <v>51</v>
      </c>
      <c r="E293" s="2" t="s">
        <v>52</v>
      </c>
      <c r="F293" s="6">
        <v>43143</v>
      </c>
      <c r="G293" s="2">
        <v>10</v>
      </c>
      <c r="H293" s="1" t="s">
        <v>17</v>
      </c>
      <c r="I293" s="1">
        <v>6</v>
      </c>
      <c r="J293" s="1" t="s">
        <v>18</v>
      </c>
      <c r="K293" s="4">
        <v>14</v>
      </c>
      <c r="L293" s="2">
        <v>6</v>
      </c>
      <c r="M293" s="8">
        <f t="shared" si="4"/>
        <v>84</v>
      </c>
      <c r="N293" s="5" t="s">
        <v>53</v>
      </c>
    </row>
    <row r="294" spans="1:14" x14ac:dyDescent="0.25">
      <c r="A294" s="1">
        <v>10540</v>
      </c>
      <c r="B294" s="1">
        <v>3</v>
      </c>
      <c r="C294" s="2" t="s">
        <v>27</v>
      </c>
      <c r="D294" s="1" t="s">
        <v>169</v>
      </c>
      <c r="E294" s="1" t="s">
        <v>170</v>
      </c>
      <c r="F294" s="3">
        <v>43143</v>
      </c>
      <c r="G294" s="2">
        <v>39</v>
      </c>
      <c r="H294" s="1" t="s">
        <v>176</v>
      </c>
      <c r="I294" s="1">
        <v>2</v>
      </c>
      <c r="J294" s="1" t="s">
        <v>177</v>
      </c>
      <c r="K294" s="4">
        <v>31.2</v>
      </c>
      <c r="L294" s="1">
        <v>10</v>
      </c>
      <c r="M294" s="8">
        <f t="shared" si="4"/>
        <v>312</v>
      </c>
      <c r="N294" s="5" t="s">
        <v>56</v>
      </c>
    </row>
    <row r="295" spans="1:14" x14ac:dyDescent="0.25">
      <c r="A295" s="1">
        <v>10541</v>
      </c>
      <c r="B295" s="2">
        <v>3</v>
      </c>
      <c r="C295" s="2" t="s">
        <v>27</v>
      </c>
      <c r="D295" s="2" t="s">
        <v>169</v>
      </c>
      <c r="E295" s="2" t="s">
        <v>170</v>
      </c>
      <c r="F295" s="6">
        <v>43144</v>
      </c>
      <c r="G295" s="2">
        <v>39</v>
      </c>
      <c r="H295" s="1" t="s">
        <v>176</v>
      </c>
      <c r="I295" s="1">
        <v>2</v>
      </c>
      <c r="J295" s="1" t="s">
        <v>177</v>
      </c>
      <c r="K295" s="4">
        <v>31.2</v>
      </c>
      <c r="L295" s="2">
        <v>6</v>
      </c>
      <c r="M295" s="8">
        <f t="shared" si="4"/>
        <v>187.2</v>
      </c>
      <c r="N295" s="5" t="s">
        <v>56</v>
      </c>
    </row>
    <row r="296" spans="1:14" x14ac:dyDescent="0.25">
      <c r="A296" s="1">
        <v>10542</v>
      </c>
      <c r="B296" s="1">
        <v>7</v>
      </c>
      <c r="C296" s="2" t="s">
        <v>50</v>
      </c>
      <c r="D296" s="1" t="s">
        <v>233</v>
      </c>
      <c r="E296" s="1" t="s">
        <v>234</v>
      </c>
      <c r="F296" s="3">
        <v>43150</v>
      </c>
      <c r="G296" s="1">
        <v>3</v>
      </c>
      <c r="H296" s="1" t="s">
        <v>91</v>
      </c>
      <c r="I296" s="1">
        <v>8</v>
      </c>
      <c r="J296" s="1" t="s">
        <v>44</v>
      </c>
      <c r="K296" s="4">
        <v>14</v>
      </c>
      <c r="L296" s="1">
        <v>15</v>
      </c>
      <c r="M296" s="8">
        <f t="shared" si="4"/>
        <v>210</v>
      </c>
      <c r="N296" s="5" t="s">
        <v>30</v>
      </c>
    </row>
    <row r="297" spans="1:14" x14ac:dyDescent="0.25">
      <c r="A297" s="1">
        <v>10543</v>
      </c>
      <c r="B297" s="2">
        <v>3</v>
      </c>
      <c r="C297" s="2" t="s">
        <v>27</v>
      </c>
      <c r="D297" s="2" t="s">
        <v>54</v>
      </c>
      <c r="E297" s="2" t="s">
        <v>55</v>
      </c>
      <c r="F297" s="6">
        <v>43150</v>
      </c>
      <c r="G297" s="1">
        <v>3</v>
      </c>
      <c r="H297" s="1" t="s">
        <v>91</v>
      </c>
      <c r="I297" s="1">
        <v>8</v>
      </c>
      <c r="J297" s="1" t="s">
        <v>44</v>
      </c>
      <c r="K297" s="4">
        <v>14</v>
      </c>
      <c r="L297" s="2">
        <v>80</v>
      </c>
      <c r="M297" s="8">
        <f t="shared" si="4"/>
        <v>1120</v>
      </c>
      <c r="N297" s="5" t="s">
        <v>56</v>
      </c>
    </row>
    <row r="298" spans="1:14" x14ac:dyDescent="0.25">
      <c r="A298" s="1">
        <v>10544</v>
      </c>
      <c r="B298" s="1">
        <v>4</v>
      </c>
      <c r="C298" s="2" t="s">
        <v>23</v>
      </c>
      <c r="D298" s="1" t="s">
        <v>235</v>
      </c>
      <c r="E298" s="1" t="s">
        <v>236</v>
      </c>
      <c r="F298" s="3">
        <v>43151</v>
      </c>
      <c r="G298" s="1">
        <v>3</v>
      </c>
      <c r="H298" s="1" t="s">
        <v>91</v>
      </c>
      <c r="I298" s="1">
        <v>8</v>
      </c>
      <c r="J298" s="1" t="s">
        <v>44</v>
      </c>
      <c r="K298" s="4">
        <v>14</v>
      </c>
      <c r="L298" s="1">
        <v>5</v>
      </c>
      <c r="M298" s="8">
        <f t="shared" si="4"/>
        <v>70</v>
      </c>
      <c r="N298" s="5" t="s">
        <v>83</v>
      </c>
    </row>
    <row r="299" spans="1:14" x14ac:dyDescent="0.25">
      <c r="A299" s="1">
        <v>10545</v>
      </c>
      <c r="B299" s="2">
        <v>5</v>
      </c>
      <c r="C299" s="2" t="s">
        <v>14</v>
      </c>
      <c r="D299" s="2" t="s">
        <v>152</v>
      </c>
      <c r="E299" s="2" t="s">
        <v>153</v>
      </c>
      <c r="F299" s="6">
        <v>43151</v>
      </c>
      <c r="G299" s="1">
        <v>3</v>
      </c>
      <c r="H299" s="1" t="s">
        <v>91</v>
      </c>
      <c r="I299" s="1">
        <v>8</v>
      </c>
      <c r="J299" s="1" t="s">
        <v>44</v>
      </c>
      <c r="K299" s="4">
        <v>14</v>
      </c>
      <c r="L299" s="2">
        <v>8</v>
      </c>
      <c r="M299" s="8">
        <f t="shared" si="4"/>
        <v>112</v>
      </c>
      <c r="N299" s="5" t="s">
        <v>47</v>
      </c>
    </row>
    <row r="300" spans="1:14" x14ac:dyDescent="0.25">
      <c r="A300" s="1">
        <v>10546</v>
      </c>
      <c r="B300" s="1">
        <v>1</v>
      </c>
      <c r="C300" s="2" t="s">
        <v>90</v>
      </c>
      <c r="D300" s="1" t="s">
        <v>39</v>
      </c>
      <c r="E300" s="1" t="s">
        <v>40</v>
      </c>
      <c r="F300" s="3">
        <v>43151</v>
      </c>
      <c r="G300" s="1">
        <v>3</v>
      </c>
      <c r="H300" s="1" t="s">
        <v>91</v>
      </c>
      <c r="I300" s="1">
        <v>8</v>
      </c>
      <c r="J300" s="1" t="s">
        <v>44</v>
      </c>
      <c r="K300" s="4">
        <v>14</v>
      </c>
      <c r="L300" s="1">
        <v>3</v>
      </c>
      <c r="M300" s="8">
        <f t="shared" si="4"/>
        <v>42</v>
      </c>
      <c r="N300" s="5" t="s">
        <v>26</v>
      </c>
    </row>
    <row r="301" spans="1:14" x14ac:dyDescent="0.25">
      <c r="A301" s="1">
        <v>10547</v>
      </c>
      <c r="B301" s="2">
        <v>4</v>
      </c>
      <c r="C301" s="2" t="s">
        <v>23</v>
      </c>
      <c r="D301" s="2" t="s">
        <v>92</v>
      </c>
      <c r="E301" s="2" t="s">
        <v>93</v>
      </c>
      <c r="F301" s="6">
        <v>43154</v>
      </c>
      <c r="G301" s="1">
        <v>3</v>
      </c>
      <c r="H301" s="1" t="s">
        <v>91</v>
      </c>
      <c r="I301" s="1">
        <v>8</v>
      </c>
      <c r="J301" s="1" t="s">
        <v>44</v>
      </c>
      <c r="K301" s="4">
        <v>14</v>
      </c>
      <c r="L301" s="2">
        <v>30</v>
      </c>
      <c r="M301" s="8">
        <f t="shared" si="4"/>
        <v>420</v>
      </c>
      <c r="N301" s="5" t="s">
        <v>47</v>
      </c>
    </row>
    <row r="302" spans="1:14" x14ac:dyDescent="0.25">
      <c r="A302" s="1">
        <v>10548</v>
      </c>
      <c r="B302" s="1">
        <v>1</v>
      </c>
      <c r="C302" s="2" t="s">
        <v>90</v>
      </c>
      <c r="D302" s="1" t="s">
        <v>66</v>
      </c>
      <c r="E302" s="1" t="s">
        <v>67</v>
      </c>
      <c r="F302" s="3">
        <v>43154</v>
      </c>
      <c r="G302" s="1">
        <v>3</v>
      </c>
      <c r="H302" s="1" t="s">
        <v>91</v>
      </c>
      <c r="I302" s="1">
        <v>8</v>
      </c>
      <c r="J302" s="1" t="s">
        <v>44</v>
      </c>
      <c r="K302" s="4">
        <v>14</v>
      </c>
      <c r="L302" s="1">
        <v>30</v>
      </c>
      <c r="M302" s="8">
        <f t="shared" si="4"/>
        <v>420</v>
      </c>
      <c r="N302" s="5" t="s">
        <v>56</v>
      </c>
    </row>
    <row r="303" spans="1:14" x14ac:dyDescent="0.25">
      <c r="A303" s="1">
        <v>10549</v>
      </c>
      <c r="B303" s="2">
        <v>3</v>
      </c>
      <c r="C303" s="2" t="s">
        <v>27</v>
      </c>
      <c r="D303" s="2" t="s">
        <v>24</v>
      </c>
      <c r="E303" s="2" t="s">
        <v>25</v>
      </c>
      <c r="F303" s="6">
        <v>43155</v>
      </c>
      <c r="G303" s="1">
        <v>3</v>
      </c>
      <c r="H303" s="1" t="s">
        <v>91</v>
      </c>
      <c r="I303" s="1">
        <v>8</v>
      </c>
      <c r="J303" s="1" t="s">
        <v>44</v>
      </c>
      <c r="K303" s="4">
        <v>14</v>
      </c>
      <c r="L303" s="2">
        <v>40</v>
      </c>
      <c r="M303" s="8">
        <f t="shared" si="4"/>
        <v>560</v>
      </c>
      <c r="N303" s="5" t="s">
        <v>26</v>
      </c>
    </row>
    <row r="304" spans="1:14" x14ac:dyDescent="0.25">
      <c r="A304" s="1">
        <v>10550</v>
      </c>
      <c r="B304" s="1">
        <v>3</v>
      </c>
      <c r="C304" s="2" t="s">
        <v>27</v>
      </c>
      <c r="D304" s="1" t="s">
        <v>119</v>
      </c>
      <c r="E304" s="1" t="s">
        <v>120</v>
      </c>
      <c r="F304" s="3">
        <v>43155</v>
      </c>
      <c r="G304" s="1">
        <v>25</v>
      </c>
      <c r="H304" s="1" t="s">
        <v>198</v>
      </c>
      <c r="I304" s="1">
        <v>1</v>
      </c>
      <c r="J304" s="1" t="s">
        <v>82</v>
      </c>
      <c r="K304" s="4">
        <v>6</v>
      </c>
      <c r="L304" s="1">
        <v>15</v>
      </c>
      <c r="M304" s="8">
        <f t="shared" si="4"/>
        <v>90</v>
      </c>
      <c r="N304" s="5" t="s">
        <v>61</v>
      </c>
    </row>
    <row r="305" spans="1:14" x14ac:dyDescent="0.25">
      <c r="A305" s="1">
        <v>10551</v>
      </c>
      <c r="B305" s="2">
        <v>9</v>
      </c>
      <c r="C305" s="2" t="s">
        <v>36</v>
      </c>
      <c r="D305" s="2" t="s">
        <v>39</v>
      </c>
      <c r="E305" s="2" t="s">
        <v>40</v>
      </c>
      <c r="F305" s="6">
        <v>43155</v>
      </c>
      <c r="G305" s="1">
        <v>25</v>
      </c>
      <c r="H305" s="1" t="s">
        <v>198</v>
      </c>
      <c r="I305" s="1">
        <v>1</v>
      </c>
      <c r="J305" s="1" t="s">
        <v>82</v>
      </c>
      <c r="K305" s="4">
        <v>6</v>
      </c>
      <c r="L305" s="2">
        <v>20</v>
      </c>
      <c r="M305" s="8">
        <f t="shared" si="4"/>
        <v>120</v>
      </c>
      <c r="N305" s="5" t="s">
        <v>26</v>
      </c>
    </row>
    <row r="306" spans="1:14" x14ac:dyDescent="0.25">
      <c r="A306" s="1">
        <v>10552</v>
      </c>
      <c r="B306" s="1">
        <v>8</v>
      </c>
      <c r="C306" s="2" t="s">
        <v>68</v>
      </c>
      <c r="D306" s="1" t="s">
        <v>66</v>
      </c>
      <c r="E306" s="1" t="s">
        <v>67</v>
      </c>
      <c r="F306" s="3">
        <v>43159</v>
      </c>
      <c r="G306" s="1">
        <v>7</v>
      </c>
      <c r="H306" s="1" t="s">
        <v>111</v>
      </c>
      <c r="I306" s="1">
        <v>4</v>
      </c>
      <c r="J306" s="1" t="s">
        <v>112</v>
      </c>
      <c r="K306" s="4">
        <v>10</v>
      </c>
      <c r="L306" s="1">
        <v>21</v>
      </c>
      <c r="M306" s="8">
        <f t="shared" si="4"/>
        <v>210</v>
      </c>
      <c r="N306" s="5" t="s">
        <v>56</v>
      </c>
    </row>
    <row r="307" spans="1:14" x14ac:dyDescent="0.25">
      <c r="A307" s="1">
        <v>10553</v>
      </c>
      <c r="B307" s="2">
        <v>1</v>
      </c>
      <c r="C307" s="2" t="s">
        <v>90</v>
      </c>
      <c r="D307" s="2" t="s">
        <v>152</v>
      </c>
      <c r="E307" s="2" t="s">
        <v>153</v>
      </c>
      <c r="F307" s="6">
        <v>43159</v>
      </c>
      <c r="G307" s="1">
        <v>7</v>
      </c>
      <c r="H307" s="1" t="s">
        <v>111</v>
      </c>
      <c r="I307" s="1">
        <v>4</v>
      </c>
      <c r="J307" s="1" t="s">
        <v>112</v>
      </c>
      <c r="K307" s="4">
        <v>10</v>
      </c>
      <c r="L307" s="2">
        <v>40</v>
      </c>
      <c r="M307" s="8">
        <f t="shared" si="4"/>
        <v>400</v>
      </c>
      <c r="N307" s="5" t="s">
        <v>47</v>
      </c>
    </row>
    <row r="308" spans="1:14" x14ac:dyDescent="0.25">
      <c r="A308" s="1">
        <v>10554</v>
      </c>
      <c r="B308" s="1">
        <v>2</v>
      </c>
      <c r="C308" s="2" t="s">
        <v>108</v>
      </c>
      <c r="D308" s="1" t="s">
        <v>69</v>
      </c>
      <c r="E308" s="1" t="s">
        <v>70</v>
      </c>
      <c r="F308" s="3">
        <v>43162</v>
      </c>
      <c r="G308" s="1">
        <v>7</v>
      </c>
      <c r="H308" s="1" t="s">
        <v>111</v>
      </c>
      <c r="I308" s="1">
        <v>4</v>
      </c>
      <c r="J308" s="1" t="s">
        <v>112</v>
      </c>
      <c r="K308" s="4">
        <v>10</v>
      </c>
      <c r="L308" s="1">
        <v>1</v>
      </c>
      <c r="M308" s="8">
        <f t="shared" si="4"/>
        <v>10</v>
      </c>
      <c r="N308" s="5" t="s">
        <v>56</v>
      </c>
    </row>
    <row r="309" spans="1:14" x14ac:dyDescent="0.25">
      <c r="A309" s="1">
        <v>10555</v>
      </c>
      <c r="B309" s="2">
        <v>5</v>
      </c>
      <c r="C309" s="2" t="s">
        <v>14</v>
      </c>
      <c r="D309" s="2" t="s">
        <v>31</v>
      </c>
      <c r="E309" s="2" t="s">
        <v>32</v>
      </c>
      <c r="F309" s="6">
        <v>43163</v>
      </c>
      <c r="G309" s="1">
        <v>7</v>
      </c>
      <c r="H309" s="1" t="s">
        <v>111</v>
      </c>
      <c r="I309" s="1">
        <v>4</v>
      </c>
      <c r="J309" s="1" t="s">
        <v>112</v>
      </c>
      <c r="K309" s="4">
        <v>10</v>
      </c>
      <c r="L309" s="2">
        <v>21</v>
      </c>
      <c r="M309" s="8">
        <f t="shared" si="4"/>
        <v>210</v>
      </c>
      <c r="N309" s="5" t="s">
        <v>30</v>
      </c>
    </row>
    <row r="310" spans="1:14" x14ac:dyDescent="0.25">
      <c r="A310" s="1">
        <v>10556</v>
      </c>
      <c r="B310" s="1">
        <v>4</v>
      </c>
      <c r="C310" s="2" t="s">
        <v>23</v>
      </c>
      <c r="D310" s="1" t="s">
        <v>185</v>
      </c>
      <c r="E310" s="1" t="s">
        <v>186</v>
      </c>
      <c r="F310" s="3">
        <v>43163</v>
      </c>
      <c r="G310" s="1">
        <v>7</v>
      </c>
      <c r="H310" s="1" t="s">
        <v>111</v>
      </c>
      <c r="I310" s="1">
        <v>4</v>
      </c>
      <c r="J310" s="1" t="s">
        <v>112</v>
      </c>
      <c r="K310" s="4">
        <v>10</v>
      </c>
      <c r="L310" s="1">
        <v>16</v>
      </c>
      <c r="M310" s="8">
        <f t="shared" si="4"/>
        <v>160</v>
      </c>
      <c r="N310" s="5" t="s">
        <v>47</v>
      </c>
    </row>
    <row r="311" spans="1:14" x14ac:dyDescent="0.25">
      <c r="A311" s="1">
        <v>10557</v>
      </c>
      <c r="B311" s="2">
        <v>9</v>
      </c>
      <c r="C311" s="2" t="s">
        <v>36</v>
      </c>
      <c r="D311" s="2" t="s">
        <v>37</v>
      </c>
      <c r="E311" s="2" t="s">
        <v>38</v>
      </c>
      <c r="F311" s="6">
        <v>43175</v>
      </c>
      <c r="G311" s="1">
        <v>12</v>
      </c>
      <c r="H311" s="1" t="s">
        <v>136</v>
      </c>
      <c r="I311" s="1">
        <v>6</v>
      </c>
      <c r="J311" s="1" t="s">
        <v>18</v>
      </c>
      <c r="K311" s="7">
        <v>9.65</v>
      </c>
      <c r="L311" s="2">
        <v>15</v>
      </c>
      <c r="M311" s="8">
        <f t="shared" si="4"/>
        <v>144.75</v>
      </c>
      <c r="N311" s="5" t="s">
        <v>35</v>
      </c>
    </row>
    <row r="312" spans="1:14" x14ac:dyDescent="0.25">
      <c r="A312" s="1">
        <v>10558</v>
      </c>
      <c r="B312" s="1">
        <v>1</v>
      </c>
      <c r="C312" s="2" t="s">
        <v>90</v>
      </c>
      <c r="D312" s="1" t="s">
        <v>209</v>
      </c>
      <c r="E312" s="1" t="s">
        <v>210</v>
      </c>
      <c r="F312" s="3">
        <v>43175</v>
      </c>
      <c r="G312" s="1">
        <v>12</v>
      </c>
      <c r="H312" s="1" t="s">
        <v>136</v>
      </c>
      <c r="I312" s="1">
        <v>6</v>
      </c>
      <c r="J312" s="1" t="s">
        <v>18</v>
      </c>
      <c r="K312" s="7">
        <v>9.65</v>
      </c>
      <c r="L312" s="1">
        <v>16</v>
      </c>
      <c r="M312" s="8">
        <f t="shared" si="4"/>
        <v>154.4</v>
      </c>
      <c r="N312" s="5" t="s">
        <v>19</v>
      </c>
    </row>
    <row r="313" spans="1:14" x14ac:dyDescent="0.25">
      <c r="A313" s="1">
        <v>10559</v>
      </c>
      <c r="B313" s="2">
        <v>9</v>
      </c>
      <c r="C313" s="2" t="s">
        <v>36</v>
      </c>
      <c r="D313" s="2" t="s">
        <v>167</v>
      </c>
      <c r="E313" s="2" t="s">
        <v>168</v>
      </c>
      <c r="F313" s="6">
        <v>43175</v>
      </c>
      <c r="G313" s="1">
        <v>12</v>
      </c>
      <c r="H313" s="1" t="s">
        <v>136</v>
      </c>
      <c r="I313" s="1">
        <v>6</v>
      </c>
      <c r="J313" s="1" t="s">
        <v>18</v>
      </c>
      <c r="K313" s="7">
        <v>9.65</v>
      </c>
      <c r="L313" s="2">
        <v>50</v>
      </c>
      <c r="M313" s="8">
        <f t="shared" si="4"/>
        <v>482.5</v>
      </c>
      <c r="N313" s="5" t="s">
        <v>56</v>
      </c>
    </row>
    <row r="314" spans="1:14" x14ac:dyDescent="0.25">
      <c r="A314" s="1">
        <v>10560</v>
      </c>
      <c r="B314" s="1">
        <v>8</v>
      </c>
      <c r="C314" s="2" t="s">
        <v>68</v>
      </c>
      <c r="D314" s="1" t="s">
        <v>92</v>
      </c>
      <c r="E314" s="1" t="s">
        <v>93</v>
      </c>
      <c r="F314" s="3">
        <v>43176</v>
      </c>
      <c r="G314" s="2">
        <v>15</v>
      </c>
      <c r="H314" s="1" t="s">
        <v>129</v>
      </c>
      <c r="I314" s="1">
        <v>1</v>
      </c>
      <c r="J314" s="1" t="s">
        <v>82</v>
      </c>
      <c r="K314" s="4">
        <v>3.6</v>
      </c>
      <c r="L314" s="1">
        <v>2</v>
      </c>
      <c r="M314" s="8">
        <f t="shared" si="4"/>
        <v>7.2</v>
      </c>
      <c r="N314" s="5" t="s">
        <v>47</v>
      </c>
    </row>
    <row r="315" spans="1:14" x14ac:dyDescent="0.25">
      <c r="A315" s="1">
        <v>10561</v>
      </c>
      <c r="B315" s="2">
        <v>5</v>
      </c>
      <c r="C315" s="2" t="s">
        <v>14</v>
      </c>
      <c r="D315" s="2" t="s">
        <v>64</v>
      </c>
      <c r="E315" s="2" t="s">
        <v>65</v>
      </c>
      <c r="F315" s="6">
        <v>43176</v>
      </c>
      <c r="G315" s="2">
        <v>15</v>
      </c>
      <c r="H315" s="1" t="s">
        <v>129</v>
      </c>
      <c r="I315" s="1">
        <v>1</v>
      </c>
      <c r="J315" s="1" t="s">
        <v>82</v>
      </c>
      <c r="K315" s="4">
        <v>3.6</v>
      </c>
      <c r="L315" s="2">
        <v>15</v>
      </c>
      <c r="M315" s="8">
        <f t="shared" si="4"/>
        <v>54</v>
      </c>
      <c r="N315" s="5" t="s">
        <v>47</v>
      </c>
    </row>
    <row r="316" spans="1:14" x14ac:dyDescent="0.25">
      <c r="A316" s="1">
        <v>10562</v>
      </c>
      <c r="B316" s="1">
        <v>5</v>
      </c>
      <c r="C316" s="2" t="s">
        <v>14</v>
      </c>
      <c r="D316" s="1" t="s">
        <v>223</v>
      </c>
      <c r="E316" s="1" t="s">
        <v>224</v>
      </c>
      <c r="F316" s="3">
        <v>43176</v>
      </c>
      <c r="G316" s="1">
        <v>12</v>
      </c>
      <c r="H316" s="1" t="s">
        <v>136</v>
      </c>
      <c r="I316" s="1">
        <v>6</v>
      </c>
      <c r="J316" s="1" t="s">
        <v>18</v>
      </c>
      <c r="K316" s="7">
        <v>9.65</v>
      </c>
      <c r="L316" s="1">
        <v>28</v>
      </c>
      <c r="M316" s="8">
        <f t="shared" si="4"/>
        <v>270.2</v>
      </c>
      <c r="N316" s="5" t="s">
        <v>47</v>
      </c>
    </row>
    <row r="317" spans="1:14" x14ac:dyDescent="0.25">
      <c r="A317" s="1">
        <v>10563</v>
      </c>
      <c r="B317" s="2">
        <v>8</v>
      </c>
      <c r="C317" s="2" t="s">
        <v>68</v>
      </c>
      <c r="D317" s="2" t="s">
        <v>66</v>
      </c>
      <c r="E317" s="2" t="s">
        <v>67</v>
      </c>
      <c r="F317" s="6">
        <v>43176</v>
      </c>
      <c r="G317" s="1">
        <v>12</v>
      </c>
      <c r="H317" s="1" t="s">
        <v>136</v>
      </c>
      <c r="I317" s="1">
        <v>6</v>
      </c>
      <c r="J317" s="1" t="s">
        <v>18</v>
      </c>
      <c r="K317" s="7">
        <v>9.65</v>
      </c>
      <c r="L317" s="2">
        <v>12</v>
      </c>
      <c r="M317" s="8">
        <f t="shared" si="4"/>
        <v>115.80000000000001</v>
      </c>
      <c r="N317" s="5" t="s">
        <v>56</v>
      </c>
    </row>
    <row r="318" spans="1:14" x14ac:dyDescent="0.25">
      <c r="A318" s="1">
        <v>10564</v>
      </c>
      <c r="B318" s="1">
        <v>6</v>
      </c>
      <c r="C318" s="2" t="s">
        <v>20</v>
      </c>
      <c r="D318" s="1" t="s">
        <v>189</v>
      </c>
      <c r="E318" s="1" t="s">
        <v>190</v>
      </c>
      <c r="F318" s="3">
        <v>43176</v>
      </c>
      <c r="G318" s="1">
        <v>12</v>
      </c>
      <c r="H318" s="1" t="s">
        <v>136</v>
      </c>
      <c r="I318" s="1">
        <v>6</v>
      </c>
      <c r="J318" s="1" t="s">
        <v>18</v>
      </c>
      <c r="K318" s="7">
        <v>9.65</v>
      </c>
      <c r="L318" s="1">
        <v>12</v>
      </c>
      <c r="M318" s="8">
        <f t="shared" si="4"/>
        <v>115.80000000000001</v>
      </c>
      <c r="N318" s="5" t="s">
        <v>19</v>
      </c>
    </row>
    <row r="319" spans="1:14" x14ac:dyDescent="0.25">
      <c r="A319" s="1">
        <v>10565</v>
      </c>
      <c r="B319" s="1">
        <v>2</v>
      </c>
      <c r="C319" s="2" t="s">
        <v>108</v>
      </c>
      <c r="D319" s="1" t="s">
        <v>28</v>
      </c>
      <c r="E319" s="1" t="s">
        <v>29</v>
      </c>
      <c r="F319" s="3">
        <v>43177</v>
      </c>
      <c r="G319" s="2">
        <v>15</v>
      </c>
      <c r="H319" s="1" t="s">
        <v>129</v>
      </c>
      <c r="I319" s="1">
        <v>1</v>
      </c>
      <c r="J319" s="1" t="s">
        <v>82</v>
      </c>
      <c r="K319" s="4">
        <v>3.6</v>
      </c>
      <c r="L319" s="1">
        <v>20</v>
      </c>
      <c r="M319" s="8">
        <f t="shared" si="4"/>
        <v>72</v>
      </c>
      <c r="N319" s="5" t="s">
        <v>30</v>
      </c>
    </row>
    <row r="320" spans="1:14" x14ac:dyDescent="0.25">
      <c r="A320" s="1">
        <v>10566</v>
      </c>
      <c r="B320" s="2">
        <v>8</v>
      </c>
      <c r="C320" s="2" t="s">
        <v>68</v>
      </c>
      <c r="D320" s="2" t="s">
        <v>92</v>
      </c>
      <c r="E320" s="2" t="s">
        <v>93</v>
      </c>
      <c r="F320" s="6">
        <v>43177</v>
      </c>
      <c r="G320" s="1">
        <v>12</v>
      </c>
      <c r="H320" s="1" t="s">
        <v>136</v>
      </c>
      <c r="I320" s="1">
        <v>6</v>
      </c>
      <c r="J320" s="1" t="s">
        <v>18</v>
      </c>
      <c r="K320" s="7">
        <v>9.65</v>
      </c>
      <c r="L320" s="2">
        <v>30</v>
      </c>
      <c r="M320" s="8">
        <f t="shared" si="4"/>
        <v>289.5</v>
      </c>
      <c r="N320" s="5" t="s">
        <v>47</v>
      </c>
    </row>
    <row r="321" spans="1:14" x14ac:dyDescent="0.25">
      <c r="A321" s="1">
        <v>10567</v>
      </c>
      <c r="B321" s="1">
        <v>7</v>
      </c>
      <c r="C321" s="2" t="s">
        <v>50</v>
      </c>
      <c r="D321" s="1" t="s">
        <v>235</v>
      </c>
      <c r="E321" s="1" t="s">
        <v>236</v>
      </c>
      <c r="F321" s="3">
        <v>43177</v>
      </c>
      <c r="G321" s="1">
        <v>12</v>
      </c>
      <c r="H321" s="1" t="s">
        <v>136</v>
      </c>
      <c r="I321" s="1">
        <v>6</v>
      </c>
      <c r="J321" s="1" t="s">
        <v>18</v>
      </c>
      <c r="K321" s="7">
        <v>9.65</v>
      </c>
      <c r="L321" s="1">
        <v>20</v>
      </c>
      <c r="M321" s="8">
        <f t="shared" si="4"/>
        <v>193</v>
      </c>
      <c r="N321" s="5" t="s">
        <v>83</v>
      </c>
    </row>
    <row r="322" spans="1:14" x14ac:dyDescent="0.25">
      <c r="A322" s="1">
        <v>10568</v>
      </c>
      <c r="B322" s="2">
        <v>6</v>
      </c>
      <c r="C322" s="2" t="s">
        <v>20</v>
      </c>
      <c r="D322" s="2" t="s">
        <v>228</v>
      </c>
      <c r="E322" s="2" t="s">
        <v>229</v>
      </c>
      <c r="F322" s="6">
        <v>43177</v>
      </c>
      <c r="G322" s="1">
        <v>12</v>
      </c>
      <c r="H322" s="1" t="s">
        <v>136</v>
      </c>
      <c r="I322" s="1">
        <v>6</v>
      </c>
      <c r="J322" s="1" t="s">
        <v>18</v>
      </c>
      <c r="K322" s="7">
        <v>9.65</v>
      </c>
      <c r="L322" s="2">
        <v>20</v>
      </c>
      <c r="M322" s="8">
        <f t="shared" ref="M322:M385" si="5">K322*L322</f>
        <v>193</v>
      </c>
      <c r="N322" s="5" t="s">
        <v>26</v>
      </c>
    </row>
    <row r="323" spans="1:14" x14ac:dyDescent="0.25">
      <c r="A323" s="1">
        <v>10569</v>
      </c>
      <c r="B323" s="2">
        <v>3</v>
      </c>
      <c r="C323" s="2" t="s">
        <v>27</v>
      </c>
      <c r="D323" s="2" t="s">
        <v>97</v>
      </c>
      <c r="E323" s="2" t="s">
        <v>98</v>
      </c>
      <c r="F323" s="6">
        <v>43178</v>
      </c>
      <c r="G323" s="2">
        <v>15</v>
      </c>
      <c r="H323" s="1" t="s">
        <v>129</v>
      </c>
      <c r="I323" s="1">
        <v>1</v>
      </c>
      <c r="J323" s="1" t="s">
        <v>82</v>
      </c>
      <c r="K323" s="4">
        <v>3.6</v>
      </c>
      <c r="L323" s="2">
        <v>30</v>
      </c>
      <c r="M323" s="8">
        <f t="shared" si="5"/>
        <v>108</v>
      </c>
      <c r="N323" s="5" t="s">
        <v>61</v>
      </c>
    </row>
    <row r="324" spans="1:14" x14ac:dyDescent="0.25">
      <c r="A324" s="1">
        <v>10570</v>
      </c>
      <c r="B324" s="1">
        <v>3</v>
      </c>
      <c r="C324" s="2" t="s">
        <v>27</v>
      </c>
      <c r="D324" s="1" t="s">
        <v>92</v>
      </c>
      <c r="E324" s="1" t="s">
        <v>93</v>
      </c>
      <c r="F324" s="3">
        <v>43178</v>
      </c>
      <c r="G324" s="1">
        <v>12</v>
      </c>
      <c r="H324" s="1" t="s">
        <v>136</v>
      </c>
      <c r="I324" s="1">
        <v>6</v>
      </c>
      <c r="J324" s="1" t="s">
        <v>18</v>
      </c>
      <c r="K324" s="7">
        <v>9.65</v>
      </c>
      <c r="L324" s="1">
        <v>10</v>
      </c>
      <c r="M324" s="8">
        <f t="shared" si="5"/>
        <v>96.5</v>
      </c>
      <c r="N324" s="5" t="s">
        <v>47</v>
      </c>
    </row>
    <row r="325" spans="1:14" x14ac:dyDescent="0.25">
      <c r="A325" s="1">
        <v>10571</v>
      </c>
      <c r="B325" s="2">
        <v>8</v>
      </c>
      <c r="C325" s="2" t="s">
        <v>68</v>
      </c>
      <c r="D325" s="2" t="s">
        <v>201</v>
      </c>
      <c r="E325" s="2" t="s">
        <v>202</v>
      </c>
      <c r="F325" s="6">
        <v>43178</v>
      </c>
      <c r="G325" s="1">
        <v>12</v>
      </c>
      <c r="H325" s="1" t="s">
        <v>136</v>
      </c>
      <c r="I325" s="1">
        <v>6</v>
      </c>
      <c r="J325" s="1" t="s">
        <v>18</v>
      </c>
      <c r="K325" s="7">
        <v>9.65</v>
      </c>
      <c r="L325" s="2">
        <v>6</v>
      </c>
      <c r="M325" s="8">
        <f t="shared" si="5"/>
        <v>57.900000000000006</v>
      </c>
      <c r="N325" s="5" t="s">
        <v>26</v>
      </c>
    </row>
    <row r="326" spans="1:14" x14ac:dyDescent="0.25">
      <c r="A326" s="1">
        <v>10572</v>
      </c>
      <c r="B326" s="1">
        <v>8</v>
      </c>
      <c r="C326" s="2" t="s">
        <v>68</v>
      </c>
      <c r="D326" s="1" t="s">
        <v>121</v>
      </c>
      <c r="E326" s="1" t="s">
        <v>122</v>
      </c>
      <c r="F326" s="3">
        <v>43178</v>
      </c>
      <c r="G326" s="1">
        <v>7</v>
      </c>
      <c r="H326" s="1" t="s">
        <v>111</v>
      </c>
      <c r="I326" s="1">
        <v>4</v>
      </c>
      <c r="J326" s="1" t="s">
        <v>112</v>
      </c>
      <c r="K326" s="4">
        <v>10</v>
      </c>
      <c r="L326" s="1">
        <v>45</v>
      </c>
      <c r="M326" s="8">
        <f t="shared" si="5"/>
        <v>450</v>
      </c>
      <c r="N326" s="5" t="s">
        <v>19</v>
      </c>
    </row>
    <row r="327" spans="1:14" x14ac:dyDescent="0.25">
      <c r="A327" s="1">
        <v>10573</v>
      </c>
      <c r="B327" s="2">
        <v>9</v>
      </c>
      <c r="C327" s="2" t="s">
        <v>36</v>
      </c>
      <c r="D327" s="2" t="s">
        <v>185</v>
      </c>
      <c r="E327" s="2" t="s">
        <v>186</v>
      </c>
      <c r="F327" s="6">
        <v>43178</v>
      </c>
      <c r="G327" s="1">
        <v>7</v>
      </c>
      <c r="H327" s="1" t="s">
        <v>111</v>
      </c>
      <c r="I327" s="1">
        <v>4</v>
      </c>
      <c r="J327" s="1" t="s">
        <v>112</v>
      </c>
      <c r="K327" s="4">
        <v>10</v>
      </c>
      <c r="L327" s="2">
        <v>2</v>
      </c>
      <c r="M327" s="8">
        <f t="shared" si="5"/>
        <v>20</v>
      </c>
      <c r="N327" s="5" t="s">
        <v>47</v>
      </c>
    </row>
    <row r="328" spans="1:14" x14ac:dyDescent="0.25">
      <c r="A328" s="1">
        <v>10574</v>
      </c>
      <c r="B328" s="1">
        <v>6</v>
      </c>
      <c r="C328" s="2" t="s">
        <v>20</v>
      </c>
      <c r="D328" s="1" t="s">
        <v>221</v>
      </c>
      <c r="E328" s="1" t="s">
        <v>222</v>
      </c>
      <c r="F328" s="3">
        <v>43179</v>
      </c>
      <c r="G328" s="2">
        <v>15</v>
      </c>
      <c r="H328" s="1" t="s">
        <v>129</v>
      </c>
      <c r="I328" s="1">
        <v>1</v>
      </c>
      <c r="J328" s="1" t="s">
        <v>82</v>
      </c>
      <c r="K328" s="4">
        <v>3.6</v>
      </c>
      <c r="L328" s="1">
        <v>30</v>
      </c>
      <c r="M328" s="8">
        <f t="shared" si="5"/>
        <v>108</v>
      </c>
      <c r="N328" s="5" t="s">
        <v>30</v>
      </c>
    </row>
    <row r="329" spans="1:14" x14ac:dyDescent="0.25">
      <c r="A329" s="1">
        <v>10575</v>
      </c>
      <c r="B329" s="2">
        <v>8</v>
      </c>
      <c r="C329" s="2" t="s">
        <v>68</v>
      </c>
      <c r="D329" s="2" t="s">
        <v>182</v>
      </c>
      <c r="E329" s="2" t="s">
        <v>183</v>
      </c>
      <c r="F329" s="6">
        <v>43179</v>
      </c>
      <c r="G329" s="2">
        <v>15</v>
      </c>
      <c r="H329" s="1" t="s">
        <v>129</v>
      </c>
      <c r="I329" s="1">
        <v>1</v>
      </c>
      <c r="J329" s="1" t="s">
        <v>82</v>
      </c>
      <c r="K329" s="4">
        <v>3.6</v>
      </c>
      <c r="L329" s="2">
        <v>24</v>
      </c>
      <c r="M329" s="8">
        <f t="shared" si="5"/>
        <v>86.4</v>
      </c>
      <c r="N329" s="5" t="s">
        <v>26</v>
      </c>
    </row>
    <row r="330" spans="1:14" x14ac:dyDescent="0.25">
      <c r="A330" s="1">
        <v>10576</v>
      </c>
      <c r="B330" s="1">
        <v>1</v>
      </c>
      <c r="C330" s="2" t="s">
        <v>90</v>
      </c>
      <c r="D330" s="1" t="s">
        <v>237</v>
      </c>
      <c r="E330" s="1" t="s">
        <v>238</v>
      </c>
      <c r="F330" s="3">
        <v>43180</v>
      </c>
      <c r="G330" s="2">
        <v>15</v>
      </c>
      <c r="H330" s="1" t="s">
        <v>129</v>
      </c>
      <c r="I330" s="1">
        <v>1</v>
      </c>
      <c r="J330" s="1" t="s">
        <v>82</v>
      </c>
      <c r="K330" s="4">
        <v>3.6</v>
      </c>
      <c r="L330" s="1">
        <v>10</v>
      </c>
      <c r="M330" s="8">
        <f t="shared" si="5"/>
        <v>36</v>
      </c>
      <c r="N330" s="5" t="s">
        <v>61</v>
      </c>
    </row>
    <row r="331" spans="1:14" x14ac:dyDescent="0.25">
      <c r="A331" s="1">
        <v>10577</v>
      </c>
      <c r="B331" s="2">
        <v>1</v>
      </c>
      <c r="C331" s="2" t="s">
        <v>90</v>
      </c>
      <c r="D331" s="2" t="s">
        <v>113</v>
      </c>
      <c r="E331" s="2" t="s">
        <v>114</v>
      </c>
      <c r="F331" s="6">
        <v>43182</v>
      </c>
      <c r="G331" s="1">
        <v>7</v>
      </c>
      <c r="H331" s="1" t="s">
        <v>111</v>
      </c>
      <c r="I331" s="1">
        <v>4</v>
      </c>
      <c r="J331" s="1" t="s">
        <v>112</v>
      </c>
      <c r="K331" s="4">
        <v>10</v>
      </c>
      <c r="L331" s="2">
        <v>9</v>
      </c>
      <c r="M331" s="8">
        <f t="shared" si="5"/>
        <v>90</v>
      </c>
      <c r="N331" s="5" t="s">
        <v>26</v>
      </c>
    </row>
    <row r="332" spans="1:14" x14ac:dyDescent="0.25">
      <c r="A332" s="1">
        <v>10578</v>
      </c>
      <c r="B332" s="2">
        <v>7</v>
      </c>
      <c r="C332" s="2" t="s">
        <v>50</v>
      </c>
      <c r="D332" s="2" t="s">
        <v>119</v>
      </c>
      <c r="E332" s="2" t="s">
        <v>120</v>
      </c>
      <c r="F332" s="6">
        <v>43183</v>
      </c>
      <c r="G332" s="2">
        <v>15</v>
      </c>
      <c r="H332" s="1" t="s">
        <v>129</v>
      </c>
      <c r="I332" s="1">
        <v>1</v>
      </c>
      <c r="J332" s="1" t="s">
        <v>82</v>
      </c>
      <c r="K332" s="4">
        <v>3.6</v>
      </c>
      <c r="L332" s="2">
        <v>35</v>
      </c>
      <c r="M332" s="8">
        <f t="shared" si="5"/>
        <v>126</v>
      </c>
      <c r="N332" s="5" t="s">
        <v>61</v>
      </c>
    </row>
    <row r="333" spans="1:14" x14ac:dyDescent="0.25">
      <c r="A333" s="1">
        <v>10579</v>
      </c>
      <c r="B333" s="1">
        <v>9</v>
      </c>
      <c r="C333" s="2" t="s">
        <v>36</v>
      </c>
      <c r="D333" s="1" t="s">
        <v>207</v>
      </c>
      <c r="E333" s="1" t="s">
        <v>208</v>
      </c>
      <c r="F333" s="3">
        <v>43183</v>
      </c>
      <c r="G333" s="1">
        <v>7</v>
      </c>
      <c r="H333" s="1" t="s">
        <v>111</v>
      </c>
      <c r="I333" s="1">
        <v>4</v>
      </c>
      <c r="J333" s="1" t="s">
        <v>112</v>
      </c>
      <c r="K333" s="4">
        <v>10</v>
      </c>
      <c r="L333" s="1">
        <v>40</v>
      </c>
      <c r="M333" s="8">
        <f t="shared" si="5"/>
        <v>400</v>
      </c>
      <c r="N333" s="5" t="s">
        <v>47</v>
      </c>
    </row>
    <row r="334" spans="1:14" x14ac:dyDescent="0.25">
      <c r="A334" s="1">
        <v>10580</v>
      </c>
      <c r="B334" s="2">
        <v>2</v>
      </c>
      <c r="C334" s="2" t="s">
        <v>108</v>
      </c>
      <c r="D334" s="2" t="s">
        <v>231</v>
      </c>
      <c r="E334" s="2" t="s">
        <v>232</v>
      </c>
      <c r="F334" s="6">
        <v>43183</v>
      </c>
      <c r="G334" s="1">
        <v>7</v>
      </c>
      <c r="H334" s="1" t="s">
        <v>111</v>
      </c>
      <c r="I334" s="1">
        <v>4</v>
      </c>
      <c r="J334" s="1" t="s">
        <v>112</v>
      </c>
      <c r="K334" s="4">
        <v>10</v>
      </c>
      <c r="L334" s="2">
        <v>14</v>
      </c>
      <c r="M334" s="8">
        <f t="shared" si="5"/>
        <v>140</v>
      </c>
      <c r="N334" s="5" t="s">
        <v>30</v>
      </c>
    </row>
    <row r="335" spans="1:14" x14ac:dyDescent="0.25">
      <c r="A335" s="1">
        <v>10581</v>
      </c>
      <c r="B335" s="1">
        <v>4</v>
      </c>
      <c r="C335" s="2" t="s">
        <v>23</v>
      </c>
      <c r="D335" s="1" t="s">
        <v>239</v>
      </c>
      <c r="E335" s="1" t="s">
        <v>240</v>
      </c>
      <c r="F335" s="3">
        <v>43183</v>
      </c>
      <c r="G335" s="1">
        <v>7</v>
      </c>
      <c r="H335" s="1" t="s">
        <v>111</v>
      </c>
      <c r="I335" s="1">
        <v>4</v>
      </c>
      <c r="J335" s="1" t="s">
        <v>112</v>
      </c>
      <c r="K335" s="4">
        <v>10</v>
      </c>
      <c r="L335" s="1">
        <v>6</v>
      </c>
      <c r="M335" s="8">
        <f t="shared" si="5"/>
        <v>60</v>
      </c>
      <c r="N335" s="5" t="s">
        <v>30</v>
      </c>
    </row>
    <row r="336" spans="1:14" x14ac:dyDescent="0.25">
      <c r="A336" s="1">
        <v>10582</v>
      </c>
      <c r="B336" s="2">
        <v>6</v>
      </c>
      <c r="C336" s="2" t="s">
        <v>20</v>
      </c>
      <c r="D336" s="2" t="s">
        <v>239</v>
      </c>
      <c r="E336" s="2" t="s">
        <v>240</v>
      </c>
      <c r="F336" s="6">
        <v>43183</v>
      </c>
      <c r="G336" s="1">
        <v>7</v>
      </c>
      <c r="H336" s="1" t="s">
        <v>111</v>
      </c>
      <c r="I336" s="1">
        <v>4</v>
      </c>
      <c r="J336" s="1" t="s">
        <v>112</v>
      </c>
      <c r="K336" s="4">
        <v>10</v>
      </c>
      <c r="L336" s="2">
        <v>5</v>
      </c>
      <c r="M336" s="8">
        <f t="shared" si="5"/>
        <v>50</v>
      </c>
      <c r="N336" s="5" t="s">
        <v>30</v>
      </c>
    </row>
    <row r="337" spans="1:14" x14ac:dyDescent="0.25">
      <c r="A337" s="1">
        <v>10583</v>
      </c>
      <c r="B337" s="1">
        <v>3</v>
      </c>
      <c r="C337" s="2" t="s">
        <v>27</v>
      </c>
      <c r="D337" s="1" t="s">
        <v>62</v>
      </c>
      <c r="E337" s="1" t="s">
        <v>63</v>
      </c>
      <c r="F337" s="3">
        <v>43184</v>
      </c>
      <c r="G337" s="1">
        <v>7</v>
      </c>
      <c r="H337" s="1" t="s">
        <v>111</v>
      </c>
      <c r="I337" s="1">
        <v>4</v>
      </c>
      <c r="J337" s="1" t="s">
        <v>112</v>
      </c>
      <c r="K337" s="4">
        <v>10</v>
      </c>
      <c r="L337" s="1">
        <v>10</v>
      </c>
      <c r="M337" s="8">
        <f t="shared" si="5"/>
        <v>100</v>
      </c>
      <c r="N337" s="5" t="s">
        <v>61</v>
      </c>
    </row>
    <row r="338" spans="1:14" x14ac:dyDescent="0.25">
      <c r="A338" s="1">
        <v>10584</v>
      </c>
      <c r="B338" s="2">
        <v>1</v>
      </c>
      <c r="C338" s="2" t="s">
        <v>90</v>
      </c>
      <c r="D338" s="2" t="s">
        <v>59</v>
      </c>
      <c r="E338" s="2" t="s">
        <v>60</v>
      </c>
      <c r="F338" s="6">
        <v>43184</v>
      </c>
      <c r="G338" s="1">
        <v>7</v>
      </c>
      <c r="H338" s="1" t="s">
        <v>111</v>
      </c>
      <c r="I338" s="1">
        <v>4</v>
      </c>
      <c r="J338" s="1" t="s">
        <v>112</v>
      </c>
      <c r="K338" s="4">
        <v>10</v>
      </c>
      <c r="L338" s="2">
        <v>16</v>
      </c>
      <c r="M338" s="8">
        <f t="shared" si="5"/>
        <v>160</v>
      </c>
      <c r="N338" s="5" t="s">
        <v>61</v>
      </c>
    </row>
    <row r="339" spans="1:14" x14ac:dyDescent="0.25">
      <c r="A339" s="1">
        <v>10585</v>
      </c>
      <c r="B339" s="1">
        <v>1</v>
      </c>
      <c r="C339" s="2" t="s">
        <v>90</v>
      </c>
      <c r="D339" s="1" t="s">
        <v>92</v>
      </c>
      <c r="E339" s="1" t="s">
        <v>93</v>
      </c>
      <c r="F339" s="3">
        <v>43184</v>
      </c>
      <c r="G339" s="2">
        <v>18</v>
      </c>
      <c r="H339" s="1" t="s">
        <v>241</v>
      </c>
      <c r="I339" s="1">
        <v>3</v>
      </c>
      <c r="J339" s="1" t="s">
        <v>147</v>
      </c>
      <c r="K339" s="4">
        <v>9.1999999999999993</v>
      </c>
      <c r="L339" s="1">
        <v>20</v>
      </c>
      <c r="M339" s="8">
        <f t="shared" si="5"/>
        <v>184</v>
      </c>
      <c r="N339" s="5" t="s">
        <v>47</v>
      </c>
    </row>
    <row r="340" spans="1:14" x14ac:dyDescent="0.25">
      <c r="A340" s="1">
        <v>10586</v>
      </c>
      <c r="B340" s="2">
        <v>8</v>
      </c>
      <c r="C340" s="2" t="s">
        <v>68</v>
      </c>
      <c r="D340" s="2" t="s">
        <v>66</v>
      </c>
      <c r="E340" s="2" t="s">
        <v>67</v>
      </c>
      <c r="F340" s="6">
        <v>43185</v>
      </c>
      <c r="G340" s="2">
        <v>18</v>
      </c>
      <c r="H340" s="1" t="s">
        <v>241</v>
      </c>
      <c r="I340" s="1">
        <v>3</v>
      </c>
      <c r="J340" s="1" t="s">
        <v>147</v>
      </c>
      <c r="K340" s="4">
        <v>9.1999999999999993</v>
      </c>
      <c r="L340" s="2">
        <v>30</v>
      </c>
      <c r="M340" s="8">
        <f t="shared" si="5"/>
        <v>276</v>
      </c>
      <c r="N340" s="5" t="s">
        <v>56</v>
      </c>
    </row>
    <row r="341" spans="1:14" x14ac:dyDescent="0.25">
      <c r="A341" s="1">
        <v>10587</v>
      </c>
      <c r="B341" s="1">
        <v>9</v>
      </c>
      <c r="C341" s="2" t="s">
        <v>36</v>
      </c>
      <c r="D341" s="1" t="s">
        <v>233</v>
      </c>
      <c r="E341" s="1" t="s">
        <v>234</v>
      </c>
      <c r="F341" s="3">
        <v>43185</v>
      </c>
      <c r="G341" s="2">
        <v>18</v>
      </c>
      <c r="H341" s="1" t="s">
        <v>241</v>
      </c>
      <c r="I341" s="1">
        <v>3</v>
      </c>
      <c r="J341" s="1" t="s">
        <v>147</v>
      </c>
      <c r="K341" s="4">
        <v>9.1999999999999993</v>
      </c>
      <c r="L341" s="1">
        <v>20</v>
      </c>
      <c r="M341" s="8">
        <f t="shared" si="5"/>
        <v>184</v>
      </c>
      <c r="N341" s="5" t="s">
        <v>30</v>
      </c>
    </row>
    <row r="342" spans="1:14" x14ac:dyDescent="0.25">
      <c r="A342" s="1">
        <v>10588</v>
      </c>
      <c r="B342" s="2">
        <v>8</v>
      </c>
      <c r="C342" s="2" t="s">
        <v>68</v>
      </c>
      <c r="D342" s="2" t="s">
        <v>57</v>
      </c>
      <c r="E342" s="2" t="s">
        <v>58</v>
      </c>
      <c r="F342" s="6">
        <v>43185</v>
      </c>
      <c r="G342" s="1">
        <v>7</v>
      </c>
      <c r="H342" s="1" t="s">
        <v>111</v>
      </c>
      <c r="I342" s="1">
        <v>4</v>
      </c>
      <c r="J342" s="1" t="s">
        <v>112</v>
      </c>
      <c r="K342" s="4">
        <v>10</v>
      </c>
      <c r="L342" s="2">
        <v>18</v>
      </c>
      <c r="M342" s="8">
        <f t="shared" si="5"/>
        <v>180</v>
      </c>
      <c r="N342" s="5" t="s">
        <v>19</v>
      </c>
    </row>
    <row r="343" spans="1:14" x14ac:dyDescent="0.25">
      <c r="A343" s="1">
        <v>10589</v>
      </c>
      <c r="B343" s="1">
        <v>4</v>
      </c>
      <c r="C343" s="2" t="s">
        <v>23</v>
      </c>
      <c r="D343" s="1" t="s">
        <v>66</v>
      </c>
      <c r="E343" s="1" t="s">
        <v>67</v>
      </c>
      <c r="F343" s="3">
        <v>43186</v>
      </c>
      <c r="G343" s="1">
        <v>7</v>
      </c>
      <c r="H343" s="1" t="s">
        <v>111</v>
      </c>
      <c r="I343" s="1">
        <v>4</v>
      </c>
      <c r="J343" s="1" t="s">
        <v>112</v>
      </c>
      <c r="K343" s="4">
        <v>10</v>
      </c>
      <c r="L343" s="1">
        <v>40</v>
      </c>
      <c r="M343" s="8">
        <f t="shared" si="5"/>
        <v>400</v>
      </c>
      <c r="N343" s="5" t="s">
        <v>56</v>
      </c>
    </row>
    <row r="344" spans="1:14" x14ac:dyDescent="0.25">
      <c r="A344" s="1">
        <v>10590</v>
      </c>
      <c r="B344" s="2">
        <v>3</v>
      </c>
      <c r="C344" s="2" t="s">
        <v>27</v>
      </c>
      <c r="D344" s="2" t="s">
        <v>194</v>
      </c>
      <c r="E344" s="2" t="s">
        <v>195</v>
      </c>
      <c r="F344" s="6">
        <v>43193</v>
      </c>
      <c r="G344" s="2">
        <v>10</v>
      </c>
      <c r="H344" s="1" t="s">
        <v>17</v>
      </c>
      <c r="I344" s="1">
        <v>6</v>
      </c>
      <c r="J344" s="1" t="s">
        <v>18</v>
      </c>
      <c r="K344" s="4">
        <v>14</v>
      </c>
      <c r="L344" s="2">
        <v>10</v>
      </c>
      <c r="M344" s="8">
        <f t="shared" si="5"/>
        <v>140</v>
      </c>
      <c r="N344" s="5" t="s">
        <v>61</v>
      </c>
    </row>
    <row r="345" spans="1:14" x14ac:dyDescent="0.25">
      <c r="A345" s="1">
        <v>10591</v>
      </c>
      <c r="B345" s="1">
        <v>7</v>
      </c>
      <c r="C345" s="2" t="s">
        <v>50</v>
      </c>
      <c r="D345" s="1" t="s">
        <v>187</v>
      </c>
      <c r="E345" s="1" t="s">
        <v>188</v>
      </c>
      <c r="F345" s="3">
        <v>43194</v>
      </c>
      <c r="G345" s="2">
        <v>10</v>
      </c>
      <c r="H345" s="1" t="s">
        <v>17</v>
      </c>
      <c r="I345" s="1">
        <v>6</v>
      </c>
      <c r="J345" s="1" t="s">
        <v>18</v>
      </c>
      <c r="K345" s="4">
        <v>14</v>
      </c>
      <c r="L345" s="1">
        <v>20</v>
      </c>
      <c r="M345" s="8">
        <f t="shared" si="5"/>
        <v>280</v>
      </c>
      <c r="N345" s="5" t="s">
        <v>26</v>
      </c>
    </row>
    <row r="346" spans="1:14" x14ac:dyDescent="0.25">
      <c r="A346" s="1">
        <v>10592</v>
      </c>
      <c r="B346" s="2">
        <v>7</v>
      </c>
      <c r="C346" s="2" t="s">
        <v>50</v>
      </c>
      <c r="D346" s="2" t="s">
        <v>159</v>
      </c>
      <c r="E346" s="2" t="s">
        <v>160</v>
      </c>
      <c r="F346" s="6">
        <v>43194</v>
      </c>
      <c r="G346" s="2">
        <v>10</v>
      </c>
      <c r="H346" s="1" t="s">
        <v>17</v>
      </c>
      <c r="I346" s="1">
        <v>6</v>
      </c>
      <c r="J346" s="1" t="s">
        <v>18</v>
      </c>
      <c r="K346" s="4">
        <v>14</v>
      </c>
      <c r="L346" s="2">
        <v>14</v>
      </c>
      <c r="M346" s="8">
        <f t="shared" si="5"/>
        <v>196</v>
      </c>
      <c r="N346" s="5" t="s">
        <v>19</v>
      </c>
    </row>
    <row r="347" spans="1:14" x14ac:dyDescent="0.25">
      <c r="A347" s="1">
        <v>10593</v>
      </c>
      <c r="B347" s="1">
        <v>8</v>
      </c>
      <c r="C347" s="2" t="s">
        <v>68</v>
      </c>
      <c r="D347" s="1" t="s">
        <v>92</v>
      </c>
      <c r="E347" s="1" t="s">
        <v>93</v>
      </c>
      <c r="F347" s="3">
        <v>43197</v>
      </c>
      <c r="G347" s="2">
        <v>10</v>
      </c>
      <c r="H347" s="1" t="s">
        <v>17</v>
      </c>
      <c r="I347" s="1">
        <v>6</v>
      </c>
      <c r="J347" s="1" t="s">
        <v>18</v>
      </c>
      <c r="K347" s="4">
        <v>14</v>
      </c>
      <c r="L347" s="1">
        <v>14</v>
      </c>
      <c r="M347" s="8">
        <f t="shared" si="5"/>
        <v>196</v>
      </c>
      <c r="N347" s="5" t="s">
        <v>47</v>
      </c>
    </row>
    <row r="348" spans="1:14" x14ac:dyDescent="0.25">
      <c r="A348" s="1">
        <v>10594</v>
      </c>
      <c r="B348" s="2">
        <v>4</v>
      </c>
      <c r="C348" s="2" t="s">
        <v>23</v>
      </c>
      <c r="D348" s="2" t="s">
        <v>152</v>
      </c>
      <c r="E348" s="2" t="s">
        <v>153</v>
      </c>
      <c r="F348" s="6">
        <v>43198</v>
      </c>
      <c r="G348" s="2">
        <v>10</v>
      </c>
      <c r="H348" s="1" t="s">
        <v>17</v>
      </c>
      <c r="I348" s="1">
        <v>6</v>
      </c>
      <c r="J348" s="1" t="s">
        <v>18</v>
      </c>
      <c r="K348" s="4">
        <v>14</v>
      </c>
      <c r="L348" s="2">
        <v>20</v>
      </c>
      <c r="M348" s="8">
        <f t="shared" si="5"/>
        <v>280</v>
      </c>
      <c r="N348" s="5" t="s">
        <v>47</v>
      </c>
    </row>
    <row r="349" spans="1:14" x14ac:dyDescent="0.25">
      <c r="A349" s="1">
        <v>10595</v>
      </c>
      <c r="B349" s="2">
        <v>3</v>
      </c>
      <c r="C349" s="2" t="s">
        <v>27</v>
      </c>
      <c r="D349" s="2" t="s">
        <v>209</v>
      </c>
      <c r="E349" s="2" t="s">
        <v>210</v>
      </c>
      <c r="F349" s="6">
        <v>43199</v>
      </c>
      <c r="G349" s="2">
        <v>18</v>
      </c>
      <c r="H349" s="1" t="s">
        <v>241</v>
      </c>
      <c r="I349" s="1">
        <v>3</v>
      </c>
      <c r="J349" s="1" t="s">
        <v>147</v>
      </c>
      <c r="K349" s="4">
        <v>9.1999999999999993</v>
      </c>
      <c r="L349" s="2">
        <v>40</v>
      </c>
      <c r="M349" s="8">
        <f t="shared" si="5"/>
        <v>368</v>
      </c>
      <c r="N349" s="5" t="s">
        <v>19</v>
      </c>
    </row>
    <row r="350" spans="1:14" x14ac:dyDescent="0.25">
      <c r="A350" s="1">
        <v>10596</v>
      </c>
      <c r="B350" s="1">
        <v>1</v>
      </c>
      <c r="C350" s="2" t="s">
        <v>90</v>
      </c>
      <c r="D350" s="1" t="s">
        <v>142</v>
      </c>
      <c r="E350" s="1" t="s">
        <v>143</v>
      </c>
      <c r="F350" s="3">
        <v>43199</v>
      </c>
      <c r="G350" s="2">
        <v>18</v>
      </c>
      <c r="H350" s="1" t="s">
        <v>241</v>
      </c>
      <c r="I350" s="1">
        <v>3</v>
      </c>
      <c r="J350" s="1" t="s">
        <v>147</v>
      </c>
      <c r="K350" s="4">
        <v>9.1999999999999993</v>
      </c>
      <c r="L350" s="1">
        <v>50</v>
      </c>
      <c r="M350" s="8">
        <f t="shared" si="5"/>
        <v>459.99999999999994</v>
      </c>
      <c r="N350" s="5" t="s">
        <v>19</v>
      </c>
    </row>
    <row r="351" spans="1:14" x14ac:dyDescent="0.25">
      <c r="A351" s="1">
        <v>10597</v>
      </c>
      <c r="B351" s="2">
        <v>2</v>
      </c>
      <c r="C351" s="2" t="s">
        <v>108</v>
      </c>
      <c r="D351" s="2" t="s">
        <v>171</v>
      </c>
      <c r="E351" s="2" t="s">
        <v>172</v>
      </c>
      <c r="F351" s="6">
        <v>43199</v>
      </c>
      <c r="G351" s="2">
        <v>18</v>
      </c>
      <c r="H351" s="1" t="s">
        <v>241</v>
      </c>
      <c r="I351" s="1">
        <v>3</v>
      </c>
      <c r="J351" s="1" t="s">
        <v>147</v>
      </c>
      <c r="K351" s="4">
        <v>9.1999999999999993</v>
      </c>
      <c r="L351" s="2">
        <v>10</v>
      </c>
      <c r="M351" s="8">
        <f t="shared" si="5"/>
        <v>92</v>
      </c>
      <c r="N351" s="5" t="s">
        <v>47</v>
      </c>
    </row>
    <row r="352" spans="1:14" x14ac:dyDescent="0.25">
      <c r="A352" s="1">
        <v>10598</v>
      </c>
      <c r="B352" s="1">
        <v>2</v>
      </c>
      <c r="C352" s="2" t="s">
        <v>108</v>
      </c>
      <c r="D352" s="1" t="s">
        <v>223</v>
      </c>
      <c r="E352" s="1" t="s">
        <v>224</v>
      </c>
      <c r="F352" s="3">
        <v>43200</v>
      </c>
      <c r="G352" s="2">
        <v>18</v>
      </c>
      <c r="H352" s="1" t="s">
        <v>241</v>
      </c>
      <c r="I352" s="1">
        <v>3</v>
      </c>
      <c r="J352" s="1" t="s">
        <v>147</v>
      </c>
      <c r="K352" s="4">
        <v>9.1999999999999993</v>
      </c>
      <c r="L352" s="1">
        <v>28</v>
      </c>
      <c r="M352" s="8">
        <f t="shared" si="5"/>
        <v>257.59999999999997</v>
      </c>
      <c r="N352" s="5" t="s">
        <v>47</v>
      </c>
    </row>
    <row r="353" spans="1:14" x14ac:dyDescent="0.25">
      <c r="A353" s="1">
        <v>10599</v>
      </c>
      <c r="B353" s="2">
        <v>2</v>
      </c>
      <c r="C353" s="2" t="s">
        <v>108</v>
      </c>
      <c r="D353" s="2" t="s">
        <v>156</v>
      </c>
      <c r="E353" s="2" t="s">
        <v>157</v>
      </c>
      <c r="F353" s="6">
        <v>43200</v>
      </c>
      <c r="G353" s="2">
        <v>18</v>
      </c>
      <c r="H353" s="1" t="s">
        <v>241</v>
      </c>
      <c r="I353" s="1">
        <v>3</v>
      </c>
      <c r="J353" s="1" t="s">
        <v>147</v>
      </c>
      <c r="K353" s="4">
        <v>9.1999999999999993</v>
      </c>
      <c r="L353" s="2">
        <v>15</v>
      </c>
      <c r="M353" s="8">
        <f t="shared" si="5"/>
        <v>138</v>
      </c>
      <c r="N353" s="5" t="s">
        <v>56</v>
      </c>
    </row>
    <row r="354" spans="1:14" x14ac:dyDescent="0.25">
      <c r="A354" s="1">
        <v>10600</v>
      </c>
      <c r="B354" s="1">
        <v>9</v>
      </c>
      <c r="C354" s="2" t="s">
        <v>36</v>
      </c>
      <c r="D354" s="1" t="s">
        <v>167</v>
      </c>
      <c r="E354" s="1" t="s">
        <v>168</v>
      </c>
      <c r="F354" s="3">
        <v>43200</v>
      </c>
      <c r="G354" s="2">
        <v>18</v>
      </c>
      <c r="H354" s="1" t="s">
        <v>241</v>
      </c>
      <c r="I354" s="1">
        <v>3</v>
      </c>
      <c r="J354" s="1" t="s">
        <v>147</v>
      </c>
      <c r="K354" s="4">
        <v>9.1999999999999993</v>
      </c>
      <c r="L354" s="1">
        <v>15</v>
      </c>
      <c r="M354" s="8">
        <f t="shared" si="5"/>
        <v>138</v>
      </c>
      <c r="N354" s="5" t="s">
        <v>56</v>
      </c>
    </row>
    <row r="355" spans="1:14" x14ac:dyDescent="0.25">
      <c r="A355" s="1">
        <v>10601</v>
      </c>
      <c r="B355" s="2">
        <v>9</v>
      </c>
      <c r="C355" s="2" t="s">
        <v>36</v>
      </c>
      <c r="D355" s="2" t="s">
        <v>57</v>
      </c>
      <c r="E355" s="2" t="s">
        <v>58</v>
      </c>
      <c r="F355" s="6">
        <v>43203</v>
      </c>
      <c r="G355" s="2">
        <v>18</v>
      </c>
      <c r="H355" s="1" t="s">
        <v>241</v>
      </c>
      <c r="I355" s="1">
        <v>3</v>
      </c>
      <c r="J355" s="1" t="s">
        <v>147</v>
      </c>
      <c r="K355" s="4">
        <v>9.1999999999999993</v>
      </c>
      <c r="L355" s="2">
        <v>25</v>
      </c>
      <c r="M355" s="8">
        <f t="shared" si="5"/>
        <v>229.99999999999997</v>
      </c>
      <c r="N355" s="5" t="s">
        <v>19</v>
      </c>
    </row>
    <row r="356" spans="1:14" x14ac:dyDescent="0.25">
      <c r="A356" s="1">
        <v>10602</v>
      </c>
      <c r="B356" s="1">
        <v>4</v>
      </c>
      <c r="C356" s="2" t="s">
        <v>23</v>
      </c>
      <c r="D356" s="1" t="s">
        <v>84</v>
      </c>
      <c r="E356" s="1" t="s">
        <v>85</v>
      </c>
      <c r="F356" s="3">
        <v>43203</v>
      </c>
      <c r="G356" s="2">
        <v>18</v>
      </c>
      <c r="H356" s="1" t="s">
        <v>241</v>
      </c>
      <c r="I356" s="1">
        <v>3</v>
      </c>
      <c r="J356" s="1" t="s">
        <v>147</v>
      </c>
      <c r="K356" s="4">
        <v>9.1999999999999993</v>
      </c>
      <c r="L356" s="1">
        <v>20</v>
      </c>
      <c r="M356" s="8">
        <f t="shared" si="5"/>
        <v>184</v>
      </c>
      <c r="N356" s="5" t="s">
        <v>61</v>
      </c>
    </row>
    <row r="357" spans="1:14" x14ac:dyDescent="0.25">
      <c r="A357" s="1">
        <v>10603</v>
      </c>
      <c r="B357" s="2">
        <v>6</v>
      </c>
      <c r="C357" s="2" t="s">
        <v>20</v>
      </c>
      <c r="D357" s="2" t="s">
        <v>242</v>
      </c>
      <c r="E357" s="2" t="s">
        <v>243</v>
      </c>
      <c r="F357" s="6">
        <v>43203</v>
      </c>
      <c r="G357" s="2">
        <v>8</v>
      </c>
      <c r="H357" s="1" t="s">
        <v>88</v>
      </c>
      <c r="I357" s="1">
        <v>7</v>
      </c>
      <c r="J357" s="1" t="s">
        <v>89</v>
      </c>
      <c r="K357" s="7">
        <v>24.8</v>
      </c>
      <c r="L357" s="2">
        <v>3</v>
      </c>
      <c r="M357" s="8">
        <f t="shared" si="5"/>
        <v>74.400000000000006</v>
      </c>
      <c r="N357" s="5" t="s">
        <v>83</v>
      </c>
    </row>
    <row r="358" spans="1:14" x14ac:dyDescent="0.25">
      <c r="A358" s="1">
        <v>10604</v>
      </c>
      <c r="B358" s="1">
        <v>2</v>
      </c>
      <c r="C358" s="2" t="s">
        <v>108</v>
      </c>
      <c r="D358" s="1" t="s">
        <v>103</v>
      </c>
      <c r="E358" s="1" t="s">
        <v>104</v>
      </c>
      <c r="F358" s="3">
        <v>43204</v>
      </c>
      <c r="G358" s="2">
        <v>8</v>
      </c>
      <c r="H358" s="1" t="s">
        <v>88</v>
      </c>
      <c r="I358" s="1">
        <v>7</v>
      </c>
      <c r="J358" s="1" t="s">
        <v>89</v>
      </c>
      <c r="K358" s="7">
        <v>24.8</v>
      </c>
      <c r="L358" s="1">
        <v>24</v>
      </c>
      <c r="M358" s="8">
        <f t="shared" si="5"/>
        <v>595.20000000000005</v>
      </c>
      <c r="N358" s="5" t="s">
        <v>19</v>
      </c>
    </row>
    <row r="359" spans="1:14" x14ac:dyDescent="0.25">
      <c r="A359" s="1">
        <v>10605</v>
      </c>
      <c r="B359" s="2">
        <v>3</v>
      </c>
      <c r="C359" s="2" t="s">
        <v>27</v>
      </c>
      <c r="D359" s="2" t="s">
        <v>121</v>
      </c>
      <c r="E359" s="2" t="s">
        <v>122</v>
      </c>
      <c r="F359" s="6">
        <v>43204</v>
      </c>
      <c r="G359" s="2">
        <v>8</v>
      </c>
      <c r="H359" s="1" t="s">
        <v>88</v>
      </c>
      <c r="I359" s="1">
        <v>7</v>
      </c>
      <c r="J359" s="1" t="s">
        <v>89</v>
      </c>
      <c r="K359" s="7">
        <v>24.8</v>
      </c>
      <c r="L359" s="2">
        <v>11</v>
      </c>
      <c r="M359" s="8">
        <f t="shared" si="5"/>
        <v>272.8</v>
      </c>
      <c r="N359" s="5" t="s">
        <v>19</v>
      </c>
    </row>
    <row r="360" spans="1:14" x14ac:dyDescent="0.25">
      <c r="A360" s="1">
        <v>10606</v>
      </c>
      <c r="B360" s="1">
        <v>6</v>
      </c>
      <c r="C360" s="2" t="s">
        <v>20</v>
      </c>
      <c r="D360" s="1" t="s">
        <v>77</v>
      </c>
      <c r="E360" s="1" t="s">
        <v>78</v>
      </c>
      <c r="F360" s="3">
        <v>43208</v>
      </c>
      <c r="G360" s="1">
        <v>24</v>
      </c>
      <c r="H360" s="1" t="s">
        <v>158</v>
      </c>
      <c r="I360" s="1">
        <v>8</v>
      </c>
      <c r="J360" s="1" t="s">
        <v>44</v>
      </c>
      <c r="K360" s="7">
        <v>39.4</v>
      </c>
      <c r="L360" s="1">
        <v>36</v>
      </c>
      <c r="M360" s="8">
        <f t="shared" si="5"/>
        <v>1418.3999999999999</v>
      </c>
      <c r="N360" s="5" t="s">
        <v>61</v>
      </c>
    </row>
    <row r="361" spans="1:14" x14ac:dyDescent="0.25">
      <c r="A361" s="1">
        <v>10607</v>
      </c>
      <c r="B361" s="2">
        <v>4</v>
      </c>
      <c r="C361" s="2" t="s">
        <v>23</v>
      </c>
      <c r="D361" s="2" t="s">
        <v>123</v>
      </c>
      <c r="E361" s="2" t="s">
        <v>124</v>
      </c>
      <c r="F361" s="6">
        <v>43208</v>
      </c>
      <c r="G361" s="1">
        <v>24</v>
      </c>
      <c r="H361" s="1" t="s">
        <v>158</v>
      </c>
      <c r="I361" s="1">
        <v>8</v>
      </c>
      <c r="J361" s="1" t="s">
        <v>44</v>
      </c>
      <c r="K361" s="7">
        <v>39.4</v>
      </c>
      <c r="L361" s="2">
        <v>50</v>
      </c>
      <c r="M361" s="8">
        <f t="shared" si="5"/>
        <v>1970</v>
      </c>
      <c r="N361" s="5" t="s">
        <v>30</v>
      </c>
    </row>
    <row r="362" spans="1:14" x14ac:dyDescent="0.25">
      <c r="A362" s="1">
        <v>10608</v>
      </c>
      <c r="B362" s="1">
        <v>7</v>
      </c>
      <c r="C362" s="2" t="s">
        <v>50</v>
      </c>
      <c r="D362" s="1" t="s">
        <v>212</v>
      </c>
      <c r="E362" s="1" t="s">
        <v>213</v>
      </c>
      <c r="F362" s="3">
        <v>43211</v>
      </c>
      <c r="G362" s="1">
        <v>24</v>
      </c>
      <c r="H362" s="1" t="s">
        <v>158</v>
      </c>
      <c r="I362" s="1">
        <v>8</v>
      </c>
      <c r="J362" s="1" t="s">
        <v>44</v>
      </c>
      <c r="K362" s="7">
        <v>39.4</v>
      </c>
      <c r="L362" s="1">
        <v>10</v>
      </c>
      <c r="M362" s="8">
        <f t="shared" si="5"/>
        <v>394</v>
      </c>
      <c r="N362" s="5" t="s">
        <v>26</v>
      </c>
    </row>
    <row r="363" spans="1:14" x14ac:dyDescent="0.25">
      <c r="A363" s="1">
        <v>10609</v>
      </c>
      <c r="B363" s="2">
        <v>1</v>
      </c>
      <c r="C363" s="2" t="s">
        <v>90</v>
      </c>
      <c r="D363" s="2" t="s">
        <v>223</v>
      </c>
      <c r="E363" s="2" t="s">
        <v>224</v>
      </c>
      <c r="F363" s="6">
        <v>43211</v>
      </c>
      <c r="G363" s="1">
        <v>25</v>
      </c>
      <c r="H363" s="1" t="s">
        <v>198</v>
      </c>
      <c r="I363" s="1">
        <v>1</v>
      </c>
      <c r="J363" s="1" t="s">
        <v>82</v>
      </c>
      <c r="K363" s="4">
        <v>6</v>
      </c>
      <c r="L363" s="2">
        <v>20</v>
      </c>
      <c r="M363" s="8">
        <f t="shared" si="5"/>
        <v>120</v>
      </c>
      <c r="N363" s="5" t="s">
        <v>47</v>
      </c>
    </row>
    <row r="364" spans="1:14" x14ac:dyDescent="0.25">
      <c r="A364" s="1">
        <v>10610</v>
      </c>
      <c r="B364" s="2">
        <v>7</v>
      </c>
      <c r="C364" s="2" t="s">
        <v>50</v>
      </c>
      <c r="D364" s="2" t="s">
        <v>214</v>
      </c>
      <c r="E364" s="2" t="s">
        <v>215</v>
      </c>
      <c r="F364" s="6">
        <v>43212</v>
      </c>
      <c r="G364" s="1">
        <v>24</v>
      </c>
      <c r="H364" s="1" t="s">
        <v>158</v>
      </c>
      <c r="I364" s="1">
        <v>8</v>
      </c>
      <c r="J364" s="1" t="s">
        <v>44</v>
      </c>
      <c r="K364" s="7">
        <v>39.4</v>
      </c>
      <c r="L364" s="2">
        <v>40</v>
      </c>
      <c r="M364" s="8">
        <f t="shared" si="5"/>
        <v>1576</v>
      </c>
      <c r="N364" s="5" t="s">
        <v>19</v>
      </c>
    </row>
    <row r="365" spans="1:14" x14ac:dyDescent="0.25">
      <c r="A365" s="1">
        <v>10611</v>
      </c>
      <c r="B365" s="1">
        <v>3</v>
      </c>
      <c r="C365" s="2" t="s">
        <v>27</v>
      </c>
      <c r="D365" s="1" t="s">
        <v>57</v>
      </c>
      <c r="E365" s="1" t="s">
        <v>58</v>
      </c>
      <c r="F365" s="3">
        <v>43212</v>
      </c>
      <c r="G365" s="1">
        <v>24</v>
      </c>
      <c r="H365" s="1" t="s">
        <v>158</v>
      </c>
      <c r="I365" s="1">
        <v>8</v>
      </c>
      <c r="J365" s="1" t="s">
        <v>44</v>
      </c>
      <c r="K365" s="7">
        <v>39.4</v>
      </c>
      <c r="L365" s="1">
        <v>39</v>
      </c>
      <c r="M365" s="8">
        <f t="shared" si="5"/>
        <v>1536.6</v>
      </c>
      <c r="N365" s="5" t="s">
        <v>19</v>
      </c>
    </row>
    <row r="366" spans="1:14" x14ac:dyDescent="0.25">
      <c r="A366" s="1">
        <v>10612</v>
      </c>
      <c r="B366" s="1">
        <v>4</v>
      </c>
      <c r="C366" s="2" t="s">
        <v>23</v>
      </c>
      <c r="D366" s="1" t="s">
        <v>192</v>
      </c>
      <c r="E366" s="1" t="s">
        <v>193</v>
      </c>
      <c r="F366" s="3">
        <v>43212</v>
      </c>
      <c r="G366" s="1">
        <v>25</v>
      </c>
      <c r="H366" s="1" t="s">
        <v>198</v>
      </c>
      <c r="I366" s="1">
        <v>1</v>
      </c>
      <c r="J366" s="1" t="s">
        <v>82</v>
      </c>
      <c r="K366" s="4">
        <v>6</v>
      </c>
      <c r="L366" s="1">
        <v>20</v>
      </c>
      <c r="M366" s="8">
        <f t="shared" si="5"/>
        <v>120</v>
      </c>
      <c r="N366" s="5" t="s">
        <v>61</v>
      </c>
    </row>
    <row r="367" spans="1:14" x14ac:dyDescent="0.25">
      <c r="A367" s="1">
        <v>10613</v>
      </c>
      <c r="B367" s="2">
        <v>3</v>
      </c>
      <c r="C367" s="2" t="s">
        <v>27</v>
      </c>
      <c r="D367" s="2" t="s">
        <v>33</v>
      </c>
      <c r="E367" s="2" t="s">
        <v>34</v>
      </c>
      <c r="F367" s="6">
        <v>43212</v>
      </c>
      <c r="G367" s="2">
        <v>17</v>
      </c>
      <c r="H367" s="1" t="s">
        <v>107</v>
      </c>
      <c r="I367" s="1">
        <v>1</v>
      </c>
      <c r="J367" s="1" t="s">
        <v>82</v>
      </c>
      <c r="K367" s="4">
        <v>15.2</v>
      </c>
      <c r="L367" s="2">
        <v>30</v>
      </c>
      <c r="M367" s="8">
        <f t="shared" si="5"/>
        <v>456</v>
      </c>
      <c r="N367" s="5" t="s">
        <v>35</v>
      </c>
    </row>
    <row r="368" spans="1:14" x14ac:dyDescent="0.25">
      <c r="A368" s="1">
        <v>10614</v>
      </c>
      <c r="B368" s="1">
        <v>2</v>
      </c>
      <c r="C368" s="2" t="s">
        <v>108</v>
      </c>
      <c r="D368" s="1" t="s">
        <v>113</v>
      </c>
      <c r="E368" s="1" t="s">
        <v>114</v>
      </c>
      <c r="F368" s="3">
        <v>43212</v>
      </c>
      <c r="G368" s="2">
        <v>17</v>
      </c>
      <c r="H368" s="1" t="s">
        <v>107</v>
      </c>
      <c r="I368" s="1">
        <v>1</v>
      </c>
      <c r="J368" s="1" t="s">
        <v>82</v>
      </c>
      <c r="K368" s="4">
        <v>15.2</v>
      </c>
      <c r="L368" s="1">
        <v>15</v>
      </c>
      <c r="M368" s="8">
        <f t="shared" si="5"/>
        <v>228</v>
      </c>
      <c r="N368" s="5" t="s">
        <v>26</v>
      </c>
    </row>
    <row r="369" spans="1:14" x14ac:dyDescent="0.25">
      <c r="A369" s="1">
        <v>10615</v>
      </c>
      <c r="B369" s="2">
        <v>2</v>
      </c>
      <c r="C369" s="2" t="s">
        <v>108</v>
      </c>
      <c r="D369" s="2" t="s">
        <v>121</v>
      </c>
      <c r="E369" s="2" t="s">
        <v>122</v>
      </c>
      <c r="F369" s="6">
        <v>43213</v>
      </c>
      <c r="G369" s="1">
        <v>24</v>
      </c>
      <c r="H369" s="1" t="s">
        <v>158</v>
      </c>
      <c r="I369" s="1">
        <v>8</v>
      </c>
      <c r="J369" s="1" t="s">
        <v>44</v>
      </c>
      <c r="K369" s="7">
        <v>39.4</v>
      </c>
      <c r="L369" s="2">
        <v>16</v>
      </c>
      <c r="M369" s="8">
        <f t="shared" si="5"/>
        <v>630.4</v>
      </c>
      <c r="N369" s="5" t="s">
        <v>19</v>
      </c>
    </row>
    <row r="370" spans="1:14" x14ac:dyDescent="0.25">
      <c r="A370" s="1">
        <v>10616</v>
      </c>
      <c r="B370" s="1">
        <v>2</v>
      </c>
      <c r="C370" s="2" t="s">
        <v>108</v>
      </c>
      <c r="D370" s="1" t="s">
        <v>54</v>
      </c>
      <c r="E370" s="1" t="s">
        <v>55</v>
      </c>
      <c r="F370" s="3">
        <v>43214</v>
      </c>
      <c r="G370" s="1">
        <v>24</v>
      </c>
      <c r="H370" s="1" t="s">
        <v>158</v>
      </c>
      <c r="I370" s="1">
        <v>8</v>
      </c>
      <c r="J370" s="1" t="s">
        <v>44</v>
      </c>
      <c r="K370" s="7">
        <v>39.4</v>
      </c>
      <c r="L370" s="1">
        <v>25</v>
      </c>
      <c r="M370" s="8">
        <f t="shared" si="5"/>
        <v>985</v>
      </c>
      <c r="N370" s="5" t="s">
        <v>56</v>
      </c>
    </row>
    <row r="371" spans="1:14" x14ac:dyDescent="0.25">
      <c r="A371" s="1">
        <v>10617</v>
      </c>
      <c r="B371" s="2">
        <v>3</v>
      </c>
      <c r="C371" s="2" t="s">
        <v>27</v>
      </c>
      <c r="D371" s="2" t="s">
        <v>244</v>
      </c>
      <c r="E371" s="2" t="s">
        <v>245</v>
      </c>
      <c r="F371" s="6">
        <v>43214</v>
      </c>
      <c r="G371" s="1">
        <v>24</v>
      </c>
      <c r="H371" s="1" t="s">
        <v>158</v>
      </c>
      <c r="I371" s="1">
        <v>8</v>
      </c>
      <c r="J371" s="1" t="s">
        <v>44</v>
      </c>
      <c r="K371" s="7">
        <v>39.4</v>
      </c>
      <c r="L371" s="2">
        <v>6</v>
      </c>
      <c r="M371" s="8">
        <f t="shared" si="5"/>
        <v>236.39999999999998</v>
      </c>
      <c r="N371" s="5" t="s">
        <v>56</v>
      </c>
    </row>
    <row r="372" spans="1:14" x14ac:dyDescent="0.25">
      <c r="A372" s="1">
        <v>10618</v>
      </c>
      <c r="B372" s="1">
        <v>4</v>
      </c>
      <c r="C372" s="2" t="s">
        <v>23</v>
      </c>
      <c r="D372" s="1" t="s">
        <v>163</v>
      </c>
      <c r="E372" s="1" t="s">
        <v>164</v>
      </c>
      <c r="F372" s="3">
        <v>43215</v>
      </c>
      <c r="G372" s="1">
        <v>24</v>
      </c>
      <c r="H372" s="1" t="s">
        <v>158</v>
      </c>
      <c r="I372" s="1">
        <v>8</v>
      </c>
      <c r="J372" s="1" t="s">
        <v>44</v>
      </c>
      <c r="K372" s="7">
        <v>39.4</v>
      </c>
      <c r="L372" s="1">
        <v>5</v>
      </c>
      <c r="M372" s="8">
        <f t="shared" si="5"/>
        <v>197</v>
      </c>
      <c r="N372" s="5" t="s">
        <v>26</v>
      </c>
    </row>
    <row r="373" spans="1:14" x14ac:dyDescent="0.25">
      <c r="A373" s="1">
        <v>10619</v>
      </c>
      <c r="B373" s="2">
        <v>6</v>
      </c>
      <c r="C373" s="2" t="s">
        <v>20</v>
      </c>
      <c r="D373" s="2" t="s">
        <v>33</v>
      </c>
      <c r="E373" s="2" t="s">
        <v>34</v>
      </c>
      <c r="F373" s="6">
        <v>43218</v>
      </c>
      <c r="G373" s="1">
        <v>24</v>
      </c>
      <c r="H373" s="1" t="s">
        <v>158</v>
      </c>
      <c r="I373" s="1">
        <v>8</v>
      </c>
      <c r="J373" s="1" t="s">
        <v>44</v>
      </c>
      <c r="K373" s="7">
        <v>39.4</v>
      </c>
      <c r="L373" s="2">
        <v>16</v>
      </c>
      <c r="M373" s="8">
        <f t="shared" si="5"/>
        <v>630.4</v>
      </c>
      <c r="N373" s="5" t="s">
        <v>35</v>
      </c>
    </row>
    <row r="374" spans="1:14" x14ac:dyDescent="0.25">
      <c r="A374" s="1">
        <v>10620</v>
      </c>
      <c r="B374" s="2">
        <v>8</v>
      </c>
      <c r="C374" s="2" t="s">
        <v>68</v>
      </c>
      <c r="D374" s="2" t="s">
        <v>66</v>
      </c>
      <c r="E374" s="2" t="s">
        <v>67</v>
      </c>
      <c r="F374" s="6">
        <v>43232</v>
      </c>
      <c r="G374" s="1">
        <v>4</v>
      </c>
      <c r="H374" s="1" t="s">
        <v>205</v>
      </c>
      <c r="I374" s="1">
        <v>3</v>
      </c>
      <c r="J374" s="1" t="s">
        <v>147</v>
      </c>
      <c r="K374" s="4">
        <v>17.600000000000001</v>
      </c>
      <c r="L374" s="2">
        <v>50</v>
      </c>
      <c r="M374" s="8">
        <f t="shared" si="5"/>
        <v>880.00000000000011</v>
      </c>
      <c r="N374" s="5" t="s">
        <v>56</v>
      </c>
    </row>
    <row r="375" spans="1:14" x14ac:dyDescent="0.25">
      <c r="A375" s="1">
        <v>10621</v>
      </c>
      <c r="B375" s="1">
        <v>8</v>
      </c>
      <c r="C375" s="2" t="s">
        <v>68</v>
      </c>
      <c r="D375" s="1" t="s">
        <v>159</v>
      </c>
      <c r="E375" s="1" t="s">
        <v>160</v>
      </c>
      <c r="F375" s="3">
        <v>43232</v>
      </c>
      <c r="G375" s="1">
        <v>4</v>
      </c>
      <c r="H375" s="1" t="s">
        <v>205</v>
      </c>
      <c r="I375" s="1">
        <v>3</v>
      </c>
      <c r="J375" s="1" t="s">
        <v>147</v>
      </c>
      <c r="K375" s="4">
        <v>17.600000000000001</v>
      </c>
      <c r="L375" s="1">
        <v>10</v>
      </c>
      <c r="M375" s="8">
        <f t="shared" si="5"/>
        <v>176</v>
      </c>
      <c r="N375" s="5" t="s">
        <v>19</v>
      </c>
    </row>
    <row r="376" spans="1:14" x14ac:dyDescent="0.25">
      <c r="A376" s="1">
        <v>10622</v>
      </c>
      <c r="B376" s="2">
        <v>4</v>
      </c>
      <c r="C376" s="2" t="s">
        <v>23</v>
      </c>
      <c r="D376" s="2" t="s">
        <v>174</v>
      </c>
      <c r="E376" s="2" t="s">
        <v>175</v>
      </c>
      <c r="F376" s="6">
        <v>43233</v>
      </c>
      <c r="G376" s="1">
        <v>4</v>
      </c>
      <c r="H376" s="1" t="s">
        <v>205</v>
      </c>
      <c r="I376" s="1">
        <v>3</v>
      </c>
      <c r="J376" s="1" t="s">
        <v>147</v>
      </c>
      <c r="K376" s="4">
        <v>17.600000000000001</v>
      </c>
      <c r="L376" s="2">
        <v>50</v>
      </c>
      <c r="M376" s="8">
        <f t="shared" si="5"/>
        <v>880.00000000000011</v>
      </c>
      <c r="N376" s="5" t="s">
        <v>26</v>
      </c>
    </row>
    <row r="377" spans="1:14" x14ac:dyDescent="0.25">
      <c r="A377" s="1">
        <v>10623</v>
      </c>
      <c r="B377" s="1">
        <v>3</v>
      </c>
      <c r="C377" s="2" t="s">
        <v>27</v>
      </c>
      <c r="D377" s="1" t="s">
        <v>159</v>
      </c>
      <c r="E377" s="1" t="s">
        <v>160</v>
      </c>
      <c r="F377" s="3">
        <v>43234</v>
      </c>
      <c r="G377" s="1">
        <v>4</v>
      </c>
      <c r="H377" s="1" t="s">
        <v>205</v>
      </c>
      <c r="I377" s="1">
        <v>3</v>
      </c>
      <c r="J377" s="1" t="s">
        <v>147</v>
      </c>
      <c r="K377" s="4">
        <v>17.600000000000001</v>
      </c>
      <c r="L377" s="1">
        <v>15</v>
      </c>
      <c r="M377" s="8">
        <f t="shared" si="5"/>
        <v>264</v>
      </c>
      <c r="N377" s="5" t="s">
        <v>19</v>
      </c>
    </row>
    <row r="378" spans="1:14" x14ac:dyDescent="0.25">
      <c r="A378" s="1">
        <v>10624</v>
      </c>
      <c r="B378" s="2">
        <v>1</v>
      </c>
      <c r="C378" s="2" t="s">
        <v>90</v>
      </c>
      <c r="D378" s="2" t="s">
        <v>37</v>
      </c>
      <c r="E378" s="2" t="s">
        <v>38</v>
      </c>
      <c r="F378" s="6">
        <v>43234</v>
      </c>
      <c r="G378" s="1">
        <v>4</v>
      </c>
      <c r="H378" s="1" t="s">
        <v>205</v>
      </c>
      <c r="I378" s="1">
        <v>3</v>
      </c>
      <c r="J378" s="1" t="s">
        <v>147</v>
      </c>
      <c r="K378" s="4">
        <v>17.600000000000001</v>
      </c>
      <c r="L378" s="2">
        <v>30</v>
      </c>
      <c r="M378" s="8">
        <f t="shared" si="5"/>
        <v>528</v>
      </c>
      <c r="N378" s="5" t="s">
        <v>35</v>
      </c>
    </row>
    <row r="379" spans="1:14" x14ac:dyDescent="0.25">
      <c r="A379" s="1">
        <v>10625</v>
      </c>
      <c r="B379" s="1">
        <v>9</v>
      </c>
      <c r="C379" s="2" t="s">
        <v>36</v>
      </c>
      <c r="D379" s="1" t="s">
        <v>125</v>
      </c>
      <c r="E379" s="1" t="s">
        <v>126</v>
      </c>
      <c r="F379" s="3">
        <v>43235</v>
      </c>
      <c r="G379" s="1">
        <v>4</v>
      </c>
      <c r="H379" s="1" t="s">
        <v>205</v>
      </c>
      <c r="I379" s="1">
        <v>3</v>
      </c>
      <c r="J379" s="1" t="s">
        <v>147</v>
      </c>
      <c r="K379" s="4">
        <v>17.600000000000001</v>
      </c>
      <c r="L379" s="1">
        <v>7</v>
      </c>
      <c r="M379" s="8">
        <f t="shared" si="5"/>
        <v>123.20000000000002</v>
      </c>
      <c r="N379" s="5" t="s">
        <v>56</v>
      </c>
    </row>
    <row r="380" spans="1:14" x14ac:dyDescent="0.25">
      <c r="A380" s="1">
        <v>10626</v>
      </c>
      <c r="B380" s="2">
        <v>6</v>
      </c>
      <c r="C380" s="2" t="s">
        <v>20</v>
      </c>
      <c r="D380" s="2" t="s">
        <v>125</v>
      </c>
      <c r="E380" s="2" t="s">
        <v>126</v>
      </c>
      <c r="F380" s="6">
        <v>43236</v>
      </c>
      <c r="G380" s="1">
        <v>4</v>
      </c>
      <c r="H380" s="1" t="s">
        <v>205</v>
      </c>
      <c r="I380" s="1">
        <v>3</v>
      </c>
      <c r="J380" s="1" t="s">
        <v>147</v>
      </c>
      <c r="K380" s="4">
        <v>17.600000000000001</v>
      </c>
      <c r="L380" s="2">
        <v>8</v>
      </c>
      <c r="M380" s="8">
        <f t="shared" si="5"/>
        <v>140.80000000000001</v>
      </c>
      <c r="N380" s="5" t="s">
        <v>56</v>
      </c>
    </row>
    <row r="381" spans="1:14" x14ac:dyDescent="0.25">
      <c r="A381" s="1">
        <v>10627</v>
      </c>
      <c r="B381" s="1">
        <v>3</v>
      </c>
      <c r="C381" s="2" t="s">
        <v>27</v>
      </c>
      <c r="D381" s="1" t="s">
        <v>121</v>
      </c>
      <c r="E381" s="1" t="s">
        <v>122</v>
      </c>
      <c r="F381" s="3">
        <v>43239</v>
      </c>
      <c r="G381" s="1">
        <v>4</v>
      </c>
      <c r="H381" s="1" t="s">
        <v>205</v>
      </c>
      <c r="I381" s="1">
        <v>3</v>
      </c>
      <c r="J381" s="1" t="s">
        <v>147</v>
      </c>
      <c r="K381" s="4">
        <v>17.600000000000001</v>
      </c>
      <c r="L381" s="1">
        <v>60</v>
      </c>
      <c r="M381" s="8">
        <f t="shared" si="5"/>
        <v>1056</v>
      </c>
      <c r="N381" s="5" t="s">
        <v>19</v>
      </c>
    </row>
    <row r="382" spans="1:14" x14ac:dyDescent="0.25">
      <c r="A382" s="1">
        <v>10628</v>
      </c>
      <c r="B382" s="2">
        <v>2</v>
      </c>
      <c r="C382" s="2" t="s">
        <v>108</v>
      </c>
      <c r="D382" s="2" t="s">
        <v>24</v>
      </c>
      <c r="E382" s="2" t="s">
        <v>25</v>
      </c>
      <c r="F382" s="6">
        <v>43239</v>
      </c>
      <c r="G382" s="1">
        <v>4</v>
      </c>
      <c r="H382" s="1" t="s">
        <v>205</v>
      </c>
      <c r="I382" s="1">
        <v>3</v>
      </c>
      <c r="J382" s="1" t="s">
        <v>147</v>
      </c>
      <c r="K382" s="4">
        <v>17.600000000000001</v>
      </c>
      <c r="L382" s="2">
        <v>35</v>
      </c>
      <c r="M382" s="8">
        <f t="shared" si="5"/>
        <v>616</v>
      </c>
      <c r="N382" s="5" t="s">
        <v>26</v>
      </c>
    </row>
    <row r="383" spans="1:14" x14ac:dyDescent="0.25">
      <c r="A383" s="1">
        <v>10629</v>
      </c>
      <c r="B383" s="1">
        <v>1</v>
      </c>
      <c r="C383" s="2" t="s">
        <v>90</v>
      </c>
      <c r="D383" s="1" t="s">
        <v>117</v>
      </c>
      <c r="E383" s="1" t="s">
        <v>118</v>
      </c>
      <c r="F383" s="3">
        <v>43240</v>
      </c>
      <c r="G383" s="2">
        <v>10</v>
      </c>
      <c r="H383" s="1" t="s">
        <v>17</v>
      </c>
      <c r="I383" s="1">
        <v>6</v>
      </c>
      <c r="J383" s="1" t="s">
        <v>18</v>
      </c>
      <c r="K383" s="4">
        <v>14</v>
      </c>
      <c r="L383" s="1">
        <v>15</v>
      </c>
      <c r="M383" s="8">
        <f t="shared" si="5"/>
        <v>210</v>
      </c>
      <c r="N383" s="5" t="s">
        <v>19</v>
      </c>
    </row>
    <row r="384" spans="1:14" x14ac:dyDescent="0.25">
      <c r="A384" s="1">
        <v>10630</v>
      </c>
      <c r="B384" s="2">
        <v>5</v>
      </c>
      <c r="C384" s="2" t="s">
        <v>14</v>
      </c>
      <c r="D384" s="2" t="s">
        <v>138</v>
      </c>
      <c r="E384" s="2" t="s">
        <v>139</v>
      </c>
      <c r="F384" s="3">
        <v>43240</v>
      </c>
      <c r="G384" s="2">
        <v>17</v>
      </c>
      <c r="H384" s="1" t="s">
        <v>107</v>
      </c>
      <c r="I384" s="1">
        <v>1</v>
      </c>
      <c r="J384" s="1" t="s">
        <v>82</v>
      </c>
      <c r="K384" s="4">
        <v>15.2</v>
      </c>
      <c r="L384" s="2">
        <v>10</v>
      </c>
      <c r="M384" s="8">
        <f t="shared" si="5"/>
        <v>152</v>
      </c>
      <c r="N384" s="5" t="s">
        <v>30</v>
      </c>
    </row>
    <row r="385" spans="1:14" x14ac:dyDescent="0.25">
      <c r="A385" s="1">
        <v>10631</v>
      </c>
      <c r="B385" s="1">
        <v>4</v>
      </c>
      <c r="C385" s="2" t="s">
        <v>23</v>
      </c>
      <c r="D385" s="1" t="s">
        <v>154</v>
      </c>
      <c r="E385" s="1" t="s">
        <v>155</v>
      </c>
      <c r="F385" s="3">
        <v>43241</v>
      </c>
      <c r="G385" s="2">
        <v>17</v>
      </c>
      <c r="H385" s="1" t="s">
        <v>107</v>
      </c>
      <c r="I385" s="1">
        <v>1</v>
      </c>
      <c r="J385" s="1" t="s">
        <v>82</v>
      </c>
      <c r="K385" s="4">
        <v>15.2</v>
      </c>
      <c r="L385" s="1">
        <v>12</v>
      </c>
      <c r="M385" s="8">
        <f t="shared" si="5"/>
        <v>182.39999999999998</v>
      </c>
      <c r="N385" s="5" t="s">
        <v>35</v>
      </c>
    </row>
    <row r="386" spans="1:14" x14ac:dyDescent="0.25">
      <c r="A386" s="1">
        <v>10632</v>
      </c>
      <c r="B386" s="2">
        <v>6</v>
      </c>
      <c r="C386" s="2" t="s">
        <v>20</v>
      </c>
      <c r="D386" s="2" t="s">
        <v>59</v>
      </c>
      <c r="E386" s="2" t="s">
        <v>60</v>
      </c>
      <c r="F386" s="3">
        <v>43242</v>
      </c>
      <c r="G386" s="2">
        <v>17</v>
      </c>
      <c r="H386" s="1" t="s">
        <v>107</v>
      </c>
      <c r="I386" s="1">
        <v>1</v>
      </c>
      <c r="J386" s="1" t="s">
        <v>82</v>
      </c>
      <c r="K386" s="4">
        <v>15.2</v>
      </c>
      <c r="L386" s="2">
        <v>15</v>
      </c>
      <c r="M386" s="8">
        <f t="shared" ref="M386:M449" si="6">K386*L386</f>
        <v>228</v>
      </c>
      <c r="N386" s="5" t="s">
        <v>61</v>
      </c>
    </row>
    <row r="387" spans="1:14" x14ac:dyDescent="0.25">
      <c r="A387" s="1">
        <v>10633</v>
      </c>
      <c r="B387" s="1">
        <v>8</v>
      </c>
      <c r="C387" s="2" t="s">
        <v>68</v>
      </c>
      <c r="D387" s="1" t="s">
        <v>214</v>
      </c>
      <c r="E387" s="1" t="s">
        <v>215</v>
      </c>
      <c r="F387" s="3">
        <v>43243</v>
      </c>
      <c r="G387" s="2">
        <v>17</v>
      </c>
      <c r="H387" s="1" t="s">
        <v>107</v>
      </c>
      <c r="I387" s="1">
        <v>1</v>
      </c>
      <c r="J387" s="1" t="s">
        <v>82</v>
      </c>
      <c r="K387" s="4">
        <v>15.2</v>
      </c>
      <c r="L387" s="1">
        <v>20</v>
      </c>
      <c r="M387" s="8">
        <f t="shared" si="6"/>
        <v>304</v>
      </c>
      <c r="N387" s="5" t="s">
        <v>19</v>
      </c>
    </row>
    <row r="388" spans="1:14" x14ac:dyDescent="0.25">
      <c r="A388" s="1">
        <v>10634</v>
      </c>
      <c r="B388" s="2">
        <v>7</v>
      </c>
      <c r="C388" s="2" t="s">
        <v>50</v>
      </c>
      <c r="D388" s="2" t="s">
        <v>219</v>
      </c>
      <c r="E388" s="2" t="s">
        <v>220</v>
      </c>
      <c r="F388" s="3">
        <v>43244</v>
      </c>
      <c r="G388" s="2">
        <v>17</v>
      </c>
      <c r="H388" s="1" t="s">
        <v>107</v>
      </c>
      <c r="I388" s="1">
        <v>1</v>
      </c>
      <c r="J388" s="1" t="s">
        <v>82</v>
      </c>
      <c r="K388" s="4">
        <v>15.2</v>
      </c>
      <c r="L388" s="2">
        <v>25</v>
      </c>
      <c r="M388" s="8">
        <f t="shared" si="6"/>
        <v>380</v>
      </c>
      <c r="N388" s="5" t="s">
        <v>56</v>
      </c>
    </row>
    <row r="389" spans="1:14" x14ac:dyDescent="0.25">
      <c r="A389" s="1">
        <v>10635</v>
      </c>
      <c r="B389" s="1">
        <v>7</v>
      </c>
      <c r="C389" s="2" t="s">
        <v>50</v>
      </c>
      <c r="D389" s="1" t="s">
        <v>59</v>
      </c>
      <c r="E389" s="1" t="s">
        <v>60</v>
      </c>
      <c r="F389" s="3">
        <v>43245</v>
      </c>
      <c r="G389" s="2">
        <v>17</v>
      </c>
      <c r="H389" s="1" t="s">
        <v>107</v>
      </c>
      <c r="I389" s="1">
        <v>1</v>
      </c>
      <c r="J389" s="1" t="s">
        <v>82</v>
      </c>
      <c r="K389" s="4">
        <v>15.2</v>
      </c>
      <c r="L389" s="1">
        <v>42</v>
      </c>
      <c r="M389" s="8">
        <f t="shared" si="6"/>
        <v>638.4</v>
      </c>
      <c r="N389" s="5" t="s">
        <v>61</v>
      </c>
    </row>
    <row r="390" spans="1:14" x14ac:dyDescent="0.25">
      <c r="A390" s="1">
        <v>10636</v>
      </c>
      <c r="B390" s="1">
        <v>8</v>
      </c>
      <c r="C390" s="2" t="s">
        <v>68</v>
      </c>
      <c r="D390" s="1" t="s">
        <v>142</v>
      </c>
      <c r="E390" s="1" t="s">
        <v>143</v>
      </c>
      <c r="F390" s="3">
        <v>43257</v>
      </c>
      <c r="G390" s="2">
        <v>10</v>
      </c>
      <c r="H390" s="1" t="s">
        <v>17</v>
      </c>
      <c r="I390" s="1">
        <v>6</v>
      </c>
      <c r="J390" s="1" t="s">
        <v>18</v>
      </c>
      <c r="K390" s="4">
        <v>14</v>
      </c>
      <c r="L390" s="1">
        <v>20</v>
      </c>
      <c r="M390" s="8">
        <f t="shared" si="6"/>
        <v>280</v>
      </c>
      <c r="N390" s="5" t="s">
        <v>19</v>
      </c>
    </row>
    <row r="391" spans="1:14" x14ac:dyDescent="0.25">
      <c r="A391" s="1">
        <v>10637</v>
      </c>
      <c r="B391" s="2">
        <v>2</v>
      </c>
      <c r="C391" s="2" t="s">
        <v>108</v>
      </c>
      <c r="D391" s="2" t="s">
        <v>66</v>
      </c>
      <c r="E391" s="2" t="s">
        <v>67</v>
      </c>
      <c r="F391" s="6">
        <v>43257</v>
      </c>
      <c r="G391" s="2">
        <v>10</v>
      </c>
      <c r="H391" s="1" t="s">
        <v>17</v>
      </c>
      <c r="I391" s="1">
        <v>6</v>
      </c>
      <c r="J391" s="1" t="s">
        <v>18</v>
      </c>
      <c r="K391" s="4">
        <v>14</v>
      </c>
      <c r="L391" s="2">
        <v>10</v>
      </c>
      <c r="M391" s="8">
        <f t="shared" si="6"/>
        <v>140</v>
      </c>
      <c r="N391" s="5" t="s">
        <v>56</v>
      </c>
    </row>
    <row r="392" spans="1:14" x14ac:dyDescent="0.25">
      <c r="A392" s="1">
        <v>10638</v>
      </c>
      <c r="B392" s="1">
        <v>1</v>
      </c>
      <c r="C392" s="2" t="s">
        <v>90</v>
      </c>
      <c r="D392" s="1" t="s">
        <v>51</v>
      </c>
      <c r="E392" s="1" t="s">
        <v>52</v>
      </c>
      <c r="F392" s="3">
        <v>43260</v>
      </c>
      <c r="G392" s="1">
        <v>12</v>
      </c>
      <c r="H392" s="1" t="s">
        <v>136</v>
      </c>
      <c r="I392" s="1">
        <v>6</v>
      </c>
      <c r="J392" s="1" t="s">
        <v>18</v>
      </c>
      <c r="K392" s="7">
        <v>9.65</v>
      </c>
      <c r="L392" s="1">
        <v>20</v>
      </c>
      <c r="M392" s="8">
        <f t="shared" si="6"/>
        <v>193</v>
      </c>
      <c r="N392" s="5" t="s">
        <v>53</v>
      </c>
    </row>
    <row r="393" spans="1:14" x14ac:dyDescent="0.25">
      <c r="A393" s="1">
        <v>10639</v>
      </c>
      <c r="B393" s="2">
        <v>2</v>
      </c>
      <c r="C393" s="2" t="s">
        <v>108</v>
      </c>
      <c r="D393" s="2" t="s">
        <v>182</v>
      </c>
      <c r="E393" s="2" t="s">
        <v>183</v>
      </c>
      <c r="F393" s="6">
        <v>43261</v>
      </c>
      <c r="G393" s="1">
        <v>12</v>
      </c>
      <c r="H393" s="1" t="s">
        <v>136</v>
      </c>
      <c r="I393" s="1">
        <v>6</v>
      </c>
      <c r="J393" s="1" t="s">
        <v>18</v>
      </c>
      <c r="K393" s="7">
        <v>9.65</v>
      </c>
      <c r="L393" s="2">
        <v>25</v>
      </c>
      <c r="M393" s="8">
        <f t="shared" si="6"/>
        <v>241.25</v>
      </c>
      <c r="N393" s="5" t="s">
        <v>26</v>
      </c>
    </row>
    <row r="394" spans="1:14" x14ac:dyDescent="0.25">
      <c r="A394" s="1">
        <v>10640</v>
      </c>
      <c r="B394" s="1">
        <v>4</v>
      </c>
      <c r="C394" s="2" t="s">
        <v>23</v>
      </c>
      <c r="D394" s="1" t="s">
        <v>97</v>
      </c>
      <c r="E394" s="1" t="s">
        <v>98</v>
      </c>
      <c r="F394" s="3">
        <v>43261</v>
      </c>
      <c r="G394" s="1">
        <v>12</v>
      </c>
      <c r="H394" s="1" t="s">
        <v>136</v>
      </c>
      <c r="I394" s="1">
        <v>6</v>
      </c>
      <c r="J394" s="1" t="s">
        <v>18</v>
      </c>
      <c r="K394" s="7">
        <v>9.65</v>
      </c>
      <c r="L394" s="1">
        <v>16</v>
      </c>
      <c r="M394" s="8">
        <f t="shared" si="6"/>
        <v>154.4</v>
      </c>
      <c r="N394" s="5" t="s">
        <v>61</v>
      </c>
    </row>
    <row r="395" spans="1:14" x14ac:dyDescent="0.25">
      <c r="A395" s="1">
        <v>10641</v>
      </c>
      <c r="B395" s="2">
        <v>8</v>
      </c>
      <c r="C395" s="2" t="s">
        <v>68</v>
      </c>
      <c r="D395" s="2" t="s">
        <v>75</v>
      </c>
      <c r="E395" s="2" t="s">
        <v>76</v>
      </c>
      <c r="F395" s="6">
        <v>43262</v>
      </c>
      <c r="G395" s="1">
        <v>12</v>
      </c>
      <c r="H395" s="1" t="s">
        <v>136</v>
      </c>
      <c r="I395" s="1">
        <v>6</v>
      </c>
      <c r="J395" s="1" t="s">
        <v>18</v>
      </c>
      <c r="K395" s="7">
        <v>9.65</v>
      </c>
      <c r="L395" s="2">
        <v>25</v>
      </c>
      <c r="M395" s="8">
        <f t="shared" si="6"/>
        <v>241.25</v>
      </c>
      <c r="N395" s="5" t="s">
        <v>61</v>
      </c>
    </row>
    <row r="396" spans="1:14" x14ac:dyDescent="0.25">
      <c r="A396" s="1">
        <v>10642</v>
      </c>
      <c r="B396" s="1">
        <v>3</v>
      </c>
      <c r="C396" s="2" t="s">
        <v>27</v>
      </c>
      <c r="D396" s="1" t="s">
        <v>163</v>
      </c>
      <c r="E396" s="1" t="s">
        <v>164</v>
      </c>
      <c r="F396" s="3">
        <v>43274</v>
      </c>
      <c r="G396" s="1">
        <v>12</v>
      </c>
      <c r="H396" s="1" t="s">
        <v>136</v>
      </c>
      <c r="I396" s="1">
        <v>6</v>
      </c>
      <c r="J396" s="1" t="s">
        <v>18</v>
      </c>
      <c r="K396" s="7">
        <v>9.65</v>
      </c>
      <c r="L396" s="1">
        <v>10</v>
      </c>
      <c r="M396" s="8">
        <f t="shared" si="6"/>
        <v>96.5</v>
      </c>
      <c r="N396" s="5" t="s">
        <v>26</v>
      </c>
    </row>
    <row r="397" spans="1:14" x14ac:dyDescent="0.25">
      <c r="A397" s="1">
        <v>10643</v>
      </c>
      <c r="B397" s="2">
        <v>9</v>
      </c>
      <c r="C397" s="2" t="s">
        <v>36</v>
      </c>
      <c r="D397" s="2" t="s">
        <v>178</v>
      </c>
      <c r="E397" s="2" t="s">
        <v>179</v>
      </c>
      <c r="F397" s="6">
        <v>43274</v>
      </c>
      <c r="G397" s="1">
        <v>12</v>
      </c>
      <c r="H397" s="1" t="s">
        <v>136</v>
      </c>
      <c r="I397" s="1">
        <v>6</v>
      </c>
      <c r="J397" s="1" t="s">
        <v>18</v>
      </c>
      <c r="K397" s="7">
        <v>9.65</v>
      </c>
      <c r="L397" s="2">
        <v>10</v>
      </c>
      <c r="M397" s="8">
        <f t="shared" si="6"/>
        <v>96.5</v>
      </c>
      <c r="N397" s="5" t="s">
        <v>61</v>
      </c>
    </row>
    <row r="398" spans="1:14" x14ac:dyDescent="0.25">
      <c r="A398" s="1">
        <v>10644</v>
      </c>
      <c r="B398" s="1">
        <v>4</v>
      </c>
      <c r="C398" s="2" t="s">
        <v>23</v>
      </c>
      <c r="D398" s="1" t="s">
        <v>125</v>
      </c>
      <c r="E398" s="1" t="s">
        <v>126</v>
      </c>
      <c r="F398" s="3">
        <v>43275</v>
      </c>
      <c r="G398" s="1">
        <v>12</v>
      </c>
      <c r="H398" s="1" t="s">
        <v>136</v>
      </c>
      <c r="I398" s="1">
        <v>6</v>
      </c>
      <c r="J398" s="1" t="s">
        <v>18</v>
      </c>
      <c r="K398" s="7">
        <v>9.65</v>
      </c>
      <c r="L398" s="1">
        <v>20</v>
      </c>
      <c r="M398" s="8">
        <f t="shared" si="6"/>
        <v>193</v>
      </c>
      <c r="N398" s="5" t="s">
        <v>56</v>
      </c>
    </row>
    <row r="399" spans="1:14" x14ac:dyDescent="0.25">
      <c r="A399" s="1">
        <v>10645</v>
      </c>
      <c r="B399" s="2">
        <v>1</v>
      </c>
      <c r="C399" s="2" t="s">
        <v>90</v>
      </c>
      <c r="D399" s="2" t="s">
        <v>86</v>
      </c>
      <c r="E399" s="2" t="s">
        <v>87</v>
      </c>
      <c r="F399" s="6">
        <v>43276</v>
      </c>
      <c r="G399" s="1">
        <v>12</v>
      </c>
      <c r="H399" s="1" t="s">
        <v>136</v>
      </c>
      <c r="I399" s="1">
        <v>6</v>
      </c>
      <c r="J399" s="1" t="s">
        <v>18</v>
      </c>
      <c r="K399" s="7">
        <v>9.65</v>
      </c>
      <c r="L399" s="2">
        <v>10</v>
      </c>
      <c r="M399" s="8">
        <f t="shared" si="6"/>
        <v>96.5</v>
      </c>
      <c r="N399" s="5" t="s">
        <v>61</v>
      </c>
    </row>
    <row r="400" spans="1:14" x14ac:dyDescent="0.25">
      <c r="A400" s="1">
        <v>10646</v>
      </c>
      <c r="B400" s="1">
        <v>4</v>
      </c>
      <c r="C400" s="2" t="s">
        <v>23</v>
      </c>
      <c r="D400" s="1" t="s">
        <v>103</v>
      </c>
      <c r="E400" s="1" t="s">
        <v>104</v>
      </c>
      <c r="F400" s="3">
        <v>43277</v>
      </c>
      <c r="G400" s="1">
        <v>12</v>
      </c>
      <c r="H400" s="1" t="s">
        <v>136</v>
      </c>
      <c r="I400" s="1">
        <v>6</v>
      </c>
      <c r="J400" s="1" t="s">
        <v>18</v>
      </c>
      <c r="K400" s="7">
        <v>9.65</v>
      </c>
      <c r="L400" s="1">
        <v>15</v>
      </c>
      <c r="M400" s="8">
        <f t="shared" si="6"/>
        <v>144.75</v>
      </c>
      <c r="N400" s="5" t="s">
        <v>19</v>
      </c>
    </row>
    <row r="401" spans="1:14" x14ac:dyDescent="0.25">
      <c r="A401" s="1">
        <v>10647</v>
      </c>
      <c r="B401" s="2">
        <v>3</v>
      </c>
      <c r="C401" s="2" t="s">
        <v>27</v>
      </c>
      <c r="D401" s="2" t="s">
        <v>212</v>
      </c>
      <c r="E401" s="2" t="s">
        <v>213</v>
      </c>
      <c r="F401" s="6">
        <v>43277</v>
      </c>
      <c r="G401" s="1">
        <v>57</v>
      </c>
      <c r="H401" s="1" t="s">
        <v>180</v>
      </c>
      <c r="I401" s="1">
        <v>1</v>
      </c>
      <c r="J401" s="1" t="s">
        <v>82</v>
      </c>
      <c r="K401" s="7">
        <v>7.75</v>
      </c>
      <c r="L401" s="2">
        <v>50</v>
      </c>
      <c r="M401" s="8">
        <f t="shared" si="6"/>
        <v>387.5</v>
      </c>
      <c r="N401" s="5" t="s">
        <v>26</v>
      </c>
    </row>
    <row r="402" spans="1:14" x14ac:dyDescent="0.25">
      <c r="A402" s="1">
        <v>10648</v>
      </c>
      <c r="B402" s="1">
        <v>3</v>
      </c>
      <c r="C402" s="2" t="s">
        <v>27</v>
      </c>
      <c r="D402" s="1" t="s">
        <v>189</v>
      </c>
      <c r="E402" s="1" t="s">
        <v>190</v>
      </c>
      <c r="F402" s="3">
        <v>43278</v>
      </c>
      <c r="G402" s="1">
        <v>57</v>
      </c>
      <c r="H402" s="1" t="s">
        <v>180</v>
      </c>
      <c r="I402" s="1">
        <v>1</v>
      </c>
      <c r="J402" s="1" t="s">
        <v>82</v>
      </c>
      <c r="K402" s="7">
        <v>7.75</v>
      </c>
      <c r="L402" s="1">
        <v>4</v>
      </c>
      <c r="M402" s="8">
        <f t="shared" si="6"/>
        <v>31</v>
      </c>
      <c r="N402" s="5" t="s">
        <v>19</v>
      </c>
    </row>
    <row r="403" spans="1:14" x14ac:dyDescent="0.25">
      <c r="A403" s="1">
        <v>10649</v>
      </c>
      <c r="B403" s="2">
        <v>2</v>
      </c>
      <c r="C403" s="2" t="s">
        <v>108</v>
      </c>
      <c r="D403" s="2" t="s">
        <v>73</v>
      </c>
      <c r="E403" s="2" t="s">
        <v>74</v>
      </c>
      <c r="F403" s="6">
        <v>43281</v>
      </c>
      <c r="G403" s="1">
        <v>57</v>
      </c>
      <c r="H403" s="1" t="s">
        <v>180</v>
      </c>
      <c r="I403" s="1">
        <v>1</v>
      </c>
      <c r="J403" s="1" t="s">
        <v>82</v>
      </c>
      <c r="K403" s="7">
        <v>7.75</v>
      </c>
      <c r="L403" s="2">
        <v>10</v>
      </c>
      <c r="M403" s="8">
        <f t="shared" si="6"/>
        <v>77.5</v>
      </c>
      <c r="N403" s="5" t="s">
        <v>19</v>
      </c>
    </row>
    <row r="404" spans="1:14" x14ac:dyDescent="0.25">
      <c r="A404" s="1">
        <v>10650</v>
      </c>
      <c r="B404" s="1">
        <v>4</v>
      </c>
      <c r="C404" s="2" t="s">
        <v>23</v>
      </c>
      <c r="D404" s="1" t="s">
        <v>71</v>
      </c>
      <c r="E404" s="1" t="s">
        <v>72</v>
      </c>
      <c r="F404" s="3">
        <v>43281</v>
      </c>
      <c r="G404" s="1">
        <v>57</v>
      </c>
      <c r="H404" s="1" t="s">
        <v>180</v>
      </c>
      <c r="I404" s="1">
        <v>1</v>
      </c>
      <c r="J404" s="1" t="s">
        <v>82</v>
      </c>
      <c r="K404" s="7">
        <v>7.75</v>
      </c>
      <c r="L404" s="1">
        <v>50</v>
      </c>
      <c r="M404" s="8">
        <f t="shared" si="6"/>
        <v>387.5</v>
      </c>
      <c r="N404" s="5" t="s">
        <v>30</v>
      </c>
    </row>
    <row r="405" spans="1:14" x14ac:dyDescent="0.25">
      <c r="A405" s="1">
        <v>10651</v>
      </c>
      <c r="B405" s="2">
        <v>7</v>
      </c>
      <c r="C405" s="2" t="s">
        <v>50</v>
      </c>
      <c r="D405" s="2" t="s">
        <v>39</v>
      </c>
      <c r="E405" s="2" t="s">
        <v>40</v>
      </c>
      <c r="F405" s="6">
        <v>43282</v>
      </c>
      <c r="G405" s="1">
        <v>57</v>
      </c>
      <c r="H405" s="1" t="s">
        <v>180</v>
      </c>
      <c r="I405" s="1">
        <v>1</v>
      </c>
      <c r="J405" s="1" t="s">
        <v>82</v>
      </c>
      <c r="K405" s="7">
        <v>7.75</v>
      </c>
      <c r="L405" s="2">
        <v>15</v>
      </c>
      <c r="M405" s="8">
        <f t="shared" si="6"/>
        <v>116.25</v>
      </c>
      <c r="N405" s="5" t="s">
        <v>26</v>
      </c>
    </row>
    <row r="406" spans="1:14" x14ac:dyDescent="0.25">
      <c r="A406" s="1">
        <v>10652</v>
      </c>
      <c r="B406" s="1">
        <v>9</v>
      </c>
      <c r="C406" s="2" t="s">
        <v>36</v>
      </c>
      <c r="D406" s="1" t="s">
        <v>51</v>
      </c>
      <c r="E406" s="1" t="s">
        <v>52</v>
      </c>
      <c r="F406" s="3">
        <v>43283</v>
      </c>
      <c r="G406" s="1">
        <v>57</v>
      </c>
      <c r="H406" s="1" t="s">
        <v>180</v>
      </c>
      <c r="I406" s="1">
        <v>1</v>
      </c>
      <c r="J406" s="1" t="s">
        <v>82</v>
      </c>
      <c r="K406" s="7">
        <v>7.75</v>
      </c>
      <c r="L406" s="1">
        <v>4</v>
      </c>
      <c r="M406" s="8">
        <f t="shared" si="6"/>
        <v>31</v>
      </c>
      <c r="N406" s="5" t="s">
        <v>53</v>
      </c>
    </row>
    <row r="407" spans="1:14" x14ac:dyDescent="0.25">
      <c r="A407" s="1">
        <v>10653</v>
      </c>
      <c r="B407" s="2">
        <v>1</v>
      </c>
      <c r="C407" s="2" t="s">
        <v>90</v>
      </c>
      <c r="D407" s="2" t="s">
        <v>105</v>
      </c>
      <c r="E407" s="2" t="s">
        <v>106</v>
      </c>
      <c r="F407" s="6">
        <v>43283</v>
      </c>
      <c r="G407" s="1">
        <v>57</v>
      </c>
      <c r="H407" s="1" t="s">
        <v>180</v>
      </c>
      <c r="I407" s="1">
        <v>1</v>
      </c>
      <c r="J407" s="1" t="s">
        <v>82</v>
      </c>
      <c r="K407" s="7">
        <v>7.75</v>
      </c>
      <c r="L407" s="2">
        <v>6</v>
      </c>
      <c r="M407" s="8">
        <f t="shared" si="6"/>
        <v>46.5</v>
      </c>
      <c r="N407" s="5" t="s">
        <v>26</v>
      </c>
    </row>
    <row r="408" spans="1:14" x14ac:dyDescent="0.25">
      <c r="A408" s="1">
        <v>10654</v>
      </c>
      <c r="B408" s="1">
        <v>2</v>
      </c>
      <c r="C408" s="2" t="s">
        <v>108</v>
      </c>
      <c r="D408" s="1" t="s">
        <v>121</v>
      </c>
      <c r="E408" s="1" t="s">
        <v>122</v>
      </c>
      <c r="F408" s="3">
        <v>43284</v>
      </c>
      <c r="G408" s="1">
        <v>57</v>
      </c>
      <c r="H408" s="1" t="s">
        <v>180</v>
      </c>
      <c r="I408" s="1">
        <v>1</v>
      </c>
      <c r="J408" s="1" t="s">
        <v>82</v>
      </c>
      <c r="K408" s="7">
        <v>7.75</v>
      </c>
      <c r="L408" s="1">
        <v>40</v>
      </c>
      <c r="M408" s="8">
        <f t="shared" si="6"/>
        <v>310</v>
      </c>
      <c r="N408" s="5" t="s">
        <v>19</v>
      </c>
    </row>
    <row r="409" spans="1:14" x14ac:dyDescent="0.25">
      <c r="A409" s="1">
        <v>10655</v>
      </c>
      <c r="B409" s="2">
        <v>8</v>
      </c>
      <c r="C409" s="2" t="s">
        <v>68</v>
      </c>
      <c r="D409" s="2" t="s">
        <v>192</v>
      </c>
      <c r="E409" s="2" t="s">
        <v>193</v>
      </c>
      <c r="F409" s="6">
        <v>43285</v>
      </c>
      <c r="G409" s="1">
        <v>57</v>
      </c>
      <c r="H409" s="1" t="s">
        <v>180</v>
      </c>
      <c r="I409" s="1">
        <v>1</v>
      </c>
      <c r="J409" s="1" t="s">
        <v>82</v>
      </c>
      <c r="K409" s="7">
        <v>7.75</v>
      </c>
      <c r="L409" s="2">
        <v>4</v>
      </c>
      <c r="M409" s="8">
        <f t="shared" si="6"/>
        <v>31</v>
      </c>
      <c r="N409" s="5" t="s">
        <v>61</v>
      </c>
    </row>
    <row r="410" spans="1:14" x14ac:dyDescent="0.25">
      <c r="A410" s="1">
        <v>10656</v>
      </c>
      <c r="B410" s="1">
        <v>4</v>
      </c>
      <c r="C410" s="2" t="s">
        <v>23</v>
      </c>
      <c r="D410" s="1" t="s">
        <v>75</v>
      </c>
      <c r="E410" s="1" t="s">
        <v>76</v>
      </c>
      <c r="F410" s="3">
        <v>43288</v>
      </c>
      <c r="G410" s="1">
        <v>57</v>
      </c>
      <c r="H410" s="1" t="s">
        <v>180</v>
      </c>
      <c r="I410" s="1">
        <v>1</v>
      </c>
      <c r="J410" s="1" t="s">
        <v>82</v>
      </c>
      <c r="K410" s="7">
        <v>7.75</v>
      </c>
      <c r="L410" s="1">
        <v>20</v>
      </c>
      <c r="M410" s="8">
        <f t="shared" si="6"/>
        <v>155</v>
      </c>
      <c r="N410" s="5" t="s">
        <v>61</v>
      </c>
    </row>
    <row r="411" spans="1:14" x14ac:dyDescent="0.25">
      <c r="A411" s="1">
        <v>10657</v>
      </c>
      <c r="B411" s="2">
        <v>1</v>
      </c>
      <c r="C411" s="2" t="s">
        <v>90</v>
      </c>
      <c r="D411" s="2" t="s">
        <v>109</v>
      </c>
      <c r="E411" s="2" t="s">
        <v>110</v>
      </c>
      <c r="F411" s="6">
        <v>43288</v>
      </c>
      <c r="G411" s="1">
        <v>57</v>
      </c>
      <c r="H411" s="1" t="s">
        <v>180</v>
      </c>
      <c r="I411" s="1">
        <v>1</v>
      </c>
      <c r="J411" s="1" t="s">
        <v>82</v>
      </c>
      <c r="K411" s="7">
        <v>7.75</v>
      </c>
      <c r="L411" s="2">
        <v>14</v>
      </c>
      <c r="M411" s="8">
        <f t="shared" si="6"/>
        <v>108.5</v>
      </c>
      <c r="N411" s="5" t="s">
        <v>56</v>
      </c>
    </row>
    <row r="412" spans="1:14" x14ac:dyDescent="0.25">
      <c r="A412" s="1">
        <v>10658</v>
      </c>
      <c r="B412" s="1">
        <v>3</v>
      </c>
      <c r="C412" s="2" t="s">
        <v>27</v>
      </c>
      <c r="D412" s="1" t="s">
        <v>159</v>
      </c>
      <c r="E412" s="1" t="s">
        <v>160</v>
      </c>
      <c r="F412" s="3">
        <v>43289</v>
      </c>
      <c r="G412" s="1">
        <v>57</v>
      </c>
      <c r="H412" s="1" t="s">
        <v>180</v>
      </c>
      <c r="I412" s="1">
        <v>1</v>
      </c>
      <c r="J412" s="1" t="s">
        <v>82</v>
      </c>
      <c r="K412" s="7">
        <v>7.75</v>
      </c>
      <c r="L412" s="1">
        <v>25</v>
      </c>
      <c r="M412" s="8">
        <f t="shared" si="6"/>
        <v>193.75</v>
      </c>
      <c r="N412" s="5" t="s">
        <v>19</v>
      </c>
    </row>
    <row r="413" spans="1:14" x14ac:dyDescent="0.25">
      <c r="A413" s="1">
        <v>10659</v>
      </c>
      <c r="B413" s="2">
        <v>7</v>
      </c>
      <c r="C413" s="2" t="s">
        <v>50</v>
      </c>
      <c r="D413" s="2" t="s">
        <v>159</v>
      </c>
      <c r="E413" s="2" t="s">
        <v>160</v>
      </c>
      <c r="F413" s="6">
        <v>43290</v>
      </c>
      <c r="G413" s="1">
        <v>57</v>
      </c>
      <c r="H413" s="1" t="s">
        <v>180</v>
      </c>
      <c r="I413" s="1">
        <v>1</v>
      </c>
      <c r="J413" s="1" t="s">
        <v>82</v>
      </c>
      <c r="K413" s="7">
        <v>7.75</v>
      </c>
      <c r="L413" s="2">
        <v>21</v>
      </c>
      <c r="M413" s="8">
        <f t="shared" si="6"/>
        <v>162.75</v>
      </c>
      <c r="N413" s="5" t="s">
        <v>19</v>
      </c>
    </row>
    <row r="414" spans="1:14" x14ac:dyDescent="0.25">
      <c r="A414" s="1">
        <v>10660</v>
      </c>
      <c r="B414" s="2">
        <v>5</v>
      </c>
      <c r="C414" s="2" t="s">
        <v>14</v>
      </c>
      <c r="D414" s="2" t="s">
        <v>77</v>
      </c>
      <c r="E414" s="2" t="s">
        <v>78</v>
      </c>
      <c r="F414" s="6">
        <v>43303</v>
      </c>
      <c r="G414" s="2">
        <v>1</v>
      </c>
      <c r="H414" s="1" t="s">
        <v>94</v>
      </c>
      <c r="I414" s="1">
        <v>8</v>
      </c>
      <c r="J414" s="1" t="s">
        <v>44</v>
      </c>
      <c r="K414" s="7">
        <v>35.1</v>
      </c>
      <c r="L414" s="2">
        <v>45</v>
      </c>
      <c r="M414" s="8">
        <f t="shared" si="6"/>
        <v>1579.5</v>
      </c>
      <c r="N414" s="5" t="s">
        <v>61</v>
      </c>
    </row>
    <row r="415" spans="1:14" x14ac:dyDescent="0.25">
      <c r="A415" s="1">
        <v>10661</v>
      </c>
      <c r="B415" s="1">
        <v>4</v>
      </c>
      <c r="C415" s="2" t="s">
        <v>23</v>
      </c>
      <c r="D415" s="1" t="s">
        <v>21</v>
      </c>
      <c r="E415" s="1" t="s">
        <v>22</v>
      </c>
      <c r="F415" s="3">
        <v>43304</v>
      </c>
      <c r="G415" s="2">
        <v>1</v>
      </c>
      <c r="H415" s="1" t="s">
        <v>94</v>
      </c>
      <c r="I415" s="1">
        <v>8</v>
      </c>
      <c r="J415" s="1" t="s">
        <v>44</v>
      </c>
      <c r="K415" s="7">
        <v>35.1</v>
      </c>
      <c r="L415" s="1">
        <v>28</v>
      </c>
      <c r="M415" s="8">
        <f t="shared" si="6"/>
        <v>982.80000000000007</v>
      </c>
      <c r="N415" s="5" t="s">
        <v>19</v>
      </c>
    </row>
    <row r="416" spans="1:14" x14ac:dyDescent="0.25">
      <c r="A416" s="1">
        <v>10662</v>
      </c>
      <c r="B416" s="2">
        <v>7</v>
      </c>
      <c r="C416" s="2" t="s">
        <v>50</v>
      </c>
      <c r="D416" s="2" t="s">
        <v>99</v>
      </c>
      <c r="E416" s="2" t="s">
        <v>100</v>
      </c>
      <c r="F416" s="6">
        <v>43305</v>
      </c>
      <c r="G416" s="2">
        <v>1</v>
      </c>
      <c r="H416" s="1" t="s">
        <v>94</v>
      </c>
      <c r="I416" s="1">
        <v>8</v>
      </c>
      <c r="J416" s="1" t="s">
        <v>44</v>
      </c>
      <c r="K416" s="7">
        <v>35.1</v>
      </c>
      <c r="L416" s="2">
        <v>3</v>
      </c>
      <c r="M416" s="8">
        <f t="shared" si="6"/>
        <v>105.30000000000001</v>
      </c>
      <c r="N416" s="5" t="s">
        <v>30</v>
      </c>
    </row>
    <row r="417" spans="1:14" x14ac:dyDescent="0.25">
      <c r="A417" s="1">
        <v>10663</v>
      </c>
      <c r="B417" s="1">
        <v>8</v>
      </c>
      <c r="C417" s="2" t="s">
        <v>68</v>
      </c>
      <c r="D417" s="1" t="s">
        <v>41</v>
      </c>
      <c r="E417" s="1" t="s">
        <v>42</v>
      </c>
      <c r="F417" s="3">
        <v>43306</v>
      </c>
      <c r="G417" s="1">
        <v>38</v>
      </c>
      <c r="H417" s="1" t="s">
        <v>191</v>
      </c>
      <c r="I417" s="1">
        <v>7</v>
      </c>
      <c r="J417" s="1" t="s">
        <v>89</v>
      </c>
      <c r="K417" s="4">
        <v>19</v>
      </c>
      <c r="L417" s="1">
        <v>21</v>
      </c>
      <c r="M417" s="8">
        <f t="shared" si="6"/>
        <v>399</v>
      </c>
      <c r="N417" s="5" t="s">
        <v>30</v>
      </c>
    </row>
    <row r="418" spans="1:14" x14ac:dyDescent="0.25">
      <c r="A418" s="1">
        <v>10664</v>
      </c>
      <c r="B418" s="2">
        <v>6</v>
      </c>
      <c r="C418" s="2" t="s">
        <v>20</v>
      </c>
      <c r="D418" s="2" t="s">
        <v>154</v>
      </c>
      <c r="E418" s="2" t="s">
        <v>155</v>
      </c>
      <c r="F418" s="6">
        <v>43306</v>
      </c>
      <c r="G418" s="1">
        <v>38</v>
      </c>
      <c r="H418" s="1" t="s">
        <v>191</v>
      </c>
      <c r="I418" s="1">
        <v>7</v>
      </c>
      <c r="J418" s="1" t="s">
        <v>89</v>
      </c>
      <c r="K418" s="4">
        <v>19</v>
      </c>
      <c r="L418" s="2">
        <v>6</v>
      </c>
      <c r="M418" s="8">
        <f t="shared" si="6"/>
        <v>114</v>
      </c>
      <c r="N418" s="5" t="s">
        <v>35</v>
      </c>
    </row>
    <row r="419" spans="1:14" x14ac:dyDescent="0.25">
      <c r="A419" s="1">
        <v>10665</v>
      </c>
      <c r="B419" s="1">
        <v>1</v>
      </c>
      <c r="C419" s="2" t="s">
        <v>90</v>
      </c>
      <c r="D419" s="1" t="s">
        <v>77</v>
      </c>
      <c r="E419" s="1" t="s">
        <v>78</v>
      </c>
      <c r="F419" s="3">
        <v>43309</v>
      </c>
      <c r="G419" s="1">
        <v>38</v>
      </c>
      <c r="H419" s="1" t="s">
        <v>191</v>
      </c>
      <c r="I419" s="1">
        <v>7</v>
      </c>
      <c r="J419" s="1" t="s">
        <v>89</v>
      </c>
      <c r="K419" s="4">
        <v>19</v>
      </c>
      <c r="L419" s="1">
        <v>70</v>
      </c>
      <c r="M419" s="8">
        <f t="shared" si="6"/>
        <v>1330</v>
      </c>
      <c r="N419" s="5" t="s">
        <v>61</v>
      </c>
    </row>
    <row r="420" spans="1:14" x14ac:dyDescent="0.25">
      <c r="A420" s="1">
        <v>10666</v>
      </c>
      <c r="B420" s="2">
        <v>4</v>
      </c>
      <c r="C420" s="2" t="s">
        <v>23</v>
      </c>
      <c r="D420" s="2" t="s">
        <v>92</v>
      </c>
      <c r="E420" s="2" t="s">
        <v>93</v>
      </c>
      <c r="F420" s="6">
        <v>43310</v>
      </c>
      <c r="G420" s="1">
        <v>38</v>
      </c>
      <c r="H420" s="1" t="s">
        <v>191</v>
      </c>
      <c r="I420" s="1">
        <v>7</v>
      </c>
      <c r="J420" s="1" t="s">
        <v>89</v>
      </c>
      <c r="K420" s="4">
        <v>19</v>
      </c>
      <c r="L420" s="2">
        <v>8</v>
      </c>
      <c r="M420" s="8">
        <f t="shared" si="6"/>
        <v>152</v>
      </c>
      <c r="N420" s="5" t="s">
        <v>47</v>
      </c>
    </row>
    <row r="421" spans="1:14" x14ac:dyDescent="0.25">
      <c r="A421" s="1">
        <v>10667</v>
      </c>
      <c r="B421" s="1">
        <v>2</v>
      </c>
      <c r="C421" s="2" t="s">
        <v>108</v>
      </c>
      <c r="D421" s="1" t="s">
        <v>226</v>
      </c>
      <c r="E421" s="1" t="s">
        <v>227</v>
      </c>
      <c r="F421" s="6">
        <v>43311</v>
      </c>
      <c r="G421" s="1">
        <v>12</v>
      </c>
      <c r="H421" s="1" t="s">
        <v>136</v>
      </c>
      <c r="I421" s="1">
        <v>6</v>
      </c>
      <c r="J421" s="1" t="s">
        <v>18</v>
      </c>
      <c r="K421" s="7">
        <v>9.65</v>
      </c>
      <c r="L421" s="1">
        <v>4</v>
      </c>
      <c r="M421" s="8">
        <f t="shared" si="6"/>
        <v>38.6</v>
      </c>
      <c r="N421" s="5" t="s">
        <v>53</v>
      </c>
    </row>
    <row r="422" spans="1:14" x14ac:dyDescent="0.25">
      <c r="A422" s="1">
        <v>10668</v>
      </c>
      <c r="B422" s="2">
        <v>4</v>
      </c>
      <c r="C422" s="2" t="s">
        <v>23</v>
      </c>
      <c r="D422" s="2" t="s">
        <v>192</v>
      </c>
      <c r="E422" s="2" t="s">
        <v>193</v>
      </c>
      <c r="F422" s="6">
        <v>43312</v>
      </c>
      <c r="G422" s="1">
        <v>12</v>
      </c>
      <c r="H422" s="1" t="s">
        <v>136</v>
      </c>
      <c r="I422" s="1">
        <v>6</v>
      </c>
      <c r="J422" s="1" t="s">
        <v>18</v>
      </c>
      <c r="K422" s="7">
        <v>9.65</v>
      </c>
      <c r="L422" s="2">
        <v>15</v>
      </c>
      <c r="M422" s="8">
        <f t="shared" si="6"/>
        <v>144.75</v>
      </c>
      <c r="N422" s="5" t="s">
        <v>61</v>
      </c>
    </row>
    <row r="423" spans="1:14" x14ac:dyDescent="0.25">
      <c r="A423" s="1">
        <v>10669</v>
      </c>
      <c r="B423" s="1">
        <v>4</v>
      </c>
      <c r="C423" s="2" t="s">
        <v>23</v>
      </c>
      <c r="D423" s="1" t="s">
        <v>51</v>
      </c>
      <c r="E423" s="1" t="s">
        <v>52</v>
      </c>
      <c r="F423" s="6">
        <v>43313</v>
      </c>
      <c r="G423" s="1">
        <v>12</v>
      </c>
      <c r="H423" s="1" t="s">
        <v>136</v>
      </c>
      <c r="I423" s="1">
        <v>6</v>
      </c>
      <c r="J423" s="1" t="s">
        <v>18</v>
      </c>
      <c r="K423" s="7">
        <v>9.65</v>
      </c>
      <c r="L423" s="1">
        <v>10</v>
      </c>
      <c r="M423" s="8">
        <f t="shared" si="6"/>
        <v>96.5</v>
      </c>
      <c r="N423" s="5" t="s">
        <v>53</v>
      </c>
    </row>
    <row r="424" spans="1:14" x14ac:dyDescent="0.25">
      <c r="A424" s="1">
        <v>10670</v>
      </c>
      <c r="B424" s="2">
        <v>3</v>
      </c>
      <c r="C424" s="2" t="s">
        <v>27</v>
      </c>
      <c r="D424" s="2" t="s">
        <v>54</v>
      </c>
      <c r="E424" s="2" t="s">
        <v>55</v>
      </c>
      <c r="F424" s="6">
        <v>43314</v>
      </c>
      <c r="G424" s="1">
        <v>12</v>
      </c>
      <c r="H424" s="1" t="s">
        <v>136</v>
      </c>
      <c r="I424" s="1">
        <v>6</v>
      </c>
      <c r="J424" s="1" t="s">
        <v>18</v>
      </c>
      <c r="K424" s="7">
        <v>9.65</v>
      </c>
      <c r="L424" s="2">
        <v>30</v>
      </c>
      <c r="M424" s="8">
        <f t="shared" si="6"/>
        <v>289.5</v>
      </c>
      <c r="N424" s="5" t="s">
        <v>56</v>
      </c>
    </row>
    <row r="425" spans="1:14" x14ac:dyDescent="0.25">
      <c r="A425" s="1">
        <v>10671</v>
      </c>
      <c r="B425" s="1">
        <v>1</v>
      </c>
      <c r="C425" s="2" t="s">
        <v>90</v>
      </c>
      <c r="D425" s="1" t="s">
        <v>77</v>
      </c>
      <c r="E425" s="1" t="s">
        <v>78</v>
      </c>
      <c r="F425" s="6">
        <v>43315</v>
      </c>
      <c r="G425" s="1">
        <v>12</v>
      </c>
      <c r="H425" s="1" t="s">
        <v>136</v>
      </c>
      <c r="I425" s="1">
        <v>6</v>
      </c>
      <c r="J425" s="1" t="s">
        <v>18</v>
      </c>
      <c r="K425" s="7">
        <v>9.65</v>
      </c>
      <c r="L425" s="1">
        <v>77</v>
      </c>
      <c r="M425" s="8">
        <f t="shared" si="6"/>
        <v>743.05000000000007</v>
      </c>
      <c r="N425" s="5" t="s">
        <v>61</v>
      </c>
    </row>
    <row r="426" spans="1:14" x14ac:dyDescent="0.25">
      <c r="A426" s="1">
        <v>10672</v>
      </c>
      <c r="B426" s="1">
        <v>4</v>
      </c>
      <c r="C426" s="2" t="s">
        <v>23</v>
      </c>
      <c r="D426" s="1" t="s">
        <v>182</v>
      </c>
      <c r="E426" s="1" t="s">
        <v>183</v>
      </c>
      <c r="F426" s="3">
        <v>43318</v>
      </c>
      <c r="G426" s="2">
        <v>4</v>
      </c>
      <c r="H426" s="1" t="s">
        <v>196</v>
      </c>
      <c r="I426" s="1">
        <v>8</v>
      </c>
      <c r="J426" s="1" t="s">
        <v>44</v>
      </c>
      <c r="K426" s="4">
        <v>19</v>
      </c>
      <c r="L426" s="1">
        <v>20</v>
      </c>
      <c r="M426" s="8">
        <f t="shared" si="6"/>
        <v>380</v>
      </c>
      <c r="N426" s="5" t="s">
        <v>26</v>
      </c>
    </row>
    <row r="427" spans="1:14" x14ac:dyDescent="0.25">
      <c r="A427" s="1">
        <v>10673</v>
      </c>
      <c r="B427" s="2">
        <v>8</v>
      </c>
      <c r="C427" s="2" t="s">
        <v>68</v>
      </c>
      <c r="D427" s="2" t="s">
        <v>142</v>
      </c>
      <c r="E427" s="2" t="s">
        <v>143</v>
      </c>
      <c r="F427" s="6">
        <v>43319</v>
      </c>
      <c r="G427" s="2">
        <v>4</v>
      </c>
      <c r="H427" s="1" t="s">
        <v>196</v>
      </c>
      <c r="I427" s="1">
        <v>8</v>
      </c>
      <c r="J427" s="1" t="s">
        <v>44</v>
      </c>
      <c r="K427" s="7">
        <v>23.25</v>
      </c>
      <c r="L427" s="2">
        <v>21</v>
      </c>
      <c r="M427" s="8">
        <f t="shared" si="6"/>
        <v>488.25</v>
      </c>
      <c r="N427" s="5" t="s">
        <v>19</v>
      </c>
    </row>
    <row r="428" spans="1:14" x14ac:dyDescent="0.25">
      <c r="A428" s="1">
        <v>10674</v>
      </c>
      <c r="B428" s="1">
        <v>4</v>
      </c>
      <c r="C428" s="2" t="s">
        <v>23</v>
      </c>
      <c r="D428" s="1" t="s">
        <v>246</v>
      </c>
      <c r="E428" s="1" t="s">
        <v>247</v>
      </c>
      <c r="F428" s="3">
        <v>43319</v>
      </c>
      <c r="G428" s="2">
        <v>4</v>
      </c>
      <c r="H428" s="1" t="s">
        <v>196</v>
      </c>
      <c r="I428" s="1">
        <v>8</v>
      </c>
      <c r="J428" s="1" t="s">
        <v>44</v>
      </c>
      <c r="K428" s="4">
        <v>45.6</v>
      </c>
      <c r="L428" s="1">
        <v>10</v>
      </c>
      <c r="M428" s="8">
        <f t="shared" si="6"/>
        <v>456</v>
      </c>
      <c r="N428" s="5" t="s">
        <v>61</v>
      </c>
    </row>
    <row r="429" spans="1:14" x14ac:dyDescent="0.25">
      <c r="A429" s="1">
        <v>10675</v>
      </c>
      <c r="B429" s="2">
        <v>3</v>
      </c>
      <c r="C429" s="2" t="s">
        <v>27</v>
      </c>
      <c r="D429" s="2" t="s">
        <v>248</v>
      </c>
      <c r="E429" s="2" t="s">
        <v>249</v>
      </c>
      <c r="F429" s="6">
        <v>43320</v>
      </c>
      <c r="G429" s="2">
        <v>4</v>
      </c>
      <c r="H429" s="1" t="s">
        <v>196</v>
      </c>
      <c r="I429" s="1">
        <v>8</v>
      </c>
      <c r="J429" s="1" t="s">
        <v>44</v>
      </c>
      <c r="K429" s="7">
        <v>23.25</v>
      </c>
      <c r="L429" s="2">
        <v>3</v>
      </c>
      <c r="M429" s="8">
        <f t="shared" si="6"/>
        <v>69.75</v>
      </c>
      <c r="N429" s="5" t="s">
        <v>26</v>
      </c>
    </row>
    <row r="430" spans="1:14" x14ac:dyDescent="0.25">
      <c r="A430" s="1">
        <v>10676</v>
      </c>
      <c r="B430" s="1">
        <v>1</v>
      </c>
      <c r="C430" s="2" t="s">
        <v>90</v>
      </c>
      <c r="D430" s="1" t="s">
        <v>169</v>
      </c>
      <c r="E430" s="1" t="s">
        <v>170</v>
      </c>
      <c r="F430" s="3">
        <v>43323</v>
      </c>
      <c r="G430" s="2">
        <v>4</v>
      </c>
      <c r="H430" s="1" t="s">
        <v>196</v>
      </c>
      <c r="I430" s="1">
        <v>8</v>
      </c>
      <c r="J430" s="1" t="s">
        <v>44</v>
      </c>
      <c r="K430" s="4">
        <v>32.799999999999997</v>
      </c>
      <c r="L430" s="1">
        <v>12</v>
      </c>
      <c r="M430" s="8">
        <f t="shared" si="6"/>
        <v>393.59999999999997</v>
      </c>
      <c r="N430" s="5" t="s">
        <v>56</v>
      </c>
    </row>
    <row r="431" spans="1:14" x14ac:dyDescent="0.25">
      <c r="A431" s="1">
        <v>10677</v>
      </c>
      <c r="B431" s="2">
        <v>8</v>
      </c>
      <c r="C431" s="2" t="s">
        <v>68</v>
      </c>
      <c r="D431" s="2" t="s">
        <v>77</v>
      </c>
      <c r="E431" s="2" t="s">
        <v>78</v>
      </c>
      <c r="F431" s="6">
        <v>43323</v>
      </c>
      <c r="G431" s="2">
        <v>4</v>
      </c>
      <c r="H431" s="1" t="s">
        <v>196</v>
      </c>
      <c r="I431" s="1">
        <v>8</v>
      </c>
      <c r="J431" s="1" t="s">
        <v>44</v>
      </c>
      <c r="K431" s="7">
        <v>49.3</v>
      </c>
      <c r="L431" s="2">
        <v>15</v>
      </c>
      <c r="M431" s="8">
        <f t="shared" si="6"/>
        <v>739.5</v>
      </c>
      <c r="N431" s="5" t="s">
        <v>61</v>
      </c>
    </row>
    <row r="432" spans="1:14" x14ac:dyDescent="0.25">
      <c r="A432" s="1">
        <v>10678</v>
      </c>
      <c r="B432" s="1">
        <v>4</v>
      </c>
      <c r="C432" s="2" t="s">
        <v>23</v>
      </c>
      <c r="D432" s="1" t="s">
        <v>221</v>
      </c>
      <c r="E432" s="1" t="s">
        <v>222</v>
      </c>
      <c r="F432" s="3">
        <v>43327</v>
      </c>
      <c r="G432" s="2">
        <v>14</v>
      </c>
      <c r="H432" s="1" t="s">
        <v>218</v>
      </c>
      <c r="I432" s="1">
        <v>6</v>
      </c>
      <c r="J432" s="1" t="s">
        <v>18</v>
      </c>
      <c r="K432" s="7">
        <v>10</v>
      </c>
      <c r="L432" s="1">
        <v>35</v>
      </c>
      <c r="M432" s="8">
        <f t="shared" si="6"/>
        <v>350</v>
      </c>
      <c r="N432" s="5" t="s">
        <v>30</v>
      </c>
    </row>
    <row r="433" spans="1:14" x14ac:dyDescent="0.25">
      <c r="A433" s="1">
        <v>10679</v>
      </c>
      <c r="B433" s="2">
        <v>8</v>
      </c>
      <c r="C433" s="2" t="s">
        <v>68</v>
      </c>
      <c r="D433" s="2" t="s">
        <v>115</v>
      </c>
      <c r="E433" s="2" t="s">
        <v>116</v>
      </c>
      <c r="F433" s="6">
        <v>43330</v>
      </c>
      <c r="G433" s="2">
        <v>14</v>
      </c>
      <c r="H433" s="1" t="s">
        <v>218</v>
      </c>
      <c r="I433" s="1">
        <v>6</v>
      </c>
      <c r="J433" s="1" t="s">
        <v>18</v>
      </c>
      <c r="K433" s="7">
        <v>10</v>
      </c>
      <c r="L433" s="2">
        <v>10</v>
      </c>
      <c r="M433" s="8">
        <f t="shared" si="6"/>
        <v>100</v>
      </c>
      <c r="N433" s="5" t="s">
        <v>53</v>
      </c>
    </row>
    <row r="434" spans="1:14" x14ac:dyDescent="0.25">
      <c r="A434" s="1">
        <v>10680</v>
      </c>
      <c r="B434" s="1">
        <v>4</v>
      </c>
      <c r="C434" s="2" t="s">
        <v>23</v>
      </c>
      <c r="D434" s="1" t="s">
        <v>73</v>
      </c>
      <c r="E434" s="1" t="s">
        <v>74</v>
      </c>
      <c r="F434" s="3">
        <v>43331</v>
      </c>
      <c r="G434" s="2">
        <v>14</v>
      </c>
      <c r="H434" s="1" t="s">
        <v>218</v>
      </c>
      <c r="I434" s="1">
        <v>6</v>
      </c>
      <c r="J434" s="1" t="s">
        <v>18</v>
      </c>
      <c r="K434" s="7">
        <v>10</v>
      </c>
      <c r="L434" s="1">
        <v>25</v>
      </c>
      <c r="M434" s="8">
        <f t="shared" si="6"/>
        <v>250</v>
      </c>
      <c r="N434" s="5" t="s">
        <v>19</v>
      </c>
    </row>
    <row r="435" spans="1:14" x14ac:dyDescent="0.25">
      <c r="A435" s="1">
        <v>10681</v>
      </c>
      <c r="B435" s="2">
        <v>6</v>
      </c>
      <c r="C435" s="2" t="s">
        <v>20</v>
      </c>
      <c r="D435" s="2" t="s">
        <v>201</v>
      </c>
      <c r="E435" s="2" t="s">
        <v>202</v>
      </c>
      <c r="F435" s="6">
        <v>43331</v>
      </c>
      <c r="G435" s="2">
        <v>14</v>
      </c>
      <c r="H435" s="1" t="s">
        <v>218</v>
      </c>
      <c r="I435" s="1">
        <v>6</v>
      </c>
      <c r="J435" s="1" t="s">
        <v>18</v>
      </c>
      <c r="K435" s="7">
        <v>10</v>
      </c>
      <c r="L435" s="2">
        <v>10</v>
      </c>
      <c r="M435" s="8">
        <f t="shared" si="6"/>
        <v>100</v>
      </c>
      <c r="N435" s="5" t="s">
        <v>26</v>
      </c>
    </row>
    <row r="436" spans="1:14" x14ac:dyDescent="0.25">
      <c r="A436" s="1">
        <v>10682</v>
      </c>
      <c r="B436" s="1">
        <v>3</v>
      </c>
      <c r="C436" s="2" t="s">
        <v>27</v>
      </c>
      <c r="D436" s="1" t="s">
        <v>223</v>
      </c>
      <c r="E436" s="1" t="s">
        <v>224</v>
      </c>
      <c r="F436" s="3">
        <v>43332</v>
      </c>
      <c r="G436" s="2">
        <v>14</v>
      </c>
      <c r="H436" s="1" t="s">
        <v>218</v>
      </c>
      <c r="I436" s="1">
        <v>6</v>
      </c>
      <c r="J436" s="1" t="s">
        <v>18</v>
      </c>
      <c r="K436" s="7">
        <v>10</v>
      </c>
      <c r="L436" s="1">
        <v>20</v>
      </c>
      <c r="M436" s="8">
        <f t="shared" si="6"/>
        <v>200</v>
      </c>
      <c r="N436" s="5" t="s">
        <v>47</v>
      </c>
    </row>
    <row r="437" spans="1:14" x14ac:dyDescent="0.25">
      <c r="A437" s="1">
        <v>10683</v>
      </c>
      <c r="B437" s="2">
        <v>7</v>
      </c>
      <c r="C437" s="2" t="s">
        <v>50</v>
      </c>
      <c r="D437" s="2" t="s">
        <v>156</v>
      </c>
      <c r="E437" s="2" t="s">
        <v>157</v>
      </c>
      <c r="F437" s="6">
        <v>43332</v>
      </c>
      <c r="G437" s="2">
        <v>14</v>
      </c>
      <c r="H437" s="1" t="s">
        <v>218</v>
      </c>
      <c r="I437" s="1">
        <v>6</v>
      </c>
      <c r="J437" s="1" t="s">
        <v>18</v>
      </c>
      <c r="K437" s="7">
        <v>10</v>
      </c>
      <c r="L437" s="2">
        <v>8</v>
      </c>
      <c r="M437" s="8">
        <f t="shared" si="6"/>
        <v>80</v>
      </c>
      <c r="N437" s="5" t="s">
        <v>56</v>
      </c>
    </row>
    <row r="438" spans="1:14" x14ac:dyDescent="0.25">
      <c r="A438" s="1">
        <v>10684</v>
      </c>
      <c r="B438" s="1">
        <v>4</v>
      </c>
      <c r="C438" s="2" t="s">
        <v>23</v>
      </c>
      <c r="D438" s="1" t="s">
        <v>214</v>
      </c>
      <c r="E438" s="1" t="s">
        <v>215</v>
      </c>
      <c r="F438" s="3">
        <v>43333</v>
      </c>
      <c r="G438" s="2">
        <v>14</v>
      </c>
      <c r="H438" s="1" t="s">
        <v>218</v>
      </c>
      <c r="I438" s="1">
        <v>6</v>
      </c>
      <c r="J438" s="1" t="s">
        <v>18</v>
      </c>
      <c r="K438" s="7">
        <v>10</v>
      </c>
      <c r="L438" s="1">
        <v>20</v>
      </c>
      <c r="M438" s="8">
        <f t="shared" si="6"/>
        <v>200</v>
      </c>
      <c r="N438" s="5" t="s">
        <v>19</v>
      </c>
    </row>
    <row r="439" spans="1:14" x14ac:dyDescent="0.25">
      <c r="A439" s="1">
        <v>10685</v>
      </c>
      <c r="B439" s="2">
        <v>4</v>
      </c>
      <c r="C439" s="2" t="s">
        <v>23</v>
      </c>
      <c r="D439" s="2" t="s">
        <v>92</v>
      </c>
      <c r="E439" s="2" t="s">
        <v>93</v>
      </c>
      <c r="F439" s="6">
        <v>43334</v>
      </c>
      <c r="G439" s="2">
        <v>14</v>
      </c>
      <c r="H439" s="1" t="s">
        <v>218</v>
      </c>
      <c r="I439" s="1">
        <v>6</v>
      </c>
      <c r="J439" s="1" t="s">
        <v>18</v>
      </c>
      <c r="K439" s="7">
        <v>10</v>
      </c>
      <c r="L439" s="2">
        <v>50</v>
      </c>
      <c r="M439" s="8">
        <f t="shared" si="6"/>
        <v>500</v>
      </c>
      <c r="N439" s="5" t="s">
        <v>47</v>
      </c>
    </row>
    <row r="440" spans="1:14" x14ac:dyDescent="0.25">
      <c r="A440" s="1">
        <v>10686</v>
      </c>
      <c r="B440" s="1">
        <v>7</v>
      </c>
      <c r="C440" s="2" t="s">
        <v>50</v>
      </c>
      <c r="D440" s="1" t="s">
        <v>165</v>
      </c>
      <c r="E440" s="1" t="s">
        <v>166</v>
      </c>
      <c r="F440" s="3">
        <v>43334</v>
      </c>
      <c r="G440" s="2">
        <v>14</v>
      </c>
      <c r="H440" s="1" t="s">
        <v>218</v>
      </c>
      <c r="I440" s="1">
        <v>6</v>
      </c>
      <c r="J440" s="1" t="s">
        <v>18</v>
      </c>
      <c r="K440" s="7">
        <v>10</v>
      </c>
      <c r="L440" s="1">
        <v>30</v>
      </c>
      <c r="M440" s="8">
        <f t="shared" si="6"/>
        <v>300</v>
      </c>
      <c r="N440" s="5" t="s">
        <v>56</v>
      </c>
    </row>
    <row r="441" spans="1:14" x14ac:dyDescent="0.25">
      <c r="A441" s="1">
        <v>10687</v>
      </c>
      <c r="B441" s="2">
        <v>6</v>
      </c>
      <c r="C441" s="2" t="s">
        <v>20</v>
      </c>
      <c r="D441" s="2" t="s">
        <v>209</v>
      </c>
      <c r="E441" s="2" t="s">
        <v>210</v>
      </c>
      <c r="F441" s="6">
        <v>43337</v>
      </c>
      <c r="G441" s="2">
        <v>14</v>
      </c>
      <c r="H441" s="1" t="s">
        <v>218</v>
      </c>
      <c r="I441" s="1">
        <v>6</v>
      </c>
      <c r="J441" s="1" t="s">
        <v>18</v>
      </c>
      <c r="K441" s="7">
        <v>10</v>
      </c>
      <c r="L441" s="2">
        <v>15</v>
      </c>
      <c r="M441" s="8">
        <f t="shared" si="6"/>
        <v>150</v>
      </c>
      <c r="N441" s="5" t="s">
        <v>19</v>
      </c>
    </row>
    <row r="442" spans="1:14" x14ac:dyDescent="0.25">
      <c r="A442" s="1">
        <v>10688</v>
      </c>
      <c r="B442" s="1">
        <v>3</v>
      </c>
      <c r="C442" s="2" t="s">
        <v>27</v>
      </c>
      <c r="D442" s="1" t="s">
        <v>39</v>
      </c>
      <c r="E442" s="1" t="s">
        <v>40</v>
      </c>
      <c r="F442" s="3">
        <v>43337</v>
      </c>
      <c r="G442" s="2">
        <v>14</v>
      </c>
      <c r="H442" s="1" t="s">
        <v>218</v>
      </c>
      <c r="I442" s="1">
        <v>6</v>
      </c>
      <c r="J442" s="1" t="s">
        <v>18</v>
      </c>
      <c r="K442" s="7">
        <v>10</v>
      </c>
      <c r="L442" s="1">
        <v>4</v>
      </c>
      <c r="M442" s="8">
        <f t="shared" si="6"/>
        <v>40</v>
      </c>
      <c r="N442" s="5" t="s">
        <v>26</v>
      </c>
    </row>
    <row r="443" spans="1:14" x14ac:dyDescent="0.25">
      <c r="A443" s="1">
        <v>10689</v>
      </c>
      <c r="B443" s="2">
        <v>4</v>
      </c>
      <c r="C443" s="2" t="s">
        <v>23</v>
      </c>
      <c r="D443" s="2" t="s">
        <v>24</v>
      </c>
      <c r="E443" s="2" t="s">
        <v>25</v>
      </c>
      <c r="F443" s="6">
        <v>43338</v>
      </c>
      <c r="G443" s="2">
        <v>16</v>
      </c>
      <c r="H443" s="1" t="s">
        <v>197</v>
      </c>
      <c r="I443" s="1">
        <v>7</v>
      </c>
      <c r="J443" s="1" t="s">
        <v>89</v>
      </c>
      <c r="K443" s="7">
        <v>50</v>
      </c>
      <c r="L443" s="2">
        <v>20</v>
      </c>
      <c r="M443" s="8">
        <f t="shared" si="6"/>
        <v>1000</v>
      </c>
      <c r="N443" s="5" t="s">
        <v>26</v>
      </c>
    </row>
    <row r="444" spans="1:14" x14ac:dyDescent="0.25">
      <c r="A444" s="1">
        <v>10690</v>
      </c>
      <c r="B444" s="1">
        <v>9</v>
      </c>
      <c r="C444" s="2" t="s">
        <v>36</v>
      </c>
      <c r="D444" s="1" t="s">
        <v>54</v>
      </c>
      <c r="E444" s="1" t="s">
        <v>55</v>
      </c>
      <c r="F444" s="3">
        <v>43339</v>
      </c>
      <c r="G444" s="2">
        <v>16</v>
      </c>
      <c r="H444" s="1" t="s">
        <v>197</v>
      </c>
      <c r="I444" s="1">
        <v>7</v>
      </c>
      <c r="J444" s="1" t="s">
        <v>89</v>
      </c>
      <c r="K444" s="7">
        <v>50</v>
      </c>
      <c r="L444" s="1">
        <v>15</v>
      </c>
      <c r="M444" s="8">
        <f t="shared" si="6"/>
        <v>750</v>
      </c>
      <c r="N444" s="5" t="s">
        <v>56</v>
      </c>
    </row>
    <row r="445" spans="1:14" x14ac:dyDescent="0.25">
      <c r="A445" s="1">
        <v>10691</v>
      </c>
      <c r="B445" s="2">
        <v>4</v>
      </c>
      <c r="C445" s="2" t="s">
        <v>23</v>
      </c>
      <c r="D445" s="2" t="s">
        <v>105</v>
      </c>
      <c r="E445" s="2" t="s">
        <v>106</v>
      </c>
      <c r="F445" s="6">
        <v>43339</v>
      </c>
      <c r="G445" s="2">
        <v>16</v>
      </c>
      <c r="H445" s="1" t="s">
        <v>197</v>
      </c>
      <c r="I445" s="1">
        <v>7</v>
      </c>
      <c r="J445" s="1" t="s">
        <v>89</v>
      </c>
      <c r="K445" s="7">
        <v>50</v>
      </c>
      <c r="L445" s="2">
        <v>30</v>
      </c>
      <c r="M445" s="8">
        <f t="shared" si="6"/>
        <v>1500</v>
      </c>
      <c r="N445" s="5" t="s">
        <v>26</v>
      </c>
    </row>
    <row r="446" spans="1:14" x14ac:dyDescent="0.25">
      <c r="A446" s="1">
        <v>10692</v>
      </c>
      <c r="B446" s="1">
        <v>5</v>
      </c>
      <c r="C446" s="2" t="s">
        <v>14</v>
      </c>
      <c r="D446" s="1" t="s">
        <v>182</v>
      </c>
      <c r="E446" s="1" t="s">
        <v>183</v>
      </c>
      <c r="F446" s="3">
        <v>43340</v>
      </c>
      <c r="G446" s="2">
        <v>16</v>
      </c>
      <c r="H446" s="1" t="s">
        <v>197</v>
      </c>
      <c r="I446" s="1">
        <v>7</v>
      </c>
      <c r="J446" s="1" t="s">
        <v>89</v>
      </c>
      <c r="K446" s="7">
        <v>50</v>
      </c>
      <c r="L446" s="1">
        <v>15</v>
      </c>
      <c r="M446" s="8">
        <f t="shared" si="6"/>
        <v>750</v>
      </c>
      <c r="N446" s="5" t="s">
        <v>26</v>
      </c>
    </row>
    <row r="447" spans="1:14" x14ac:dyDescent="0.25">
      <c r="A447" s="1">
        <v>10693</v>
      </c>
      <c r="B447" s="2">
        <v>5</v>
      </c>
      <c r="C447" s="2" t="s">
        <v>14</v>
      </c>
      <c r="D447" s="2" t="s">
        <v>233</v>
      </c>
      <c r="E447" s="2" t="s">
        <v>234</v>
      </c>
      <c r="F447" s="6">
        <v>43340</v>
      </c>
      <c r="G447" s="2">
        <v>16</v>
      </c>
      <c r="H447" s="1" t="s">
        <v>197</v>
      </c>
      <c r="I447" s="1">
        <v>7</v>
      </c>
      <c r="J447" s="1" t="s">
        <v>89</v>
      </c>
      <c r="K447" s="7">
        <v>50</v>
      </c>
      <c r="L447" s="2">
        <v>20</v>
      </c>
      <c r="M447" s="8">
        <f t="shared" si="6"/>
        <v>1000</v>
      </c>
      <c r="N447" s="5" t="s">
        <v>30</v>
      </c>
    </row>
    <row r="448" spans="1:14" x14ac:dyDescent="0.25">
      <c r="A448" s="1">
        <v>10694</v>
      </c>
      <c r="B448" s="1">
        <v>5</v>
      </c>
      <c r="C448" s="2" t="s">
        <v>14</v>
      </c>
      <c r="D448" s="1" t="s">
        <v>212</v>
      </c>
      <c r="E448" s="1" t="s">
        <v>213</v>
      </c>
      <c r="F448" s="3">
        <v>43341</v>
      </c>
      <c r="G448" s="2">
        <v>16</v>
      </c>
      <c r="H448" s="1" t="s">
        <v>197</v>
      </c>
      <c r="I448" s="1">
        <v>7</v>
      </c>
      <c r="J448" s="1" t="s">
        <v>89</v>
      </c>
      <c r="K448" s="7">
        <v>50</v>
      </c>
      <c r="L448" s="1">
        <v>30</v>
      </c>
      <c r="M448" s="8">
        <f t="shared" si="6"/>
        <v>1500</v>
      </c>
      <c r="N448" s="5" t="s">
        <v>26</v>
      </c>
    </row>
    <row r="449" spans="1:14" x14ac:dyDescent="0.25">
      <c r="A449" s="1">
        <v>10695</v>
      </c>
      <c r="B449" s="2">
        <v>8</v>
      </c>
      <c r="C449" s="2" t="s">
        <v>68</v>
      </c>
      <c r="D449" s="2" t="s">
        <v>214</v>
      </c>
      <c r="E449" s="2" t="s">
        <v>215</v>
      </c>
      <c r="F449" s="6">
        <v>43344</v>
      </c>
      <c r="G449" s="2">
        <v>16</v>
      </c>
      <c r="H449" s="1" t="s">
        <v>197</v>
      </c>
      <c r="I449" s="1">
        <v>7</v>
      </c>
      <c r="J449" s="1" t="s">
        <v>89</v>
      </c>
      <c r="K449" s="7">
        <v>50</v>
      </c>
      <c r="L449" s="2">
        <v>12</v>
      </c>
      <c r="M449" s="8">
        <f t="shared" si="6"/>
        <v>600</v>
      </c>
      <c r="N449" s="5" t="s">
        <v>19</v>
      </c>
    </row>
    <row r="450" spans="1:14" x14ac:dyDescent="0.25">
      <c r="A450" s="1">
        <v>10696</v>
      </c>
      <c r="B450" s="1">
        <v>4</v>
      </c>
      <c r="C450" s="2" t="s">
        <v>23</v>
      </c>
      <c r="D450" s="1" t="s">
        <v>228</v>
      </c>
      <c r="E450" s="1" t="s">
        <v>229</v>
      </c>
      <c r="F450" s="3">
        <v>43344</v>
      </c>
      <c r="G450" s="2">
        <v>16</v>
      </c>
      <c r="H450" s="1" t="s">
        <v>197</v>
      </c>
      <c r="I450" s="1">
        <v>7</v>
      </c>
      <c r="J450" s="1" t="s">
        <v>89</v>
      </c>
      <c r="K450" s="7">
        <v>50</v>
      </c>
      <c r="L450" s="1">
        <v>2</v>
      </c>
      <c r="M450" s="8">
        <f t="shared" ref="M450:M513" si="7">K450*L450</f>
        <v>100</v>
      </c>
      <c r="N450" s="5" t="s">
        <v>26</v>
      </c>
    </row>
    <row r="451" spans="1:14" x14ac:dyDescent="0.25">
      <c r="A451" s="1">
        <v>10697</v>
      </c>
      <c r="B451" s="2">
        <v>1</v>
      </c>
      <c r="C451" s="2" t="s">
        <v>90</v>
      </c>
      <c r="D451" s="2" t="s">
        <v>142</v>
      </c>
      <c r="E451" s="2" t="s">
        <v>143</v>
      </c>
      <c r="F451" s="6">
        <v>43345</v>
      </c>
      <c r="G451" s="2">
        <v>16</v>
      </c>
      <c r="H451" s="1" t="s">
        <v>197</v>
      </c>
      <c r="I451" s="1">
        <v>7</v>
      </c>
      <c r="J451" s="1" t="s">
        <v>89</v>
      </c>
      <c r="K451" s="7">
        <v>50</v>
      </c>
      <c r="L451" s="2">
        <v>30</v>
      </c>
      <c r="M451" s="8">
        <f t="shared" si="7"/>
        <v>1500</v>
      </c>
      <c r="N451" s="5" t="s">
        <v>19</v>
      </c>
    </row>
    <row r="452" spans="1:14" x14ac:dyDescent="0.25">
      <c r="A452" s="1">
        <v>10698</v>
      </c>
      <c r="B452" s="1">
        <v>5</v>
      </c>
      <c r="C452" s="2" t="s">
        <v>14</v>
      </c>
      <c r="D452" s="1" t="s">
        <v>169</v>
      </c>
      <c r="E452" s="1" t="s">
        <v>170</v>
      </c>
      <c r="F452" s="3">
        <v>43345</v>
      </c>
      <c r="G452" s="2">
        <v>16</v>
      </c>
      <c r="H452" s="1" t="s">
        <v>197</v>
      </c>
      <c r="I452" s="1">
        <v>7</v>
      </c>
      <c r="J452" s="1" t="s">
        <v>89</v>
      </c>
      <c r="K452" s="7">
        <v>50</v>
      </c>
      <c r="L452" s="1">
        <v>12</v>
      </c>
      <c r="M452" s="8">
        <f t="shared" si="7"/>
        <v>600</v>
      </c>
      <c r="N452" s="5" t="s">
        <v>56</v>
      </c>
    </row>
    <row r="453" spans="1:14" x14ac:dyDescent="0.25">
      <c r="A453" s="1">
        <v>10699</v>
      </c>
      <c r="B453" s="2">
        <v>7</v>
      </c>
      <c r="C453" s="2" t="s">
        <v>50</v>
      </c>
      <c r="D453" s="2" t="s">
        <v>54</v>
      </c>
      <c r="E453" s="2" t="s">
        <v>55</v>
      </c>
      <c r="F453" s="6">
        <v>43352</v>
      </c>
      <c r="G453" s="2">
        <v>20</v>
      </c>
      <c r="H453" s="1" t="s">
        <v>200</v>
      </c>
      <c r="I453" s="1">
        <v>3</v>
      </c>
      <c r="J453" s="1" t="s">
        <v>147</v>
      </c>
      <c r="K453" s="7">
        <v>12.4</v>
      </c>
      <c r="L453" s="2">
        <v>3</v>
      </c>
      <c r="M453" s="8">
        <f t="shared" si="7"/>
        <v>37.200000000000003</v>
      </c>
      <c r="N453" s="5" t="s">
        <v>56</v>
      </c>
    </row>
    <row r="454" spans="1:14" x14ac:dyDescent="0.25">
      <c r="A454" s="1">
        <v>10700</v>
      </c>
      <c r="B454" s="1">
        <v>3</v>
      </c>
      <c r="C454" s="2" t="s">
        <v>27</v>
      </c>
      <c r="D454" s="1" t="s">
        <v>84</v>
      </c>
      <c r="E454" s="1" t="s">
        <v>85</v>
      </c>
      <c r="F454" s="3">
        <v>43352</v>
      </c>
      <c r="G454" s="2">
        <v>20</v>
      </c>
      <c r="H454" s="1" t="s">
        <v>200</v>
      </c>
      <c r="I454" s="1">
        <v>3</v>
      </c>
      <c r="J454" s="1" t="s">
        <v>147</v>
      </c>
      <c r="K454" s="7">
        <v>12.4</v>
      </c>
      <c r="L454" s="1">
        <v>10</v>
      </c>
      <c r="M454" s="8">
        <f t="shared" si="7"/>
        <v>124</v>
      </c>
      <c r="N454" s="5" t="s">
        <v>61</v>
      </c>
    </row>
    <row r="455" spans="1:14" x14ac:dyDescent="0.25">
      <c r="A455" s="1">
        <v>10701</v>
      </c>
      <c r="B455" s="2">
        <v>2</v>
      </c>
      <c r="C455" s="2" t="s">
        <v>108</v>
      </c>
      <c r="D455" s="2" t="s">
        <v>123</v>
      </c>
      <c r="E455" s="2" t="s">
        <v>124</v>
      </c>
      <c r="F455" s="6">
        <v>43353</v>
      </c>
      <c r="G455" s="2">
        <v>20</v>
      </c>
      <c r="H455" s="1" t="s">
        <v>200</v>
      </c>
      <c r="I455" s="1">
        <v>3</v>
      </c>
      <c r="J455" s="1" t="s">
        <v>147</v>
      </c>
      <c r="K455" s="7">
        <v>12.4</v>
      </c>
      <c r="L455" s="2">
        <v>30</v>
      </c>
      <c r="M455" s="8">
        <f t="shared" si="7"/>
        <v>372</v>
      </c>
      <c r="N455" s="5" t="s">
        <v>30</v>
      </c>
    </row>
    <row r="456" spans="1:14" x14ac:dyDescent="0.25">
      <c r="A456" s="1">
        <v>10702</v>
      </c>
      <c r="B456" s="1">
        <v>1</v>
      </c>
      <c r="C456" s="2" t="s">
        <v>90</v>
      </c>
      <c r="D456" s="1" t="s">
        <v>185</v>
      </c>
      <c r="E456" s="1" t="s">
        <v>186</v>
      </c>
      <c r="F456" s="3">
        <v>43353</v>
      </c>
      <c r="G456" s="2">
        <v>20</v>
      </c>
      <c r="H456" s="1" t="s">
        <v>200</v>
      </c>
      <c r="I456" s="1">
        <v>3</v>
      </c>
      <c r="J456" s="1" t="s">
        <v>147</v>
      </c>
      <c r="K456" s="7">
        <v>12.4</v>
      </c>
      <c r="L456" s="1">
        <v>24</v>
      </c>
      <c r="M456" s="8">
        <f t="shared" si="7"/>
        <v>297.60000000000002</v>
      </c>
      <c r="N456" s="5" t="s">
        <v>47</v>
      </c>
    </row>
    <row r="457" spans="1:14" x14ac:dyDescent="0.25">
      <c r="A457" s="1">
        <v>10703</v>
      </c>
      <c r="B457" s="2">
        <v>1</v>
      </c>
      <c r="C457" s="2" t="s">
        <v>90</v>
      </c>
      <c r="D457" s="2" t="s">
        <v>84</v>
      </c>
      <c r="E457" s="2" t="s">
        <v>85</v>
      </c>
      <c r="F457" s="6">
        <v>43354</v>
      </c>
      <c r="G457" s="2">
        <v>20</v>
      </c>
      <c r="H457" s="1" t="s">
        <v>200</v>
      </c>
      <c r="I457" s="1">
        <v>3</v>
      </c>
      <c r="J457" s="1" t="s">
        <v>147</v>
      </c>
      <c r="K457" s="7">
        <v>12.4</v>
      </c>
      <c r="L457" s="2">
        <v>20</v>
      </c>
      <c r="M457" s="8">
        <f t="shared" si="7"/>
        <v>248</v>
      </c>
      <c r="N457" s="5" t="s">
        <v>61</v>
      </c>
    </row>
    <row r="458" spans="1:14" x14ac:dyDescent="0.25">
      <c r="A458" s="1">
        <v>10704</v>
      </c>
      <c r="B458" s="1">
        <v>7</v>
      </c>
      <c r="C458" s="2" t="s">
        <v>50</v>
      </c>
      <c r="D458" s="1" t="s">
        <v>37</v>
      </c>
      <c r="E458" s="1" t="s">
        <v>38</v>
      </c>
      <c r="F458" s="3">
        <v>43355</v>
      </c>
      <c r="G458" s="2">
        <v>20</v>
      </c>
      <c r="H458" s="1" t="s">
        <v>200</v>
      </c>
      <c r="I458" s="1">
        <v>3</v>
      </c>
      <c r="J458" s="1" t="s">
        <v>147</v>
      </c>
      <c r="K458" s="7">
        <v>12.4</v>
      </c>
      <c r="L458" s="1">
        <v>36</v>
      </c>
      <c r="M458" s="8">
        <f t="shared" si="7"/>
        <v>446.40000000000003</v>
      </c>
      <c r="N458" s="5" t="s">
        <v>35</v>
      </c>
    </row>
    <row r="459" spans="1:14" x14ac:dyDescent="0.25">
      <c r="A459" s="1">
        <v>10705</v>
      </c>
      <c r="B459" s="2">
        <v>7</v>
      </c>
      <c r="C459" s="2" t="s">
        <v>50</v>
      </c>
      <c r="D459" s="2" t="s">
        <v>57</v>
      </c>
      <c r="E459" s="2" t="s">
        <v>58</v>
      </c>
      <c r="F459" s="6">
        <v>43355</v>
      </c>
      <c r="G459" s="2">
        <v>20</v>
      </c>
      <c r="H459" s="1" t="s">
        <v>200</v>
      </c>
      <c r="I459" s="1">
        <v>3</v>
      </c>
      <c r="J459" s="1" t="s">
        <v>147</v>
      </c>
      <c r="K459" s="7">
        <v>12.4</v>
      </c>
      <c r="L459" s="2">
        <v>45</v>
      </c>
      <c r="M459" s="8">
        <f t="shared" si="7"/>
        <v>558</v>
      </c>
      <c r="N459" s="5" t="s">
        <v>19</v>
      </c>
    </row>
    <row r="460" spans="1:14" x14ac:dyDescent="0.25">
      <c r="A460" s="1">
        <v>10706</v>
      </c>
      <c r="B460" s="1">
        <v>1</v>
      </c>
      <c r="C460" s="2" t="s">
        <v>90</v>
      </c>
      <c r="D460" s="1" t="s">
        <v>214</v>
      </c>
      <c r="E460" s="1" t="s">
        <v>215</v>
      </c>
      <c r="F460" s="3">
        <v>43358</v>
      </c>
      <c r="G460" s="2">
        <v>10</v>
      </c>
      <c r="H460" s="1" t="s">
        <v>17</v>
      </c>
      <c r="I460" s="1">
        <v>6</v>
      </c>
      <c r="J460" s="1" t="s">
        <v>18</v>
      </c>
      <c r="K460" s="4">
        <v>14</v>
      </c>
      <c r="L460" s="1">
        <v>8</v>
      </c>
      <c r="M460" s="8">
        <f t="shared" si="7"/>
        <v>112</v>
      </c>
      <c r="N460" s="5" t="s">
        <v>19</v>
      </c>
    </row>
    <row r="461" spans="1:14" x14ac:dyDescent="0.25">
      <c r="A461" s="1">
        <v>10707</v>
      </c>
      <c r="B461" s="2">
        <v>2</v>
      </c>
      <c r="C461" s="2" t="s">
        <v>108</v>
      </c>
      <c r="D461" s="2" t="s">
        <v>165</v>
      </c>
      <c r="E461" s="2" t="s">
        <v>166</v>
      </c>
      <c r="F461" s="6">
        <v>43358</v>
      </c>
      <c r="G461" s="2">
        <v>10</v>
      </c>
      <c r="H461" s="1" t="s">
        <v>17</v>
      </c>
      <c r="I461" s="1">
        <v>6</v>
      </c>
      <c r="J461" s="1" t="s">
        <v>18</v>
      </c>
      <c r="K461" s="4">
        <v>14</v>
      </c>
      <c r="L461" s="2">
        <v>30</v>
      </c>
      <c r="M461" s="8">
        <f t="shared" si="7"/>
        <v>420</v>
      </c>
      <c r="N461" s="5" t="s">
        <v>56</v>
      </c>
    </row>
    <row r="462" spans="1:14" x14ac:dyDescent="0.25">
      <c r="A462" s="1">
        <v>10708</v>
      </c>
      <c r="B462" s="2">
        <v>8</v>
      </c>
      <c r="C462" s="2" t="s">
        <v>68</v>
      </c>
      <c r="D462" s="2" t="s">
        <v>71</v>
      </c>
      <c r="E462" s="2" t="s">
        <v>72</v>
      </c>
      <c r="F462" s="6">
        <v>43366</v>
      </c>
      <c r="G462" s="2">
        <v>10</v>
      </c>
      <c r="H462" s="1" t="s">
        <v>17</v>
      </c>
      <c r="I462" s="1">
        <v>6</v>
      </c>
      <c r="J462" s="1" t="s">
        <v>18</v>
      </c>
      <c r="K462" s="4">
        <v>14</v>
      </c>
      <c r="L462" s="2">
        <v>12</v>
      </c>
      <c r="M462" s="8">
        <f t="shared" si="7"/>
        <v>168</v>
      </c>
      <c r="N462" s="5" t="s">
        <v>30</v>
      </c>
    </row>
    <row r="463" spans="1:14" x14ac:dyDescent="0.25">
      <c r="A463" s="1">
        <v>10709</v>
      </c>
      <c r="B463" s="1">
        <v>1</v>
      </c>
      <c r="C463" s="2" t="s">
        <v>90</v>
      </c>
      <c r="D463" s="1" t="s">
        <v>140</v>
      </c>
      <c r="E463" s="1" t="s">
        <v>141</v>
      </c>
      <c r="F463" s="3">
        <v>43367</v>
      </c>
      <c r="G463" s="1">
        <v>9</v>
      </c>
      <c r="H463" s="1" t="s">
        <v>173</v>
      </c>
      <c r="I463" s="1">
        <v>8</v>
      </c>
      <c r="J463" s="1" t="s">
        <v>44</v>
      </c>
      <c r="K463" s="7">
        <v>23.25</v>
      </c>
      <c r="L463" s="1">
        <v>50</v>
      </c>
      <c r="M463" s="8">
        <f t="shared" si="7"/>
        <v>1162.5</v>
      </c>
      <c r="N463" s="5" t="s">
        <v>61</v>
      </c>
    </row>
    <row r="464" spans="1:14" x14ac:dyDescent="0.25">
      <c r="A464" s="1">
        <v>10710</v>
      </c>
      <c r="B464" s="2">
        <v>3</v>
      </c>
      <c r="C464" s="2" t="s">
        <v>27</v>
      </c>
      <c r="D464" s="2" t="s">
        <v>192</v>
      </c>
      <c r="E464" s="2" t="s">
        <v>193</v>
      </c>
      <c r="F464" s="6">
        <v>43368</v>
      </c>
      <c r="G464" s="1">
        <v>9</v>
      </c>
      <c r="H464" s="1" t="s">
        <v>173</v>
      </c>
      <c r="I464" s="1">
        <v>8</v>
      </c>
      <c r="J464" s="1" t="s">
        <v>44</v>
      </c>
      <c r="K464" s="7">
        <v>23.25</v>
      </c>
      <c r="L464" s="2">
        <v>30</v>
      </c>
      <c r="M464" s="8">
        <f t="shared" si="7"/>
        <v>697.5</v>
      </c>
      <c r="N464" s="5" t="s">
        <v>61</v>
      </c>
    </row>
    <row r="465" spans="1:14" x14ac:dyDescent="0.25">
      <c r="A465" s="1">
        <v>10711</v>
      </c>
      <c r="B465" s="1">
        <v>3</v>
      </c>
      <c r="C465" s="2" t="s">
        <v>27</v>
      </c>
      <c r="D465" s="1" t="s">
        <v>174</v>
      </c>
      <c r="E465" s="1" t="s">
        <v>175</v>
      </c>
      <c r="F465" s="3">
        <v>43368</v>
      </c>
      <c r="G465" s="1">
        <v>9</v>
      </c>
      <c r="H465" s="1" t="s">
        <v>173</v>
      </c>
      <c r="I465" s="1">
        <v>8</v>
      </c>
      <c r="J465" s="1" t="s">
        <v>44</v>
      </c>
      <c r="K465" s="7">
        <v>23.25</v>
      </c>
      <c r="L465" s="1">
        <v>30</v>
      </c>
      <c r="M465" s="8">
        <f t="shared" si="7"/>
        <v>697.5</v>
      </c>
      <c r="N465" s="5" t="s">
        <v>26</v>
      </c>
    </row>
    <row r="466" spans="1:14" x14ac:dyDescent="0.25">
      <c r="A466" s="1">
        <v>10712</v>
      </c>
      <c r="B466" s="2">
        <v>2</v>
      </c>
      <c r="C466" s="2" t="s">
        <v>108</v>
      </c>
      <c r="D466" s="2" t="s">
        <v>99</v>
      </c>
      <c r="E466" s="2" t="s">
        <v>100</v>
      </c>
      <c r="F466" s="6">
        <v>43369</v>
      </c>
      <c r="G466" s="1">
        <v>9</v>
      </c>
      <c r="H466" s="1" t="s">
        <v>173</v>
      </c>
      <c r="I466" s="1">
        <v>8</v>
      </c>
      <c r="J466" s="1" t="s">
        <v>44</v>
      </c>
      <c r="K466" s="7">
        <v>23.25</v>
      </c>
      <c r="L466" s="2">
        <v>9</v>
      </c>
      <c r="M466" s="8">
        <f t="shared" si="7"/>
        <v>209.25</v>
      </c>
      <c r="N466" s="5" t="s">
        <v>30</v>
      </c>
    </row>
    <row r="467" spans="1:14" x14ac:dyDescent="0.25">
      <c r="A467" s="1">
        <v>10713</v>
      </c>
      <c r="B467" s="1">
        <v>3</v>
      </c>
      <c r="C467" s="2" t="s">
        <v>27</v>
      </c>
      <c r="D467" s="1" t="s">
        <v>103</v>
      </c>
      <c r="E467" s="1" t="s">
        <v>104</v>
      </c>
      <c r="F467" s="3">
        <v>43369</v>
      </c>
      <c r="G467" s="1">
        <v>9</v>
      </c>
      <c r="H467" s="1" t="s">
        <v>173</v>
      </c>
      <c r="I467" s="1">
        <v>8</v>
      </c>
      <c r="J467" s="1" t="s">
        <v>44</v>
      </c>
      <c r="K467" s="7">
        <v>23.25</v>
      </c>
      <c r="L467" s="1">
        <v>20</v>
      </c>
      <c r="M467" s="8">
        <f t="shared" si="7"/>
        <v>465</v>
      </c>
      <c r="N467" s="5" t="s">
        <v>19</v>
      </c>
    </row>
    <row r="468" spans="1:14" x14ac:dyDescent="0.25">
      <c r="A468" s="1">
        <v>10714</v>
      </c>
      <c r="B468" s="2">
        <v>4</v>
      </c>
      <c r="C468" s="2" t="s">
        <v>23</v>
      </c>
      <c r="D468" s="2" t="s">
        <v>228</v>
      </c>
      <c r="E468" s="2" t="s">
        <v>229</v>
      </c>
      <c r="F468" s="6">
        <v>43372</v>
      </c>
      <c r="G468" s="1">
        <v>9</v>
      </c>
      <c r="H468" s="1" t="s">
        <v>173</v>
      </c>
      <c r="I468" s="1">
        <v>8</v>
      </c>
      <c r="J468" s="1" t="s">
        <v>44</v>
      </c>
      <c r="K468" s="7">
        <v>23.25</v>
      </c>
      <c r="L468" s="2">
        <v>20</v>
      </c>
      <c r="M468" s="8">
        <f t="shared" si="7"/>
        <v>465</v>
      </c>
      <c r="N468" s="5" t="s">
        <v>26</v>
      </c>
    </row>
    <row r="469" spans="1:14" x14ac:dyDescent="0.25">
      <c r="A469" s="1">
        <v>10715</v>
      </c>
      <c r="B469" s="1">
        <v>2</v>
      </c>
      <c r="C469" s="2" t="s">
        <v>108</v>
      </c>
      <c r="D469" s="1" t="s">
        <v>48</v>
      </c>
      <c r="E469" s="1" t="s">
        <v>49</v>
      </c>
      <c r="F469" s="3">
        <v>43373</v>
      </c>
      <c r="G469" s="1">
        <v>9</v>
      </c>
      <c r="H469" s="1" t="s">
        <v>173</v>
      </c>
      <c r="I469" s="1">
        <v>8</v>
      </c>
      <c r="J469" s="1" t="s">
        <v>44</v>
      </c>
      <c r="K469" s="7">
        <v>23.25</v>
      </c>
      <c r="L469" s="1">
        <v>30</v>
      </c>
      <c r="M469" s="8">
        <f t="shared" si="7"/>
        <v>697.5</v>
      </c>
      <c r="N469" s="5" t="s">
        <v>19</v>
      </c>
    </row>
    <row r="470" spans="1:14" x14ac:dyDescent="0.25">
      <c r="A470" s="1">
        <v>10716</v>
      </c>
      <c r="B470" s="2">
        <v>9</v>
      </c>
      <c r="C470" s="2" t="s">
        <v>36</v>
      </c>
      <c r="D470" s="2" t="s">
        <v>54</v>
      </c>
      <c r="E470" s="2" t="s">
        <v>55</v>
      </c>
      <c r="F470" s="6">
        <v>43373</v>
      </c>
      <c r="G470" s="1">
        <v>9</v>
      </c>
      <c r="H470" s="1" t="s">
        <v>173</v>
      </c>
      <c r="I470" s="1">
        <v>8</v>
      </c>
      <c r="J470" s="1" t="s">
        <v>44</v>
      </c>
      <c r="K470" s="7">
        <v>23.25</v>
      </c>
      <c r="L470" s="2">
        <v>50</v>
      </c>
      <c r="M470" s="8">
        <f t="shared" si="7"/>
        <v>1162.5</v>
      </c>
      <c r="N470" s="5" t="s">
        <v>56</v>
      </c>
    </row>
    <row r="471" spans="1:14" x14ac:dyDescent="0.25">
      <c r="A471" s="1">
        <v>10717</v>
      </c>
      <c r="B471" s="1">
        <v>4</v>
      </c>
      <c r="C471" s="2" t="s">
        <v>23</v>
      </c>
      <c r="D471" s="1" t="s">
        <v>109</v>
      </c>
      <c r="E471" s="1" t="s">
        <v>110</v>
      </c>
      <c r="F471" s="3">
        <v>43374</v>
      </c>
      <c r="G471" s="1">
        <v>9</v>
      </c>
      <c r="H471" s="1" t="s">
        <v>173</v>
      </c>
      <c r="I471" s="1">
        <v>8</v>
      </c>
      <c r="J471" s="1" t="s">
        <v>44</v>
      </c>
      <c r="K471" s="7">
        <v>23.25</v>
      </c>
      <c r="L471" s="1">
        <v>18</v>
      </c>
      <c r="M471" s="8">
        <f t="shared" si="7"/>
        <v>418.5</v>
      </c>
      <c r="N471" s="5" t="s">
        <v>56</v>
      </c>
    </row>
    <row r="472" spans="1:14" x14ac:dyDescent="0.25">
      <c r="A472" s="1">
        <v>10718</v>
      </c>
      <c r="B472" s="2">
        <v>1</v>
      </c>
      <c r="C472" s="2" t="s">
        <v>90</v>
      </c>
      <c r="D472" s="2" t="s">
        <v>169</v>
      </c>
      <c r="E472" s="2" t="s">
        <v>170</v>
      </c>
      <c r="F472" s="6">
        <v>43374</v>
      </c>
      <c r="G472" s="1">
        <v>9</v>
      </c>
      <c r="H472" s="1" t="s">
        <v>173</v>
      </c>
      <c r="I472" s="1">
        <v>8</v>
      </c>
      <c r="J472" s="1" t="s">
        <v>44</v>
      </c>
      <c r="K472" s="7">
        <v>23.25</v>
      </c>
      <c r="L472" s="2">
        <v>35</v>
      </c>
      <c r="M472" s="8">
        <f t="shared" si="7"/>
        <v>813.75</v>
      </c>
      <c r="N472" s="5" t="s">
        <v>56</v>
      </c>
    </row>
    <row r="473" spans="1:14" x14ac:dyDescent="0.25">
      <c r="A473" s="1">
        <v>10719</v>
      </c>
      <c r="B473" s="1">
        <v>1</v>
      </c>
      <c r="C473" s="2" t="s">
        <v>90</v>
      </c>
      <c r="D473" s="1" t="s">
        <v>24</v>
      </c>
      <c r="E473" s="1" t="s">
        <v>25</v>
      </c>
      <c r="F473" s="3">
        <v>43375</v>
      </c>
      <c r="G473" s="1">
        <v>9</v>
      </c>
      <c r="H473" s="1" t="s">
        <v>173</v>
      </c>
      <c r="I473" s="1">
        <v>8</v>
      </c>
      <c r="J473" s="1" t="s">
        <v>44</v>
      </c>
      <c r="K473" s="7">
        <v>23.25</v>
      </c>
      <c r="L473" s="1">
        <v>20</v>
      </c>
      <c r="M473" s="8">
        <f t="shared" si="7"/>
        <v>465</v>
      </c>
      <c r="N473" s="5" t="s">
        <v>26</v>
      </c>
    </row>
    <row r="474" spans="1:14" x14ac:dyDescent="0.25">
      <c r="A474" s="1">
        <v>10720</v>
      </c>
      <c r="B474" s="2">
        <v>2</v>
      </c>
      <c r="C474" s="2" t="s">
        <v>108</v>
      </c>
      <c r="D474" s="2" t="s">
        <v>121</v>
      </c>
      <c r="E474" s="2" t="s">
        <v>122</v>
      </c>
      <c r="F474" s="6">
        <v>43376</v>
      </c>
      <c r="G474" s="1">
        <v>25</v>
      </c>
      <c r="H474" s="1" t="s">
        <v>198</v>
      </c>
      <c r="I474" s="1">
        <v>1</v>
      </c>
      <c r="J474" s="1" t="s">
        <v>82</v>
      </c>
      <c r="K474" s="4">
        <v>6</v>
      </c>
      <c r="L474" s="2">
        <v>30</v>
      </c>
      <c r="M474" s="8">
        <f t="shared" si="7"/>
        <v>180</v>
      </c>
      <c r="N474" s="5" t="s">
        <v>19</v>
      </c>
    </row>
    <row r="475" spans="1:14" x14ac:dyDescent="0.25">
      <c r="A475" s="1">
        <v>10721</v>
      </c>
      <c r="B475" s="2">
        <v>7</v>
      </c>
      <c r="C475" s="2" t="s">
        <v>50</v>
      </c>
      <c r="D475" s="2" t="s">
        <v>15</v>
      </c>
      <c r="E475" s="2" t="s">
        <v>16</v>
      </c>
      <c r="F475" s="6">
        <v>43380</v>
      </c>
      <c r="G475" s="1">
        <v>25</v>
      </c>
      <c r="H475" s="1" t="s">
        <v>198</v>
      </c>
      <c r="I475" s="1">
        <v>1</v>
      </c>
      <c r="J475" s="1" t="s">
        <v>82</v>
      </c>
      <c r="K475" s="4">
        <v>6</v>
      </c>
      <c r="L475" s="2">
        <v>10</v>
      </c>
      <c r="M475" s="8">
        <f t="shared" si="7"/>
        <v>60</v>
      </c>
      <c r="N475" s="5" t="s">
        <v>19</v>
      </c>
    </row>
    <row r="476" spans="1:14" x14ac:dyDescent="0.25">
      <c r="A476" s="1">
        <v>10722</v>
      </c>
      <c r="B476" s="1">
        <v>8</v>
      </c>
      <c r="C476" s="2" t="s">
        <v>68</v>
      </c>
      <c r="D476" s="1" t="s">
        <v>119</v>
      </c>
      <c r="E476" s="1" t="s">
        <v>120</v>
      </c>
      <c r="F476" s="3">
        <v>43381</v>
      </c>
      <c r="G476" s="1">
        <v>25</v>
      </c>
      <c r="H476" s="1" t="s">
        <v>198</v>
      </c>
      <c r="I476" s="1">
        <v>1</v>
      </c>
      <c r="J476" s="1" t="s">
        <v>82</v>
      </c>
      <c r="K476" s="4">
        <v>6</v>
      </c>
      <c r="L476" s="1">
        <v>20</v>
      </c>
      <c r="M476" s="8">
        <f t="shared" si="7"/>
        <v>120</v>
      </c>
      <c r="N476" s="5" t="s">
        <v>61</v>
      </c>
    </row>
    <row r="477" spans="1:14" x14ac:dyDescent="0.25">
      <c r="A477" s="1">
        <v>10723</v>
      </c>
      <c r="B477" s="2">
        <v>3</v>
      </c>
      <c r="C477" s="2" t="s">
        <v>27</v>
      </c>
      <c r="D477" s="2" t="s">
        <v>223</v>
      </c>
      <c r="E477" s="2" t="s">
        <v>224</v>
      </c>
      <c r="F477" s="6">
        <v>43381</v>
      </c>
      <c r="G477" s="1">
        <v>25</v>
      </c>
      <c r="H477" s="1" t="s">
        <v>198</v>
      </c>
      <c r="I477" s="1">
        <v>1</v>
      </c>
      <c r="J477" s="1" t="s">
        <v>82</v>
      </c>
      <c r="K477" s="4">
        <v>6</v>
      </c>
      <c r="L477" s="2">
        <v>7</v>
      </c>
      <c r="M477" s="8">
        <f t="shared" si="7"/>
        <v>42</v>
      </c>
      <c r="N477" s="5" t="s">
        <v>47</v>
      </c>
    </row>
    <row r="478" spans="1:14" x14ac:dyDescent="0.25">
      <c r="A478" s="1">
        <v>10724</v>
      </c>
      <c r="B478" s="1">
        <v>4</v>
      </c>
      <c r="C478" s="2" t="s">
        <v>23</v>
      </c>
      <c r="D478" s="1" t="s">
        <v>57</v>
      </c>
      <c r="E478" s="1" t="s">
        <v>58</v>
      </c>
      <c r="F478" s="3">
        <v>43382</v>
      </c>
      <c r="G478" s="1">
        <v>25</v>
      </c>
      <c r="H478" s="1" t="s">
        <v>198</v>
      </c>
      <c r="I478" s="1">
        <v>1</v>
      </c>
      <c r="J478" s="1" t="s">
        <v>82</v>
      </c>
      <c r="K478" s="4">
        <v>6</v>
      </c>
      <c r="L478" s="1">
        <v>15</v>
      </c>
      <c r="M478" s="8">
        <f t="shared" si="7"/>
        <v>90</v>
      </c>
      <c r="N478" s="5" t="s">
        <v>19</v>
      </c>
    </row>
    <row r="479" spans="1:14" x14ac:dyDescent="0.25">
      <c r="A479" s="1">
        <v>10725</v>
      </c>
      <c r="B479" s="2">
        <v>3</v>
      </c>
      <c r="C479" s="2" t="s">
        <v>27</v>
      </c>
      <c r="D479" s="2" t="s">
        <v>130</v>
      </c>
      <c r="E479" s="2" t="s">
        <v>131</v>
      </c>
      <c r="F479" s="6">
        <v>43382</v>
      </c>
      <c r="G479" s="1">
        <v>25</v>
      </c>
      <c r="H479" s="1" t="s">
        <v>198</v>
      </c>
      <c r="I479" s="1">
        <v>1</v>
      </c>
      <c r="J479" s="1" t="s">
        <v>82</v>
      </c>
      <c r="K479" s="4">
        <v>6</v>
      </c>
      <c r="L479" s="2">
        <v>12</v>
      </c>
      <c r="M479" s="8">
        <f t="shared" si="7"/>
        <v>72</v>
      </c>
      <c r="N479" s="5" t="s">
        <v>19</v>
      </c>
    </row>
    <row r="480" spans="1:14" x14ac:dyDescent="0.25">
      <c r="A480" s="1">
        <v>10726</v>
      </c>
      <c r="B480" s="1">
        <v>6</v>
      </c>
      <c r="C480" s="2" t="s">
        <v>20</v>
      </c>
      <c r="D480" s="1" t="s">
        <v>148</v>
      </c>
      <c r="E480" s="1" t="s">
        <v>149</v>
      </c>
      <c r="F480" s="3">
        <v>43390</v>
      </c>
      <c r="G480" s="1">
        <v>4</v>
      </c>
      <c r="H480" s="1" t="s">
        <v>205</v>
      </c>
      <c r="I480" s="1">
        <v>3</v>
      </c>
      <c r="J480" s="1" t="s">
        <v>147</v>
      </c>
      <c r="K480" s="4">
        <v>17.600000000000001</v>
      </c>
      <c r="L480" s="1">
        <v>4</v>
      </c>
      <c r="M480" s="8">
        <f t="shared" si="7"/>
        <v>70.400000000000006</v>
      </c>
      <c r="N480" s="5" t="s">
        <v>61</v>
      </c>
    </row>
    <row r="481" spans="1:14" x14ac:dyDescent="0.25">
      <c r="A481" s="1">
        <v>10727</v>
      </c>
      <c r="B481" s="2">
        <v>1</v>
      </c>
      <c r="C481" s="2" t="s">
        <v>90</v>
      </c>
      <c r="D481" s="2" t="s">
        <v>228</v>
      </c>
      <c r="E481" s="2" t="s">
        <v>229</v>
      </c>
      <c r="F481" s="6">
        <v>43390</v>
      </c>
      <c r="G481" s="1">
        <v>4</v>
      </c>
      <c r="H481" s="1" t="s">
        <v>205</v>
      </c>
      <c r="I481" s="1">
        <v>3</v>
      </c>
      <c r="J481" s="1" t="s">
        <v>147</v>
      </c>
      <c r="K481" s="4">
        <v>17.600000000000001</v>
      </c>
      <c r="L481" s="2">
        <v>40</v>
      </c>
      <c r="M481" s="8">
        <f t="shared" si="7"/>
        <v>704</v>
      </c>
      <c r="N481" s="5" t="s">
        <v>26</v>
      </c>
    </row>
    <row r="482" spans="1:14" x14ac:dyDescent="0.25">
      <c r="A482" s="1">
        <v>10728</v>
      </c>
      <c r="B482" s="1">
        <v>1</v>
      </c>
      <c r="C482" s="2" t="s">
        <v>90</v>
      </c>
      <c r="D482" s="1" t="s">
        <v>226</v>
      </c>
      <c r="E482" s="1" t="s">
        <v>227</v>
      </c>
      <c r="F482" s="3">
        <v>43393</v>
      </c>
      <c r="G482" s="1">
        <v>4</v>
      </c>
      <c r="H482" s="1" t="s">
        <v>205</v>
      </c>
      <c r="I482" s="1">
        <v>3</v>
      </c>
      <c r="J482" s="1" t="s">
        <v>147</v>
      </c>
      <c r="K482" s="4">
        <v>17.600000000000001</v>
      </c>
      <c r="L482" s="1">
        <v>5</v>
      </c>
      <c r="M482" s="8">
        <f t="shared" si="7"/>
        <v>88</v>
      </c>
      <c r="N482" s="5" t="s">
        <v>53</v>
      </c>
    </row>
    <row r="483" spans="1:14" x14ac:dyDescent="0.25">
      <c r="A483" s="1">
        <v>10729</v>
      </c>
      <c r="B483" s="2">
        <v>5</v>
      </c>
      <c r="C483" s="2" t="s">
        <v>14</v>
      </c>
      <c r="D483" s="2" t="s">
        <v>77</v>
      </c>
      <c r="E483" s="2" t="s">
        <v>78</v>
      </c>
      <c r="F483" s="6">
        <v>43394</v>
      </c>
      <c r="G483" s="1">
        <v>4</v>
      </c>
      <c r="H483" s="1" t="s">
        <v>205</v>
      </c>
      <c r="I483" s="1">
        <v>3</v>
      </c>
      <c r="J483" s="1" t="s">
        <v>147</v>
      </c>
      <c r="K483" s="4">
        <v>17.600000000000001</v>
      </c>
      <c r="L483" s="2">
        <v>12</v>
      </c>
      <c r="M483" s="8">
        <f t="shared" si="7"/>
        <v>211.20000000000002</v>
      </c>
      <c r="N483" s="5" t="s">
        <v>61</v>
      </c>
    </row>
    <row r="484" spans="1:14" x14ac:dyDescent="0.25">
      <c r="A484" s="1">
        <v>10730</v>
      </c>
      <c r="B484" s="1">
        <v>3</v>
      </c>
      <c r="C484" s="2" t="s">
        <v>27</v>
      </c>
      <c r="D484" s="1" t="s">
        <v>54</v>
      </c>
      <c r="E484" s="1" t="s">
        <v>55</v>
      </c>
      <c r="F484" s="3">
        <v>43394</v>
      </c>
      <c r="G484" s="1">
        <v>4</v>
      </c>
      <c r="H484" s="1" t="s">
        <v>205</v>
      </c>
      <c r="I484" s="1">
        <v>3</v>
      </c>
      <c r="J484" s="1" t="s">
        <v>147</v>
      </c>
      <c r="K484" s="4">
        <v>17.600000000000001</v>
      </c>
      <c r="L484" s="1">
        <v>3</v>
      </c>
      <c r="M484" s="8">
        <f t="shared" si="7"/>
        <v>52.800000000000004</v>
      </c>
      <c r="N484" s="5" t="s">
        <v>56</v>
      </c>
    </row>
    <row r="485" spans="1:14" x14ac:dyDescent="0.25">
      <c r="A485" s="1">
        <v>10731</v>
      </c>
      <c r="B485" s="2">
        <v>1</v>
      </c>
      <c r="C485" s="2" t="s">
        <v>90</v>
      </c>
      <c r="D485" s="2" t="s">
        <v>77</v>
      </c>
      <c r="E485" s="2" t="s">
        <v>78</v>
      </c>
      <c r="F485" s="6">
        <v>43395</v>
      </c>
      <c r="G485" s="1">
        <v>4</v>
      </c>
      <c r="H485" s="1" t="s">
        <v>205</v>
      </c>
      <c r="I485" s="1">
        <v>3</v>
      </c>
      <c r="J485" s="1" t="s">
        <v>147</v>
      </c>
      <c r="K485" s="4">
        <v>17.600000000000001</v>
      </c>
      <c r="L485" s="2">
        <v>18</v>
      </c>
      <c r="M485" s="8">
        <f t="shared" si="7"/>
        <v>316.8</v>
      </c>
      <c r="N485" s="5" t="s">
        <v>61</v>
      </c>
    </row>
    <row r="486" spans="1:14" x14ac:dyDescent="0.25">
      <c r="A486" s="1">
        <v>10732</v>
      </c>
      <c r="B486" s="1">
        <v>5</v>
      </c>
      <c r="C486" s="2" t="s">
        <v>14</v>
      </c>
      <c r="D486" s="1" t="s">
        <v>77</v>
      </c>
      <c r="E486" s="1" t="s">
        <v>78</v>
      </c>
      <c r="F486" s="3">
        <v>43395</v>
      </c>
      <c r="G486" s="1">
        <v>4</v>
      </c>
      <c r="H486" s="1" t="s">
        <v>205</v>
      </c>
      <c r="I486" s="1">
        <v>3</v>
      </c>
      <c r="J486" s="1" t="s">
        <v>147</v>
      </c>
      <c r="K486" s="4">
        <v>17.600000000000001</v>
      </c>
      <c r="L486" s="1">
        <v>30</v>
      </c>
      <c r="M486" s="8">
        <f t="shared" si="7"/>
        <v>528</v>
      </c>
      <c r="N486" s="5" t="s">
        <v>61</v>
      </c>
    </row>
    <row r="487" spans="1:14" x14ac:dyDescent="0.25">
      <c r="A487" s="1">
        <v>10733</v>
      </c>
      <c r="B487" s="2">
        <v>3</v>
      </c>
      <c r="C487" s="2" t="s">
        <v>27</v>
      </c>
      <c r="D487" s="2" t="s">
        <v>123</v>
      </c>
      <c r="E487" s="2" t="s">
        <v>124</v>
      </c>
      <c r="F487" s="6">
        <v>43396</v>
      </c>
      <c r="G487" s="1">
        <v>4</v>
      </c>
      <c r="H487" s="1" t="s">
        <v>205</v>
      </c>
      <c r="I487" s="1">
        <v>3</v>
      </c>
      <c r="J487" s="1" t="s">
        <v>147</v>
      </c>
      <c r="K487" s="4">
        <v>17.600000000000001</v>
      </c>
      <c r="L487" s="2">
        <v>21</v>
      </c>
      <c r="M487" s="8">
        <f t="shared" si="7"/>
        <v>369.6</v>
      </c>
      <c r="N487" s="5" t="s">
        <v>30</v>
      </c>
    </row>
    <row r="488" spans="1:14" x14ac:dyDescent="0.25">
      <c r="A488" s="1">
        <v>10734</v>
      </c>
      <c r="B488" s="1">
        <v>4</v>
      </c>
      <c r="C488" s="2" t="s">
        <v>23</v>
      </c>
      <c r="D488" s="1" t="s">
        <v>242</v>
      </c>
      <c r="E488" s="1" t="s">
        <v>243</v>
      </c>
      <c r="F488" s="3">
        <v>43397</v>
      </c>
      <c r="G488" s="1">
        <v>4</v>
      </c>
      <c r="H488" s="1" t="s">
        <v>205</v>
      </c>
      <c r="I488" s="1">
        <v>3</v>
      </c>
      <c r="J488" s="1" t="s">
        <v>147</v>
      </c>
      <c r="K488" s="4">
        <v>17.600000000000001</v>
      </c>
      <c r="L488" s="1">
        <v>5</v>
      </c>
      <c r="M488" s="8">
        <f t="shared" si="7"/>
        <v>88</v>
      </c>
      <c r="N488" s="5" t="s">
        <v>83</v>
      </c>
    </row>
    <row r="489" spans="1:14" x14ac:dyDescent="0.25">
      <c r="A489" s="1">
        <v>10735</v>
      </c>
      <c r="B489" s="2">
        <v>1</v>
      </c>
      <c r="C489" s="2" t="s">
        <v>90</v>
      </c>
      <c r="D489" s="2" t="s">
        <v>142</v>
      </c>
      <c r="E489" s="2" t="s">
        <v>143</v>
      </c>
      <c r="F489" s="6">
        <v>43397</v>
      </c>
      <c r="G489" s="1">
        <v>4</v>
      </c>
      <c r="H489" s="1" t="s">
        <v>205</v>
      </c>
      <c r="I489" s="1">
        <v>3</v>
      </c>
      <c r="J489" s="1" t="s">
        <v>147</v>
      </c>
      <c r="K489" s="4">
        <v>17.600000000000001</v>
      </c>
      <c r="L489" s="2">
        <v>32</v>
      </c>
      <c r="M489" s="8">
        <f t="shared" si="7"/>
        <v>563.20000000000005</v>
      </c>
      <c r="N489" s="5" t="s">
        <v>19</v>
      </c>
    </row>
    <row r="490" spans="1:14" x14ac:dyDescent="0.25">
      <c r="A490" s="1">
        <v>10736</v>
      </c>
      <c r="B490" s="1">
        <v>1</v>
      </c>
      <c r="C490" s="2" t="s">
        <v>90</v>
      </c>
      <c r="D490" s="1" t="s">
        <v>117</v>
      </c>
      <c r="E490" s="1" t="s">
        <v>118</v>
      </c>
      <c r="F490" s="3">
        <v>43400</v>
      </c>
      <c r="G490" s="1">
        <v>4</v>
      </c>
      <c r="H490" s="1" t="s">
        <v>205</v>
      </c>
      <c r="I490" s="1">
        <v>3</v>
      </c>
      <c r="J490" s="1" t="s">
        <v>147</v>
      </c>
      <c r="K490" s="4">
        <v>17.600000000000001</v>
      </c>
      <c r="L490" s="1">
        <v>36</v>
      </c>
      <c r="M490" s="8">
        <f t="shared" si="7"/>
        <v>633.6</v>
      </c>
      <c r="N490" s="5" t="s">
        <v>19</v>
      </c>
    </row>
    <row r="491" spans="1:14" x14ac:dyDescent="0.25">
      <c r="A491" s="1">
        <v>10737</v>
      </c>
      <c r="B491" s="2">
        <v>8</v>
      </c>
      <c r="C491" s="2" t="s">
        <v>68</v>
      </c>
      <c r="D491" s="2" t="s">
        <v>86</v>
      </c>
      <c r="E491" s="2" t="s">
        <v>87</v>
      </c>
      <c r="F491" s="6">
        <v>43400</v>
      </c>
      <c r="G491" s="1">
        <v>4</v>
      </c>
      <c r="H491" s="1" t="s">
        <v>205</v>
      </c>
      <c r="I491" s="1">
        <v>3</v>
      </c>
      <c r="J491" s="1" t="s">
        <v>147</v>
      </c>
      <c r="K491" s="4">
        <v>17.600000000000001</v>
      </c>
      <c r="L491" s="2">
        <v>12</v>
      </c>
      <c r="M491" s="8">
        <f t="shared" si="7"/>
        <v>211.20000000000002</v>
      </c>
      <c r="N491" s="5" t="s">
        <v>61</v>
      </c>
    </row>
    <row r="492" spans="1:14" x14ac:dyDescent="0.25">
      <c r="A492" s="1">
        <v>10738</v>
      </c>
      <c r="B492" s="1">
        <v>8</v>
      </c>
      <c r="C492" s="2" t="s">
        <v>68</v>
      </c>
      <c r="D492" s="1" t="s">
        <v>105</v>
      </c>
      <c r="E492" s="1" t="s">
        <v>106</v>
      </c>
      <c r="F492" s="3">
        <v>43401</v>
      </c>
      <c r="G492" s="1">
        <v>11</v>
      </c>
      <c r="H492" s="1" t="s">
        <v>250</v>
      </c>
      <c r="I492" s="1">
        <v>1</v>
      </c>
      <c r="J492" s="1" t="s">
        <v>82</v>
      </c>
      <c r="K492" s="4">
        <v>18</v>
      </c>
      <c r="L492" s="1">
        <v>21</v>
      </c>
      <c r="M492" s="8">
        <f t="shared" si="7"/>
        <v>378</v>
      </c>
      <c r="N492" s="5" t="s">
        <v>26</v>
      </c>
    </row>
    <row r="493" spans="1:14" x14ac:dyDescent="0.25">
      <c r="A493" s="1">
        <v>10739</v>
      </c>
      <c r="B493" s="2">
        <v>5</v>
      </c>
      <c r="C493" s="2" t="s">
        <v>14</v>
      </c>
      <c r="D493" s="2" t="s">
        <v>121</v>
      </c>
      <c r="E493" s="2" t="s">
        <v>122</v>
      </c>
      <c r="F493" s="6">
        <v>43402</v>
      </c>
      <c r="G493" s="1">
        <v>11</v>
      </c>
      <c r="H493" s="1" t="s">
        <v>250</v>
      </c>
      <c r="I493" s="1">
        <v>1</v>
      </c>
      <c r="J493" s="1" t="s">
        <v>82</v>
      </c>
      <c r="K493" s="7">
        <v>19.45</v>
      </c>
      <c r="L493" s="2">
        <v>50</v>
      </c>
      <c r="M493" s="8">
        <f t="shared" si="7"/>
        <v>972.5</v>
      </c>
      <c r="N493" s="5" t="s">
        <v>19</v>
      </c>
    </row>
    <row r="494" spans="1:14" x14ac:dyDescent="0.25">
      <c r="A494" s="1">
        <v>10740</v>
      </c>
      <c r="B494" s="1">
        <v>8</v>
      </c>
      <c r="C494" s="2" t="s">
        <v>68</v>
      </c>
      <c r="D494" s="1" t="s">
        <v>77</v>
      </c>
      <c r="E494" s="1" t="s">
        <v>78</v>
      </c>
      <c r="F494" s="3">
        <v>43402</v>
      </c>
      <c r="G494" s="1">
        <v>11</v>
      </c>
      <c r="H494" s="1" t="s">
        <v>250</v>
      </c>
      <c r="I494" s="1">
        <v>1</v>
      </c>
      <c r="J494" s="1" t="s">
        <v>82</v>
      </c>
      <c r="K494" s="4">
        <v>19</v>
      </c>
      <c r="L494" s="1">
        <v>3</v>
      </c>
      <c r="M494" s="8">
        <f t="shared" si="7"/>
        <v>57</v>
      </c>
      <c r="N494" s="5" t="s">
        <v>61</v>
      </c>
    </row>
    <row r="495" spans="1:14" x14ac:dyDescent="0.25">
      <c r="A495" s="1">
        <v>10741</v>
      </c>
      <c r="B495" s="2">
        <v>3</v>
      </c>
      <c r="C495" s="2" t="s">
        <v>27</v>
      </c>
      <c r="D495" s="2" t="s">
        <v>119</v>
      </c>
      <c r="E495" s="2" t="s">
        <v>120</v>
      </c>
      <c r="F495" s="6">
        <v>43403</v>
      </c>
      <c r="G495" s="1">
        <v>11</v>
      </c>
      <c r="H495" s="1" t="s">
        <v>250</v>
      </c>
      <c r="I495" s="1">
        <v>1</v>
      </c>
      <c r="J495" s="1" t="s">
        <v>82</v>
      </c>
      <c r="K495" s="7">
        <v>31.23</v>
      </c>
      <c r="L495" s="2">
        <v>15</v>
      </c>
      <c r="M495" s="8">
        <f t="shared" si="7"/>
        <v>468.45</v>
      </c>
      <c r="N495" s="5" t="s">
        <v>61</v>
      </c>
    </row>
    <row r="496" spans="1:14" x14ac:dyDescent="0.25">
      <c r="A496" s="1">
        <v>10742</v>
      </c>
      <c r="B496" s="1">
        <v>8</v>
      </c>
      <c r="C496" s="2" t="s">
        <v>68</v>
      </c>
      <c r="D496" s="1" t="s">
        <v>75</v>
      </c>
      <c r="E496" s="1" t="s">
        <v>76</v>
      </c>
      <c r="F496" s="3">
        <v>43403</v>
      </c>
      <c r="G496" s="1">
        <v>11</v>
      </c>
      <c r="H496" s="1" t="s">
        <v>250</v>
      </c>
      <c r="I496" s="1">
        <v>1</v>
      </c>
      <c r="J496" s="1" t="s">
        <v>82</v>
      </c>
      <c r="K496" s="4">
        <v>31</v>
      </c>
      <c r="L496" s="1">
        <v>16</v>
      </c>
      <c r="M496" s="8">
        <f t="shared" si="7"/>
        <v>496</v>
      </c>
      <c r="N496" s="5" t="s">
        <v>61</v>
      </c>
    </row>
    <row r="497" spans="1:14" x14ac:dyDescent="0.25">
      <c r="A497" s="1">
        <v>10743</v>
      </c>
      <c r="B497" s="2">
        <v>4</v>
      </c>
      <c r="C497" s="2" t="s">
        <v>23</v>
      </c>
      <c r="D497" s="2" t="s">
        <v>212</v>
      </c>
      <c r="E497" s="2" t="s">
        <v>213</v>
      </c>
      <c r="F497" s="6">
        <v>43404</v>
      </c>
      <c r="G497" s="1">
        <v>11</v>
      </c>
      <c r="H497" s="1" t="s">
        <v>250</v>
      </c>
      <c r="I497" s="1">
        <v>1</v>
      </c>
      <c r="J497" s="1" t="s">
        <v>82</v>
      </c>
      <c r="K497" s="7">
        <v>9.65</v>
      </c>
      <c r="L497" s="2">
        <v>12</v>
      </c>
      <c r="M497" s="8">
        <f t="shared" si="7"/>
        <v>115.80000000000001</v>
      </c>
      <c r="N497" s="5" t="s">
        <v>26</v>
      </c>
    </row>
    <row r="498" spans="1:14" x14ac:dyDescent="0.25">
      <c r="A498" s="1">
        <v>10744</v>
      </c>
      <c r="B498" s="1">
        <v>4</v>
      </c>
      <c r="C498" s="2" t="s">
        <v>23</v>
      </c>
      <c r="D498" s="1" t="s">
        <v>219</v>
      </c>
      <c r="E498" s="1" t="s">
        <v>220</v>
      </c>
      <c r="F498" s="3">
        <v>43407</v>
      </c>
      <c r="G498" s="1">
        <v>11</v>
      </c>
      <c r="H498" s="1" t="s">
        <v>250</v>
      </c>
      <c r="I498" s="1">
        <v>1</v>
      </c>
      <c r="J498" s="1" t="s">
        <v>82</v>
      </c>
      <c r="K498" s="4">
        <v>22</v>
      </c>
      <c r="L498" s="1">
        <v>25</v>
      </c>
      <c r="M498" s="8">
        <f t="shared" si="7"/>
        <v>550</v>
      </c>
      <c r="N498" s="5" t="s">
        <v>56</v>
      </c>
    </row>
    <row r="499" spans="1:14" x14ac:dyDescent="0.25">
      <c r="A499" s="1">
        <v>10745</v>
      </c>
      <c r="B499" s="2">
        <v>2</v>
      </c>
      <c r="C499" s="2" t="s">
        <v>108</v>
      </c>
      <c r="D499" s="2" t="s">
        <v>51</v>
      </c>
      <c r="E499" s="2" t="s">
        <v>52</v>
      </c>
      <c r="F499" s="6">
        <v>43407</v>
      </c>
      <c r="G499" s="1">
        <v>11</v>
      </c>
      <c r="H499" s="1" t="s">
        <v>250</v>
      </c>
      <c r="I499" s="1">
        <v>1</v>
      </c>
      <c r="J499" s="1" t="s">
        <v>82</v>
      </c>
      <c r="K499" s="7">
        <v>39</v>
      </c>
      <c r="L499" s="2">
        <v>20</v>
      </c>
      <c r="M499" s="8">
        <f t="shared" si="7"/>
        <v>780</v>
      </c>
      <c r="N499" s="5" t="s">
        <v>53</v>
      </c>
    </row>
    <row r="500" spans="1:14" x14ac:dyDescent="0.25">
      <c r="A500" s="1">
        <v>10746</v>
      </c>
      <c r="B500" s="1">
        <v>4</v>
      </c>
      <c r="C500" s="2" t="s">
        <v>23</v>
      </c>
      <c r="D500" s="1" t="s">
        <v>201</v>
      </c>
      <c r="E500" s="1" t="s">
        <v>202</v>
      </c>
      <c r="F500" s="3">
        <v>43408</v>
      </c>
      <c r="G500" s="1">
        <v>11</v>
      </c>
      <c r="H500" s="1" t="s">
        <v>250</v>
      </c>
      <c r="I500" s="1">
        <v>1</v>
      </c>
      <c r="J500" s="1" t="s">
        <v>82</v>
      </c>
      <c r="K500" s="4">
        <v>25.89</v>
      </c>
      <c r="L500" s="1">
        <v>15</v>
      </c>
      <c r="M500" s="8">
        <f t="shared" si="7"/>
        <v>388.35</v>
      </c>
      <c r="N500" s="5" t="s">
        <v>26</v>
      </c>
    </row>
    <row r="501" spans="1:14" x14ac:dyDescent="0.25">
      <c r="A501" s="1">
        <v>10747</v>
      </c>
      <c r="B501" s="2">
        <v>8</v>
      </c>
      <c r="C501" s="2" t="s">
        <v>68</v>
      </c>
      <c r="D501" s="2" t="s">
        <v>223</v>
      </c>
      <c r="E501" s="2" t="s">
        <v>224</v>
      </c>
      <c r="F501" s="6">
        <v>43408</v>
      </c>
      <c r="G501" s="1">
        <v>11</v>
      </c>
      <c r="H501" s="1" t="s">
        <v>250</v>
      </c>
      <c r="I501" s="1">
        <v>1</v>
      </c>
      <c r="J501" s="1" t="s">
        <v>82</v>
      </c>
      <c r="K501" s="7">
        <v>18</v>
      </c>
      <c r="L501" s="2">
        <v>50</v>
      </c>
      <c r="M501" s="8">
        <f t="shared" si="7"/>
        <v>900</v>
      </c>
      <c r="N501" s="5" t="s">
        <v>47</v>
      </c>
    </row>
    <row r="502" spans="1:14" x14ac:dyDescent="0.25">
      <c r="A502" s="1">
        <v>10748</v>
      </c>
      <c r="B502" s="1">
        <v>5</v>
      </c>
      <c r="C502" s="2" t="s">
        <v>14</v>
      </c>
      <c r="D502" s="1" t="s">
        <v>123</v>
      </c>
      <c r="E502" s="1" t="s">
        <v>124</v>
      </c>
      <c r="F502" s="3">
        <v>43409</v>
      </c>
      <c r="G502" s="1">
        <v>11</v>
      </c>
      <c r="H502" s="1" t="s">
        <v>250</v>
      </c>
      <c r="I502" s="1">
        <v>1</v>
      </c>
      <c r="J502" s="1" t="s">
        <v>82</v>
      </c>
      <c r="K502" s="4">
        <v>17.45</v>
      </c>
      <c r="L502" s="1">
        <v>15</v>
      </c>
      <c r="M502" s="8">
        <f t="shared" si="7"/>
        <v>261.75</v>
      </c>
      <c r="N502" s="5" t="s">
        <v>30</v>
      </c>
    </row>
    <row r="503" spans="1:14" x14ac:dyDescent="0.25">
      <c r="A503" s="1">
        <v>10749</v>
      </c>
      <c r="B503" s="2">
        <v>7</v>
      </c>
      <c r="C503" s="2" t="s">
        <v>50</v>
      </c>
      <c r="D503" s="2" t="s">
        <v>33</v>
      </c>
      <c r="E503" s="2" t="s">
        <v>34</v>
      </c>
      <c r="F503" s="6">
        <v>43410</v>
      </c>
      <c r="G503" s="1">
        <v>11</v>
      </c>
      <c r="H503" s="1" t="s">
        <v>250</v>
      </c>
      <c r="I503" s="1">
        <v>1</v>
      </c>
      <c r="J503" s="1" t="s">
        <v>82</v>
      </c>
      <c r="K503" s="7">
        <v>10</v>
      </c>
      <c r="L503" s="2">
        <v>40</v>
      </c>
      <c r="M503" s="8">
        <f t="shared" si="7"/>
        <v>400</v>
      </c>
      <c r="N503" s="5" t="s">
        <v>35</v>
      </c>
    </row>
    <row r="504" spans="1:14" x14ac:dyDescent="0.25">
      <c r="A504" s="1">
        <v>10750</v>
      </c>
      <c r="B504" s="1">
        <v>3</v>
      </c>
      <c r="C504" s="2" t="s">
        <v>27</v>
      </c>
      <c r="D504" s="1" t="s">
        <v>123</v>
      </c>
      <c r="E504" s="1" t="s">
        <v>124</v>
      </c>
      <c r="F504" s="3">
        <v>43410</v>
      </c>
      <c r="G504" s="1">
        <v>11</v>
      </c>
      <c r="H504" s="1" t="s">
        <v>250</v>
      </c>
      <c r="I504" s="1">
        <v>1</v>
      </c>
      <c r="J504" s="1" t="s">
        <v>82</v>
      </c>
      <c r="K504" s="4">
        <v>18</v>
      </c>
      <c r="L504" s="1">
        <v>20</v>
      </c>
      <c r="M504" s="8">
        <f t="shared" si="7"/>
        <v>360</v>
      </c>
      <c r="N504" s="5" t="s">
        <v>30</v>
      </c>
    </row>
    <row r="505" spans="1:14" x14ac:dyDescent="0.25">
      <c r="A505" s="1">
        <v>10751</v>
      </c>
      <c r="B505" s="2">
        <v>1</v>
      </c>
      <c r="C505" s="2" t="s">
        <v>90</v>
      </c>
      <c r="D505" s="2" t="s">
        <v>169</v>
      </c>
      <c r="E505" s="2" t="s">
        <v>170</v>
      </c>
      <c r="F505" s="6">
        <v>43411</v>
      </c>
      <c r="G505" s="1">
        <v>11</v>
      </c>
      <c r="H505" s="1" t="s">
        <v>250</v>
      </c>
      <c r="I505" s="1">
        <v>1</v>
      </c>
      <c r="J505" s="1" t="s">
        <v>82</v>
      </c>
      <c r="K505" s="7">
        <v>23.25</v>
      </c>
      <c r="L505" s="2">
        <v>16</v>
      </c>
      <c r="M505" s="8">
        <f t="shared" si="7"/>
        <v>372</v>
      </c>
      <c r="N505" s="5" t="s">
        <v>56</v>
      </c>
    </row>
    <row r="506" spans="1:14" x14ac:dyDescent="0.25">
      <c r="A506" s="1">
        <v>10752</v>
      </c>
      <c r="B506" s="1">
        <v>2</v>
      </c>
      <c r="C506" s="2" t="s">
        <v>108</v>
      </c>
      <c r="D506" s="1" t="s">
        <v>228</v>
      </c>
      <c r="E506" s="1" t="s">
        <v>229</v>
      </c>
      <c r="F506" s="3">
        <v>43411</v>
      </c>
      <c r="G506" s="1">
        <v>11</v>
      </c>
      <c r="H506" s="1" t="s">
        <v>250</v>
      </c>
      <c r="I506" s="1">
        <v>1</v>
      </c>
      <c r="J506" s="1" t="s">
        <v>82</v>
      </c>
      <c r="K506" s="4">
        <v>25</v>
      </c>
      <c r="L506" s="1">
        <v>30</v>
      </c>
      <c r="M506" s="8">
        <f t="shared" si="7"/>
        <v>750</v>
      </c>
      <c r="N506" s="5" t="s">
        <v>26</v>
      </c>
    </row>
    <row r="507" spans="1:14" x14ac:dyDescent="0.25">
      <c r="A507" s="1">
        <v>10753</v>
      </c>
      <c r="B507" s="2">
        <v>6</v>
      </c>
      <c r="C507" s="2" t="s">
        <v>20</v>
      </c>
      <c r="D507" s="2" t="s">
        <v>86</v>
      </c>
      <c r="E507" s="2" t="s">
        <v>87</v>
      </c>
      <c r="F507" s="6">
        <v>43414</v>
      </c>
      <c r="G507" s="2">
        <v>19</v>
      </c>
      <c r="H507" s="1" t="s">
        <v>251</v>
      </c>
      <c r="I507" s="1">
        <v>3</v>
      </c>
      <c r="J507" s="1" t="s">
        <v>147</v>
      </c>
      <c r="K507" s="4">
        <v>21.05</v>
      </c>
      <c r="L507" s="2">
        <v>20</v>
      </c>
      <c r="M507" s="8">
        <f t="shared" si="7"/>
        <v>421</v>
      </c>
      <c r="N507" s="5" t="s">
        <v>61</v>
      </c>
    </row>
    <row r="508" spans="1:14" x14ac:dyDescent="0.25">
      <c r="A508" s="1">
        <v>10754</v>
      </c>
      <c r="B508" s="1">
        <v>9</v>
      </c>
      <c r="C508" s="2" t="s">
        <v>36</v>
      </c>
      <c r="D508" s="1" t="s">
        <v>54</v>
      </c>
      <c r="E508" s="1" t="s">
        <v>55</v>
      </c>
      <c r="F508" s="3">
        <v>43415</v>
      </c>
      <c r="G508" s="2">
        <v>19</v>
      </c>
      <c r="H508" s="1" t="s">
        <v>251</v>
      </c>
      <c r="I508" s="1">
        <v>3</v>
      </c>
      <c r="J508" s="1" t="s">
        <v>147</v>
      </c>
      <c r="K508" s="4">
        <v>21.05</v>
      </c>
      <c r="L508" s="1">
        <v>40</v>
      </c>
      <c r="M508" s="8">
        <f t="shared" si="7"/>
        <v>842</v>
      </c>
      <c r="N508" s="5" t="s">
        <v>56</v>
      </c>
    </row>
    <row r="509" spans="1:14" x14ac:dyDescent="0.25">
      <c r="A509" s="1">
        <v>10755</v>
      </c>
      <c r="B509" s="2">
        <v>2</v>
      </c>
      <c r="C509" s="2" t="s">
        <v>108</v>
      </c>
      <c r="D509" s="2" t="s">
        <v>161</v>
      </c>
      <c r="E509" s="2" t="s">
        <v>162</v>
      </c>
      <c r="F509" s="6">
        <v>43415</v>
      </c>
      <c r="G509" s="2">
        <v>19</v>
      </c>
      <c r="H509" s="1" t="s">
        <v>251</v>
      </c>
      <c r="I509" s="1">
        <v>3</v>
      </c>
      <c r="J509" s="1" t="s">
        <v>147</v>
      </c>
      <c r="K509" s="4">
        <v>21.05</v>
      </c>
      <c r="L509" s="2">
        <v>4</v>
      </c>
      <c r="M509" s="8">
        <f t="shared" si="7"/>
        <v>84.2</v>
      </c>
      <c r="N509" s="5" t="s">
        <v>30</v>
      </c>
    </row>
    <row r="510" spans="1:14" x14ac:dyDescent="0.25">
      <c r="A510" s="1">
        <v>10756</v>
      </c>
      <c r="B510" s="1">
        <v>2</v>
      </c>
      <c r="C510" s="2" t="s">
        <v>108</v>
      </c>
      <c r="D510" s="1" t="s">
        <v>138</v>
      </c>
      <c r="E510" s="1" t="s">
        <v>139</v>
      </c>
      <c r="F510" s="3">
        <v>43416</v>
      </c>
      <c r="G510" s="2">
        <v>19</v>
      </c>
      <c r="H510" s="1" t="s">
        <v>251</v>
      </c>
      <c r="I510" s="1">
        <v>3</v>
      </c>
      <c r="J510" s="1" t="s">
        <v>147</v>
      </c>
      <c r="K510" s="4">
        <v>21.05</v>
      </c>
      <c r="L510" s="1">
        <v>3</v>
      </c>
      <c r="M510" s="8">
        <f t="shared" si="7"/>
        <v>63.150000000000006</v>
      </c>
      <c r="N510" s="5" t="s">
        <v>30</v>
      </c>
    </row>
    <row r="511" spans="1:14" x14ac:dyDescent="0.25">
      <c r="A511" s="1">
        <v>10757</v>
      </c>
      <c r="B511" s="2">
        <v>3</v>
      </c>
      <c r="C511" s="2" t="s">
        <v>27</v>
      </c>
      <c r="D511" s="2" t="s">
        <v>37</v>
      </c>
      <c r="E511" s="2" t="s">
        <v>38</v>
      </c>
      <c r="F511" s="6">
        <v>43428</v>
      </c>
      <c r="G511" s="1">
        <v>2</v>
      </c>
      <c r="H511" s="1" t="s">
        <v>211</v>
      </c>
      <c r="I511" s="1">
        <v>5</v>
      </c>
      <c r="J511" s="1" t="s">
        <v>151</v>
      </c>
      <c r="K511" s="7">
        <v>31.23</v>
      </c>
      <c r="L511" s="2">
        <v>12</v>
      </c>
      <c r="M511" s="8">
        <f t="shared" si="7"/>
        <v>374.76</v>
      </c>
      <c r="N511" s="5" t="s">
        <v>35</v>
      </c>
    </row>
    <row r="512" spans="1:14" x14ac:dyDescent="0.25">
      <c r="A512" s="1">
        <v>10758</v>
      </c>
      <c r="B512" s="1">
        <v>2</v>
      </c>
      <c r="C512" s="2" t="s">
        <v>108</v>
      </c>
      <c r="D512" s="1" t="s">
        <v>244</v>
      </c>
      <c r="E512" s="1" t="s">
        <v>245</v>
      </c>
      <c r="F512" s="3">
        <v>43428</v>
      </c>
      <c r="G512" s="1">
        <v>2</v>
      </c>
      <c r="H512" s="1" t="s">
        <v>211</v>
      </c>
      <c r="I512" s="1">
        <v>5</v>
      </c>
      <c r="J512" s="1" t="s">
        <v>151</v>
      </c>
      <c r="K512" s="4">
        <v>18</v>
      </c>
      <c r="L512" s="1">
        <v>8</v>
      </c>
      <c r="M512" s="8">
        <f t="shared" si="7"/>
        <v>144</v>
      </c>
      <c r="N512" s="5" t="s">
        <v>56</v>
      </c>
    </row>
    <row r="513" spans="1:14" x14ac:dyDescent="0.25">
      <c r="A513" s="1">
        <v>10759</v>
      </c>
      <c r="B513" s="2">
        <v>3</v>
      </c>
      <c r="C513" s="2" t="s">
        <v>27</v>
      </c>
      <c r="D513" s="2" t="s">
        <v>226</v>
      </c>
      <c r="E513" s="2" t="s">
        <v>227</v>
      </c>
      <c r="F513" s="6">
        <v>43429</v>
      </c>
      <c r="G513" s="1">
        <v>2</v>
      </c>
      <c r="H513" s="1" t="s">
        <v>211</v>
      </c>
      <c r="I513" s="1">
        <v>5</v>
      </c>
      <c r="J513" s="1" t="s">
        <v>151</v>
      </c>
      <c r="K513" s="7">
        <v>9.5</v>
      </c>
      <c r="L513" s="2">
        <v>4</v>
      </c>
      <c r="M513" s="8">
        <f t="shared" si="7"/>
        <v>38</v>
      </c>
      <c r="N513" s="5" t="s">
        <v>53</v>
      </c>
    </row>
    <row r="514" spans="1:14" x14ac:dyDescent="0.25">
      <c r="A514" s="1">
        <v>10760</v>
      </c>
      <c r="B514" s="1">
        <v>6</v>
      </c>
      <c r="C514" s="2" t="s">
        <v>20</v>
      </c>
      <c r="D514" s="1" t="s">
        <v>115</v>
      </c>
      <c r="E514" s="1" t="s">
        <v>116</v>
      </c>
      <c r="F514" s="3">
        <v>43429</v>
      </c>
      <c r="G514" s="1">
        <v>2</v>
      </c>
      <c r="H514" s="1" t="s">
        <v>211</v>
      </c>
      <c r="I514" s="1">
        <v>5</v>
      </c>
      <c r="J514" s="1" t="s">
        <v>151</v>
      </c>
      <c r="K514" s="4">
        <v>18.399999999999999</v>
      </c>
      <c r="L514" s="1">
        <v>3</v>
      </c>
      <c r="M514" s="8">
        <f t="shared" ref="M514:M577" si="8">K514*L514</f>
        <v>55.199999999999996</v>
      </c>
      <c r="N514" s="5" t="s">
        <v>53</v>
      </c>
    </row>
    <row r="515" spans="1:14" x14ac:dyDescent="0.25">
      <c r="A515" s="1">
        <v>10761</v>
      </c>
      <c r="B515" s="2">
        <v>4</v>
      </c>
      <c r="C515" s="2" t="s">
        <v>23</v>
      </c>
      <c r="D515" s="2" t="s">
        <v>123</v>
      </c>
      <c r="E515" s="2" t="s">
        <v>124</v>
      </c>
      <c r="F515" s="6">
        <v>43430</v>
      </c>
      <c r="G515" s="1">
        <v>2</v>
      </c>
      <c r="H515" s="1" t="s">
        <v>211</v>
      </c>
      <c r="I515" s="1">
        <v>5</v>
      </c>
      <c r="J515" s="1" t="s">
        <v>151</v>
      </c>
      <c r="K515" s="7">
        <v>9.5</v>
      </c>
      <c r="L515" s="2">
        <v>30</v>
      </c>
      <c r="M515" s="8">
        <f t="shared" si="8"/>
        <v>285</v>
      </c>
      <c r="N515" s="5" t="s">
        <v>30</v>
      </c>
    </row>
    <row r="516" spans="1:14" x14ac:dyDescent="0.25">
      <c r="A516" s="1">
        <v>10762</v>
      </c>
      <c r="B516" s="1">
        <v>8</v>
      </c>
      <c r="C516" s="2" t="s">
        <v>68</v>
      </c>
      <c r="D516" s="1" t="s">
        <v>62</v>
      </c>
      <c r="E516" s="1" t="s">
        <v>63</v>
      </c>
      <c r="F516" s="3">
        <v>43431</v>
      </c>
      <c r="G516" s="1">
        <v>2</v>
      </c>
      <c r="H516" s="1" t="s">
        <v>211</v>
      </c>
      <c r="I516" s="1">
        <v>5</v>
      </c>
      <c r="J516" s="1" t="s">
        <v>151</v>
      </c>
      <c r="K516" s="4">
        <v>62.5</v>
      </c>
      <c r="L516" s="1">
        <v>21</v>
      </c>
      <c r="M516" s="8">
        <f t="shared" si="8"/>
        <v>1312.5</v>
      </c>
      <c r="N516" s="5" t="s">
        <v>61</v>
      </c>
    </row>
    <row r="517" spans="1:14" x14ac:dyDescent="0.25">
      <c r="A517" s="1">
        <v>10763</v>
      </c>
      <c r="B517" s="2">
        <v>6</v>
      </c>
      <c r="C517" s="2" t="s">
        <v>20</v>
      </c>
      <c r="D517" s="2" t="s">
        <v>77</v>
      </c>
      <c r="E517" s="2" t="s">
        <v>78</v>
      </c>
      <c r="F517" s="6">
        <v>43431</v>
      </c>
      <c r="G517" s="1">
        <v>2</v>
      </c>
      <c r="H517" s="1" t="s">
        <v>211</v>
      </c>
      <c r="I517" s="1">
        <v>5</v>
      </c>
      <c r="J517" s="1" t="s">
        <v>151</v>
      </c>
      <c r="K517" s="7">
        <v>14</v>
      </c>
      <c r="L517" s="2">
        <v>30</v>
      </c>
      <c r="M517" s="8">
        <f t="shared" si="8"/>
        <v>420</v>
      </c>
      <c r="N517" s="5" t="s">
        <v>61</v>
      </c>
    </row>
    <row r="518" spans="1:14" x14ac:dyDescent="0.25">
      <c r="A518" s="1">
        <v>10764</v>
      </c>
      <c r="B518" s="1">
        <v>3</v>
      </c>
      <c r="C518" s="2" t="s">
        <v>27</v>
      </c>
      <c r="D518" s="1" t="s">
        <v>37</v>
      </c>
      <c r="E518" s="1" t="s">
        <v>38</v>
      </c>
      <c r="F518" s="3">
        <v>43432</v>
      </c>
      <c r="G518" s="1">
        <v>2</v>
      </c>
      <c r="H518" s="1" t="s">
        <v>211</v>
      </c>
      <c r="I518" s="1">
        <v>5</v>
      </c>
      <c r="J518" s="1" t="s">
        <v>151</v>
      </c>
      <c r="K518" s="4">
        <v>31.23</v>
      </c>
      <c r="L518" s="1">
        <v>20</v>
      </c>
      <c r="M518" s="8">
        <f t="shared" si="8"/>
        <v>624.6</v>
      </c>
      <c r="N518" s="5" t="s">
        <v>35</v>
      </c>
    </row>
    <row r="519" spans="1:14" x14ac:dyDescent="0.25">
      <c r="A519" s="1">
        <v>10765</v>
      </c>
      <c r="B519" s="2">
        <v>3</v>
      </c>
      <c r="C519" s="2" t="s">
        <v>27</v>
      </c>
      <c r="D519" s="2" t="s">
        <v>248</v>
      </c>
      <c r="E519" s="2" t="s">
        <v>249</v>
      </c>
      <c r="F519" s="6">
        <v>43432</v>
      </c>
      <c r="G519" s="1">
        <v>2</v>
      </c>
      <c r="H519" s="1" t="s">
        <v>211</v>
      </c>
      <c r="I519" s="1">
        <v>5</v>
      </c>
      <c r="J519" s="1" t="s">
        <v>151</v>
      </c>
      <c r="K519" s="7">
        <v>32</v>
      </c>
      <c r="L519" s="2">
        <v>10</v>
      </c>
      <c r="M519" s="8">
        <f t="shared" si="8"/>
        <v>320</v>
      </c>
      <c r="N519" s="5" t="s">
        <v>26</v>
      </c>
    </row>
    <row r="520" spans="1:14" x14ac:dyDescent="0.25">
      <c r="A520" s="1">
        <v>10766</v>
      </c>
      <c r="B520" s="1">
        <v>4</v>
      </c>
      <c r="C520" s="2" t="s">
        <v>23</v>
      </c>
      <c r="D520" s="1" t="s">
        <v>233</v>
      </c>
      <c r="E520" s="1" t="s">
        <v>234</v>
      </c>
      <c r="F520" s="3">
        <v>43435</v>
      </c>
      <c r="G520" s="1">
        <v>3</v>
      </c>
      <c r="H520" s="1" t="s">
        <v>91</v>
      </c>
      <c r="I520" s="1">
        <v>8</v>
      </c>
      <c r="J520" s="1" t="s">
        <v>44</v>
      </c>
      <c r="K520" s="4">
        <v>14</v>
      </c>
      <c r="L520" s="1">
        <v>12</v>
      </c>
      <c r="M520" s="8">
        <f t="shared" si="8"/>
        <v>168</v>
      </c>
      <c r="N520" s="5" t="s">
        <v>30</v>
      </c>
    </row>
    <row r="521" spans="1:14" x14ac:dyDescent="0.25">
      <c r="A521" s="1">
        <v>10767</v>
      </c>
      <c r="B521" s="2">
        <v>5</v>
      </c>
      <c r="C521" s="2" t="s">
        <v>14</v>
      </c>
      <c r="D521" s="2" t="s">
        <v>97</v>
      </c>
      <c r="E521" s="2" t="s">
        <v>98</v>
      </c>
      <c r="F521" s="6">
        <v>43436</v>
      </c>
      <c r="G521" s="1">
        <v>3</v>
      </c>
      <c r="H521" s="1" t="s">
        <v>91</v>
      </c>
      <c r="I521" s="1">
        <v>8</v>
      </c>
      <c r="J521" s="1" t="s">
        <v>44</v>
      </c>
      <c r="K521" s="4">
        <v>14</v>
      </c>
      <c r="L521" s="2">
        <v>35</v>
      </c>
      <c r="M521" s="8">
        <f t="shared" si="8"/>
        <v>490</v>
      </c>
      <c r="N521" s="5" t="s">
        <v>61</v>
      </c>
    </row>
    <row r="522" spans="1:14" x14ac:dyDescent="0.25">
      <c r="A522" s="1">
        <v>10768</v>
      </c>
      <c r="B522" s="1">
        <v>3</v>
      </c>
      <c r="C522" s="2" t="s">
        <v>27</v>
      </c>
      <c r="D522" s="1" t="s">
        <v>66</v>
      </c>
      <c r="E522" s="1" t="s">
        <v>67</v>
      </c>
      <c r="F522" s="3">
        <v>43436</v>
      </c>
      <c r="G522" s="1">
        <v>3</v>
      </c>
      <c r="H522" s="1" t="s">
        <v>91</v>
      </c>
      <c r="I522" s="1">
        <v>8</v>
      </c>
      <c r="J522" s="1" t="s">
        <v>44</v>
      </c>
      <c r="K522" s="4">
        <v>14</v>
      </c>
      <c r="L522" s="1">
        <v>16</v>
      </c>
      <c r="M522" s="8">
        <f t="shared" si="8"/>
        <v>224</v>
      </c>
      <c r="N522" s="5" t="s">
        <v>56</v>
      </c>
    </row>
    <row r="523" spans="1:14" x14ac:dyDescent="0.25">
      <c r="A523" s="1">
        <v>10769</v>
      </c>
      <c r="B523" s="1">
        <v>4</v>
      </c>
      <c r="C523" s="2" t="s">
        <v>23</v>
      </c>
      <c r="D523" s="1" t="s">
        <v>66</v>
      </c>
      <c r="E523" s="1" t="s">
        <v>67</v>
      </c>
      <c r="F523" s="3">
        <v>43445</v>
      </c>
      <c r="G523" s="1">
        <v>3</v>
      </c>
      <c r="H523" s="1" t="s">
        <v>91</v>
      </c>
      <c r="I523" s="1">
        <v>8</v>
      </c>
      <c r="J523" s="1" t="s">
        <v>44</v>
      </c>
      <c r="K523" s="4">
        <v>14</v>
      </c>
      <c r="L523" s="1">
        <v>2</v>
      </c>
      <c r="M523" s="8">
        <f t="shared" si="8"/>
        <v>28</v>
      </c>
      <c r="N523" s="5" t="s">
        <v>56</v>
      </c>
    </row>
    <row r="524" spans="1:14" x14ac:dyDescent="0.25">
      <c r="A524" s="1">
        <v>10770</v>
      </c>
      <c r="B524" s="2">
        <v>7</v>
      </c>
      <c r="C524" s="2" t="s">
        <v>50</v>
      </c>
      <c r="D524" s="2" t="s">
        <v>246</v>
      </c>
      <c r="E524" s="2" t="s">
        <v>247</v>
      </c>
      <c r="F524" s="6">
        <v>43446</v>
      </c>
      <c r="G524" s="2">
        <v>8</v>
      </c>
      <c r="H524" s="1" t="s">
        <v>88</v>
      </c>
      <c r="I524" s="1">
        <v>7</v>
      </c>
      <c r="J524" s="1" t="s">
        <v>89</v>
      </c>
      <c r="K524" s="7">
        <v>24.8</v>
      </c>
      <c r="L524" s="2">
        <v>6</v>
      </c>
      <c r="M524" s="8">
        <f t="shared" si="8"/>
        <v>148.80000000000001</v>
      </c>
      <c r="N524" s="5" t="s">
        <v>61</v>
      </c>
    </row>
    <row r="525" spans="1:14" x14ac:dyDescent="0.25">
      <c r="A525" s="1">
        <v>10771</v>
      </c>
      <c r="B525" s="1">
        <v>1</v>
      </c>
      <c r="C525" s="2" t="s">
        <v>90</v>
      </c>
      <c r="D525" s="1" t="s">
        <v>57</v>
      </c>
      <c r="E525" s="1" t="s">
        <v>58</v>
      </c>
      <c r="F525" s="3">
        <v>43449</v>
      </c>
      <c r="G525" s="2">
        <v>8</v>
      </c>
      <c r="H525" s="1" t="s">
        <v>88</v>
      </c>
      <c r="I525" s="1">
        <v>7</v>
      </c>
      <c r="J525" s="1" t="s">
        <v>89</v>
      </c>
      <c r="K525" s="7">
        <v>24.8</v>
      </c>
      <c r="L525" s="1">
        <v>16</v>
      </c>
      <c r="M525" s="8">
        <f t="shared" si="8"/>
        <v>396.8</v>
      </c>
      <c r="N525" s="5" t="s">
        <v>19</v>
      </c>
    </row>
    <row r="526" spans="1:14" x14ac:dyDescent="0.25">
      <c r="A526" s="1">
        <v>10772</v>
      </c>
      <c r="B526" s="2">
        <v>7</v>
      </c>
      <c r="C526" s="2" t="s">
        <v>50</v>
      </c>
      <c r="D526" s="2" t="s">
        <v>228</v>
      </c>
      <c r="E526" s="2" t="s">
        <v>229</v>
      </c>
      <c r="F526" s="6">
        <v>43449</v>
      </c>
      <c r="G526" s="2">
        <v>8</v>
      </c>
      <c r="H526" s="1" t="s">
        <v>88</v>
      </c>
      <c r="I526" s="1">
        <v>7</v>
      </c>
      <c r="J526" s="1" t="s">
        <v>89</v>
      </c>
      <c r="K526" s="7">
        <v>24.8</v>
      </c>
      <c r="L526" s="2">
        <v>20</v>
      </c>
      <c r="M526" s="8">
        <f t="shared" si="8"/>
        <v>496</v>
      </c>
      <c r="N526" s="5" t="s">
        <v>26</v>
      </c>
    </row>
    <row r="527" spans="1:14" x14ac:dyDescent="0.25">
      <c r="A527" s="1">
        <v>10773</v>
      </c>
      <c r="B527" s="1">
        <v>3</v>
      </c>
      <c r="C527" s="2" t="s">
        <v>27</v>
      </c>
      <c r="D527" s="1" t="s">
        <v>169</v>
      </c>
      <c r="E527" s="1" t="s">
        <v>170</v>
      </c>
      <c r="F527" s="3">
        <v>43450</v>
      </c>
      <c r="G527" s="2">
        <v>8</v>
      </c>
      <c r="H527" s="1" t="s">
        <v>88</v>
      </c>
      <c r="I527" s="1">
        <v>7</v>
      </c>
      <c r="J527" s="1" t="s">
        <v>89</v>
      </c>
      <c r="K527" s="7">
        <v>24.8</v>
      </c>
      <c r="L527" s="1">
        <v>10</v>
      </c>
      <c r="M527" s="8">
        <f t="shared" si="8"/>
        <v>248</v>
      </c>
      <c r="N527" s="5" t="s">
        <v>56</v>
      </c>
    </row>
    <row r="528" spans="1:14" x14ac:dyDescent="0.25">
      <c r="A528" s="1">
        <v>10774</v>
      </c>
      <c r="B528" s="2">
        <v>3</v>
      </c>
      <c r="C528" s="2" t="s">
        <v>27</v>
      </c>
      <c r="D528" s="2" t="s">
        <v>130</v>
      </c>
      <c r="E528" s="2" t="s">
        <v>131</v>
      </c>
      <c r="F528" s="6">
        <v>43450</v>
      </c>
      <c r="G528" s="2">
        <v>8</v>
      </c>
      <c r="H528" s="1" t="s">
        <v>88</v>
      </c>
      <c r="I528" s="1">
        <v>7</v>
      </c>
      <c r="J528" s="1" t="s">
        <v>89</v>
      </c>
      <c r="K528" s="7">
        <v>24.8</v>
      </c>
      <c r="L528" s="2">
        <v>20</v>
      </c>
      <c r="M528" s="8">
        <f t="shared" si="8"/>
        <v>496</v>
      </c>
      <c r="N528" s="5" t="s">
        <v>19</v>
      </c>
    </row>
    <row r="529" spans="1:14" x14ac:dyDescent="0.25">
      <c r="A529" s="1">
        <v>10775</v>
      </c>
      <c r="B529" s="1">
        <v>2</v>
      </c>
      <c r="C529" s="2" t="s">
        <v>108</v>
      </c>
      <c r="D529" s="1" t="s">
        <v>152</v>
      </c>
      <c r="E529" s="1" t="s">
        <v>153</v>
      </c>
      <c r="F529" s="3">
        <v>43450</v>
      </c>
      <c r="G529" s="2">
        <v>8</v>
      </c>
      <c r="H529" s="1" t="s">
        <v>88</v>
      </c>
      <c r="I529" s="1">
        <v>7</v>
      </c>
      <c r="J529" s="1" t="s">
        <v>89</v>
      </c>
      <c r="K529" s="7">
        <v>24.8</v>
      </c>
      <c r="L529" s="1">
        <v>35</v>
      </c>
      <c r="M529" s="8">
        <f t="shared" si="8"/>
        <v>868</v>
      </c>
      <c r="N529" s="5" t="s">
        <v>47</v>
      </c>
    </row>
    <row r="530" spans="1:14" x14ac:dyDescent="0.25">
      <c r="A530" s="1">
        <v>10776</v>
      </c>
      <c r="B530" s="2">
        <v>2</v>
      </c>
      <c r="C530" s="2" t="s">
        <v>108</v>
      </c>
      <c r="D530" s="2" t="s">
        <v>73</v>
      </c>
      <c r="E530" s="2" t="s">
        <v>74</v>
      </c>
      <c r="F530" s="6">
        <v>43451</v>
      </c>
      <c r="G530" s="2">
        <v>8</v>
      </c>
      <c r="H530" s="1" t="s">
        <v>88</v>
      </c>
      <c r="I530" s="1">
        <v>7</v>
      </c>
      <c r="J530" s="1" t="s">
        <v>89</v>
      </c>
      <c r="K530" s="7">
        <v>24.8</v>
      </c>
      <c r="L530" s="2">
        <v>3</v>
      </c>
      <c r="M530" s="8">
        <f t="shared" si="8"/>
        <v>74.400000000000006</v>
      </c>
      <c r="N530" s="5" t="s">
        <v>19</v>
      </c>
    </row>
    <row r="531" spans="1:14" x14ac:dyDescent="0.25">
      <c r="A531" s="1">
        <v>10777</v>
      </c>
      <c r="B531" s="1">
        <v>9</v>
      </c>
      <c r="C531" s="2" t="s">
        <v>36</v>
      </c>
      <c r="D531" s="1" t="s">
        <v>79</v>
      </c>
      <c r="E531" s="1" t="s">
        <v>80</v>
      </c>
      <c r="F531" s="3">
        <v>43451</v>
      </c>
      <c r="G531" s="2">
        <v>8</v>
      </c>
      <c r="H531" s="1" t="s">
        <v>88</v>
      </c>
      <c r="I531" s="1">
        <v>7</v>
      </c>
      <c r="J531" s="1" t="s">
        <v>89</v>
      </c>
      <c r="K531" s="7">
        <v>24.8</v>
      </c>
      <c r="L531" s="1">
        <v>1</v>
      </c>
      <c r="M531" s="8">
        <f t="shared" si="8"/>
        <v>24.8</v>
      </c>
      <c r="N531" s="5" t="s">
        <v>83</v>
      </c>
    </row>
    <row r="532" spans="1:14" x14ac:dyDescent="0.25">
      <c r="A532" s="1">
        <v>10778</v>
      </c>
      <c r="B532" s="2">
        <v>4</v>
      </c>
      <c r="C532" s="2" t="s">
        <v>23</v>
      </c>
      <c r="D532" s="2" t="s">
        <v>24</v>
      </c>
      <c r="E532" s="2" t="s">
        <v>25</v>
      </c>
      <c r="F532" s="6">
        <v>43452</v>
      </c>
      <c r="G532" s="2">
        <v>8</v>
      </c>
      <c r="H532" s="1" t="s">
        <v>88</v>
      </c>
      <c r="I532" s="1">
        <v>7</v>
      </c>
      <c r="J532" s="1" t="s">
        <v>89</v>
      </c>
      <c r="K532" s="7">
        <v>24.8</v>
      </c>
      <c r="L532" s="2">
        <v>10</v>
      </c>
      <c r="M532" s="8">
        <f t="shared" si="8"/>
        <v>248</v>
      </c>
      <c r="N532" s="5" t="s">
        <v>26</v>
      </c>
    </row>
    <row r="533" spans="1:14" x14ac:dyDescent="0.25">
      <c r="A533" s="1">
        <v>10779</v>
      </c>
      <c r="B533" s="1">
        <v>4</v>
      </c>
      <c r="C533" s="2" t="s">
        <v>23</v>
      </c>
      <c r="D533" s="1" t="s">
        <v>115</v>
      </c>
      <c r="E533" s="1" t="s">
        <v>116</v>
      </c>
      <c r="F533" s="3">
        <v>43452</v>
      </c>
      <c r="G533" s="2">
        <v>8</v>
      </c>
      <c r="H533" s="1" t="s">
        <v>88</v>
      </c>
      <c r="I533" s="1">
        <v>7</v>
      </c>
      <c r="J533" s="1" t="s">
        <v>89</v>
      </c>
      <c r="K533" s="7">
        <v>24.8</v>
      </c>
      <c r="L533" s="1">
        <v>30</v>
      </c>
      <c r="M533" s="8">
        <f t="shared" si="8"/>
        <v>744</v>
      </c>
      <c r="N533" s="5" t="s">
        <v>53</v>
      </c>
    </row>
    <row r="534" spans="1:14" x14ac:dyDescent="0.25">
      <c r="A534" s="1">
        <v>10780</v>
      </c>
      <c r="B534" s="2">
        <v>1</v>
      </c>
      <c r="C534" s="2" t="s">
        <v>90</v>
      </c>
      <c r="D534" s="2" t="s">
        <v>144</v>
      </c>
      <c r="E534" s="2" t="s">
        <v>145</v>
      </c>
      <c r="F534" s="6">
        <v>43452</v>
      </c>
      <c r="G534" s="2">
        <v>8</v>
      </c>
      <c r="H534" s="1" t="s">
        <v>88</v>
      </c>
      <c r="I534" s="1">
        <v>7</v>
      </c>
      <c r="J534" s="1" t="s">
        <v>89</v>
      </c>
      <c r="K534" s="7">
        <v>24.8</v>
      </c>
      <c r="L534" s="2">
        <v>10</v>
      </c>
      <c r="M534" s="8">
        <f t="shared" si="8"/>
        <v>248</v>
      </c>
      <c r="N534" s="5" t="s">
        <v>47</v>
      </c>
    </row>
    <row r="535" spans="1:14" x14ac:dyDescent="0.25">
      <c r="A535" s="1">
        <v>10781</v>
      </c>
      <c r="B535" s="1">
        <v>8</v>
      </c>
      <c r="C535" s="2" t="s">
        <v>68</v>
      </c>
      <c r="D535" s="1" t="s">
        <v>201</v>
      </c>
      <c r="E535" s="1" t="s">
        <v>202</v>
      </c>
      <c r="F535" s="3">
        <v>43453</v>
      </c>
      <c r="G535" s="2">
        <v>18</v>
      </c>
      <c r="H535" s="1" t="s">
        <v>241</v>
      </c>
      <c r="I535" s="1">
        <v>3</v>
      </c>
      <c r="J535" s="1" t="s">
        <v>147</v>
      </c>
      <c r="K535" s="4">
        <v>9.1999999999999993</v>
      </c>
      <c r="L535" s="1">
        <v>30</v>
      </c>
      <c r="M535" s="8">
        <f t="shared" si="8"/>
        <v>276</v>
      </c>
      <c r="N535" s="5" t="s">
        <v>26</v>
      </c>
    </row>
    <row r="536" spans="1:14" x14ac:dyDescent="0.25">
      <c r="A536" s="1">
        <v>10782</v>
      </c>
      <c r="B536" s="2">
        <v>2</v>
      </c>
      <c r="C536" s="2" t="s">
        <v>108</v>
      </c>
      <c r="D536" s="2" t="s">
        <v>41</v>
      </c>
      <c r="E536" s="2" t="s">
        <v>42</v>
      </c>
      <c r="F536" s="6">
        <v>43453</v>
      </c>
      <c r="G536" s="2">
        <v>18</v>
      </c>
      <c r="H536" s="1" t="s">
        <v>241</v>
      </c>
      <c r="I536" s="1">
        <v>3</v>
      </c>
      <c r="J536" s="1" t="s">
        <v>147</v>
      </c>
      <c r="K536" s="4">
        <v>9.1999999999999993</v>
      </c>
      <c r="L536" s="2">
        <v>15</v>
      </c>
      <c r="M536" s="8">
        <f t="shared" si="8"/>
        <v>138</v>
      </c>
      <c r="N536" s="5" t="s">
        <v>30</v>
      </c>
    </row>
    <row r="537" spans="1:14" x14ac:dyDescent="0.25">
      <c r="A537" s="1">
        <v>10783</v>
      </c>
      <c r="B537" s="1">
        <v>1</v>
      </c>
      <c r="C537" s="2" t="s">
        <v>90</v>
      </c>
      <c r="D537" s="1" t="s">
        <v>121</v>
      </c>
      <c r="E537" s="1" t="s">
        <v>122</v>
      </c>
      <c r="F537" s="3">
        <v>43456</v>
      </c>
      <c r="G537" s="2">
        <v>18</v>
      </c>
      <c r="H537" s="1" t="s">
        <v>241</v>
      </c>
      <c r="I537" s="1">
        <v>3</v>
      </c>
      <c r="J537" s="1" t="s">
        <v>147</v>
      </c>
      <c r="K537" s="4">
        <v>9.1999999999999993</v>
      </c>
      <c r="L537" s="1">
        <v>50</v>
      </c>
      <c r="M537" s="8">
        <f t="shared" si="8"/>
        <v>459.99999999999994</v>
      </c>
      <c r="N537" s="5" t="s">
        <v>19</v>
      </c>
    </row>
    <row r="538" spans="1:14" x14ac:dyDescent="0.25">
      <c r="A538" s="1">
        <v>10784</v>
      </c>
      <c r="B538" s="2">
        <v>1</v>
      </c>
      <c r="C538" s="2" t="s">
        <v>90</v>
      </c>
      <c r="D538" s="2" t="s">
        <v>221</v>
      </c>
      <c r="E538" s="2" t="s">
        <v>222</v>
      </c>
      <c r="F538" s="6">
        <v>43456</v>
      </c>
      <c r="G538" s="2">
        <v>18</v>
      </c>
      <c r="H538" s="1" t="s">
        <v>241</v>
      </c>
      <c r="I538" s="1">
        <v>3</v>
      </c>
      <c r="J538" s="1" t="s">
        <v>147</v>
      </c>
      <c r="K538" s="4">
        <v>9.1999999999999993</v>
      </c>
      <c r="L538" s="2">
        <v>30</v>
      </c>
      <c r="M538" s="8">
        <f t="shared" si="8"/>
        <v>276</v>
      </c>
      <c r="N538" s="5" t="s">
        <v>30</v>
      </c>
    </row>
    <row r="539" spans="1:14" x14ac:dyDescent="0.25">
      <c r="A539" s="1">
        <v>10785</v>
      </c>
      <c r="B539" s="1">
        <v>6</v>
      </c>
      <c r="C539" s="2" t="s">
        <v>20</v>
      </c>
      <c r="D539" s="1" t="s">
        <v>228</v>
      </c>
      <c r="E539" s="1" t="s">
        <v>229</v>
      </c>
      <c r="F539" s="3">
        <v>43456</v>
      </c>
      <c r="G539" s="2">
        <v>18</v>
      </c>
      <c r="H539" s="1" t="s">
        <v>241</v>
      </c>
      <c r="I539" s="1">
        <v>3</v>
      </c>
      <c r="J539" s="1" t="s">
        <v>147</v>
      </c>
      <c r="K539" s="4">
        <v>9.1999999999999993</v>
      </c>
      <c r="L539" s="1">
        <v>3</v>
      </c>
      <c r="M539" s="8">
        <f t="shared" si="8"/>
        <v>27.599999999999998</v>
      </c>
      <c r="N539" s="5" t="s">
        <v>26</v>
      </c>
    </row>
    <row r="540" spans="1:14" x14ac:dyDescent="0.25">
      <c r="A540" s="1">
        <v>10786</v>
      </c>
      <c r="B540" s="2">
        <v>6</v>
      </c>
      <c r="C540" s="2" t="s">
        <v>20</v>
      </c>
      <c r="D540" s="2" t="s">
        <v>142</v>
      </c>
      <c r="E540" s="2" t="s">
        <v>143</v>
      </c>
      <c r="F540" s="6">
        <v>43457</v>
      </c>
      <c r="G540" s="2">
        <v>18</v>
      </c>
      <c r="H540" s="1" t="s">
        <v>241</v>
      </c>
      <c r="I540" s="1">
        <v>3</v>
      </c>
      <c r="J540" s="1" t="s">
        <v>147</v>
      </c>
      <c r="K540" s="4">
        <v>9.1999999999999993</v>
      </c>
      <c r="L540" s="2">
        <v>14</v>
      </c>
      <c r="M540" s="8">
        <f t="shared" si="8"/>
        <v>128.79999999999998</v>
      </c>
      <c r="N540" s="5" t="s">
        <v>19</v>
      </c>
    </row>
    <row r="541" spans="1:14" x14ac:dyDescent="0.25">
      <c r="A541" s="1">
        <v>10787</v>
      </c>
      <c r="B541" s="1">
        <v>1</v>
      </c>
      <c r="C541" s="2" t="s">
        <v>90</v>
      </c>
      <c r="D541" s="1" t="s">
        <v>154</v>
      </c>
      <c r="E541" s="1" t="s">
        <v>155</v>
      </c>
      <c r="F541" s="3">
        <v>43457</v>
      </c>
      <c r="G541" s="2">
        <v>18</v>
      </c>
      <c r="H541" s="1" t="s">
        <v>241</v>
      </c>
      <c r="I541" s="1">
        <v>3</v>
      </c>
      <c r="J541" s="1" t="s">
        <v>147</v>
      </c>
      <c r="K541" s="4">
        <v>9.1999999999999993</v>
      </c>
      <c r="L541" s="1">
        <v>10</v>
      </c>
      <c r="M541" s="8">
        <f t="shared" si="8"/>
        <v>92</v>
      </c>
      <c r="N541" s="5" t="s">
        <v>35</v>
      </c>
    </row>
    <row r="542" spans="1:14" x14ac:dyDescent="0.25">
      <c r="A542" s="1">
        <v>10788</v>
      </c>
      <c r="B542" s="2">
        <v>3</v>
      </c>
      <c r="C542" s="2" t="s">
        <v>27</v>
      </c>
      <c r="D542" s="2" t="s">
        <v>167</v>
      </c>
      <c r="E542" s="2" t="s">
        <v>168</v>
      </c>
      <c r="F542" s="6">
        <v>43458</v>
      </c>
      <c r="G542" s="2">
        <v>18</v>
      </c>
      <c r="H542" s="1" t="s">
        <v>241</v>
      </c>
      <c r="I542" s="1">
        <v>3</v>
      </c>
      <c r="J542" s="1" t="s">
        <v>147</v>
      </c>
      <c r="K542" s="4">
        <v>9.1999999999999993</v>
      </c>
      <c r="L542" s="2">
        <v>14</v>
      </c>
      <c r="M542" s="8">
        <f t="shared" si="8"/>
        <v>128.79999999999998</v>
      </c>
      <c r="N542" s="5" t="s">
        <v>56</v>
      </c>
    </row>
    <row r="543" spans="1:14" x14ac:dyDescent="0.25">
      <c r="A543" s="1">
        <v>10789</v>
      </c>
      <c r="B543" s="1">
        <v>6</v>
      </c>
      <c r="C543" s="2" t="s">
        <v>20</v>
      </c>
      <c r="D543" s="1" t="s">
        <v>105</v>
      </c>
      <c r="E543" s="1" t="s">
        <v>106</v>
      </c>
      <c r="F543" s="3">
        <v>43458</v>
      </c>
      <c r="G543" s="2">
        <v>18</v>
      </c>
      <c r="H543" s="1" t="s">
        <v>241</v>
      </c>
      <c r="I543" s="1">
        <v>3</v>
      </c>
      <c r="J543" s="1" t="s">
        <v>147</v>
      </c>
      <c r="K543" s="4">
        <v>9.1999999999999993</v>
      </c>
      <c r="L543" s="1">
        <v>15</v>
      </c>
      <c r="M543" s="8">
        <f t="shared" si="8"/>
        <v>138</v>
      </c>
      <c r="N543" s="5" t="s">
        <v>26</v>
      </c>
    </row>
    <row r="544" spans="1:14" x14ac:dyDescent="0.25">
      <c r="A544" s="1">
        <v>10790</v>
      </c>
      <c r="B544" s="2">
        <v>8</v>
      </c>
      <c r="C544" s="2" t="s">
        <v>68</v>
      </c>
      <c r="D544" s="2" t="s">
        <v>57</v>
      </c>
      <c r="E544" s="2" t="s">
        <v>58</v>
      </c>
      <c r="F544" s="6">
        <v>43458</v>
      </c>
      <c r="G544" s="2">
        <v>18</v>
      </c>
      <c r="H544" s="1" t="s">
        <v>241</v>
      </c>
      <c r="I544" s="1">
        <v>3</v>
      </c>
      <c r="J544" s="1" t="s">
        <v>147</v>
      </c>
      <c r="K544" s="4">
        <v>9.1999999999999993</v>
      </c>
      <c r="L544" s="2">
        <v>65</v>
      </c>
      <c r="M544" s="8">
        <f t="shared" si="8"/>
        <v>598</v>
      </c>
      <c r="N544" s="5" t="s">
        <v>19</v>
      </c>
    </row>
    <row r="545" spans="1:14" x14ac:dyDescent="0.25">
      <c r="A545" s="1">
        <v>10791</v>
      </c>
      <c r="B545" s="1">
        <v>3</v>
      </c>
      <c r="C545" s="2" t="s">
        <v>27</v>
      </c>
      <c r="D545" s="1" t="s">
        <v>92</v>
      </c>
      <c r="E545" s="1" t="s">
        <v>93</v>
      </c>
      <c r="F545" s="3">
        <v>43459</v>
      </c>
      <c r="G545" s="2">
        <v>18</v>
      </c>
      <c r="H545" s="1" t="s">
        <v>241</v>
      </c>
      <c r="I545" s="1">
        <v>3</v>
      </c>
      <c r="J545" s="1" t="s">
        <v>147</v>
      </c>
      <c r="K545" s="4">
        <v>9.1999999999999993</v>
      </c>
      <c r="L545" s="1">
        <v>21</v>
      </c>
      <c r="M545" s="8">
        <f t="shared" si="8"/>
        <v>193.2</v>
      </c>
      <c r="N545" s="5" t="s">
        <v>47</v>
      </c>
    </row>
    <row r="546" spans="1:14" x14ac:dyDescent="0.25">
      <c r="A546" s="1">
        <v>10792</v>
      </c>
      <c r="B546" s="2">
        <v>7</v>
      </c>
      <c r="C546" s="2" t="s">
        <v>50</v>
      </c>
      <c r="D546" s="2" t="s">
        <v>216</v>
      </c>
      <c r="E546" s="2" t="s">
        <v>217</v>
      </c>
      <c r="F546" s="6">
        <v>43459</v>
      </c>
      <c r="G546" s="2">
        <v>18</v>
      </c>
      <c r="H546" s="1" t="s">
        <v>241</v>
      </c>
      <c r="I546" s="1">
        <v>3</v>
      </c>
      <c r="J546" s="1" t="s">
        <v>147</v>
      </c>
      <c r="K546" s="4">
        <v>9.1999999999999993</v>
      </c>
      <c r="L546" s="2">
        <v>20</v>
      </c>
      <c r="M546" s="8">
        <f t="shared" si="8"/>
        <v>184</v>
      </c>
      <c r="N546" s="5" t="s">
        <v>19</v>
      </c>
    </row>
    <row r="547" spans="1:14" x14ac:dyDescent="0.25">
      <c r="A547" s="1">
        <v>10793</v>
      </c>
      <c r="B547" s="1">
        <v>2</v>
      </c>
      <c r="C547" s="2" t="s">
        <v>108</v>
      </c>
      <c r="D547" s="1" t="s">
        <v>132</v>
      </c>
      <c r="E547" s="1" t="s">
        <v>133</v>
      </c>
      <c r="F547" s="3">
        <v>43460</v>
      </c>
      <c r="G547" s="2">
        <v>18</v>
      </c>
      <c r="H547" s="1" t="s">
        <v>241</v>
      </c>
      <c r="I547" s="1">
        <v>3</v>
      </c>
      <c r="J547" s="1" t="s">
        <v>147</v>
      </c>
      <c r="K547" s="4">
        <v>9.1999999999999993</v>
      </c>
      <c r="L547" s="1">
        <v>2</v>
      </c>
      <c r="M547" s="8">
        <f t="shared" si="8"/>
        <v>18.399999999999999</v>
      </c>
      <c r="N547" s="5" t="s">
        <v>56</v>
      </c>
    </row>
    <row r="548" spans="1:14" x14ac:dyDescent="0.25">
      <c r="A548" s="1">
        <v>10794</v>
      </c>
      <c r="B548" s="2">
        <v>9</v>
      </c>
      <c r="C548" s="2" t="s">
        <v>36</v>
      </c>
      <c r="D548" s="2" t="s">
        <v>117</v>
      </c>
      <c r="E548" s="2" t="s">
        <v>118</v>
      </c>
      <c r="F548" s="6">
        <v>43460</v>
      </c>
      <c r="G548" s="2">
        <v>18</v>
      </c>
      <c r="H548" s="1" t="s">
        <v>241</v>
      </c>
      <c r="I548" s="1">
        <v>3</v>
      </c>
      <c r="J548" s="1" t="s">
        <v>147</v>
      </c>
      <c r="K548" s="4">
        <v>9.1999999999999993</v>
      </c>
      <c r="L548" s="2">
        <v>20</v>
      </c>
      <c r="M548" s="8">
        <f t="shared" si="8"/>
        <v>184</v>
      </c>
      <c r="N548" s="5" t="s">
        <v>19</v>
      </c>
    </row>
    <row r="549" spans="1:14" x14ac:dyDescent="0.25">
      <c r="A549" s="1">
        <v>10795</v>
      </c>
      <c r="B549" s="1">
        <v>1</v>
      </c>
      <c r="C549" s="2" t="s">
        <v>90</v>
      </c>
      <c r="D549" s="1" t="s">
        <v>127</v>
      </c>
      <c r="E549" s="1" t="s">
        <v>128</v>
      </c>
      <c r="F549" s="3">
        <v>43460</v>
      </c>
      <c r="G549" s="2">
        <v>18</v>
      </c>
      <c r="H549" s="1" t="s">
        <v>241</v>
      </c>
      <c r="I549" s="1">
        <v>3</v>
      </c>
      <c r="J549" s="1" t="s">
        <v>147</v>
      </c>
      <c r="K549" s="4">
        <v>9.1999999999999993</v>
      </c>
      <c r="L549" s="1">
        <v>50</v>
      </c>
      <c r="M549" s="8">
        <f t="shared" si="8"/>
        <v>459.99999999999994</v>
      </c>
      <c r="N549" s="5" t="s">
        <v>56</v>
      </c>
    </row>
    <row r="550" spans="1:14" x14ac:dyDescent="0.25">
      <c r="A550" s="1">
        <v>10796</v>
      </c>
      <c r="B550" s="2">
        <v>4</v>
      </c>
      <c r="C550" s="2" t="s">
        <v>23</v>
      </c>
      <c r="D550" s="2" t="s">
        <v>207</v>
      </c>
      <c r="E550" s="2" t="s">
        <v>208</v>
      </c>
      <c r="F550" s="6">
        <v>43463</v>
      </c>
      <c r="G550" s="2">
        <v>18</v>
      </c>
      <c r="H550" s="1" t="s">
        <v>241</v>
      </c>
      <c r="I550" s="1">
        <v>3</v>
      </c>
      <c r="J550" s="1" t="s">
        <v>147</v>
      </c>
      <c r="K550" s="4">
        <v>9.1999999999999993</v>
      </c>
      <c r="L550" s="2">
        <v>40</v>
      </c>
      <c r="M550" s="8">
        <f t="shared" si="8"/>
        <v>368</v>
      </c>
      <c r="N550" s="5" t="s">
        <v>47</v>
      </c>
    </row>
    <row r="551" spans="1:14" x14ac:dyDescent="0.25">
      <c r="A551" s="1">
        <v>10797</v>
      </c>
      <c r="B551" s="1">
        <v>4</v>
      </c>
      <c r="C551" s="2" t="s">
        <v>23</v>
      </c>
      <c r="D551" s="1" t="s">
        <v>165</v>
      </c>
      <c r="E551" s="1" t="s">
        <v>166</v>
      </c>
      <c r="F551" s="3">
        <v>43463</v>
      </c>
      <c r="G551" s="2">
        <v>4</v>
      </c>
      <c r="H551" s="1" t="s">
        <v>196</v>
      </c>
      <c r="I551" s="1">
        <v>8</v>
      </c>
      <c r="J551" s="1" t="s">
        <v>44</v>
      </c>
      <c r="K551" s="4">
        <v>25.89</v>
      </c>
      <c r="L551" s="1">
        <v>25</v>
      </c>
      <c r="M551" s="8">
        <f t="shared" si="8"/>
        <v>647.25</v>
      </c>
      <c r="N551" s="5" t="s">
        <v>56</v>
      </c>
    </row>
    <row r="552" spans="1:14" x14ac:dyDescent="0.25">
      <c r="A552" s="1">
        <v>10798</v>
      </c>
      <c r="B552" s="2">
        <v>4</v>
      </c>
      <c r="C552" s="2" t="s">
        <v>23</v>
      </c>
      <c r="D552" s="2" t="s">
        <v>39</v>
      </c>
      <c r="E552" s="2" t="s">
        <v>40</v>
      </c>
      <c r="F552" s="6">
        <v>43464</v>
      </c>
      <c r="G552" s="2">
        <v>4</v>
      </c>
      <c r="H552" s="1" t="s">
        <v>196</v>
      </c>
      <c r="I552" s="1">
        <v>8</v>
      </c>
      <c r="J552" s="1" t="s">
        <v>44</v>
      </c>
      <c r="K552" s="7">
        <v>9.1999999999999993</v>
      </c>
      <c r="L552" s="2">
        <v>24</v>
      </c>
      <c r="M552" s="8">
        <f t="shared" si="8"/>
        <v>220.79999999999998</v>
      </c>
      <c r="N552" s="5" t="s">
        <v>26</v>
      </c>
    </row>
    <row r="553" spans="1:14" x14ac:dyDescent="0.25">
      <c r="A553" s="1">
        <v>10799</v>
      </c>
      <c r="B553" s="1">
        <v>6</v>
      </c>
      <c r="C553" s="2" t="s">
        <v>20</v>
      </c>
      <c r="D553" s="1" t="s">
        <v>127</v>
      </c>
      <c r="E553" s="1" t="s">
        <v>128</v>
      </c>
      <c r="F553" s="3">
        <v>43464</v>
      </c>
      <c r="G553" s="2">
        <v>4</v>
      </c>
      <c r="H553" s="1" t="s">
        <v>196</v>
      </c>
      <c r="I553" s="1">
        <v>8</v>
      </c>
      <c r="J553" s="1" t="s">
        <v>44</v>
      </c>
      <c r="K553" s="4">
        <v>31</v>
      </c>
      <c r="L553" s="1">
        <v>36</v>
      </c>
      <c r="M553" s="8">
        <f t="shared" si="8"/>
        <v>1116</v>
      </c>
      <c r="N553" s="5" t="s">
        <v>56</v>
      </c>
    </row>
    <row r="554" spans="1:14" x14ac:dyDescent="0.25">
      <c r="A554" s="1">
        <v>10800</v>
      </c>
      <c r="B554" s="2">
        <v>2</v>
      </c>
      <c r="C554" s="2" t="s">
        <v>108</v>
      </c>
      <c r="D554" s="2" t="s">
        <v>148</v>
      </c>
      <c r="E554" s="2" t="s">
        <v>149</v>
      </c>
      <c r="F554" s="6">
        <v>43464</v>
      </c>
      <c r="G554" s="2">
        <v>4</v>
      </c>
      <c r="H554" s="1" t="s">
        <v>196</v>
      </c>
      <c r="I554" s="1">
        <v>8</v>
      </c>
      <c r="J554" s="1" t="s">
        <v>44</v>
      </c>
      <c r="K554" s="7">
        <v>14</v>
      </c>
      <c r="L554" s="2">
        <v>10</v>
      </c>
      <c r="M554" s="8">
        <f t="shared" si="8"/>
        <v>140</v>
      </c>
      <c r="N554" s="5" t="s">
        <v>61</v>
      </c>
    </row>
    <row r="555" spans="1:14" x14ac:dyDescent="0.25">
      <c r="A555" s="1">
        <v>10801</v>
      </c>
      <c r="B555" s="1">
        <v>3</v>
      </c>
      <c r="C555" s="2" t="s">
        <v>27</v>
      </c>
      <c r="D555" s="1" t="s">
        <v>28</v>
      </c>
      <c r="E555" s="1" t="s">
        <v>29</v>
      </c>
      <c r="F555" s="3">
        <v>43465</v>
      </c>
      <c r="G555" s="2">
        <v>4</v>
      </c>
      <c r="H555" s="1" t="s">
        <v>196</v>
      </c>
      <c r="I555" s="1">
        <v>8</v>
      </c>
      <c r="J555" s="1" t="s">
        <v>44</v>
      </c>
      <c r="K555" s="4">
        <v>19</v>
      </c>
      <c r="L555" s="1">
        <v>20</v>
      </c>
      <c r="M555" s="8">
        <f t="shared" si="8"/>
        <v>380</v>
      </c>
      <c r="N555" s="5" t="s">
        <v>30</v>
      </c>
    </row>
    <row r="556" spans="1:14" x14ac:dyDescent="0.25">
      <c r="A556" s="1">
        <v>10802</v>
      </c>
      <c r="B556" s="2">
        <v>4</v>
      </c>
      <c r="C556" s="2" t="s">
        <v>23</v>
      </c>
      <c r="D556" s="2" t="s">
        <v>226</v>
      </c>
      <c r="E556" s="2" t="s">
        <v>227</v>
      </c>
      <c r="F556" s="6">
        <v>43465</v>
      </c>
      <c r="G556" s="2">
        <v>4</v>
      </c>
      <c r="H556" s="1" t="s">
        <v>196</v>
      </c>
      <c r="I556" s="1">
        <v>8</v>
      </c>
      <c r="J556" s="1" t="s">
        <v>44</v>
      </c>
      <c r="K556" s="7">
        <v>18.399999999999999</v>
      </c>
      <c r="L556" s="2">
        <v>1</v>
      </c>
      <c r="M556" s="8">
        <f t="shared" si="8"/>
        <v>18.399999999999999</v>
      </c>
      <c r="N556" s="5" t="s">
        <v>53</v>
      </c>
    </row>
    <row r="557" spans="1:14" x14ac:dyDescent="0.25">
      <c r="A557" s="1">
        <v>10803</v>
      </c>
      <c r="B557" s="1">
        <v>1</v>
      </c>
      <c r="C557" s="2" t="s">
        <v>90</v>
      </c>
      <c r="D557" s="1" t="s">
        <v>219</v>
      </c>
      <c r="E557" s="1" t="s">
        <v>220</v>
      </c>
      <c r="F557" s="3">
        <v>43466</v>
      </c>
      <c r="G557" s="2">
        <v>17</v>
      </c>
      <c r="H557" s="1" t="s">
        <v>252</v>
      </c>
      <c r="I557" s="1">
        <v>2</v>
      </c>
      <c r="J557" s="1" t="s">
        <v>177</v>
      </c>
      <c r="K557" s="4">
        <v>7.2</v>
      </c>
      <c r="L557" s="1">
        <v>21</v>
      </c>
      <c r="M557" s="8">
        <f t="shared" si="8"/>
        <v>151.20000000000002</v>
      </c>
      <c r="N557" s="5" t="s">
        <v>56</v>
      </c>
    </row>
    <row r="558" spans="1:14" x14ac:dyDescent="0.25">
      <c r="A558" s="1">
        <v>10804</v>
      </c>
      <c r="B558" s="2">
        <v>1</v>
      </c>
      <c r="C558" s="2" t="s">
        <v>90</v>
      </c>
      <c r="D558" s="2" t="s">
        <v>97</v>
      </c>
      <c r="E558" s="2" t="s">
        <v>98</v>
      </c>
      <c r="F558" s="6">
        <v>43466</v>
      </c>
      <c r="G558" s="2">
        <v>17</v>
      </c>
      <c r="H558" s="1" t="s">
        <v>252</v>
      </c>
      <c r="I558" s="1">
        <v>2</v>
      </c>
      <c r="J558" s="1" t="s">
        <v>177</v>
      </c>
      <c r="K558" s="4">
        <v>7.2</v>
      </c>
      <c r="L558" s="2">
        <v>18</v>
      </c>
      <c r="M558" s="8">
        <f t="shared" si="8"/>
        <v>129.6</v>
      </c>
      <c r="N558" s="5" t="s">
        <v>61</v>
      </c>
    </row>
    <row r="559" spans="1:14" x14ac:dyDescent="0.25">
      <c r="A559" s="1">
        <v>10805</v>
      </c>
      <c r="B559" s="1">
        <v>8</v>
      </c>
      <c r="C559" s="2" t="s">
        <v>68</v>
      </c>
      <c r="D559" s="1" t="s">
        <v>57</v>
      </c>
      <c r="E559" s="1" t="s">
        <v>58</v>
      </c>
      <c r="F559" s="3">
        <v>43467</v>
      </c>
      <c r="G559" s="2">
        <v>17</v>
      </c>
      <c r="H559" s="1" t="s">
        <v>252</v>
      </c>
      <c r="I559" s="1">
        <v>2</v>
      </c>
      <c r="J559" s="1" t="s">
        <v>177</v>
      </c>
      <c r="K559" s="4">
        <v>7.2</v>
      </c>
      <c r="L559" s="1">
        <v>60</v>
      </c>
      <c r="M559" s="8">
        <f t="shared" si="8"/>
        <v>432</v>
      </c>
      <c r="N559" s="5" t="s">
        <v>19</v>
      </c>
    </row>
    <row r="560" spans="1:14" x14ac:dyDescent="0.25">
      <c r="A560" s="1">
        <v>10806</v>
      </c>
      <c r="B560" s="2">
        <v>4</v>
      </c>
      <c r="C560" s="2" t="s">
        <v>23</v>
      </c>
      <c r="D560" s="2" t="s">
        <v>57</v>
      </c>
      <c r="E560" s="2" t="s">
        <v>58</v>
      </c>
      <c r="F560" s="6">
        <v>43468</v>
      </c>
      <c r="G560" s="2">
        <v>17</v>
      </c>
      <c r="H560" s="1" t="s">
        <v>252</v>
      </c>
      <c r="I560" s="1">
        <v>2</v>
      </c>
      <c r="J560" s="1" t="s">
        <v>177</v>
      </c>
      <c r="K560" s="4">
        <v>7.2</v>
      </c>
      <c r="L560" s="2">
        <v>21</v>
      </c>
      <c r="M560" s="8">
        <f t="shared" si="8"/>
        <v>151.20000000000002</v>
      </c>
      <c r="N560" s="5" t="s">
        <v>19</v>
      </c>
    </row>
    <row r="561" spans="1:14" x14ac:dyDescent="0.25">
      <c r="A561" s="1">
        <v>10807</v>
      </c>
      <c r="B561" s="1">
        <v>2</v>
      </c>
      <c r="C561" s="2" t="s">
        <v>108</v>
      </c>
      <c r="D561" s="1" t="s">
        <v>115</v>
      </c>
      <c r="E561" s="1" t="s">
        <v>116</v>
      </c>
      <c r="F561" s="3">
        <v>43468</v>
      </c>
      <c r="G561" s="2">
        <v>17</v>
      </c>
      <c r="H561" s="1" t="s">
        <v>252</v>
      </c>
      <c r="I561" s="1">
        <v>2</v>
      </c>
      <c r="J561" s="1" t="s">
        <v>177</v>
      </c>
      <c r="K561" s="4">
        <v>7.2</v>
      </c>
      <c r="L561" s="1">
        <v>30</v>
      </c>
      <c r="M561" s="8">
        <f t="shared" si="8"/>
        <v>216</v>
      </c>
      <c r="N561" s="5" t="s">
        <v>53</v>
      </c>
    </row>
    <row r="562" spans="1:14" x14ac:dyDescent="0.25">
      <c r="A562" s="1">
        <v>10808</v>
      </c>
      <c r="B562" s="2">
        <v>1</v>
      </c>
      <c r="C562" s="2" t="s">
        <v>90</v>
      </c>
      <c r="D562" s="2" t="s">
        <v>182</v>
      </c>
      <c r="E562" s="2" t="s">
        <v>183</v>
      </c>
      <c r="F562" s="6">
        <v>43470</v>
      </c>
      <c r="G562" s="2">
        <v>4</v>
      </c>
      <c r="H562" s="1" t="s">
        <v>196</v>
      </c>
      <c r="I562" s="1">
        <v>8</v>
      </c>
      <c r="J562" s="1" t="s">
        <v>44</v>
      </c>
      <c r="K562" s="7">
        <v>19</v>
      </c>
      <c r="L562" s="2">
        <v>12</v>
      </c>
      <c r="M562" s="8">
        <f t="shared" si="8"/>
        <v>228</v>
      </c>
      <c r="N562" s="5" t="s">
        <v>26</v>
      </c>
    </row>
    <row r="563" spans="1:14" x14ac:dyDescent="0.25">
      <c r="A563" s="1">
        <v>10809</v>
      </c>
      <c r="B563" s="1">
        <v>3</v>
      </c>
      <c r="C563" s="2" t="s">
        <v>27</v>
      </c>
      <c r="D563" s="1" t="s">
        <v>28</v>
      </c>
      <c r="E563" s="1" t="s">
        <v>29</v>
      </c>
      <c r="F563" s="3">
        <v>43470</v>
      </c>
      <c r="G563" s="2">
        <v>4</v>
      </c>
      <c r="H563" s="1" t="s">
        <v>196</v>
      </c>
      <c r="I563" s="1">
        <v>8</v>
      </c>
      <c r="J563" s="1" t="s">
        <v>44</v>
      </c>
      <c r="K563" s="4">
        <v>9.65</v>
      </c>
      <c r="L563" s="1">
        <v>20</v>
      </c>
      <c r="M563" s="8">
        <f t="shared" si="8"/>
        <v>193</v>
      </c>
      <c r="N563" s="5" t="s">
        <v>30</v>
      </c>
    </row>
    <row r="564" spans="1:14" x14ac:dyDescent="0.25">
      <c r="A564" s="1">
        <v>10810</v>
      </c>
      <c r="B564" s="2">
        <v>2</v>
      </c>
      <c r="C564" s="2" t="s">
        <v>108</v>
      </c>
      <c r="D564" s="2" t="s">
        <v>77</v>
      </c>
      <c r="E564" s="2" t="s">
        <v>78</v>
      </c>
      <c r="F564" s="6">
        <v>43470</v>
      </c>
      <c r="G564" s="1">
        <v>12</v>
      </c>
      <c r="H564" s="1" t="s">
        <v>136</v>
      </c>
      <c r="I564" s="1">
        <v>6</v>
      </c>
      <c r="J564" s="1" t="s">
        <v>18</v>
      </c>
      <c r="K564" s="7">
        <v>9.65</v>
      </c>
      <c r="L564" s="2">
        <v>16</v>
      </c>
      <c r="M564" s="8">
        <f t="shared" si="8"/>
        <v>154.4</v>
      </c>
      <c r="N564" s="5" t="s">
        <v>61</v>
      </c>
    </row>
    <row r="565" spans="1:14" x14ac:dyDescent="0.25">
      <c r="A565" s="1">
        <v>10811</v>
      </c>
      <c r="B565" s="2">
        <v>1</v>
      </c>
      <c r="C565" s="2" t="s">
        <v>90</v>
      </c>
      <c r="D565" s="2" t="s">
        <v>223</v>
      </c>
      <c r="E565" s="2" t="s">
        <v>224</v>
      </c>
      <c r="F565" s="6">
        <v>43471</v>
      </c>
      <c r="G565" s="2">
        <v>17</v>
      </c>
      <c r="H565" s="1" t="s">
        <v>252</v>
      </c>
      <c r="I565" s="1">
        <v>2</v>
      </c>
      <c r="J565" s="1" t="s">
        <v>177</v>
      </c>
      <c r="K565" s="4">
        <v>7.2</v>
      </c>
      <c r="L565" s="2">
        <v>50</v>
      </c>
      <c r="M565" s="8">
        <f t="shared" si="8"/>
        <v>360</v>
      </c>
      <c r="N565" s="5" t="s">
        <v>47</v>
      </c>
    </row>
    <row r="566" spans="1:14" x14ac:dyDescent="0.25">
      <c r="A566" s="1">
        <v>10812</v>
      </c>
      <c r="B566" s="1">
        <v>4</v>
      </c>
      <c r="C566" s="2" t="s">
        <v>23</v>
      </c>
      <c r="D566" s="1" t="s">
        <v>192</v>
      </c>
      <c r="E566" s="1" t="s">
        <v>193</v>
      </c>
      <c r="F566" s="3">
        <v>43471</v>
      </c>
      <c r="G566" s="1">
        <v>12</v>
      </c>
      <c r="H566" s="1" t="s">
        <v>136</v>
      </c>
      <c r="I566" s="1">
        <v>6</v>
      </c>
      <c r="J566" s="1" t="s">
        <v>18</v>
      </c>
      <c r="K566" s="7">
        <v>9.65</v>
      </c>
      <c r="L566" s="1">
        <v>30</v>
      </c>
      <c r="M566" s="8">
        <f t="shared" si="8"/>
        <v>289.5</v>
      </c>
      <c r="N566" s="5" t="s">
        <v>61</v>
      </c>
    </row>
    <row r="567" spans="1:14" x14ac:dyDescent="0.25">
      <c r="A567" s="1">
        <v>10813</v>
      </c>
      <c r="B567" s="2">
        <v>3</v>
      </c>
      <c r="C567" s="2" t="s">
        <v>27</v>
      </c>
      <c r="D567" s="2" t="s">
        <v>117</v>
      </c>
      <c r="E567" s="2" t="s">
        <v>118</v>
      </c>
      <c r="F567" s="6">
        <v>43471</v>
      </c>
      <c r="G567" s="1">
        <v>12</v>
      </c>
      <c r="H567" s="1" t="s">
        <v>136</v>
      </c>
      <c r="I567" s="1">
        <v>6</v>
      </c>
      <c r="J567" s="1" t="s">
        <v>18</v>
      </c>
      <c r="K567" s="7">
        <v>9.65</v>
      </c>
      <c r="L567" s="2">
        <v>40</v>
      </c>
      <c r="M567" s="8">
        <f t="shared" si="8"/>
        <v>386</v>
      </c>
      <c r="N567" s="5" t="s">
        <v>19</v>
      </c>
    </row>
    <row r="568" spans="1:14" x14ac:dyDescent="0.25">
      <c r="A568" s="1">
        <v>10814</v>
      </c>
      <c r="B568" s="1">
        <v>7</v>
      </c>
      <c r="C568" s="2" t="s">
        <v>50</v>
      </c>
      <c r="D568" s="1" t="s">
        <v>201</v>
      </c>
      <c r="E568" s="1" t="s">
        <v>202</v>
      </c>
      <c r="F568" s="3">
        <v>43472</v>
      </c>
      <c r="G568" s="1">
        <v>25</v>
      </c>
      <c r="H568" s="1" t="s">
        <v>198</v>
      </c>
      <c r="I568" s="1">
        <v>1</v>
      </c>
      <c r="J568" s="1" t="s">
        <v>82</v>
      </c>
      <c r="K568" s="4">
        <v>6</v>
      </c>
      <c r="L568" s="1">
        <v>10</v>
      </c>
      <c r="M568" s="8">
        <f t="shared" si="8"/>
        <v>60</v>
      </c>
      <c r="N568" s="5" t="s">
        <v>26</v>
      </c>
    </row>
    <row r="569" spans="1:14" x14ac:dyDescent="0.25">
      <c r="A569" s="1">
        <v>10815</v>
      </c>
      <c r="B569" s="2">
        <v>2</v>
      </c>
      <c r="C569" s="2" t="s">
        <v>108</v>
      </c>
      <c r="D569" s="2" t="s">
        <v>103</v>
      </c>
      <c r="E569" s="2" t="s">
        <v>104</v>
      </c>
      <c r="F569" s="6">
        <v>43472</v>
      </c>
      <c r="G569" s="2">
        <v>10</v>
      </c>
      <c r="H569" s="1" t="s">
        <v>17</v>
      </c>
      <c r="I569" s="1">
        <v>6</v>
      </c>
      <c r="J569" s="1" t="s">
        <v>18</v>
      </c>
      <c r="K569" s="4">
        <v>14</v>
      </c>
      <c r="L569" s="2">
        <v>30</v>
      </c>
      <c r="M569" s="8">
        <f t="shared" si="8"/>
        <v>420</v>
      </c>
      <c r="N569" s="5" t="s">
        <v>19</v>
      </c>
    </row>
    <row r="570" spans="1:14" x14ac:dyDescent="0.25">
      <c r="A570" s="1">
        <v>10816</v>
      </c>
      <c r="B570" s="1">
        <v>7</v>
      </c>
      <c r="C570" s="2" t="s">
        <v>50</v>
      </c>
      <c r="D570" s="1" t="s">
        <v>115</v>
      </c>
      <c r="E570" s="1" t="s">
        <v>116</v>
      </c>
      <c r="F570" s="3">
        <v>43472</v>
      </c>
      <c r="G570" s="1">
        <v>12</v>
      </c>
      <c r="H570" s="1" t="s">
        <v>136</v>
      </c>
      <c r="I570" s="1">
        <v>6</v>
      </c>
      <c r="J570" s="1" t="s">
        <v>18</v>
      </c>
      <c r="K570" s="7">
        <v>9.65</v>
      </c>
      <c r="L570" s="1">
        <v>20</v>
      </c>
      <c r="M570" s="8">
        <f t="shared" si="8"/>
        <v>193</v>
      </c>
      <c r="N570" s="5" t="s">
        <v>53</v>
      </c>
    </row>
    <row r="571" spans="1:14" x14ac:dyDescent="0.25">
      <c r="A571" s="1">
        <v>10817</v>
      </c>
      <c r="B571" s="2">
        <v>2</v>
      </c>
      <c r="C571" s="2" t="s">
        <v>108</v>
      </c>
      <c r="D571" s="2" t="s">
        <v>79</v>
      </c>
      <c r="E571" s="2" t="s">
        <v>80</v>
      </c>
      <c r="F571" s="6">
        <v>43472</v>
      </c>
      <c r="G571" s="1">
        <v>12</v>
      </c>
      <c r="H571" s="1" t="s">
        <v>136</v>
      </c>
      <c r="I571" s="1">
        <v>6</v>
      </c>
      <c r="J571" s="1" t="s">
        <v>18</v>
      </c>
      <c r="K571" s="7">
        <v>9.65</v>
      </c>
      <c r="L571" s="2">
        <v>7</v>
      </c>
      <c r="M571" s="8">
        <f t="shared" si="8"/>
        <v>67.55</v>
      </c>
      <c r="N571" s="5" t="s">
        <v>83</v>
      </c>
    </row>
    <row r="572" spans="1:14" x14ac:dyDescent="0.25">
      <c r="A572" s="1">
        <v>10818</v>
      </c>
      <c r="B572" s="1">
        <v>3</v>
      </c>
      <c r="C572" s="2" t="s">
        <v>27</v>
      </c>
      <c r="D572" s="1" t="s">
        <v>97</v>
      </c>
      <c r="E572" s="1" t="s">
        <v>98</v>
      </c>
      <c r="F572" s="3">
        <v>43472</v>
      </c>
      <c r="G572" s="1">
        <v>12</v>
      </c>
      <c r="H572" s="1" t="s">
        <v>136</v>
      </c>
      <c r="I572" s="1">
        <v>6</v>
      </c>
      <c r="J572" s="1" t="s">
        <v>18</v>
      </c>
      <c r="K572" s="7">
        <v>9.65</v>
      </c>
      <c r="L572" s="1">
        <v>30</v>
      </c>
      <c r="M572" s="8">
        <f t="shared" si="8"/>
        <v>289.5</v>
      </c>
      <c r="N572" s="5" t="s">
        <v>61</v>
      </c>
    </row>
    <row r="573" spans="1:14" x14ac:dyDescent="0.25">
      <c r="A573" s="1">
        <v>10819</v>
      </c>
      <c r="B573" s="1">
        <v>8</v>
      </c>
      <c r="C573" s="2" t="s">
        <v>68</v>
      </c>
      <c r="D573" s="1" t="s">
        <v>221</v>
      </c>
      <c r="E573" s="1" t="s">
        <v>222</v>
      </c>
      <c r="F573" s="3">
        <v>43473</v>
      </c>
      <c r="G573" s="1">
        <v>18</v>
      </c>
      <c r="H573" s="1" t="s">
        <v>225</v>
      </c>
      <c r="I573" s="1">
        <v>7</v>
      </c>
      <c r="J573" s="1" t="s">
        <v>89</v>
      </c>
      <c r="K573" s="4">
        <v>20.8</v>
      </c>
      <c r="L573" s="1">
        <v>10</v>
      </c>
      <c r="M573" s="8">
        <f t="shared" si="8"/>
        <v>208</v>
      </c>
      <c r="N573" s="5" t="s">
        <v>30</v>
      </c>
    </row>
    <row r="574" spans="1:14" x14ac:dyDescent="0.25">
      <c r="A574" s="1">
        <v>10820</v>
      </c>
      <c r="B574" s="2">
        <v>1</v>
      </c>
      <c r="C574" s="2" t="s">
        <v>90</v>
      </c>
      <c r="D574" s="2" t="s">
        <v>62</v>
      </c>
      <c r="E574" s="2" t="s">
        <v>63</v>
      </c>
      <c r="F574" s="6">
        <v>43473</v>
      </c>
      <c r="G574" s="1">
        <v>12</v>
      </c>
      <c r="H574" s="1" t="s">
        <v>136</v>
      </c>
      <c r="I574" s="1">
        <v>6</v>
      </c>
      <c r="J574" s="1" t="s">
        <v>18</v>
      </c>
      <c r="K574" s="7">
        <v>9.65</v>
      </c>
      <c r="L574" s="2">
        <v>20</v>
      </c>
      <c r="M574" s="8">
        <f t="shared" si="8"/>
        <v>193</v>
      </c>
      <c r="N574" s="5" t="s">
        <v>61</v>
      </c>
    </row>
    <row r="575" spans="1:14" x14ac:dyDescent="0.25">
      <c r="A575" s="1">
        <v>10821</v>
      </c>
      <c r="B575" s="1">
        <v>6</v>
      </c>
      <c r="C575" s="2" t="s">
        <v>20</v>
      </c>
      <c r="D575" s="1" t="s">
        <v>178</v>
      </c>
      <c r="E575" s="1" t="s">
        <v>179</v>
      </c>
      <c r="F575" s="3">
        <v>43473</v>
      </c>
      <c r="G575" s="1">
        <v>12</v>
      </c>
      <c r="H575" s="1" t="s">
        <v>136</v>
      </c>
      <c r="I575" s="1">
        <v>6</v>
      </c>
      <c r="J575" s="1" t="s">
        <v>18</v>
      </c>
      <c r="K575" s="7">
        <v>9.65</v>
      </c>
      <c r="L575" s="1">
        <v>3</v>
      </c>
      <c r="M575" s="8">
        <f t="shared" si="8"/>
        <v>28.950000000000003</v>
      </c>
      <c r="N575" s="5" t="s">
        <v>61</v>
      </c>
    </row>
    <row r="576" spans="1:14" x14ac:dyDescent="0.25">
      <c r="A576" s="1">
        <v>10822</v>
      </c>
      <c r="B576" s="2">
        <v>3</v>
      </c>
      <c r="C576" s="2" t="s">
        <v>27</v>
      </c>
      <c r="D576" s="2" t="s">
        <v>235</v>
      </c>
      <c r="E576" s="2" t="s">
        <v>236</v>
      </c>
      <c r="F576" s="6">
        <v>43474</v>
      </c>
      <c r="G576" s="1">
        <v>18</v>
      </c>
      <c r="H576" s="1" t="s">
        <v>225</v>
      </c>
      <c r="I576" s="1">
        <v>7</v>
      </c>
      <c r="J576" s="1" t="s">
        <v>89</v>
      </c>
      <c r="K576" s="4">
        <v>20.8</v>
      </c>
      <c r="L576" s="2">
        <v>12</v>
      </c>
      <c r="M576" s="8">
        <f t="shared" si="8"/>
        <v>249.60000000000002</v>
      </c>
      <c r="N576" s="5" t="s">
        <v>83</v>
      </c>
    </row>
    <row r="577" spans="1:14" x14ac:dyDescent="0.25">
      <c r="A577" s="1">
        <v>10823</v>
      </c>
      <c r="B577" s="2">
        <v>5</v>
      </c>
      <c r="C577" s="2" t="s">
        <v>14</v>
      </c>
      <c r="D577" s="2" t="s">
        <v>152</v>
      </c>
      <c r="E577" s="2" t="s">
        <v>153</v>
      </c>
      <c r="F577" s="6">
        <v>43474</v>
      </c>
      <c r="G577" s="1">
        <v>12</v>
      </c>
      <c r="H577" s="1" t="s">
        <v>136</v>
      </c>
      <c r="I577" s="1">
        <v>6</v>
      </c>
      <c r="J577" s="1" t="s">
        <v>18</v>
      </c>
      <c r="K577" s="7">
        <v>9.65</v>
      </c>
      <c r="L577" s="2">
        <v>20</v>
      </c>
      <c r="M577" s="8">
        <f t="shared" si="8"/>
        <v>193</v>
      </c>
      <c r="N577" s="5" t="s">
        <v>47</v>
      </c>
    </row>
    <row r="578" spans="1:14" x14ac:dyDescent="0.25">
      <c r="A578" s="1">
        <v>10824</v>
      </c>
      <c r="B578" s="1">
        <v>8</v>
      </c>
      <c r="C578" s="2" t="s">
        <v>68</v>
      </c>
      <c r="D578" s="1" t="s">
        <v>66</v>
      </c>
      <c r="E578" s="1" t="s">
        <v>67</v>
      </c>
      <c r="F578" s="3">
        <v>43474</v>
      </c>
      <c r="G578" s="1">
        <v>12</v>
      </c>
      <c r="H578" s="1" t="s">
        <v>136</v>
      </c>
      <c r="I578" s="1">
        <v>6</v>
      </c>
      <c r="J578" s="1" t="s">
        <v>18</v>
      </c>
      <c r="K578" s="7">
        <v>9.65</v>
      </c>
      <c r="L578" s="1">
        <v>12</v>
      </c>
      <c r="M578" s="8">
        <f t="shared" ref="M578:M641" si="9">K578*L578</f>
        <v>115.80000000000001</v>
      </c>
      <c r="N578" s="5" t="s">
        <v>56</v>
      </c>
    </row>
    <row r="579" spans="1:14" x14ac:dyDescent="0.25">
      <c r="A579" s="1">
        <v>10825</v>
      </c>
      <c r="B579" s="2">
        <v>1</v>
      </c>
      <c r="C579" s="2" t="s">
        <v>90</v>
      </c>
      <c r="D579" s="2" t="s">
        <v>216</v>
      </c>
      <c r="E579" s="2" t="s">
        <v>217</v>
      </c>
      <c r="F579" s="6">
        <v>43474</v>
      </c>
      <c r="G579" s="1">
        <v>12</v>
      </c>
      <c r="H579" s="1" t="s">
        <v>136</v>
      </c>
      <c r="I579" s="1">
        <v>6</v>
      </c>
      <c r="J579" s="1" t="s">
        <v>18</v>
      </c>
      <c r="K579" s="7">
        <v>9.65</v>
      </c>
      <c r="L579" s="2">
        <v>12</v>
      </c>
      <c r="M579" s="8">
        <f t="shared" si="9"/>
        <v>115.80000000000001</v>
      </c>
      <c r="N579" s="5" t="s">
        <v>19</v>
      </c>
    </row>
    <row r="580" spans="1:14" x14ac:dyDescent="0.25">
      <c r="A580" s="1">
        <v>10826</v>
      </c>
      <c r="B580" s="1">
        <v>3</v>
      </c>
      <c r="C580" s="2" t="s">
        <v>27</v>
      </c>
      <c r="D580" s="1" t="s">
        <v>59</v>
      </c>
      <c r="E580" s="1" t="s">
        <v>60</v>
      </c>
      <c r="F580" s="3">
        <v>43475</v>
      </c>
      <c r="G580" s="1">
        <v>18</v>
      </c>
      <c r="H580" s="1" t="s">
        <v>225</v>
      </c>
      <c r="I580" s="1">
        <v>7</v>
      </c>
      <c r="J580" s="1" t="s">
        <v>89</v>
      </c>
      <c r="K580" s="4">
        <v>20.8</v>
      </c>
      <c r="L580" s="1">
        <v>49</v>
      </c>
      <c r="M580" s="8">
        <f t="shared" si="9"/>
        <v>1019.2</v>
      </c>
      <c r="N580" s="5" t="s">
        <v>61</v>
      </c>
    </row>
    <row r="581" spans="1:14" x14ac:dyDescent="0.25">
      <c r="A581" s="1">
        <v>10827</v>
      </c>
      <c r="B581" s="2">
        <v>9</v>
      </c>
      <c r="C581" s="2" t="s">
        <v>36</v>
      </c>
      <c r="D581" s="2" t="s">
        <v>59</v>
      </c>
      <c r="E581" s="2" t="s">
        <v>60</v>
      </c>
      <c r="F581" s="6">
        <v>43475</v>
      </c>
      <c r="G581" s="1">
        <v>18</v>
      </c>
      <c r="H581" s="1" t="s">
        <v>225</v>
      </c>
      <c r="I581" s="1">
        <v>7</v>
      </c>
      <c r="J581" s="1" t="s">
        <v>89</v>
      </c>
      <c r="K581" s="4">
        <v>20.8</v>
      </c>
      <c r="L581" s="2">
        <v>25</v>
      </c>
      <c r="M581" s="8">
        <f t="shared" si="9"/>
        <v>520</v>
      </c>
      <c r="N581" s="5" t="s">
        <v>61</v>
      </c>
    </row>
    <row r="582" spans="1:14" x14ac:dyDescent="0.25">
      <c r="A582" s="1">
        <v>10828</v>
      </c>
      <c r="B582" s="1">
        <v>6</v>
      </c>
      <c r="C582" s="2" t="s">
        <v>20</v>
      </c>
      <c r="D582" s="1" t="s">
        <v>71</v>
      </c>
      <c r="E582" s="1" t="s">
        <v>72</v>
      </c>
      <c r="F582" s="3">
        <v>43477</v>
      </c>
      <c r="G582" s="1">
        <v>12</v>
      </c>
      <c r="H582" s="1" t="s">
        <v>136</v>
      </c>
      <c r="I582" s="1">
        <v>6</v>
      </c>
      <c r="J582" s="1" t="s">
        <v>18</v>
      </c>
      <c r="K582" s="7">
        <v>9.65</v>
      </c>
      <c r="L582" s="1">
        <v>35</v>
      </c>
      <c r="M582" s="8">
        <f t="shared" si="9"/>
        <v>337.75</v>
      </c>
      <c r="N582" s="5" t="s">
        <v>30</v>
      </c>
    </row>
    <row r="583" spans="1:14" x14ac:dyDescent="0.25">
      <c r="A583" s="1">
        <v>10829</v>
      </c>
      <c r="B583" s="2">
        <v>1</v>
      </c>
      <c r="C583" s="2" t="s">
        <v>90</v>
      </c>
      <c r="D583" s="2" t="s">
        <v>123</v>
      </c>
      <c r="E583" s="2" t="s">
        <v>124</v>
      </c>
      <c r="F583" s="6">
        <v>43477</v>
      </c>
      <c r="G583" s="1">
        <v>12</v>
      </c>
      <c r="H583" s="1" t="s">
        <v>136</v>
      </c>
      <c r="I583" s="1">
        <v>6</v>
      </c>
      <c r="J583" s="1" t="s">
        <v>18</v>
      </c>
      <c r="K583" s="7">
        <v>9.65</v>
      </c>
      <c r="L583" s="2">
        <v>15</v>
      </c>
      <c r="M583" s="8">
        <f t="shared" si="9"/>
        <v>144.75</v>
      </c>
      <c r="N583" s="5" t="s">
        <v>30</v>
      </c>
    </row>
    <row r="584" spans="1:14" x14ac:dyDescent="0.25">
      <c r="A584" s="1">
        <v>10830</v>
      </c>
      <c r="B584" s="1">
        <v>8</v>
      </c>
      <c r="C584" s="2" t="s">
        <v>68</v>
      </c>
      <c r="D584" s="1" t="s">
        <v>73</v>
      </c>
      <c r="E584" s="1" t="s">
        <v>74</v>
      </c>
      <c r="F584" s="3">
        <v>43478</v>
      </c>
      <c r="G584" s="1">
        <v>18</v>
      </c>
      <c r="H584" s="1" t="s">
        <v>225</v>
      </c>
      <c r="I584" s="1">
        <v>7</v>
      </c>
      <c r="J584" s="1" t="s">
        <v>89</v>
      </c>
      <c r="K584" s="4">
        <v>20.8</v>
      </c>
      <c r="L584" s="1">
        <v>20</v>
      </c>
      <c r="M584" s="8">
        <f t="shared" si="9"/>
        <v>416</v>
      </c>
      <c r="N584" s="5" t="s">
        <v>19</v>
      </c>
    </row>
    <row r="585" spans="1:14" x14ac:dyDescent="0.25">
      <c r="A585" s="1">
        <v>10831</v>
      </c>
      <c r="B585" s="1">
        <v>9</v>
      </c>
      <c r="C585" s="2" t="s">
        <v>36</v>
      </c>
      <c r="D585" s="1" t="s">
        <v>242</v>
      </c>
      <c r="E585" s="1" t="s">
        <v>243</v>
      </c>
      <c r="F585" s="3">
        <v>43478</v>
      </c>
      <c r="G585" s="1">
        <v>7</v>
      </c>
      <c r="H585" s="1" t="s">
        <v>111</v>
      </c>
      <c r="I585" s="1">
        <v>4</v>
      </c>
      <c r="J585" s="1" t="s">
        <v>112</v>
      </c>
      <c r="K585" s="4">
        <v>10</v>
      </c>
      <c r="L585" s="1">
        <v>5</v>
      </c>
      <c r="M585" s="8">
        <f t="shared" si="9"/>
        <v>50</v>
      </c>
      <c r="N585" s="5" t="s">
        <v>83</v>
      </c>
    </row>
    <row r="586" spans="1:14" x14ac:dyDescent="0.25">
      <c r="A586" s="1">
        <v>10832</v>
      </c>
      <c r="B586" s="2">
        <v>9</v>
      </c>
      <c r="C586" s="2" t="s">
        <v>36</v>
      </c>
      <c r="D586" s="2" t="s">
        <v>132</v>
      </c>
      <c r="E586" s="2" t="s">
        <v>133</v>
      </c>
      <c r="F586" s="6">
        <v>43478</v>
      </c>
      <c r="G586" s="1">
        <v>7</v>
      </c>
      <c r="H586" s="1" t="s">
        <v>111</v>
      </c>
      <c r="I586" s="1">
        <v>4</v>
      </c>
      <c r="J586" s="1" t="s">
        <v>112</v>
      </c>
      <c r="K586" s="4">
        <v>10</v>
      </c>
      <c r="L586" s="2">
        <v>10</v>
      </c>
      <c r="M586" s="8">
        <f t="shared" si="9"/>
        <v>100</v>
      </c>
      <c r="N586" s="5" t="s">
        <v>56</v>
      </c>
    </row>
    <row r="587" spans="1:14" x14ac:dyDescent="0.25">
      <c r="A587" s="1">
        <v>10833</v>
      </c>
      <c r="B587" s="1">
        <v>4</v>
      </c>
      <c r="C587" s="2" t="s">
        <v>23</v>
      </c>
      <c r="D587" s="1" t="s">
        <v>187</v>
      </c>
      <c r="E587" s="1" t="s">
        <v>188</v>
      </c>
      <c r="F587" s="3">
        <v>43478</v>
      </c>
      <c r="G587" s="1">
        <v>7</v>
      </c>
      <c r="H587" s="1" t="s">
        <v>111</v>
      </c>
      <c r="I587" s="1">
        <v>4</v>
      </c>
      <c r="J587" s="1" t="s">
        <v>112</v>
      </c>
      <c r="K587" s="4">
        <v>10</v>
      </c>
      <c r="L587" s="1">
        <v>6</v>
      </c>
      <c r="M587" s="8">
        <f t="shared" si="9"/>
        <v>60</v>
      </c>
      <c r="N587" s="5" t="s">
        <v>26</v>
      </c>
    </row>
    <row r="588" spans="1:14" x14ac:dyDescent="0.25">
      <c r="A588" s="1">
        <v>10834</v>
      </c>
      <c r="B588" s="2">
        <v>3</v>
      </c>
      <c r="C588" s="2" t="s">
        <v>27</v>
      </c>
      <c r="D588" s="2" t="s">
        <v>156</v>
      </c>
      <c r="E588" s="2" t="s">
        <v>157</v>
      </c>
      <c r="F588" s="6">
        <v>43479</v>
      </c>
      <c r="G588" s="1">
        <v>7</v>
      </c>
      <c r="H588" s="1" t="s">
        <v>111</v>
      </c>
      <c r="I588" s="1">
        <v>4</v>
      </c>
      <c r="J588" s="1" t="s">
        <v>112</v>
      </c>
      <c r="K588" s="4">
        <v>10</v>
      </c>
      <c r="L588" s="2">
        <v>2</v>
      </c>
      <c r="M588" s="8">
        <f t="shared" si="9"/>
        <v>20</v>
      </c>
      <c r="N588" s="5" t="s">
        <v>56</v>
      </c>
    </row>
    <row r="589" spans="1:14" x14ac:dyDescent="0.25">
      <c r="A589" s="1">
        <v>10835</v>
      </c>
      <c r="B589" s="1">
        <v>2</v>
      </c>
      <c r="C589" s="2" t="s">
        <v>108</v>
      </c>
      <c r="D589" s="1" t="s">
        <v>41</v>
      </c>
      <c r="E589" s="1" t="s">
        <v>42</v>
      </c>
      <c r="F589" s="3">
        <v>43479</v>
      </c>
      <c r="G589" s="1">
        <v>7</v>
      </c>
      <c r="H589" s="1" t="s">
        <v>111</v>
      </c>
      <c r="I589" s="1">
        <v>4</v>
      </c>
      <c r="J589" s="1" t="s">
        <v>112</v>
      </c>
      <c r="K589" s="4">
        <v>10</v>
      </c>
      <c r="L589" s="1">
        <v>3</v>
      </c>
      <c r="M589" s="8">
        <f t="shared" si="9"/>
        <v>30</v>
      </c>
      <c r="N589" s="5" t="s">
        <v>30</v>
      </c>
    </row>
    <row r="590" spans="1:14" x14ac:dyDescent="0.25">
      <c r="A590" s="1">
        <v>10836</v>
      </c>
      <c r="B590" s="2">
        <v>6</v>
      </c>
      <c r="C590" s="2" t="s">
        <v>20</v>
      </c>
      <c r="D590" s="2" t="s">
        <v>103</v>
      </c>
      <c r="E590" s="2" t="s">
        <v>104</v>
      </c>
      <c r="F590" s="6">
        <v>43480</v>
      </c>
      <c r="G590" s="1">
        <v>7</v>
      </c>
      <c r="H590" s="1" t="s">
        <v>111</v>
      </c>
      <c r="I590" s="1">
        <v>4</v>
      </c>
      <c r="J590" s="1" t="s">
        <v>112</v>
      </c>
      <c r="K590" s="4">
        <v>10</v>
      </c>
      <c r="L590" s="2">
        <v>20</v>
      </c>
      <c r="M590" s="8">
        <f t="shared" si="9"/>
        <v>200</v>
      </c>
      <c r="N590" s="5" t="s">
        <v>19</v>
      </c>
    </row>
    <row r="591" spans="1:14" x14ac:dyDescent="0.25">
      <c r="A591" s="1">
        <v>10837</v>
      </c>
      <c r="B591" s="1">
        <v>1</v>
      </c>
      <c r="C591" s="2" t="s">
        <v>90</v>
      </c>
      <c r="D591" s="1" t="s">
        <v>187</v>
      </c>
      <c r="E591" s="1" t="s">
        <v>188</v>
      </c>
      <c r="F591" s="3">
        <v>43480</v>
      </c>
      <c r="G591" s="2">
        <v>17</v>
      </c>
      <c r="H591" s="1" t="s">
        <v>252</v>
      </c>
      <c r="I591" s="1">
        <v>2</v>
      </c>
      <c r="J591" s="1" t="s">
        <v>177</v>
      </c>
      <c r="K591" s="4">
        <v>7.2</v>
      </c>
      <c r="L591" s="1">
        <v>8</v>
      </c>
      <c r="M591" s="8">
        <f t="shared" si="9"/>
        <v>57.6</v>
      </c>
      <c r="N591" s="5" t="s">
        <v>26</v>
      </c>
    </row>
    <row r="592" spans="1:14" x14ac:dyDescent="0.25">
      <c r="A592" s="1">
        <v>10838</v>
      </c>
      <c r="B592" s="2">
        <v>1</v>
      </c>
      <c r="C592" s="2" t="s">
        <v>90</v>
      </c>
      <c r="D592" s="2" t="s">
        <v>209</v>
      </c>
      <c r="E592" s="2" t="s">
        <v>210</v>
      </c>
      <c r="F592" s="6">
        <v>43480</v>
      </c>
      <c r="G592" s="2">
        <v>17</v>
      </c>
      <c r="H592" s="1" t="s">
        <v>252</v>
      </c>
      <c r="I592" s="1">
        <v>2</v>
      </c>
      <c r="J592" s="1" t="s">
        <v>177</v>
      </c>
      <c r="K592" s="4">
        <v>7.2</v>
      </c>
      <c r="L592" s="2">
        <v>15</v>
      </c>
      <c r="M592" s="8">
        <f t="shared" si="9"/>
        <v>108</v>
      </c>
      <c r="N592" s="5" t="s">
        <v>19</v>
      </c>
    </row>
    <row r="593" spans="1:14" x14ac:dyDescent="0.25">
      <c r="A593" s="1">
        <v>10839</v>
      </c>
      <c r="B593" s="1">
        <v>7</v>
      </c>
      <c r="C593" s="2" t="s">
        <v>50</v>
      </c>
      <c r="D593" s="1" t="s">
        <v>57</v>
      </c>
      <c r="E593" s="1" t="s">
        <v>58</v>
      </c>
      <c r="F593" s="3">
        <v>43481</v>
      </c>
      <c r="G593" s="2">
        <v>17</v>
      </c>
      <c r="H593" s="1" t="s">
        <v>252</v>
      </c>
      <c r="I593" s="1">
        <v>2</v>
      </c>
      <c r="J593" s="1" t="s">
        <v>177</v>
      </c>
      <c r="K593" s="4">
        <v>7.2</v>
      </c>
      <c r="L593" s="1">
        <v>52</v>
      </c>
      <c r="M593" s="8">
        <f t="shared" si="9"/>
        <v>374.40000000000003</v>
      </c>
      <c r="N593" s="5" t="s">
        <v>19</v>
      </c>
    </row>
    <row r="594" spans="1:14" x14ac:dyDescent="0.25">
      <c r="A594" s="1">
        <v>10840</v>
      </c>
      <c r="B594" s="2">
        <v>9</v>
      </c>
      <c r="C594" s="2" t="s">
        <v>36</v>
      </c>
      <c r="D594" s="2" t="s">
        <v>169</v>
      </c>
      <c r="E594" s="2" t="s">
        <v>170</v>
      </c>
      <c r="F594" s="6">
        <v>43481</v>
      </c>
      <c r="G594" s="2">
        <v>17</v>
      </c>
      <c r="H594" s="1" t="s">
        <v>252</v>
      </c>
      <c r="I594" s="1">
        <v>2</v>
      </c>
      <c r="J594" s="1" t="s">
        <v>177</v>
      </c>
      <c r="K594" s="4">
        <v>7.2</v>
      </c>
      <c r="L594" s="2">
        <v>6</v>
      </c>
      <c r="M594" s="8">
        <f t="shared" si="9"/>
        <v>43.2</v>
      </c>
      <c r="N594" s="5" t="s">
        <v>56</v>
      </c>
    </row>
    <row r="595" spans="1:14" x14ac:dyDescent="0.25">
      <c r="A595" s="1">
        <v>10841</v>
      </c>
      <c r="B595" s="1">
        <v>3</v>
      </c>
      <c r="C595" s="2" t="s">
        <v>27</v>
      </c>
      <c r="D595" s="1" t="s">
        <v>223</v>
      </c>
      <c r="E595" s="1" t="s">
        <v>224</v>
      </c>
      <c r="F595" s="3">
        <v>43484</v>
      </c>
      <c r="G595" s="2">
        <v>17</v>
      </c>
      <c r="H595" s="1" t="s">
        <v>252</v>
      </c>
      <c r="I595" s="1">
        <v>2</v>
      </c>
      <c r="J595" s="1" t="s">
        <v>177</v>
      </c>
      <c r="K595" s="4">
        <v>7.2</v>
      </c>
      <c r="L595" s="1">
        <v>4</v>
      </c>
      <c r="M595" s="8">
        <f t="shared" si="9"/>
        <v>28.8</v>
      </c>
      <c r="N595" s="5" t="s">
        <v>47</v>
      </c>
    </row>
    <row r="596" spans="1:14" x14ac:dyDescent="0.25">
      <c r="A596" s="1">
        <v>10842</v>
      </c>
      <c r="B596" s="2">
        <v>3</v>
      </c>
      <c r="C596" s="2" t="s">
        <v>27</v>
      </c>
      <c r="D596" s="2" t="s">
        <v>187</v>
      </c>
      <c r="E596" s="2" t="s">
        <v>188</v>
      </c>
      <c r="F596" s="6">
        <v>43484</v>
      </c>
      <c r="G596" s="2">
        <v>17</v>
      </c>
      <c r="H596" s="1" t="s">
        <v>252</v>
      </c>
      <c r="I596" s="1">
        <v>2</v>
      </c>
      <c r="J596" s="1" t="s">
        <v>177</v>
      </c>
      <c r="K596" s="4">
        <v>7.2</v>
      </c>
      <c r="L596" s="2">
        <v>30</v>
      </c>
      <c r="M596" s="8">
        <f t="shared" si="9"/>
        <v>216</v>
      </c>
      <c r="N596" s="5" t="s">
        <v>26</v>
      </c>
    </row>
    <row r="597" spans="1:14" x14ac:dyDescent="0.25">
      <c r="A597" s="1">
        <v>10843</v>
      </c>
      <c r="B597" s="1">
        <v>4</v>
      </c>
      <c r="C597" s="2" t="s">
        <v>23</v>
      </c>
      <c r="D597" s="1" t="s">
        <v>223</v>
      </c>
      <c r="E597" s="1" t="s">
        <v>224</v>
      </c>
      <c r="F597" s="3">
        <v>43484</v>
      </c>
      <c r="G597" s="2">
        <v>17</v>
      </c>
      <c r="H597" s="1" t="s">
        <v>252</v>
      </c>
      <c r="I597" s="1">
        <v>2</v>
      </c>
      <c r="J597" s="1" t="s">
        <v>177</v>
      </c>
      <c r="K597" s="4">
        <v>7.2</v>
      </c>
      <c r="L597" s="1">
        <v>6</v>
      </c>
      <c r="M597" s="8">
        <f t="shared" si="9"/>
        <v>43.2</v>
      </c>
      <c r="N597" s="5" t="s">
        <v>47</v>
      </c>
    </row>
    <row r="598" spans="1:14" x14ac:dyDescent="0.25">
      <c r="A598" s="1">
        <v>10844</v>
      </c>
      <c r="B598" s="2">
        <v>5</v>
      </c>
      <c r="C598" s="2" t="s">
        <v>14</v>
      </c>
      <c r="D598" s="2" t="s">
        <v>31</v>
      </c>
      <c r="E598" s="2" t="s">
        <v>32</v>
      </c>
      <c r="F598" s="6">
        <v>43485</v>
      </c>
      <c r="G598" s="2">
        <v>17</v>
      </c>
      <c r="H598" s="1" t="s">
        <v>252</v>
      </c>
      <c r="I598" s="1">
        <v>2</v>
      </c>
      <c r="J598" s="1" t="s">
        <v>177</v>
      </c>
      <c r="K598" s="4">
        <v>7.2</v>
      </c>
      <c r="L598" s="2">
        <v>16</v>
      </c>
      <c r="M598" s="8">
        <f t="shared" si="9"/>
        <v>115.2</v>
      </c>
      <c r="N598" s="5" t="s">
        <v>30</v>
      </c>
    </row>
    <row r="599" spans="1:14" x14ac:dyDescent="0.25">
      <c r="A599" s="1">
        <v>10845</v>
      </c>
      <c r="B599" s="1">
        <v>1</v>
      </c>
      <c r="C599" s="2" t="s">
        <v>90</v>
      </c>
      <c r="D599" s="1" t="s">
        <v>163</v>
      </c>
      <c r="E599" s="1" t="s">
        <v>164</v>
      </c>
      <c r="F599" s="3">
        <v>43485</v>
      </c>
      <c r="G599" s="2">
        <v>17</v>
      </c>
      <c r="H599" s="1" t="s">
        <v>252</v>
      </c>
      <c r="I599" s="1">
        <v>2</v>
      </c>
      <c r="J599" s="1" t="s">
        <v>177</v>
      </c>
      <c r="K599" s="4">
        <v>7.2</v>
      </c>
      <c r="L599" s="1">
        <v>15</v>
      </c>
      <c r="M599" s="8">
        <f t="shared" si="9"/>
        <v>108</v>
      </c>
      <c r="N599" s="5" t="s">
        <v>26</v>
      </c>
    </row>
    <row r="600" spans="1:14" x14ac:dyDescent="0.25">
      <c r="A600" s="1">
        <v>10846</v>
      </c>
      <c r="B600" s="2">
        <v>4</v>
      </c>
      <c r="C600" s="2" t="s">
        <v>23</v>
      </c>
      <c r="D600" s="2" t="s">
        <v>28</v>
      </c>
      <c r="E600" s="2" t="s">
        <v>29</v>
      </c>
      <c r="F600" s="6">
        <v>43486</v>
      </c>
      <c r="G600" s="2">
        <v>17</v>
      </c>
      <c r="H600" s="1" t="s">
        <v>252</v>
      </c>
      <c r="I600" s="1">
        <v>2</v>
      </c>
      <c r="J600" s="1" t="s">
        <v>177</v>
      </c>
      <c r="K600" s="4">
        <v>7.2</v>
      </c>
      <c r="L600" s="2">
        <v>4</v>
      </c>
      <c r="M600" s="8">
        <f t="shared" si="9"/>
        <v>28.8</v>
      </c>
      <c r="N600" s="5" t="s">
        <v>30</v>
      </c>
    </row>
    <row r="601" spans="1:14" x14ac:dyDescent="0.25">
      <c r="A601" s="1">
        <v>10847</v>
      </c>
      <c r="B601" s="1">
        <v>8</v>
      </c>
      <c r="C601" s="2" t="s">
        <v>68</v>
      </c>
      <c r="D601" s="1" t="s">
        <v>48</v>
      </c>
      <c r="E601" s="1" t="s">
        <v>49</v>
      </c>
      <c r="F601" s="3">
        <v>43486</v>
      </c>
      <c r="G601" s="2">
        <v>17</v>
      </c>
      <c r="H601" s="1" t="s">
        <v>252</v>
      </c>
      <c r="I601" s="1">
        <v>2</v>
      </c>
      <c r="J601" s="1" t="s">
        <v>177</v>
      </c>
      <c r="K601" s="4">
        <v>7.2</v>
      </c>
      <c r="L601" s="1">
        <v>35</v>
      </c>
      <c r="M601" s="8">
        <f t="shared" si="9"/>
        <v>252</v>
      </c>
      <c r="N601" s="5" t="s">
        <v>19</v>
      </c>
    </row>
    <row r="602" spans="1:14" x14ac:dyDescent="0.25">
      <c r="A602" s="1">
        <v>10848</v>
      </c>
      <c r="B602" s="2">
        <v>8</v>
      </c>
      <c r="C602" s="2" t="s">
        <v>68</v>
      </c>
      <c r="D602" s="2" t="s">
        <v>121</v>
      </c>
      <c r="E602" s="2" t="s">
        <v>122</v>
      </c>
      <c r="F602" s="6">
        <v>43486</v>
      </c>
      <c r="G602" s="2">
        <v>17</v>
      </c>
      <c r="H602" s="1" t="s">
        <v>252</v>
      </c>
      <c r="I602" s="1">
        <v>2</v>
      </c>
      <c r="J602" s="1" t="s">
        <v>177</v>
      </c>
      <c r="K602" s="4">
        <v>7.2</v>
      </c>
      <c r="L602" s="2">
        <v>70</v>
      </c>
      <c r="M602" s="8">
        <f t="shared" si="9"/>
        <v>504</v>
      </c>
      <c r="N602" s="5" t="s">
        <v>19</v>
      </c>
    </row>
    <row r="603" spans="1:14" x14ac:dyDescent="0.25">
      <c r="A603" s="1">
        <v>10849</v>
      </c>
      <c r="B603" s="1">
        <v>2</v>
      </c>
      <c r="C603" s="2" t="s">
        <v>108</v>
      </c>
      <c r="D603" s="1" t="s">
        <v>31</v>
      </c>
      <c r="E603" s="1" t="s">
        <v>32</v>
      </c>
      <c r="F603" s="3">
        <v>43487</v>
      </c>
      <c r="G603" s="2">
        <v>17</v>
      </c>
      <c r="H603" s="1" t="s">
        <v>252</v>
      </c>
      <c r="I603" s="1">
        <v>2</v>
      </c>
      <c r="J603" s="1" t="s">
        <v>177</v>
      </c>
      <c r="K603" s="4">
        <v>7.2</v>
      </c>
      <c r="L603" s="1">
        <v>21</v>
      </c>
      <c r="M603" s="8">
        <f t="shared" si="9"/>
        <v>151.20000000000002</v>
      </c>
      <c r="N603" s="5" t="s">
        <v>30</v>
      </c>
    </row>
    <row r="604" spans="1:14" x14ac:dyDescent="0.25">
      <c r="A604" s="1">
        <v>10850</v>
      </c>
      <c r="B604" s="2">
        <v>4</v>
      </c>
      <c r="C604" s="2" t="s">
        <v>23</v>
      </c>
      <c r="D604" s="2" t="s">
        <v>77</v>
      </c>
      <c r="E604" s="2" t="s">
        <v>78</v>
      </c>
      <c r="F604" s="6">
        <v>43487</v>
      </c>
      <c r="G604" s="2">
        <v>17</v>
      </c>
      <c r="H604" s="1" t="s">
        <v>252</v>
      </c>
      <c r="I604" s="1">
        <v>2</v>
      </c>
      <c r="J604" s="1" t="s">
        <v>177</v>
      </c>
      <c r="K604" s="4">
        <v>7.2</v>
      </c>
      <c r="L604" s="2">
        <v>80</v>
      </c>
      <c r="M604" s="8">
        <f t="shared" si="9"/>
        <v>576</v>
      </c>
      <c r="N604" s="5" t="s">
        <v>61</v>
      </c>
    </row>
    <row r="605" spans="1:14" x14ac:dyDescent="0.25">
      <c r="A605" s="1">
        <v>10851</v>
      </c>
      <c r="B605" s="1">
        <v>7</v>
      </c>
      <c r="C605" s="2" t="s">
        <v>50</v>
      </c>
      <c r="D605" s="1" t="s">
        <v>69</v>
      </c>
      <c r="E605" s="1" t="s">
        <v>70</v>
      </c>
      <c r="F605" s="3">
        <v>43488</v>
      </c>
      <c r="G605" s="2">
        <v>17</v>
      </c>
      <c r="H605" s="1" t="s">
        <v>252</v>
      </c>
      <c r="I605" s="1">
        <v>2</v>
      </c>
      <c r="J605" s="1" t="s">
        <v>177</v>
      </c>
      <c r="K605" s="4">
        <v>7.2</v>
      </c>
      <c r="L605" s="1">
        <v>30</v>
      </c>
      <c r="M605" s="8">
        <f t="shared" si="9"/>
        <v>216</v>
      </c>
      <c r="N605" s="5" t="s">
        <v>56</v>
      </c>
    </row>
    <row r="606" spans="1:14" x14ac:dyDescent="0.25">
      <c r="A606" s="1">
        <v>10852</v>
      </c>
      <c r="B606" s="2">
        <v>9</v>
      </c>
      <c r="C606" s="2" t="s">
        <v>36</v>
      </c>
      <c r="D606" s="2" t="s">
        <v>117</v>
      </c>
      <c r="E606" s="2" t="s">
        <v>118</v>
      </c>
      <c r="F606" s="6">
        <v>43488</v>
      </c>
      <c r="G606" s="1">
        <v>22</v>
      </c>
      <c r="H606" s="1" t="s">
        <v>230</v>
      </c>
      <c r="I606" s="1">
        <v>3</v>
      </c>
      <c r="J606" s="1" t="s">
        <v>147</v>
      </c>
      <c r="K606" s="4">
        <v>14</v>
      </c>
      <c r="L606" s="2">
        <v>49</v>
      </c>
      <c r="M606" s="8">
        <f t="shared" si="9"/>
        <v>686</v>
      </c>
      <c r="N606" s="5" t="s">
        <v>19</v>
      </c>
    </row>
    <row r="607" spans="1:14" x14ac:dyDescent="0.25">
      <c r="A607" s="1">
        <v>10853</v>
      </c>
      <c r="B607" s="1">
        <v>1</v>
      </c>
      <c r="C607" s="2" t="s">
        <v>90</v>
      </c>
      <c r="D607" s="1" t="s">
        <v>28</v>
      </c>
      <c r="E607" s="1" t="s">
        <v>29</v>
      </c>
      <c r="F607" s="3">
        <v>43488</v>
      </c>
      <c r="G607" s="1">
        <v>22</v>
      </c>
      <c r="H607" s="1" t="s">
        <v>230</v>
      </c>
      <c r="I607" s="1">
        <v>3</v>
      </c>
      <c r="J607" s="1" t="s">
        <v>147</v>
      </c>
      <c r="K607" s="4">
        <v>14</v>
      </c>
      <c r="L607" s="1">
        <v>20</v>
      </c>
      <c r="M607" s="8">
        <f t="shared" si="9"/>
        <v>280</v>
      </c>
      <c r="N607" s="5" t="s">
        <v>30</v>
      </c>
    </row>
    <row r="608" spans="1:14" x14ac:dyDescent="0.25">
      <c r="A608" s="1">
        <v>10854</v>
      </c>
      <c r="B608" s="2">
        <v>5</v>
      </c>
      <c r="C608" s="2" t="s">
        <v>14</v>
      </c>
      <c r="D608" s="2" t="s">
        <v>182</v>
      </c>
      <c r="E608" s="2" t="s">
        <v>183</v>
      </c>
      <c r="F608" s="6">
        <v>43491</v>
      </c>
      <c r="G608" s="1">
        <v>22</v>
      </c>
      <c r="H608" s="1" t="s">
        <v>230</v>
      </c>
      <c r="I608" s="1">
        <v>3</v>
      </c>
      <c r="J608" s="1" t="s">
        <v>147</v>
      </c>
      <c r="K608" s="4">
        <v>14</v>
      </c>
      <c r="L608" s="2">
        <v>5</v>
      </c>
      <c r="M608" s="8">
        <f t="shared" si="9"/>
        <v>70</v>
      </c>
      <c r="N608" s="5" t="s">
        <v>26</v>
      </c>
    </row>
    <row r="609" spans="1:14" x14ac:dyDescent="0.25">
      <c r="A609" s="1">
        <v>10855</v>
      </c>
      <c r="B609" s="1">
        <v>8</v>
      </c>
      <c r="C609" s="2" t="s">
        <v>68</v>
      </c>
      <c r="D609" s="1" t="s">
        <v>97</v>
      </c>
      <c r="E609" s="1" t="s">
        <v>98</v>
      </c>
      <c r="F609" s="3">
        <v>43491</v>
      </c>
      <c r="G609" s="1">
        <v>22</v>
      </c>
      <c r="H609" s="1" t="s">
        <v>230</v>
      </c>
      <c r="I609" s="1">
        <v>3</v>
      </c>
      <c r="J609" s="1" t="s">
        <v>147</v>
      </c>
      <c r="K609" s="4">
        <v>14</v>
      </c>
      <c r="L609" s="1">
        <v>15</v>
      </c>
      <c r="M609" s="8">
        <f t="shared" si="9"/>
        <v>210</v>
      </c>
      <c r="N609" s="5" t="s">
        <v>61</v>
      </c>
    </row>
    <row r="610" spans="1:14" x14ac:dyDescent="0.25">
      <c r="A610" s="1">
        <v>10856</v>
      </c>
      <c r="B610" s="2">
        <v>9</v>
      </c>
      <c r="C610" s="2" t="s">
        <v>36</v>
      </c>
      <c r="D610" s="2" t="s">
        <v>189</v>
      </c>
      <c r="E610" s="2" t="s">
        <v>190</v>
      </c>
      <c r="F610" s="6">
        <v>43492</v>
      </c>
      <c r="G610" s="1">
        <v>22</v>
      </c>
      <c r="H610" s="1" t="s">
        <v>230</v>
      </c>
      <c r="I610" s="1">
        <v>3</v>
      </c>
      <c r="J610" s="1" t="s">
        <v>147</v>
      </c>
      <c r="K610" s="4">
        <v>14</v>
      </c>
      <c r="L610" s="2">
        <v>10</v>
      </c>
      <c r="M610" s="8">
        <f t="shared" si="9"/>
        <v>140</v>
      </c>
      <c r="N610" s="5" t="s">
        <v>19</v>
      </c>
    </row>
    <row r="611" spans="1:14" x14ac:dyDescent="0.25">
      <c r="A611" s="1">
        <v>10857</v>
      </c>
      <c r="B611" s="1">
        <v>3</v>
      </c>
      <c r="C611" s="2" t="s">
        <v>27</v>
      </c>
      <c r="D611" s="1" t="s">
        <v>57</v>
      </c>
      <c r="E611" s="1" t="s">
        <v>58</v>
      </c>
      <c r="F611" s="3">
        <v>43492</v>
      </c>
      <c r="G611" s="1">
        <v>22</v>
      </c>
      <c r="H611" s="1" t="s">
        <v>230</v>
      </c>
      <c r="I611" s="1">
        <v>3</v>
      </c>
      <c r="J611" s="1" t="s">
        <v>147</v>
      </c>
      <c r="K611" s="4">
        <v>14</v>
      </c>
      <c r="L611" s="1">
        <v>100</v>
      </c>
      <c r="M611" s="8">
        <f t="shared" si="9"/>
        <v>1400</v>
      </c>
      <c r="N611" s="5" t="s">
        <v>19</v>
      </c>
    </row>
    <row r="612" spans="1:14" x14ac:dyDescent="0.25">
      <c r="A612" s="1">
        <v>10858</v>
      </c>
      <c r="B612" s="2">
        <v>3</v>
      </c>
      <c r="C612" s="2" t="s">
        <v>27</v>
      </c>
      <c r="D612" s="2" t="s">
        <v>140</v>
      </c>
      <c r="E612" s="2" t="s">
        <v>141</v>
      </c>
      <c r="F612" s="6">
        <v>43492</v>
      </c>
      <c r="G612" s="1">
        <v>22</v>
      </c>
      <c r="H612" s="1" t="s">
        <v>230</v>
      </c>
      <c r="I612" s="1">
        <v>3</v>
      </c>
      <c r="J612" s="1" t="s">
        <v>147</v>
      </c>
      <c r="K612" s="4">
        <v>14</v>
      </c>
      <c r="L612" s="2">
        <v>50</v>
      </c>
      <c r="M612" s="8">
        <f t="shared" si="9"/>
        <v>700</v>
      </c>
      <c r="N612" s="5" t="s">
        <v>61</v>
      </c>
    </row>
    <row r="613" spans="1:14" x14ac:dyDescent="0.25">
      <c r="A613" s="1">
        <v>10859</v>
      </c>
      <c r="B613" s="1">
        <v>3</v>
      </c>
      <c r="C613" s="2" t="s">
        <v>27</v>
      </c>
      <c r="D613" s="1" t="s">
        <v>174</v>
      </c>
      <c r="E613" s="1" t="s">
        <v>175</v>
      </c>
      <c r="F613" s="3">
        <v>43493</v>
      </c>
      <c r="G613" s="1">
        <v>22</v>
      </c>
      <c r="H613" s="1" t="s">
        <v>230</v>
      </c>
      <c r="I613" s="1">
        <v>3</v>
      </c>
      <c r="J613" s="1" t="s">
        <v>147</v>
      </c>
      <c r="K613" s="4">
        <v>14</v>
      </c>
      <c r="L613" s="1">
        <v>20</v>
      </c>
      <c r="M613" s="8">
        <f t="shared" si="9"/>
        <v>280</v>
      </c>
      <c r="N613" s="5" t="s">
        <v>26</v>
      </c>
    </row>
    <row r="614" spans="1:14" x14ac:dyDescent="0.25">
      <c r="A614" s="1">
        <v>10860</v>
      </c>
      <c r="B614" s="2">
        <v>8</v>
      </c>
      <c r="C614" s="2" t="s">
        <v>68</v>
      </c>
      <c r="D614" s="2" t="s">
        <v>169</v>
      </c>
      <c r="E614" s="2" t="s">
        <v>170</v>
      </c>
      <c r="F614" s="6">
        <v>43493</v>
      </c>
      <c r="G614" s="1">
        <v>22</v>
      </c>
      <c r="H614" s="1" t="s">
        <v>230</v>
      </c>
      <c r="I614" s="1">
        <v>3</v>
      </c>
      <c r="J614" s="1" t="s">
        <v>147</v>
      </c>
      <c r="K614" s="4">
        <v>14</v>
      </c>
      <c r="L614" s="2">
        <v>30</v>
      </c>
      <c r="M614" s="8">
        <f t="shared" si="9"/>
        <v>420</v>
      </c>
      <c r="N614" s="5" t="s">
        <v>56</v>
      </c>
    </row>
    <row r="615" spans="1:14" x14ac:dyDescent="0.25">
      <c r="A615" s="1">
        <v>10861</v>
      </c>
      <c r="B615" s="1">
        <v>2</v>
      </c>
      <c r="C615" s="2" t="s">
        <v>108</v>
      </c>
      <c r="D615" s="1" t="s">
        <v>239</v>
      </c>
      <c r="E615" s="1" t="s">
        <v>240</v>
      </c>
      <c r="F615" s="3">
        <v>43494</v>
      </c>
      <c r="G615" s="1">
        <v>22</v>
      </c>
      <c r="H615" s="1" t="s">
        <v>230</v>
      </c>
      <c r="I615" s="1">
        <v>3</v>
      </c>
      <c r="J615" s="1" t="s">
        <v>147</v>
      </c>
      <c r="K615" s="4">
        <v>14</v>
      </c>
      <c r="L615" s="1">
        <v>5</v>
      </c>
      <c r="M615" s="8">
        <f t="shared" si="9"/>
        <v>70</v>
      </c>
      <c r="N615" s="5" t="s">
        <v>30</v>
      </c>
    </row>
    <row r="616" spans="1:14" x14ac:dyDescent="0.25">
      <c r="A616" s="1">
        <v>10862</v>
      </c>
      <c r="B616" s="1">
        <v>5</v>
      </c>
      <c r="C616" s="2" t="s">
        <v>14</v>
      </c>
      <c r="D616" s="1" t="s">
        <v>119</v>
      </c>
      <c r="E616" s="1" t="s">
        <v>120</v>
      </c>
      <c r="F616" s="3">
        <v>43500</v>
      </c>
      <c r="G616" s="2">
        <v>26</v>
      </c>
      <c r="H616" s="1" t="s">
        <v>81</v>
      </c>
      <c r="I616" s="1">
        <v>1</v>
      </c>
      <c r="J616" s="1" t="s">
        <v>82</v>
      </c>
      <c r="K616" s="4">
        <v>31.23</v>
      </c>
      <c r="L616" s="1">
        <v>3</v>
      </c>
      <c r="M616" s="8">
        <f t="shared" si="9"/>
        <v>93.69</v>
      </c>
      <c r="N616" s="5" t="s">
        <v>61</v>
      </c>
    </row>
    <row r="617" spans="1:14" x14ac:dyDescent="0.25">
      <c r="A617" s="1">
        <v>10863</v>
      </c>
      <c r="B617" s="2">
        <v>9</v>
      </c>
      <c r="C617" s="2" t="s">
        <v>36</v>
      </c>
      <c r="D617" s="2" t="s">
        <v>123</v>
      </c>
      <c r="E617" s="2" t="s">
        <v>124</v>
      </c>
      <c r="F617" s="6">
        <v>43501</v>
      </c>
      <c r="G617" s="2">
        <v>26</v>
      </c>
      <c r="H617" s="1" t="s">
        <v>81</v>
      </c>
      <c r="I617" s="1">
        <v>1</v>
      </c>
      <c r="J617" s="1" t="s">
        <v>82</v>
      </c>
      <c r="K617" s="4">
        <v>31.23</v>
      </c>
      <c r="L617" s="2">
        <v>50</v>
      </c>
      <c r="M617" s="8">
        <f t="shared" si="9"/>
        <v>1561.5</v>
      </c>
      <c r="N617" s="5" t="s">
        <v>30</v>
      </c>
    </row>
    <row r="618" spans="1:14" x14ac:dyDescent="0.25">
      <c r="A618" s="1">
        <v>10864</v>
      </c>
      <c r="B618" s="1">
        <v>5</v>
      </c>
      <c r="C618" s="2" t="s">
        <v>14</v>
      </c>
      <c r="D618" s="1" t="s">
        <v>95</v>
      </c>
      <c r="E618" s="1" t="s">
        <v>96</v>
      </c>
      <c r="F618" s="3">
        <v>43501</v>
      </c>
      <c r="G618" s="2">
        <v>26</v>
      </c>
      <c r="H618" s="1" t="s">
        <v>81</v>
      </c>
      <c r="I618" s="1">
        <v>1</v>
      </c>
      <c r="J618" s="1" t="s">
        <v>82</v>
      </c>
      <c r="K618" s="4">
        <v>31.23</v>
      </c>
      <c r="L618" s="1">
        <v>10</v>
      </c>
      <c r="M618" s="8">
        <f t="shared" si="9"/>
        <v>312.3</v>
      </c>
      <c r="N618" s="5" t="s">
        <v>47</v>
      </c>
    </row>
    <row r="619" spans="1:14" x14ac:dyDescent="0.25">
      <c r="A619" s="1">
        <v>10865</v>
      </c>
      <c r="B619" s="2">
        <v>4</v>
      </c>
      <c r="C619" s="2" t="s">
        <v>23</v>
      </c>
      <c r="D619" s="2" t="s">
        <v>15</v>
      </c>
      <c r="E619" s="2" t="s">
        <v>16</v>
      </c>
      <c r="F619" s="6">
        <v>43502</v>
      </c>
      <c r="G619" s="2">
        <v>26</v>
      </c>
      <c r="H619" s="1" t="s">
        <v>81</v>
      </c>
      <c r="I619" s="1">
        <v>1</v>
      </c>
      <c r="J619" s="1" t="s">
        <v>82</v>
      </c>
      <c r="K619" s="4">
        <v>31.23</v>
      </c>
      <c r="L619" s="2">
        <v>20</v>
      </c>
      <c r="M619" s="8">
        <f t="shared" si="9"/>
        <v>624.6</v>
      </c>
      <c r="N619" s="5" t="s">
        <v>19</v>
      </c>
    </row>
    <row r="620" spans="1:14" x14ac:dyDescent="0.25">
      <c r="A620" s="1">
        <v>10866</v>
      </c>
      <c r="B620" s="1">
        <v>5</v>
      </c>
      <c r="C620" s="2" t="s">
        <v>14</v>
      </c>
      <c r="D620" s="1" t="s">
        <v>95</v>
      </c>
      <c r="E620" s="1" t="s">
        <v>96</v>
      </c>
      <c r="F620" s="3">
        <v>43502</v>
      </c>
      <c r="G620" s="2">
        <v>26</v>
      </c>
      <c r="H620" s="1" t="s">
        <v>81</v>
      </c>
      <c r="I620" s="1">
        <v>1</v>
      </c>
      <c r="J620" s="1" t="s">
        <v>82</v>
      </c>
      <c r="K620" s="4">
        <v>31.23</v>
      </c>
      <c r="L620" s="1">
        <v>10</v>
      </c>
      <c r="M620" s="8">
        <f t="shared" si="9"/>
        <v>312.3</v>
      </c>
      <c r="N620" s="5" t="s">
        <v>47</v>
      </c>
    </row>
    <row r="621" spans="1:14" x14ac:dyDescent="0.25">
      <c r="A621" s="1">
        <v>10867</v>
      </c>
      <c r="B621" s="2">
        <v>4</v>
      </c>
      <c r="C621" s="2" t="s">
        <v>23</v>
      </c>
      <c r="D621" s="2" t="s">
        <v>169</v>
      </c>
      <c r="E621" s="2" t="s">
        <v>170</v>
      </c>
      <c r="F621" s="6">
        <v>43502</v>
      </c>
      <c r="G621" s="2">
        <v>26</v>
      </c>
      <c r="H621" s="1" t="s">
        <v>81</v>
      </c>
      <c r="I621" s="1">
        <v>1</v>
      </c>
      <c r="J621" s="1" t="s">
        <v>82</v>
      </c>
      <c r="K621" s="4">
        <v>31.23</v>
      </c>
      <c r="L621" s="2">
        <v>25</v>
      </c>
      <c r="M621" s="8">
        <f t="shared" si="9"/>
        <v>780.75</v>
      </c>
      <c r="N621" s="5" t="s">
        <v>56</v>
      </c>
    </row>
    <row r="622" spans="1:14" x14ac:dyDescent="0.25">
      <c r="A622" s="1">
        <v>10868</v>
      </c>
      <c r="B622" s="1">
        <v>7</v>
      </c>
      <c r="C622" s="2" t="s">
        <v>50</v>
      </c>
      <c r="D622" s="1" t="s">
        <v>123</v>
      </c>
      <c r="E622" s="1" t="s">
        <v>124</v>
      </c>
      <c r="F622" s="3">
        <v>43505</v>
      </c>
      <c r="G622" s="2">
        <v>26</v>
      </c>
      <c r="H622" s="1" t="s">
        <v>81</v>
      </c>
      <c r="I622" s="1">
        <v>1</v>
      </c>
      <c r="J622" s="1" t="s">
        <v>82</v>
      </c>
      <c r="K622" s="4">
        <v>31.23</v>
      </c>
      <c r="L622" s="1">
        <v>21</v>
      </c>
      <c r="M622" s="8">
        <f t="shared" si="9"/>
        <v>655.83</v>
      </c>
      <c r="N622" s="5" t="s">
        <v>30</v>
      </c>
    </row>
    <row r="623" spans="1:14" x14ac:dyDescent="0.25">
      <c r="A623" s="1">
        <v>10869</v>
      </c>
      <c r="B623" s="2">
        <v>1</v>
      </c>
      <c r="C623" s="2" t="s">
        <v>90</v>
      </c>
      <c r="D623" s="2" t="s">
        <v>182</v>
      </c>
      <c r="E623" s="2" t="s">
        <v>183</v>
      </c>
      <c r="F623" s="6">
        <v>43505</v>
      </c>
      <c r="G623" s="2">
        <v>26</v>
      </c>
      <c r="H623" s="1" t="s">
        <v>81</v>
      </c>
      <c r="I623" s="1">
        <v>1</v>
      </c>
      <c r="J623" s="1" t="s">
        <v>82</v>
      </c>
      <c r="K623" s="4">
        <v>31.23</v>
      </c>
      <c r="L623" s="2">
        <v>30</v>
      </c>
      <c r="M623" s="8">
        <f t="shared" si="9"/>
        <v>936.9</v>
      </c>
      <c r="N623" s="5" t="s">
        <v>26</v>
      </c>
    </row>
    <row r="624" spans="1:14" x14ac:dyDescent="0.25">
      <c r="A624" s="1">
        <v>10870</v>
      </c>
      <c r="B624" s="1">
        <v>4</v>
      </c>
      <c r="C624" s="2" t="s">
        <v>23</v>
      </c>
      <c r="D624" s="1" t="s">
        <v>121</v>
      </c>
      <c r="E624" s="1" t="s">
        <v>122</v>
      </c>
      <c r="F624" s="3">
        <v>43506</v>
      </c>
      <c r="G624" s="2">
        <v>26</v>
      </c>
      <c r="H624" s="1" t="s">
        <v>81</v>
      </c>
      <c r="I624" s="1">
        <v>1</v>
      </c>
      <c r="J624" s="1" t="s">
        <v>82</v>
      </c>
      <c r="K624" s="4">
        <v>31.23</v>
      </c>
      <c r="L624" s="1">
        <v>20</v>
      </c>
      <c r="M624" s="8">
        <f t="shared" si="9"/>
        <v>624.6</v>
      </c>
      <c r="N624" s="5" t="s">
        <v>19</v>
      </c>
    </row>
    <row r="625" spans="1:14" x14ac:dyDescent="0.25">
      <c r="A625" s="1">
        <v>10871</v>
      </c>
      <c r="B625" s="2">
        <v>3</v>
      </c>
      <c r="C625" s="2" t="s">
        <v>27</v>
      </c>
      <c r="D625" s="2" t="s">
        <v>15</v>
      </c>
      <c r="E625" s="2" t="s">
        <v>16</v>
      </c>
      <c r="F625" s="6">
        <v>43506</v>
      </c>
      <c r="G625" s="2">
        <v>26</v>
      </c>
      <c r="H625" s="1" t="s">
        <v>81</v>
      </c>
      <c r="I625" s="1">
        <v>1</v>
      </c>
      <c r="J625" s="1" t="s">
        <v>82</v>
      </c>
      <c r="K625" s="4">
        <v>31.23</v>
      </c>
      <c r="L625" s="2">
        <v>12</v>
      </c>
      <c r="M625" s="8">
        <f t="shared" si="9"/>
        <v>374.76</v>
      </c>
      <c r="N625" s="5" t="s">
        <v>19</v>
      </c>
    </row>
    <row r="626" spans="1:14" x14ac:dyDescent="0.25">
      <c r="A626" s="1">
        <v>10872</v>
      </c>
      <c r="B626" s="1">
        <v>7</v>
      </c>
      <c r="C626" s="2" t="s">
        <v>50</v>
      </c>
      <c r="D626" s="1" t="s">
        <v>66</v>
      </c>
      <c r="E626" s="1" t="s">
        <v>67</v>
      </c>
      <c r="F626" s="3">
        <v>43506</v>
      </c>
      <c r="G626" s="2">
        <v>26</v>
      </c>
      <c r="H626" s="1" t="s">
        <v>81</v>
      </c>
      <c r="I626" s="1">
        <v>1</v>
      </c>
      <c r="J626" s="1" t="s">
        <v>82</v>
      </c>
      <c r="K626" s="4">
        <v>31.23</v>
      </c>
      <c r="L626" s="1">
        <v>30</v>
      </c>
      <c r="M626" s="8">
        <f t="shared" si="9"/>
        <v>936.9</v>
      </c>
      <c r="N626" s="5" t="s">
        <v>56</v>
      </c>
    </row>
    <row r="627" spans="1:14" x14ac:dyDescent="0.25">
      <c r="A627" s="1">
        <v>10873</v>
      </c>
      <c r="B627" s="1">
        <v>6</v>
      </c>
      <c r="C627" s="2" t="s">
        <v>20</v>
      </c>
      <c r="D627" s="1" t="s">
        <v>21</v>
      </c>
      <c r="E627" s="1" t="s">
        <v>22</v>
      </c>
      <c r="F627" s="3">
        <v>43510</v>
      </c>
      <c r="G627" s="2">
        <v>39</v>
      </c>
      <c r="H627" s="1" t="s">
        <v>176</v>
      </c>
      <c r="I627" s="1">
        <v>2</v>
      </c>
      <c r="J627" s="1" t="s">
        <v>177</v>
      </c>
      <c r="K627" s="4">
        <v>31.2</v>
      </c>
      <c r="L627" s="1">
        <v>12</v>
      </c>
      <c r="M627" s="8">
        <f t="shared" si="9"/>
        <v>374.4</v>
      </c>
      <c r="N627" s="5" t="s">
        <v>19</v>
      </c>
    </row>
    <row r="628" spans="1:14" x14ac:dyDescent="0.25">
      <c r="A628" s="1">
        <v>10874</v>
      </c>
      <c r="B628" s="2">
        <v>4</v>
      </c>
      <c r="C628" s="2" t="s">
        <v>23</v>
      </c>
      <c r="D628" s="2" t="s">
        <v>182</v>
      </c>
      <c r="E628" s="2" t="s">
        <v>183</v>
      </c>
      <c r="F628" s="6">
        <v>43510</v>
      </c>
      <c r="G628" s="2">
        <v>39</v>
      </c>
      <c r="H628" s="1" t="s">
        <v>176</v>
      </c>
      <c r="I628" s="1">
        <v>2</v>
      </c>
      <c r="J628" s="1" t="s">
        <v>177</v>
      </c>
      <c r="K628" s="4">
        <v>31.2</v>
      </c>
      <c r="L628" s="2">
        <v>40</v>
      </c>
      <c r="M628" s="8">
        <f t="shared" si="9"/>
        <v>1248</v>
      </c>
      <c r="N628" s="5" t="s">
        <v>26</v>
      </c>
    </row>
    <row r="629" spans="1:14" x14ac:dyDescent="0.25">
      <c r="A629" s="1">
        <v>10875</v>
      </c>
      <c r="B629" s="1">
        <v>4</v>
      </c>
      <c r="C629" s="2" t="s">
        <v>23</v>
      </c>
      <c r="D629" s="1" t="s">
        <v>242</v>
      </c>
      <c r="E629" s="1" t="s">
        <v>243</v>
      </c>
      <c r="F629" s="3">
        <v>43513</v>
      </c>
      <c r="G629" s="2">
        <v>39</v>
      </c>
      <c r="H629" s="1" t="s">
        <v>176</v>
      </c>
      <c r="I629" s="1">
        <v>2</v>
      </c>
      <c r="J629" s="1" t="s">
        <v>177</v>
      </c>
      <c r="K629" s="4">
        <v>31.2</v>
      </c>
      <c r="L629" s="1">
        <v>6</v>
      </c>
      <c r="M629" s="8">
        <f t="shared" si="9"/>
        <v>187.2</v>
      </c>
      <c r="N629" s="5" t="s">
        <v>83</v>
      </c>
    </row>
    <row r="630" spans="1:14" x14ac:dyDescent="0.25">
      <c r="A630" s="1">
        <v>10876</v>
      </c>
      <c r="B630" s="2">
        <v>7</v>
      </c>
      <c r="C630" s="2" t="s">
        <v>50</v>
      </c>
      <c r="D630" s="2" t="s">
        <v>159</v>
      </c>
      <c r="E630" s="2" t="s">
        <v>160</v>
      </c>
      <c r="F630" s="6">
        <v>43513</v>
      </c>
      <c r="G630" s="1">
        <v>3</v>
      </c>
      <c r="H630" s="1" t="s">
        <v>91</v>
      </c>
      <c r="I630" s="1">
        <v>8</v>
      </c>
      <c r="J630" s="1" t="s">
        <v>44</v>
      </c>
      <c r="K630" s="4">
        <v>14</v>
      </c>
      <c r="L630" s="2">
        <v>15</v>
      </c>
      <c r="M630" s="8">
        <f t="shared" si="9"/>
        <v>210</v>
      </c>
      <c r="N630" s="5" t="s">
        <v>19</v>
      </c>
    </row>
    <row r="631" spans="1:14" x14ac:dyDescent="0.25">
      <c r="A631" s="1">
        <v>10877</v>
      </c>
      <c r="B631" s="1">
        <v>4</v>
      </c>
      <c r="C631" s="2" t="s">
        <v>23</v>
      </c>
      <c r="D631" s="1" t="s">
        <v>233</v>
      </c>
      <c r="E631" s="1" t="s">
        <v>234</v>
      </c>
      <c r="F631" s="3">
        <v>43513</v>
      </c>
      <c r="G631" s="1">
        <v>3</v>
      </c>
      <c r="H631" s="1" t="s">
        <v>91</v>
      </c>
      <c r="I631" s="1">
        <v>8</v>
      </c>
      <c r="J631" s="1" t="s">
        <v>44</v>
      </c>
      <c r="K631" s="4">
        <v>14</v>
      </c>
      <c r="L631" s="1">
        <v>40</v>
      </c>
      <c r="M631" s="8">
        <f t="shared" si="9"/>
        <v>560</v>
      </c>
      <c r="N631" s="5" t="s">
        <v>30</v>
      </c>
    </row>
    <row r="632" spans="1:14" x14ac:dyDescent="0.25">
      <c r="A632" s="1">
        <v>10878</v>
      </c>
      <c r="B632" s="2">
        <v>3</v>
      </c>
      <c r="C632" s="2" t="s">
        <v>27</v>
      </c>
      <c r="D632" s="2" t="s">
        <v>71</v>
      </c>
      <c r="E632" s="2" t="s">
        <v>72</v>
      </c>
      <c r="F632" s="6">
        <v>43514</v>
      </c>
      <c r="G632" s="2">
        <v>39</v>
      </c>
      <c r="H632" s="1" t="s">
        <v>176</v>
      </c>
      <c r="I632" s="1">
        <v>2</v>
      </c>
      <c r="J632" s="1" t="s">
        <v>177</v>
      </c>
      <c r="K632" s="4">
        <v>31.2</v>
      </c>
      <c r="L632" s="2">
        <v>14</v>
      </c>
      <c r="M632" s="8">
        <f t="shared" si="9"/>
        <v>436.8</v>
      </c>
      <c r="N632" s="5" t="s">
        <v>30</v>
      </c>
    </row>
    <row r="633" spans="1:14" x14ac:dyDescent="0.25">
      <c r="A633" s="1">
        <v>10879</v>
      </c>
      <c r="B633" s="2">
        <v>9</v>
      </c>
      <c r="C633" s="2" t="s">
        <v>36</v>
      </c>
      <c r="D633" s="2" t="s">
        <v>117</v>
      </c>
      <c r="E633" s="2" t="s">
        <v>118</v>
      </c>
      <c r="F633" s="6">
        <v>43514</v>
      </c>
      <c r="G633" s="1">
        <v>3</v>
      </c>
      <c r="H633" s="1" t="s">
        <v>91</v>
      </c>
      <c r="I633" s="1">
        <v>8</v>
      </c>
      <c r="J633" s="1" t="s">
        <v>44</v>
      </c>
      <c r="K633" s="4">
        <v>14</v>
      </c>
      <c r="L633" s="2">
        <v>30</v>
      </c>
      <c r="M633" s="8">
        <f t="shared" si="9"/>
        <v>420</v>
      </c>
      <c r="N633" s="5" t="s">
        <v>19</v>
      </c>
    </row>
    <row r="634" spans="1:14" x14ac:dyDescent="0.25">
      <c r="A634" s="1">
        <v>10880</v>
      </c>
      <c r="B634" s="1">
        <v>1</v>
      </c>
      <c r="C634" s="2" t="s">
        <v>90</v>
      </c>
      <c r="D634" s="1" t="s">
        <v>77</v>
      </c>
      <c r="E634" s="1" t="s">
        <v>78</v>
      </c>
      <c r="F634" s="3">
        <v>43514</v>
      </c>
      <c r="G634" s="1">
        <v>3</v>
      </c>
      <c r="H634" s="1" t="s">
        <v>91</v>
      </c>
      <c r="I634" s="1">
        <v>8</v>
      </c>
      <c r="J634" s="1" t="s">
        <v>44</v>
      </c>
      <c r="K634" s="4">
        <v>14</v>
      </c>
      <c r="L634" s="1">
        <v>28</v>
      </c>
      <c r="M634" s="8">
        <f t="shared" si="9"/>
        <v>392</v>
      </c>
      <c r="N634" s="5" t="s">
        <v>61</v>
      </c>
    </row>
    <row r="635" spans="1:14" x14ac:dyDescent="0.25">
      <c r="A635" s="1">
        <v>10881</v>
      </c>
      <c r="B635" s="2">
        <v>3</v>
      </c>
      <c r="C635" s="2" t="s">
        <v>27</v>
      </c>
      <c r="D635" s="2" t="s">
        <v>57</v>
      </c>
      <c r="E635" s="2" t="s">
        <v>58</v>
      </c>
      <c r="F635" s="6">
        <v>43514</v>
      </c>
      <c r="G635" s="1">
        <v>3</v>
      </c>
      <c r="H635" s="1" t="s">
        <v>91</v>
      </c>
      <c r="I635" s="1">
        <v>8</v>
      </c>
      <c r="J635" s="1" t="s">
        <v>44</v>
      </c>
      <c r="K635" s="4">
        <v>14</v>
      </c>
      <c r="L635" s="2">
        <v>110</v>
      </c>
      <c r="M635" s="8">
        <f t="shared" si="9"/>
        <v>1540</v>
      </c>
      <c r="N635" s="5" t="s">
        <v>19</v>
      </c>
    </row>
    <row r="636" spans="1:14" x14ac:dyDescent="0.25">
      <c r="A636" s="1">
        <v>10882</v>
      </c>
      <c r="B636" s="1">
        <v>8</v>
      </c>
      <c r="C636" s="2" t="s">
        <v>68</v>
      </c>
      <c r="D636" s="1" t="s">
        <v>28</v>
      </c>
      <c r="E636" s="1" t="s">
        <v>29</v>
      </c>
      <c r="F636" s="3">
        <v>43515</v>
      </c>
      <c r="G636" s="2">
        <v>8</v>
      </c>
      <c r="H636" s="1" t="s">
        <v>88</v>
      </c>
      <c r="I636" s="1">
        <v>7</v>
      </c>
      <c r="J636" s="1" t="s">
        <v>89</v>
      </c>
      <c r="K636" s="7">
        <v>24.8</v>
      </c>
      <c r="L636" s="1">
        <v>20</v>
      </c>
      <c r="M636" s="8">
        <f t="shared" si="9"/>
        <v>496</v>
      </c>
      <c r="N636" s="5" t="s">
        <v>30</v>
      </c>
    </row>
    <row r="637" spans="1:14" x14ac:dyDescent="0.25">
      <c r="A637" s="1">
        <v>10883</v>
      </c>
      <c r="B637" s="2">
        <v>4</v>
      </c>
      <c r="C637" s="2" t="s">
        <v>23</v>
      </c>
      <c r="D637" s="2" t="s">
        <v>121</v>
      </c>
      <c r="E637" s="2" t="s">
        <v>122</v>
      </c>
      <c r="F637" s="6">
        <v>43515</v>
      </c>
      <c r="G637" s="2">
        <v>8</v>
      </c>
      <c r="H637" s="1" t="s">
        <v>88</v>
      </c>
      <c r="I637" s="1">
        <v>7</v>
      </c>
      <c r="J637" s="1" t="s">
        <v>89</v>
      </c>
      <c r="K637" s="7">
        <v>24.8</v>
      </c>
      <c r="L637" s="2">
        <v>120</v>
      </c>
      <c r="M637" s="8">
        <f t="shared" si="9"/>
        <v>2976</v>
      </c>
      <c r="N637" s="5" t="s">
        <v>19</v>
      </c>
    </row>
    <row r="638" spans="1:14" x14ac:dyDescent="0.25">
      <c r="A638" s="1">
        <v>10884</v>
      </c>
      <c r="B638" s="1">
        <v>8</v>
      </c>
      <c r="C638" s="2" t="s">
        <v>68</v>
      </c>
      <c r="D638" s="1" t="s">
        <v>77</v>
      </c>
      <c r="E638" s="1" t="s">
        <v>78</v>
      </c>
      <c r="F638" s="3">
        <v>43516</v>
      </c>
      <c r="G638" s="2">
        <v>8</v>
      </c>
      <c r="H638" s="1" t="s">
        <v>88</v>
      </c>
      <c r="I638" s="1">
        <v>7</v>
      </c>
      <c r="J638" s="1" t="s">
        <v>89</v>
      </c>
      <c r="K638" s="7">
        <v>24.8</v>
      </c>
      <c r="L638" s="1">
        <v>15</v>
      </c>
      <c r="M638" s="8">
        <f t="shared" si="9"/>
        <v>372</v>
      </c>
      <c r="N638" s="5" t="s">
        <v>61</v>
      </c>
    </row>
    <row r="639" spans="1:14" x14ac:dyDescent="0.25">
      <c r="A639" s="1">
        <v>10885</v>
      </c>
      <c r="B639" s="2">
        <v>1</v>
      </c>
      <c r="C639" s="2" t="s">
        <v>90</v>
      </c>
      <c r="D639" s="2" t="s">
        <v>167</v>
      </c>
      <c r="E639" s="2" t="s">
        <v>168</v>
      </c>
      <c r="F639" s="6">
        <v>43517</v>
      </c>
      <c r="G639" s="2">
        <v>8</v>
      </c>
      <c r="H639" s="1" t="s">
        <v>88</v>
      </c>
      <c r="I639" s="1">
        <v>7</v>
      </c>
      <c r="J639" s="1" t="s">
        <v>89</v>
      </c>
      <c r="K639" s="7">
        <v>24.8</v>
      </c>
      <c r="L639" s="2">
        <v>15</v>
      </c>
      <c r="M639" s="8">
        <f t="shared" si="9"/>
        <v>372</v>
      </c>
      <c r="N639" s="5" t="s">
        <v>56</v>
      </c>
    </row>
    <row r="640" spans="1:14" x14ac:dyDescent="0.25">
      <c r="A640" s="1">
        <v>10886</v>
      </c>
      <c r="B640" s="1">
        <v>4</v>
      </c>
      <c r="C640" s="2" t="s">
        <v>23</v>
      </c>
      <c r="D640" s="1" t="s">
        <v>41</v>
      </c>
      <c r="E640" s="1" t="s">
        <v>42</v>
      </c>
      <c r="F640" s="3">
        <v>43517</v>
      </c>
      <c r="G640" s="2">
        <v>8</v>
      </c>
      <c r="H640" s="1" t="s">
        <v>88</v>
      </c>
      <c r="I640" s="1">
        <v>7</v>
      </c>
      <c r="J640" s="1" t="s">
        <v>89</v>
      </c>
      <c r="K640" s="7">
        <v>24.8</v>
      </c>
      <c r="L640" s="1">
        <v>20</v>
      </c>
      <c r="M640" s="8">
        <f t="shared" si="9"/>
        <v>496</v>
      </c>
      <c r="N640" s="5" t="s">
        <v>30</v>
      </c>
    </row>
    <row r="641" spans="1:14" x14ac:dyDescent="0.25">
      <c r="A641" s="1">
        <v>10887</v>
      </c>
      <c r="B641" s="2">
        <v>8</v>
      </c>
      <c r="C641" s="2" t="s">
        <v>68</v>
      </c>
      <c r="D641" s="2" t="s">
        <v>73</v>
      </c>
      <c r="E641" s="2" t="s">
        <v>74</v>
      </c>
      <c r="F641" s="6">
        <v>43520</v>
      </c>
      <c r="G641" s="2">
        <v>8</v>
      </c>
      <c r="H641" s="1" t="s">
        <v>88</v>
      </c>
      <c r="I641" s="1">
        <v>7</v>
      </c>
      <c r="J641" s="1" t="s">
        <v>89</v>
      </c>
      <c r="K641" s="7">
        <v>24.8</v>
      </c>
      <c r="L641" s="2">
        <v>20</v>
      </c>
      <c r="M641" s="8">
        <f t="shared" si="9"/>
        <v>496</v>
      </c>
      <c r="N641" s="5" t="s">
        <v>19</v>
      </c>
    </row>
    <row r="642" spans="1:14" x14ac:dyDescent="0.25">
      <c r="A642" s="1">
        <v>10888</v>
      </c>
      <c r="B642" s="1">
        <v>8</v>
      </c>
      <c r="C642" s="2" t="s">
        <v>68</v>
      </c>
      <c r="D642" s="1" t="s">
        <v>117</v>
      </c>
      <c r="E642" s="1" t="s">
        <v>118</v>
      </c>
      <c r="F642" s="3">
        <v>43521</v>
      </c>
      <c r="G642" s="2">
        <v>8</v>
      </c>
      <c r="H642" s="1" t="s">
        <v>88</v>
      </c>
      <c r="I642" s="1">
        <v>7</v>
      </c>
      <c r="J642" s="1" t="s">
        <v>89</v>
      </c>
      <c r="K642" s="7">
        <v>24.8</v>
      </c>
      <c r="L642" s="1">
        <v>40</v>
      </c>
      <c r="M642" s="8">
        <f t="shared" ref="M642:M705" si="10">K642*L642</f>
        <v>992</v>
      </c>
      <c r="N642" s="5" t="s">
        <v>19</v>
      </c>
    </row>
    <row r="643" spans="1:14" x14ac:dyDescent="0.25">
      <c r="A643" s="1">
        <v>10889</v>
      </c>
      <c r="B643" s="2">
        <v>2</v>
      </c>
      <c r="C643" s="2" t="s">
        <v>108</v>
      </c>
      <c r="D643" s="2" t="s">
        <v>117</v>
      </c>
      <c r="E643" s="2" t="s">
        <v>118</v>
      </c>
      <c r="F643" s="6">
        <v>43521</v>
      </c>
      <c r="G643" s="2">
        <v>8</v>
      </c>
      <c r="H643" s="1" t="s">
        <v>88</v>
      </c>
      <c r="I643" s="1">
        <v>7</v>
      </c>
      <c r="J643" s="1" t="s">
        <v>89</v>
      </c>
      <c r="K643" s="7">
        <v>24.8</v>
      </c>
      <c r="L643" s="2">
        <v>36</v>
      </c>
      <c r="M643" s="8">
        <f t="shared" si="10"/>
        <v>892.80000000000007</v>
      </c>
      <c r="N643" s="5" t="s">
        <v>19</v>
      </c>
    </row>
    <row r="644" spans="1:14" x14ac:dyDescent="0.25">
      <c r="A644" s="1">
        <v>10890</v>
      </c>
      <c r="B644" s="1">
        <v>4</v>
      </c>
      <c r="C644" s="2" t="s">
        <v>23</v>
      </c>
      <c r="D644" s="1" t="s">
        <v>154</v>
      </c>
      <c r="E644" s="1" t="s">
        <v>155</v>
      </c>
      <c r="F644" s="3">
        <v>43521</v>
      </c>
      <c r="G644" s="1">
        <v>25</v>
      </c>
      <c r="H644" s="1" t="s">
        <v>198</v>
      </c>
      <c r="I644" s="1">
        <v>1</v>
      </c>
      <c r="J644" s="1" t="s">
        <v>82</v>
      </c>
      <c r="K644" s="4">
        <v>6</v>
      </c>
      <c r="L644" s="1">
        <v>15</v>
      </c>
      <c r="M644" s="8">
        <f t="shared" si="10"/>
        <v>90</v>
      </c>
      <c r="N644" s="5" t="s">
        <v>35</v>
      </c>
    </row>
    <row r="645" spans="1:14" x14ac:dyDescent="0.25">
      <c r="A645" s="1">
        <v>10891</v>
      </c>
      <c r="B645" s="2">
        <v>6</v>
      </c>
      <c r="C645" s="2" t="s">
        <v>20</v>
      </c>
      <c r="D645" s="2" t="s">
        <v>138</v>
      </c>
      <c r="E645" s="2" t="s">
        <v>139</v>
      </c>
      <c r="F645" s="6">
        <v>43521</v>
      </c>
      <c r="G645" s="1">
        <v>25</v>
      </c>
      <c r="H645" s="1" t="s">
        <v>198</v>
      </c>
      <c r="I645" s="1">
        <v>1</v>
      </c>
      <c r="J645" s="1" t="s">
        <v>82</v>
      </c>
      <c r="K645" s="4">
        <v>6</v>
      </c>
      <c r="L645" s="2">
        <v>14</v>
      </c>
      <c r="M645" s="8">
        <f t="shared" si="10"/>
        <v>84</v>
      </c>
      <c r="N645" s="5" t="s">
        <v>30</v>
      </c>
    </row>
    <row r="646" spans="1:14" x14ac:dyDescent="0.25">
      <c r="A646" s="1">
        <v>10892</v>
      </c>
      <c r="B646" s="1">
        <v>7</v>
      </c>
      <c r="C646" s="2" t="s">
        <v>50</v>
      </c>
      <c r="D646" s="1" t="s">
        <v>31</v>
      </c>
      <c r="E646" s="1" t="s">
        <v>32</v>
      </c>
      <c r="F646" s="3">
        <v>43522</v>
      </c>
      <c r="G646" s="2">
        <v>8</v>
      </c>
      <c r="H646" s="1" t="s">
        <v>88</v>
      </c>
      <c r="I646" s="1">
        <v>7</v>
      </c>
      <c r="J646" s="1" t="s">
        <v>89</v>
      </c>
      <c r="K646" s="7">
        <v>24.8</v>
      </c>
      <c r="L646" s="1">
        <v>30</v>
      </c>
      <c r="M646" s="8">
        <f t="shared" si="10"/>
        <v>744</v>
      </c>
      <c r="N646" s="5" t="s">
        <v>30</v>
      </c>
    </row>
    <row r="647" spans="1:14" x14ac:dyDescent="0.25">
      <c r="A647" s="1">
        <v>10893</v>
      </c>
      <c r="B647" s="1">
        <v>4</v>
      </c>
      <c r="C647" s="2" t="s">
        <v>23</v>
      </c>
      <c r="D647" s="1" t="s">
        <v>51</v>
      </c>
      <c r="E647" s="1" t="s">
        <v>52</v>
      </c>
      <c r="F647" s="3">
        <v>43522</v>
      </c>
      <c r="G647" s="1">
        <v>25</v>
      </c>
      <c r="H647" s="1" t="s">
        <v>198</v>
      </c>
      <c r="I647" s="1">
        <v>1</v>
      </c>
      <c r="J647" s="1" t="s">
        <v>82</v>
      </c>
      <c r="K647" s="4">
        <v>6</v>
      </c>
      <c r="L647" s="1">
        <v>20</v>
      </c>
      <c r="M647" s="8">
        <f t="shared" si="10"/>
        <v>120</v>
      </c>
      <c r="N647" s="5" t="s">
        <v>53</v>
      </c>
    </row>
    <row r="648" spans="1:14" x14ac:dyDescent="0.25">
      <c r="A648" s="1">
        <v>10894</v>
      </c>
      <c r="B648" s="2">
        <v>1</v>
      </c>
      <c r="C648" s="2" t="s">
        <v>90</v>
      </c>
      <c r="D648" s="2" t="s">
        <v>156</v>
      </c>
      <c r="E648" s="2" t="s">
        <v>157</v>
      </c>
      <c r="F648" s="6">
        <v>43522</v>
      </c>
      <c r="G648" s="1">
        <v>25</v>
      </c>
      <c r="H648" s="1" t="s">
        <v>198</v>
      </c>
      <c r="I648" s="1">
        <v>1</v>
      </c>
      <c r="J648" s="1" t="s">
        <v>82</v>
      </c>
      <c r="K648" s="4">
        <v>6</v>
      </c>
      <c r="L648" s="2">
        <v>12</v>
      </c>
      <c r="M648" s="8">
        <f t="shared" si="10"/>
        <v>72</v>
      </c>
      <c r="N648" s="5" t="s">
        <v>56</v>
      </c>
    </row>
    <row r="649" spans="1:14" x14ac:dyDescent="0.25">
      <c r="A649" s="1">
        <v>10895</v>
      </c>
      <c r="B649" s="1">
        <v>1</v>
      </c>
      <c r="C649" s="2" t="s">
        <v>90</v>
      </c>
      <c r="D649" s="1" t="s">
        <v>15</v>
      </c>
      <c r="E649" s="1" t="s">
        <v>16</v>
      </c>
      <c r="F649" s="3">
        <v>43522</v>
      </c>
      <c r="G649" s="1">
        <v>25</v>
      </c>
      <c r="H649" s="1" t="s">
        <v>198</v>
      </c>
      <c r="I649" s="1">
        <v>1</v>
      </c>
      <c r="J649" s="1" t="s">
        <v>82</v>
      </c>
      <c r="K649" s="4">
        <v>6</v>
      </c>
      <c r="L649" s="1">
        <v>12</v>
      </c>
      <c r="M649" s="8">
        <f t="shared" si="10"/>
        <v>72</v>
      </c>
      <c r="N649" s="5" t="s">
        <v>19</v>
      </c>
    </row>
    <row r="650" spans="1:14" x14ac:dyDescent="0.25">
      <c r="A650" s="1">
        <v>10896</v>
      </c>
      <c r="B650" s="2">
        <v>3</v>
      </c>
      <c r="C650" s="2" t="s">
        <v>27</v>
      </c>
      <c r="D650" s="2" t="s">
        <v>95</v>
      </c>
      <c r="E650" s="2" t="s">
        <v>96</v>
      </c>
      <c r="F650" s="6">
        <v>43522</v>
      </c>
      <c r="G650" s="1">
        <v>25</v>
      </c>
      <c r="H650" s="1" t="s">
        <v>198</v>
      </c>
      <c r="I650" s="1">
        <v>1</v>
      </c>
      <c r="J650" s="1" t="s">
        <v>82</v>
      </c>
      <c r="K650" s="4">
        <v>6</v>
      </c>
      <c r="L650" s="2">
        <v>10</v>
      </c>
      <c r="M650" s="8">
        <f t="shared" si="10"/>
        <v>60</v>
      </c>
      <c r="N650" s="5" t="s">
        <v>47</v>
      </c>
    </row>
    <row r="651" spans="1:14" x14ac:dyDescent="0.25">
      <c r="A651" s="1">
        <v>10897</v>
      </c>
      <c r="B651" s="1">
        <v>2</v>
      </c>
      <c r="C651" s="2" t="s">
        <v>108</v>
      </c>
      <c r="D651" s="1" t="s">
        <v>54</v>
      </c>
      <c r="E651" s="1" t="s">
        <v>55</v>
      </c>
      <c r="F651" s="3">
        <v>43522</v>
      </c>
      <c r="G651" s="1">
        <v>25</v>
      </c>
      <c r="H651" s="1" t="s">
        <v>198</v>
      </c>
      <c r="I651" s="1">
        <v>1</v>
      </c>
      <c r="J651" s="1" t="s">
        <v>82</v>
      </c>
      <c r="K651" s="4">
        <v>6</v>
      </c>
      <c r="L651" s="1">
        <v>40</v>
      </c>
      <c r="M651" s="8">
        <f t="shared" si="10"/>
        <v>240</v>
      </c>
      <c r="N651" s="5" t="s">
        <v>56</v>
      </c>
    </row>
    <row r="652" spans="1:14" x14ac:dyDescent="0.25">
      <c r="A652" s="1">
        <v>10898</v>
      </c>
      <c r="B652" s="2">
        <v>4</v>
      </c>
      <c r="C652" s="2" t="s">
        <v>23</v>
      </c>
      <c r="D652" s="2" t="s">
        <v>201</v>
      </c>
      <c r="E652" s="2" t="s">
        <v>202</v>
      </c>
      <c r="F652" s="6">
        <v>43522</v>
      </c>
      <c r="G652" s="1">
        <v>25</v>
      </c>
      <c r="H652" s="1" t="s">
        <v>198</v>
      </c>
      <c r="I652" s="1">
        <v>1</v>
      </c>
      <c r="J652" s="1" t="s">
        <v>82</v>
      </c>
      <c r="K652" s="4">
        <v>6</v>
      </c>
      <c r="L652" s="2">
        <v>30</v>
      </c>
      <c r="M652" s="8">
        <f t="shared" si="10"/>
        <v>180</v>
      </c>
      <c r="N652" s="5" t="s">
        <v>26</v>
      </c>
    </row>
    <row r="653" spans="1:14" x14ac:dyDescent="0.25">
      <c r="A653" s="1">
        <v>10899</v>
      </c>
      <c r="B653" s="2">
        <v>4</v>
      </c>
      <c r="C653" s="2" t="s">
        <v>23</v>
      </c>
      <c r="D653" s="2" t="s">
        <v>28</v>
      </c>
      <c r="E653" s="2" t="s">
        <v>29</v>
      </c>
      <c r="F653" s="6">
        <v>43523</v>
      </c>
      <c r="G653" s="1">
        <v>7</v>
      </c>
      <c r="H653" s="1" t="s">
        <v>111</v>
      </c>
      <c r="I653" s="1">
        <v>4</v>
      </c>
      <c r="J653" s="1" t="s">
        <v>112</v>
      </c>
      <c r="K653" s="4">
        <v>10</v>
      </c>
      <c r="L653" s="2">
        <v>16</v>
      </c>
      <c r="M653" s="8">
        <f t="shared" si="10"/>
        <v>160</v>
      </c>
      <c r="N653" s="5" t="s">
        <v>30</v>
      </c>
    </row>
    <row r="654" spans="1:14" x14ac:dyDescent="0.25">
      <c r="A654" s="1">
        <v>10900</v>
      </c>
      <c r="B654" s="1">
        <v>6</v>
      </c>
      <c r="C654" s="2" t="s">
        <v>20</v>
      </c>
      <c r="D654" s="1" t="s">
        <v>201</v>
      </c>
      <c r="E654" s="1" t="s">
        <v>202</v>
      </c>
      <c r="F654" s="3">
        <v>43523</v>
      </c>
      <c r="G654" s="1">
        <v>25</v>
      </c>
      <c r="H654" s="1" t="s">
        <v>198</v>
      </c>
      <c r="I654" s="1">
        <v>1</v>
      </c>
      <c r="J654" s="1" t="s">
        <v>82</v>
      </c>
      <c r="K654" s="4">
        <v>6</v>
      </c>
      <c r="L654" s="1">
        <v>25</v>
      </c>
      <c r="M654" s="8">
        <f t="shared" si="10"/>
        <v>150</v>
      </c>
      <c r="N654" s="5" t="s">
        <v>26</v>
      </c>
    </row>
    <row r="655" spans="1:14" x14ac:dyDescent="0.25">
      <c r="A655" s="1">
        <v>10901</v>
      </c>
      <c r="B655" s="2">
        <v>2</v>
      </c>
      <c r="C655" s="2" t="s">
        <v>108</v>
      </c>
      <c r="D655" s="2" t="s">
        <v>163</v>
      </c>
      <c r="E655" s="2" t="s">
        <v>164</v>
      </c>
      <c r="F655" s="6">
        <v>43523</v>
      </c>
      <c r="G655" s="1">
        <v>25</v>
      </c>
      <c r="H655" s="1" t="s">
        <v>198</v>
      </c>
      <c r="I655" s="1">
        <v>1</v>
      </c>
      <c r="J655" s="1" t="s">
        <v>82</v>
      </c>
      <c r="K655" s="4">
        <v>6</v>
      </c>
      <c r="L655" s="2">
        <v>10</v>
      </c>
      <c r="M655" s="8">
        <f t="shared" si="10"/>
        <v>60</v>
      </c>
      <c r="N655" s="5" t="s">
        <v>26</v>
      </c>
    </row>
    <row r="656" spans="1:14" x14ac:dyDescent="0.25">
      <c r="A656" s="1">
        <v>10902</v>
      </c>
      <c r="B656" s="1">
        <v>1</v>
      </c>
      <c r="C656" s="2" t="s">
        <v>90</v>
      </c>
      <c r="D656" s="1" t="s">
        <v>242</v>
      </c>
      <c r="E656" s="1" t="s">
        <v>243</v>
      </c>
      <c r="F656" s="3">
        <v>43523</v>
      </c>
      <c r="G656" s="1">
        <v>25</v>
      </c>
      <c r="H656" s="1" t="s">
        <v>198</v>
      </c>
      <c r="I656" s="1">
        <v>1</v>
      </c>
      <c r="J656" s="1" t="s">
        <v>82</v>
      </c>
      <c r="K656" s="4">
        <v>6</v>
      </c>
      <c r="L656" s="1">
        <v>6</v>
      </c>
      <c r="M656" s="8">
        <f t="shared" si="10"/>
        <v>36</v>
      </c>
      <c r="N656" s="5" t="s">
        <v>83</v>
      </c>
    </row>
    <row r="657" spans="1:14" x14ac:dyDescent="0.25">
      <c r="A657" s="1">
        <v>10903</v>
      </c>
      <c r="B657" s="2">
        <v>4</v>
      </c>
      <c r="C657" s="2" t="s">
        <v>23</v>
      </c>
      <c r="D657" s="2" t="s">
        <v>171</v>
      </c>
      <c r="E657" s="2" t="s">
        <v>172</v>
      </c>
      <c r="F657" s="6">
        <v>43526</v>
      </c>
      <c r="G657" s="1">
        <v>25</v>
      </c>
      <c r="H657" s="1" t="s">
        <v>198</v>
      </c>
      <c r="I657" s="1">
        <v>1</v>
      </c>
      <c r="J657" s="1" t="s">
        <v>82</v>
      </c>
      <c r="K657" s="4">
        <v>6</v>
      </c>
      <c r="L657" s="2">
        <v>1</v>
      </c>
      <c r="M657" s="8">
        <f t="shared" si="10"/>
        <v>6</v>
      </c>
      <c r="N657" s="5" t="s">
        <v>47</v>
      </c>
    </row>
    <row r="658" spans="1:14" x14ac:dyDescent="0.25">
      <c r="A658" s="1">
        <v>10904</v>
      </c>
      <c r="B658" s="1">
        <v>3</v>
      </c>
      <c r="C658" s="2" t="s">
        <v>27</v>
      </c>
      <c r="D658" s="1" t="s">
        <v>59</v>
      </c>
      <c r="E658" s="1" t="s">
        <v>60</v>
      </c>
      <c r="F658" s="3">
        <v>43526</v>
      </c>
      <c r="G658" s="1">
        <v>25</v>
      </c>
      <c r="H658" s="1" t="s">
        <v>198</v>
      </c>
      <c r="I658" s="1">
        <v>1</v>
      </c>
      <c r="J658" s="1" t="s">
        <v>82</v>
      </c>
      <c r="K658" s="4">
        <v>6</v>
      </c>
      <c r="L658" s="1">
        <v>60</v>
      </c>
      <c r="M658" s="8">
        <f t="shared" si="10"/>
        <v>360</v>
      </c>
      <c r="N658" s="5" t="s">
        <v>61</v>
      </c>
    </row>
    <row r="659" spans="1:14" x14ac:dyDescent="0.25">
      <c r="A659" s="1">
        <v>10905</v>
      </c>
      <c r="B659" s="2">
        <v>2</v>
      </c>
      <c r="C659" s="2" t="s">
        <v>108</v>
      </c>
      <c r="D659" s="2" t="s">
        <v>223</v>
      </c>
      <c r="E659" s="2" t="s">
        <v>224</v>
      </c>
      <c r="F659" s="6">
        <v>43526</v>
      </c>
      <c r="G659" s="1">
        <v>25</v>
      </c>
      <c r="H659" s="1" t="s">
        <v>198</v>
      </c>
      <c r="I659" s="1">
        <v>1</v>
      </c>
      <c r="J659" s="1" t="s">
        <v>82</v>
      </c>
      <c r="K659" s="4">
        <v>6</v>
      </c>
      <c r="L659" s="2">
        <v>24</v>
      </c>
      <c r="M659" s="8">
        <f t="shared" si="10"/>
        <v>144</v>
      </c>
      <c r="N659" s="5" t="s">
        <v>47</v>
      </c>
    </row>
    <row r="660" spans="1:14" x14ac:dyDescent="0.25">
      <c r="A660" s="1">
        <v>10906</v>
      </c>
      <c r="B660" s="1">
        <v>4</v>
      </c>
      <c r="C660" s="2" t="s">
        <v>23</v>
      </c>
      <c r="D660" s="1" t="s">
        <v>167</v>
      </c>
      <c r="E660" s="1" t="s">
        <v>168</v>
      </c>
      <c r="F660" s="3">
        <v>43527</v>
      </c>
      <c r="G660" s="1">
        <v>25</v>
      </c>
      <c r="H660" s="1" t="s">
        <v>198</v>
      </c>
      <c r="I660" s="1">
        <v>1</v>
      </c>
      <c r="J660" s="1" t="s">
        <v>82</v>
      </c>
      <c r="K660" s="4">
        <v>6</v>
      </c>
      <c r="L660" s="1">
        <v>24</v>
      </c>
      <c r="M660" s="8">
        <f t="shared" si="10"/>
        <v>144</v>
      </c>
      <c r="N660" s="5" t="s">
        <v>56</v>
      </c>
    </row>
    <row r="661" spans="1:14" x14ac:dyDescent="0.25">
      <c r="A661" s="1">
        <v>10907</v>
      </c>
      <c r="B661" s="2">
        <v>1</v>
      </c>
      <c r="C661" s="2" t="s">
        <v>90</v>
      </c>
      <c r="D661" s="2" t="s">
        <v>109</v>
      </c>
      <c r="E661" s="2" t="s">
        <v>110</v>
      </c>
      <c r="F661" s="6">
        <v>43527</v>
      </c>
      <c r="G661" s="1">
        <v>11</v>
      </c>
      <c r="H661" s="1" t="s">
        <v>250</v>
      </c>
      <c r="I661" s="1">
        <v>1</v>
      </c>
      <c r="J661" s="1" t="s">
        <v>82</v>
      </c>
      <c r="K661" s="7">
        <v>18</v>
      </c>
      <c r="L661" s="2">
        <v>10</v>
      </c>
      <c r="M661" s="8">
        <f t="shared" si="10"/>
        <v>180</v>
      </c>
      <c r="N661" s="5" t="s">
        <v>56</v>
      </c>
    </row>
    <row r="662" spans="1:14" x14ac:dyDescent="0.25">
      <c r="A662" s="1">
        <v>10908</v>
      </c>
      <c r="B662" s="1">
        <v>5</v>
      </c>
      <c r="C662" s="2" t="s">
        <v>14</v>
      </c>
      <c r="D662" s="1" t="s">
        <v>24</v>
      </c>
      <c r="E662" s="1" t="s">
        <v>25</v>
      </c>
      <c r="F662" s="3">
        <v>43527</v>
      </c>
      <c r="G662" s="1">
        <v>11</v>
      </c>
      <c r="H662" s="1" t="s">
        <v>250</v>
      </c>
      <c r="I662" s="1">
        <v>1</v>
      </c>
      <c r="J662" s="1" t="s">
        <v>82</v>
      </c>
      <c r="K662" s="4">
        <v>39</v>
      </c>
      <c r="L662" s="1">
        <v>15</v>
      </c>
      <c r="M662" s="8">
        <f t="shared" si="10"/>
        <v>585</v>
      </c>
      <c r="N662" s="5" t="s">
        <v>26</v>
      </c>
    </row>
    <row r="663" spans="1:14" x14ac:dyDescent="0.25">
      <c r="A663" s="1">
        <v>10909</v>
      </c>
      <c r="B663" s="2">
        <v>7</v>
      </c>
      <c r="C663" s="2" t="s">
        <v>50</v>
      </c>
      <c r="D663" s="2" t="s">
        <v>41</v>
      </c>
      <c r="E663" s="2" t="s">
        <v>42</v>
      </c>
      <c r="F663" s="6">
        <v>43527</v>
      </c>
      <c r="G663" s="1">
        <v>11</v>
      </c>
      <c r="H663" s="1" t="s">
        <v>250</v>
      </c>
      <c r="I663" s="1">
        <v>1</v>
      </c>
      <c r="J663" s="1" t="s">
        <v>82</v>
      </c>
      <c r="K663" s="7">
        <v>14</v>
      </c>
      <c r="L663" s="2">
        <v>10</v>
      </c>
      <c r="M663" s="8">
        <f t="shared" si="10"/>
        <v>140</v>
      </c>
      <c r="N663" s="5" t="s">
        <v>30</v>
      </c>
    </row>
    <row r="664" spans="1:14" x14ac:dyDescent="0.25">
      <c r="A664" s="1">
        <v>10910</v>
      </c>
      <c r="B664" s="1">
        <v>3</v>
      </c>
      <c r="C664" s="2" t="s">
        <v>27</v>
      </c>
      <c r="D664" s="1" t="s">
        <v>169</v>
      </c>
      <c r="E664" s="1" t="s">
        <v>170</v>
      </c>
      <c r="F664" s="3">
        <v>43528</v>
      </c>
      <c r="G664" s="1">
        <v>11</v>
      </c>
      <c r="H664" s="1" t="s">
        <v>250</v>
      </c>
      <c r="I664" s="1">
        <v>1</v>
      </c>
      <c r="J664" s="1" t="s">
        <v>82</v>
      </c>
      <c r="K664" s="4">
        <v>31</v>
      </c>
      <c r="L664" s="1">
        <v>20</v>
      </c>
      <c r="M664" s="8">
        <f t="shared" si="10"/>
        <v>620</v>
      </c>
      <c r="N664" s="5" t="s">
        <v>56</v>
      </c>
    </row>
    <row r="665" spans="1:14" x14ac:dyDescent="0.25">
      <c r="A665" s="1">
        <v>10911</v>
      </c>
      <c r="B665" s="2">
        <v>3</v>
      </c>
      <c r="C665" s="2" t="s">
        <v>27</v>
      </c>
      <c r="D665" s="2" t="s">
        <v>24</v>
      </c>
      <c r="E665" s="2" t="s">
        <v>25</v>
      </c>
      <c r="F665" s="6">
        <v>43528</v>
      </c>
      <c r="G665" s="1">
        <v>11</v>
      </c>
      <c r="H665" s="1" t="s">
        <v>250</v>
      </c>
      <c r="I665" s="1">
        <v>1</v>
      </c>
      <c r="J665" s="1" t="s">
        <v>82</v>
      </c>
      <c r="K665" s="7">
        <v>19</v>
      </c>
      <c r="L665" s="2">
        <v>25</v>
      </c>
      <c r="M665" s="8">
        <f t="shared" si="10"/>
        <v>475</v>
      </c>
      <c r="N665" s="5" t="s">
        <v>26</v>
      </c>
    </row>
    <row r="666" spans="1:14" x14ac:dyDescent="0.25">
      <c r="A666" s="1">
        <v>10912</v>
      </c>
      <c r="B666" s="1">
        <v>4</v>
      </c>
      <c r="C666" s="2" t="s">
        <v>23</v>
      </c>
      <c r="D666" s="1" t="s">
        <v>248</v>
      </c>
      <c r="E666" s="1" t="s">
        <v>249</v>
      </c>
      <c r="F666" s="3">
        <v>43528</v>
      </c>
      <c r="G666" s="1">
        <v>11</v>
      </c>
      <c r="H666" s="1" t="s">
        <v>250</v>
      </c>
      <c r="I666" s="1">
        <v>1</v>
      </c>
      <c r="J666" s="1" t="s">
        <v>82</v>
      </c>
      <c r="K666" s="4">
        <v>21</v>
      </c>
      <c r="L666" s="1">
        <v>2</v>
      </c>
      <c r="M666" s="8">
        <f t="shared" si="10"/>
        <v>42</v>
      </c>
      <c r="N666" s="5" t="s">
        <v>26</v>
      </c>
    </row>
    <row r="667" spans="1:14" x14ac:dyDescent="0.25">
      <c r="A667" s="1">
        <v>10913</v>
      </c>
      <c r="B667" s="2">
        <v>4</v>
      </c>
      <c r="C667" s="2" t="s">
        <v>23</v>
      </c>
      <c r="D667" s="2" t="s">
        <v>239</v>
      </c>
      <c r="E667" s="2" t="s">
        <v>240</v>
      </c>
      <c r="F667" s="6">
        <v>43529</v>
      </c>
      <c r="G667" s="1">
        <v>11</v>
      </c>
      <c r="H667" s="1" t="s">
        <v>250</v>
      </c>
      <c r="I667" s="1">
        <v>1</v>
      </c>
      <c r="J667" s="1" t="s">
        <v>82</v>
      </c>
      <c r="K667" s="7">
        <v>81</v>
      </c>
      <c r="L667" s="2">
        <v>5</v>
      </c>
      <c r="M667" s="8">
        <f t="shared" si="10"/>
        <v>405</v>
      </c>
      <c r="N667" s="5" t="s">
        <v>30</v>
      </c>
    </row>
    <row r="668" spans="1:14" x14ac:dyDescent="0.25">
      <c r="A668" s="1">
        <v>10914</v>
      </c>
      <c r="B668" s="1">
        <v>1</v>
      </c>
      <c r="C668" s="2" t="s">
        <v>90</v>
      </c>
      <c r="D668" s="1" t="s">
        <v>45</v>
      </c>
      <c r="E668" s="1" t="s">
        <v>46</v>
      </c>
      <c r="F668" s="3">
        <v>43529</v>
      </c>
      <c r="G668" s="1">
        <v>11</v>
      </c>
      <c r="H668" s="1" t="s">
        <v>250</v>
      </c>
      <c r="I668" s="1">
        <v>1</v>
      </c>
      <c r="J668" s="1" t="s">
        <v>82</v>
      </c>
      <c r="K668" s="4">
        <v>9.5</v>
      </c>
      <c r="L668" s="1">
        <v>5</v>
      </c>
      <c r="M668" s="8">
        <f t="shared" si="10"/>
        <v>47.5</v>
      </c>
      <c r="N668" s="5" t="s">
        <v>47</v>
      </c>
    </row>
    <row r="669" spans="1:14" x14ac:dyDescent="0.25">
      <c r="A669" s="1">
        <v>10915</v>
      </c>
      <c r="B669" s="2">
        <v>6</v>
      </c>
      <c r="C669" s="2" t="s">
        <v>20</v>
      </c>
      <c r="D669" s="2" t="s">
        <v>142</v>
      </c>
      <c r="E669" s="2" t="s">
        <v>143</v>
      </c>
      <c r="F669" s="6">
        <v>43529</v>
      </c>
      <c r="G669" s="1">
        <v>11</v>
      </c>
      <c r="H669" s="1" t="s">
        <v>250</v>
      </c>
      <c r="I669" s="1">
        <v>1</v>
      </c>
      <c r="J669" s="1" t="s">
        <v>82</v>
      </c>
      <c r="K669" s="7">
        <v>10</v>
      </c>
      <c r="L669" s="2">
        <v>60</v>
      </c>
      <c r="M669" s="8">
        <f t="shared" si="10"/>
        <v>600</v>
      </c>
      <c r="N669" s="5" t="s">
        <v>19</v>
      </c>
    </row>
    <row r="670" spans="1:14" x14ac:dyDescent="0.25">
      <c r="A670" s="1">
        <v>10916</v>
      </c>
      <c r="B670" s="1">
        <v>4</v>
      </c>
      <c r="C670" s="2" t="s">
        <v>23</v>
      </c>
      <c r="D670" s="1" t="s">
        <v>31</v>
      </c>
      <c r="E670" s="1" t="s">
        <v>32</v>
      </c>
      <c r="F670" s="3">
        <v>43530</v>
      </c>
      <c r="G670" s="1">
        <v>11</v>
      </c>
      <c r="H670" s="1" t="s">
        <v>250</v>
      </c>
      <c r="I670" s="1">
        <v>1</v>
      </c>
      <c r="J670" s="1" t="s">
        <v>82</v>
      </c>
      <c r="K670" s="4">
        <v>10</v>
      </c>
      <c r="L670" s="1">
        <v>36</v>
      </c>
      <c r="M670" s="8">
        <f t="shared" si="10"/>
        <v>360</v>
      </c>
      <c r="N670" s="5" t="s">
        <v>30</v>
      </c>
    </row>
    <row r="671" spans="1:14" x14ac:dyDescent="0.25">
      <c r="A671" s="1">
        <v>10917</v>
      </c>
      <c r="B671" s="2">
        <v>4</v>
      </c>
      <c r="C671" s="2" t="s">
        <v>23</v>
      </c>
      <c r="D671" s="2" t="s">
        <v>37</v>
      </c>
      <c r="E671" s="2" t="s">
        <v>38</v>
      </c>
      <c r="F671" s="6">
        <v>43530</v>
      </c>
      <c r="G671" s="1">
        <v>11</v>
      </c>
      <c r="H671" s="1" t="s">
        <v>250</v>
      </c>
      <c r="I671" s="1">
        <v>1</v>
      </c>
      <c r="J671" s="1" t="s">
        <v>82</v>
      </c>
      <c r="K671" s="7">
        <v>6</v>
      </c>
      <c r="L671" s="2">
        <v>42</v>
      </c>
      <c r="M671" s="8">
        <f t="shared" si="10"/>
        <v>252</v>
      </c>
      <c r="N671" s="5" t="s">
        <v>35</v>
      </c>
    </row>
    <row r="672" spans="1:14" x14ac:dyDescent="0.25">
      <c r="A672" s="1">
        <v>10918</v>
      </c>
      <c r="B672" s="1">
        <v>8</v>
      </c>
      <c r="C672" s="2" t="s">
        <v>68</v>
      </c>
      <c r="D672" s="1" t="s">
        <v>123</v>
      </c>
      <c r="E672" s="1" t="s">
        <v>124</v>
      </c>
      <c r="F672" s="3">
        <v>43530</v>
      </c>
      <c r="G672" s="1">
        <v>11</v>
      </c>
      <c r="H672" s="1" t="s">
        <v>250</v>
      </c>
      <c r="I672" s="1">
        <v>1</v>
      </c>
      <c r="J672" s="1" t="s">
        <v>82</v>
      </c>
      <c r="K672" s="4">
        <v>17.45</v>
      </c>
      <c r="L672" s="1">
        <v>30</v>
      </c>
      <c r="M672" s="8">
        <f t="shared" si="10"/>
        <v>523.5</v>
      </c>
      <c r="N672" s="5" t="s">
        <v>30</v>
      </c>
    </row>
    <row r="673" spans="1:14" x14ac:dyDescent="0.25">
      <c r="A673" s="1">
        <v>10919</v>
      </c>
      <c r="B673" s="2">
        <v>6</v>
      </c>
      <c r="C673" s="2" t="s">
        <v>20</v>
      </c>
      <c r="D673" s="2" t="s">
        <v>132</v>
      </c>
      <c r="E673" s="2" t="s">
        <v>133</v>
      </c>
      <c r="F673" s="6">
        <v>43530</v>
      </c>
      <c r="G673" s="1">
        <v>11</v>
      </c>
      <c r="H673" s="1" t="s">
        <v>250</v>
      </c>
      <c r="I673" s="1">
        <v>1</v>
      </c>
      <c r="J673" s="1" t="s">
        <v>82</v>
      </c>
      <c r="K673" s="7">
        <v>32.799999999999997</v>
      </c>
      <c r="L673" s="2">
        <v>2</v>
      </c>
      <c r="M673" s="8">
        <f t="shared" si="10"/>
        <v>65.599999999999994</v>
      </c>
      <c r="N673" s="5" t="s">
        <v>56</v>
      </c>
    </row>
    <row r="674" spans="1:14" x14ac:dyDescent="0.25">
      <c r="A674" s="1">
        <v>10920</v>
      </c>
      <c r="B674" s="1">
        <v>3</v>
      </c>
      <c r="C674" s="2" t="s">
        <v>27</v>
      </c>
      <c r="D674" s="1" t="s">
        <v>159</v>
      </c>
      <c r="E674" s="1" t="s">
        <v>160</v>
      </c>
      <c r="F674" s="3">
        <v>43533</v>
      </c>
      <c r="G674" s="1">
        <v>11</v>
      </c>
      <c r="H674" s="1" t="s">
        <v>250</v>
      </c>
      <c r="I674" s="1">
        <v>1</v>
      </c>
      <c r="J674" s="1" t="s">
        <v>82</v>
      </c>
      <c r="K674" s="4">
        <v>25</v>
      </c>
      <c r="L674" s="1">
        <v>20</v>
      </c>
      <c r="M674" s="8">
        <f t="shared" si="10"/>
        <v>500</v>
      </c>
      <c r="N674" s="5" t="s">
        <v>19</v>
      </c>
    </row>
    <row r="675" spans="1:14" x14ac:dyDescent="0.25">
      <c r="A675" s="1">
        <v>10921</v>
      </c>
      <c r="B675" s="2">
        <v>4</v>
      </c>
      <c r="C675" s="2" t="s">
        <v>23</v>
      </c>
      <c r="D675" s="2" t="s">
        <v>39</v>
      </c>
      <c r="E675" s="2" t="s">
        <v>40</v>
      </c>
      <c r="F675" s="6">
        <v>43533</v>
      </c>
      <c r="G675" s="1">
        <v>11</v>
      </c>
      <c r="H675" s="1" t="s">
        <v>250</v>
      </c>
      <c r="I675" s="1">
        <v>1</v>
      </c>
      <c r="J675" s="1" t="s">
        <v>82</v>
      </c>
      <c r="K675" s="7">
        <v>18</v>
      </c>
      <c r="L675" s="2">
        <v>21</v>
      </c>
      <c r="M675" s="8">
        <f t="shared" si="10"/>
        <v>378</v>
      </c>
      <c r="N675" s="5" t="s">
        <v>26</v>
      </c>
    </row>
    <row r="676" spans="1:14" x14ac:dyDescent="0.25">
      <c r="A676" s="1">
        <v>10922</v>
      </c>
      <c r="B676" s="1">
        <v>3</v>
      </c>
      <c r="C676" s="2" t="s">
        <v>27</v>
      </c>
      <c r="D676" s="1" t="s">
        <v>192</v>
      </c>
      <c r="E676" s="1" t="s">
        <v>193</v>
      </c>
      <c r="F676" s="3">
        <v>43533</v>
      </c>
      <c r="G676" s="1">
        <v>11</v>
      </c>
      <c r="H676" s="1" t="s">
        <v>250</v>
      </c>
      <c r="I676" s="1">
        <v>1</v>
      </c>
      <c r="J676" s="1" t="s">
        <v>82</v>
      </c>
      <c r="K676" s="4">
        <v>19</v>
      </c>
      <c r="L676" s="1">
        <v>30</v>
      </c>
      <c r="M676" s="8">
        <f t="shared" si="10"/>
        <v>570</v>
      </c>
      <c r="N676" s="5" t="s">
        <v>61</v>
      </c>
    </row>
    <row r="677" spans="1:14" x14ac:dyDescent="0.25">
      <c r="A677" s="1">
        <v>10923</v>
      </c>
      <c r="B677" s="2">
        <v>7</v>
      </c>
      <c r="C677" s="2" t="s">
        <v>50</v>
      </c>
      <c r="D677" s="2" t="s">
        <v>79</v>
      </c>
      <c r="E677" s="2" t="s">
        <v>80</v>
      </c>
      <c r="F677" s="6">
        <v>43534</v>
      </c>
      <c r="G677" s="1">
        <v>7</v>
      </c>
      <c r="H677" s="1" t="s">
        <v>111</v>
      </c>
      <c r="I677" s="1">
        <v>4</v>
      </c>
      <c r="J677" s="1" t="s">
        <v>112</v>
      </c>
      <c r="K677" s="4">
        <v>10</v>
      </c>
      <c r="L677" s="2">
        <v>8</v>
      </c>
      <c r="M677" s="8">
        <f t="shared" si="10"/>
        <v>80</v>
      </c>
      <c r="N677" s="5" t="s">
        <v>83</v>
      </c>
    </row>
    <row r="678" spans="1:14" x14ac:dyDescent="0.25">
      <c r="A678" s="1">
        <v>10924</v>
      </c>
      <c r="B678" s="1">
        <v>3</v>
      </c>
      <c r="C678" s="2" t="s">
        <v>27</v>
      </c>
      <c r="D678" s="1" t="s">
        <v>125</v>
      </c>
      <c r="E678" s="1" t="s">
        <v>126</v>
      </c>
      <c r="F678" s="3">
        <v>43548</v>
      </c>
      <c r="G678" s="2">
        <v>15</v>
      </c>
      <c r="H678" s="1" t="s">
        <v>129</v>
      </c>
      <c r="I678" s="1">
        <v>1</v>
      </c>
      <c r="J678" s="1" t="s">
        <v>82</v>
      </c>
      <c r="K678" s="4">
        <v>3.6</v>
      </c>
      <c r="L678" s="1">
        <v>14</v>
      </c>
      <c r="M678" s="8">
        <f t="shared" si="10"/>
        <v>50.4</v>
      </c>
      <c r="N678" s="5" t="s">
        <v>56</v>
      </c>
    </row>
    <row r="679" spans="1:14" x14ac:dyDescent="0.25">
      <c r="A679" s="1">
        <v>10925</v>
      </c>
      <c r="B679" s="2">
        <v>4</v>
      </c>
      <c r="C679" s="2" t="s">
        <v>23</v>
      </c>
      <c r="D679" s="2" t="s">
        <v>223</v>
      </c>
      <c r="E679" s="2" t="s">
        <v>224</v>
      </c>
      <c r="F679" s="6">
        <v>43549</v>
      </c>
      <c r="G679" s="2">
        <v>15</v>
      </c>
      <c r="H679" s="1" t="s">
        <v>129</v>
      </c>
      <c r="I679" s="1">
        <v>1</v>
      </c>
      <c r="J679" s="1" t="s">
        <v>82</v>
      </c>
      <c r="K679" s="4">
        <v>3.6</v>
      </c>
      <c r="L679" s="2">
        <v>20</v>
      </c>
      <c r="M679" s="8">
        <f t="shared" si="10"/>
        <v>72</v>
      </c>
      <c r="N679" s="5" t="s">
        <v>47</v>
      </c>
    </row>
    <row r="680" spans="1:14" x14ac:dyDescent="0.25">
      <c r="A680" s="1">
        <v>10926</v>
      </c>
      <c r="B680" s="1">
        <v>1</v>
      </c>
      <c r="C680" s="2" t="s">
        <v>90</v>
      </c>
      <c r="D680" s="1" t="s">
        <v>92</v>
      </c>
      <c r="E680" s="1" t="s">
        <v>93</v>
      </c>
      <c r="F680" s="3">
        <v>43550</v>
      </c>
      <c r="G680" s="2">
        <v>15</v>
      </c>
      <c r="H680" s="1" t="s">
        <v>129</v>
      </c>
      <c r="I680" s="1">
        <v>1</v>
      </c>
      <c r="J680" s="1" t="s">
        <v>82</v>
      </c>
      <c r="K680" s="4">
        <v>3.6</v>
      </c>
      <c r="L680" s="1">
        <v>5</v>
      </c>
      <c r="M680" s="8">
        <f t="shared" si="10"/>
        <v>18</v>
      </c>
      <c r="N680" s="5" t="s">
        <v>47</v>
      </c>
    </row>
    <row r="681" spans="1:14" x14ac:dyDescent="0.25">
      <c r="A681" s="1">
        <v>10927</v>
      </c>
      <c r="B681" s="2">
        <v>2</v>
      </c>
      <c r="C681" s="2" t="s">
        <v>108</v>
      </c>
      <c r="D681" s="2" t="s">
        <v>201</v>
      </c>
      <c r="E681" s="2" t="s">
        <v>202</v>
      </c>
      <c r="F681" s="6">
        <v>43550</v>
      </c>
      <c r="G681" s="2">
        <v>15</v>
      </c>
      <c r="H681" s="1" t="s">
        <v>129</v>
      </c>
      <c r="I681" s="1">
        <v>1</v>
      </c>
      <c r="J681" s="1" t="s">
        <v>82</v>
      </c>
      <c r="K681" s="4">
        <v>3.6</v>
      </c>
      <c r="L681" s="2">
        <v>5</v>
      </c>
      <c r="M681" s="8">
        <f t="shared" si="10"/>
        <v>18</v>
      </c>
      <c r="N681" s="5" t="s">
        <v>26</v>
      </c>
    </row>
    <row r="682" spans="1:14" x14ac:dyDescent="0.25">
      <c r="A682" s="1">
        <v>10928</v>
      </c>
      <c r="B682" s="1">
        <v>8</v>
      </c>
      <c r="C682" s="2" t="s">
        <v>68</v>
      </c>
      <c r="D682" s="1" t="s">
        <v>142</v>
      </c>
      <c r="E682" s="1" t="s">
        <v>143</v>
      </c>
      <c r="F682" s="3">
        <v>43551</v>
      </c>
      <c r="G682" s="2">
        <v>10</v>
      </c>
      <c r="H682" s="1" t="s">
        <v>17</v>
      </c>
      <c r="I682" s="1">
        <v>6</v>
      </c>
      <c r="J682" s="1" t="s">
        <v>18</v>
      </c>
      <c r="K682" s="4">
        <v>14</v>
      </c>
      <c r="L682" s="1">
        <v>30</v>
      </c>
      <c r="M682" s="8">
        <f t="shared" si="10"/>
        <v>420</v>
      </c>
      <c r="N682" s="5" t="s">
        <v>19</v>
      </c>
    </row>
    <row r="683" spans="1:14" x14ac:dyDescent="0.25">
      <c r="A683" s="1">
        <v>10929</v>
      </c>
      <c r="B683" s="2">
        <v>6</v>
      </c>
      <c r="C683" s="2" t="s">
        <v>20</v>
      </c>
      <c r="D683" s="2" t="s">
        <v>48</v>
      </c>
      <c r="E683" s="2" t="s">
        <v>49</v>
      </c>
      <c r="F683" s="6">
        <v>43552</v>
      </c>
      <c r="G683" s="2">
        <v>10</v>
      </c>
      <c r="H683" s="1" t="s">
        <v>17</v>
      </c>
      <c r="I683" s="1">
        <v>6</v>
      </c>
      <c r="J683" s="1" t="s">
        <v>18</v>
      </c>
      <c r="K683" s="4">
        <v>14</v>
      </c>
      <c r="L683" s="2">
        <v>15</v>
      </c>
      <c r="M683" s="8">
        <f t="shared" si="10"/>
        <v>210</v>
      </c>
      <c r="N683" s="5" t="s">
        <v>19</v>
      </c>
    </row>
    <row r="684" spans="1:14" x14ac:dyDescent="0.25">
      <c r="A684" s="1">
        <v>10930</v>
      </c>
      <c r="B684" s="1">
        <v>1</v>
      </c>
      <c r="C684" s="2" t="s">
        <v>90</v>
      </c>
      <c r="D684" s="1" t="s">
        <v>77</v>
      </c>
      <c r="E684" s="1" t="s">
        <v>78</v>
      </c>
      <c r="F684" s="3">
        <v>43554</v>
      </c>
      <c r="G684" s="1">
        <v>7</v>
      </c>
      <c r="H684" s="1" t="s">
        <v>111</v>
      </c>
      <c r="I684" s="1">
        <v>4</v>
      </c>
      <c r="J684" s="1" t="s">
        <v>112</v>
      </c>
      <c r="K684" s="4">
        <v>10</v>
      </c>
      <c r="L684" s="1">
        <v>55</v>
      </c>
      <c r="M684" s="8">
        <f t="shared" si="10"/>
        <v>550</v>
      </c>
      <c r="N684" s="5" t="s">
        <v>61</v>
      </c>
    </row>
    <row r="685" spans="1:14" x14ac:dyDescent="0.25">
      <c r="A685" s="1">
        <v>10931</v>
      </c>
      <c r="B685" s="2">
        <v>2</v>
      </c>
      <c r="C685" s="2" t="s">
        <v>108</v>
      </c>
      <c r="D685" s="2" t="s">
        <v>54</v>
      </c>
      <c r="E685" s="2" t="s">
        <v>55</v>
      </c>
      <c r="F685" s="6">
        <v>43554</v>
      </c>
      <c r="G685" s="1">
        <v>7</v>
      </c>
      <c r="H685" s="1" t="s">
        <v>111</v>
      </c>
      <c r="I685" s="1">
        <v>4</v>
      </c>
      <c r="J685" s="1" t="s">
        <v>112</v>
      </c>
      <c r="K685" s="4">
        <v>10</v>
      </c>
      <c r="L685" s="2">
        <v>36</v>
      </c>
      <c r="M685" s="8">
        <f t="shared" si="10"/>
        <v>360</v>
      </c>
      <c r="N685" s="5" t="s">
        <v>56</v>
      </c>
    </row>
    <row r="686" spans="1:14" x14ac:dyDescent="0.25">
      <c r="A686" s="1">
        <v>10932</v>
      </c>
      <c r="B686" s="1">
        <v>8</v>
      </c>
      <c r="C686" s="2" t="s">
        <v>68</v>
      </c>
      <c r="D686" s="1" t="s">
        <v>235</v>
      </c>
      <c r="E686" s="1" t="s">
        <v>236</v>
      </c>
      <c r="F686" s="3">
        <v>43554</v>
      </c>
      <c r="G686" s="1">
        <v>7</v>
      </c>
      <c r="H686" s="1" t="s">
        <v>111</v>
      </c>
      <c r="I686" s="1">
        <v>4</v>
      </c>
      <c r="J686" s="1" t="s">
        <v>112</v>
      </c>
      <c r="K686" s="4">
        <v>10</v>
      </c>
      <c r="L686" s="1">
        <v>30</v>
      </c>
      <c r="M686" s="8">
        <f t="shared" si="10"/>
        <v>300</v>
      </c>
      <c r="N686" s="5" t="s">
        <v>83</v>
      </c>
    </row>
    <row r="687" spans="1:14" x14ac:dyDescent="0.25">
      <c r="A687" s="1">
        <v>10933</v>
      </c>
      <c r="B687" s="1">
        <v>7</v>
      </c>
      <c r="C687" s="2" t="s">
        <v>50</v>
      </c>
      <c r="D687" s="1" t="s">
        <v>92</v>
      </c>
      <c r="E687" s="1" t="s">
        <v>93</v>
      </c>
      <c r="F687" s="3">
        <v>43555</v>
      </c>
      <c r="G687" s="2">
        <v>10</v>
      </c>
      <c r="H687" s="1" t="s">
        <v>17</v>
      </c>
      <c r="I687" s="1">
        <v>6</v>
      </c>
      <c r="J687" s="1" t="s">
        <v>18</v>
      </c>
      <c r="K687" s="4">
        <v>14</v>
      </c>
      <c r="L687" s="1">
        <v>60</v>
      </c>
      <c r="M687" s="8">
        <f t="shared" si="10"/>
        <v>840</v>
      </c>
      <c r="N687" s="5" t="s">
        <v>47</v>
      </c>
    </row>
    <row r="688" spans="1:14" x14ac:dyDescent="0.25">
      <c r="A688" s="1">
        <v>10934</v>
      </c>
      <c r="B688" s="2">
        <v>8</v>
      </c>
      <c r="C688" s="2" t="s">
        <v>68</v>
      </c>
      <c r="D688" s="2" t="s">
        <v>185</v>
      </c>
      <c r="E688" s="2" t="s">
        <v>186</v>
      </c>
      <c r="F688" s="6">
        <v>43555</v>
      </c>
      <c r="G688" s="2">
        <v>10</v>
      </c>
      <c r="H688" s="1" t="s">
        <v>17</v>
      </c>
      <c r="I688" s="1">
        <v>6</v>
      </c>
      <c r="J688" s="1" t="s">
        <v>18</v>
      </c>
      <c r="K688" s="4">
        <v>14</v>
      </c>
      <c r="L688" s="2">
        <v>15</v>
      </c>
      <c r="M688" s="8">
        <f t="shared" si="10"/>
        <v>210</v>
      </c>
      <c r="N688" s="5" t="s">
        <v>47</v>
      </c>
    </row>
    <row r="689" spans="1:14" x14ac:dyDescent="0.25">
      <c r="A689" s="1">
        <v>10935</v>
      </c>
      <c r="B689" s="2">
        <v>8</v>
      </c>
      <c r="C689" s="2" t="s">
        <v>68</v>
      </c>
      <c r="D689" s="2" t="s">
        <v>219</v>
      </c>
      <c r="E689" s="2" t="s">
        <v>220</v>
      </c>
      <c r="F689" s="6">
        <v>43555</v>
      </c>
      <c r="G689" s="1">
        <v>7</v>
      </c>
      <c r="H689" s="1" t="s">
        <v>111</v>
      </c>
      <c r="I689" s="1">
        <v>4</v>
      </c>
      <c r="J689" s="1" t="s">
        <v>112</v>
      </c>
      <c r="K689" s="4">
        <v>10</v>
      </c>
      <c r="L689" s="2">
        <v>60</v>
      </c>
      <c r="M689" s="8">
        <f t="shared" si="10"/>
        <v>600</v>
      </c>
      <c r="N689" s="5" t="s">
        <v>56</v>
      </c>
    </row>
    <row r="690" spans="1:14" x14ac:dyDescent="0.25">
      <c r="A690" s="1">
        <v>10936</v>
      </c>
      <c r="B690" s="1">
        <v>3</v>
      </c>
      <c r="C690" s="2" t="s">
        <v>27</v>
      </c>
      <c r="D690" s="1" t="s">
        <v>97</v>
      </c>
      <c r="E690" s="1" t="s">
        <v>98</v>
      </c>
      <c r="F690" s="3">
        <v>43555</v>
      </c>
      <c r="G690" s="1">
        <v>7</v>
      </c>
      <c r="H690" s="1" t="s">
        <v>111</v>
      </c>
      <c r="I690" s="1">
        <v>4</v>
      </c>
      <c r="J690" s="1" t="s">
        <v>112</v>
      </c>
      <c r="K690" s="4">
        <v>10</v>
      </c>
      <c r="L690" s="1">
        <v>60</v>
      </c>
      <c r="M690" s="8">
        <f t="shared" si="10"/>
        <v>600</v>
      </c>
      <c r="N690" s="5" t="s">
        <v>61</v>
      </c>
    </row>
    <row r="691" spans="1:14" x14ac:dyDescent="0.25">
      <c r="A691" s="1">
        <v>10937</v>
      </c>
      <c r="B691" s="2">
        <v>2</v>
      </c>
      <c r="C691" s="2" t="s">
        <v>108</v>
      </c>
      <c r="D691" s="2" t="s">
        <v>105</v>
      </c>
      <c r="E691" s="2" t="s">
        <v>106</v>
      </c>
      <c r="F691" s="6">
        <v>43555</v>
      </c>
      <c r="G691" s="1">
        <v>21</v>
      </c>
      <c r="H691" s="1" t="s">
        <v>146</v>
      </c>
      <c r="I691" s="1">
        <v>3</v>
      </c>
      <c r="J691" s="1" t="s">
        <v>147</v>
      </c>
      <c r="K691" s="7">
        <v>25</v>
      </c>
      <c r="L691" s="2">
        <v>40</v>
      </c>
      <c r="M691" s="8">
        <f t="shared" si="10"/>
        <v>1000</v>
      </c>
      <c r="N691" s="5" t="s">
        <v>26</v>
      </c>
    </row>
    <row r="692" spans="1:14" x14ac:dyDescent="0.25">
      <c r="A692" s="1">
        <v>10938</v>
      </c>
      <c r="B692" s="1">
        <v>3</v>
      </c>
      <c r="C692" s="2" t="s">
        <v>27</v>
      </c>
      <c r="D692" s="1" t="s">
        <v>59</v>
      </c>
      <c r="E692" s="1" t="s">
        <v>60</v>
      </c>
      <c r="F692" s="3">
        <v>43556</v>
      </c>
      <c r="G692" s="2">
        <v>10</v>
      </c>
      <c r="H692" s="1" t="s">
        <v>17</v>
      </c>
      <c r="I692" s="1">
        <v>6</v>
      </c>
      <c r="J692" s="1" t="s">
        <v>18</v>
      </c>
      <c r="K692" s="4">
        <v>14</v>
      </c>
      <c r="L692" s="1">
        <v>60</v>
      </c>
      <c r="M692" s="8">
        <f t="shared" si="10"/>
        <v>840</v>
      </c>
      <c r="N692" s="5" t="s">
        <v>61</v>
      </c>
    </row>
    <row r="693" spans="1:14" x14ac:dyDescent="0.25">
      <c r="A693" s="1">
        <v>10939</v>
      </c>
      <c r="B693" s="1">
        <v>2</v>
      </c>
      <c r="C693" s="2" t="s">
        <v>108</v>
      </c>
      <c r="D693" s="1" t="s">
        <v>57</v>
      </c>
      <c r="E693" s="1" t="s">
        <v>58</v>
      </c>
      <c r="F693" s="3">
        <v>43556</v>
      </c>
      <c r="G693" s="1">
        <v>21</v>
      </c>
      <c r="H693" s="1" t="s">
        <v>146</v>
      </c>
      <c r="I693" s="1">
        <v>3</v>
      </c>
      <c r="J693" s="1" t="s">
        <v>147</v>
      </c>
      <c r="K693" s="7">
        <v>25</v>
      </c>
      <c r="L693" s="1">
        <v>65</v>
      </c>
      <c r="M693" s="8">
        <f t="shared" si="10"/>
        <v>1625</v>
      </c>
      <c r="N693" s="5" t="s">
        <v>19</v>
      </c>
    </row>
    <row r="694" spans="1:14" x14ac:dyDescent="0.25">
      <c r="A694" s="1">
        <v>10940</v>
      </c>
      <c r="B694" s="2">
        <v>4</v>
      </c>
      <c r="C694" s="2" t="s">
        <v>23</v>
      </c>
      <c r="D694" s="2" t="s">
        <v>41</v>
      </c>
      <c r="E694" s="2" t="s">
        <v>42</v>
      </c>
      <c r="F694" s="6">
        <v>43557</v>
      </c>
      <c r="G694" s="2">
        <v>10</v>
      </c>
      <c r="H694" s="1" t="s">
        <v>17</v>
      </c>
      <c r="I694" s="1">
        <v>6</v>
      </c>
      <c r="J694" s="1" t="s">
        <v>18</v>
      </c>
      <c r="K694" s="4">
        <v>14</v>
      </c>
      <c r="L694" s="2">
        <v>15</v>
      </c>
      <c r="M694" s="8">
        <f t="shared" si="10"/>
        <v>210</v>
      </c>
      <c r="N694" s="5" t="s">
        <v>30</v>
      </c>
    </row>
    <row r="695" spans="1:14" x14ac:dyDescent="0.25">
      <c r="A695" s="1">
        <v>10941</v>
      </c>
      <c r="B695" s="1">
        <v>4</v>
      </c>
      <c r="C695" s="2" t="s">
        <v>23</v>
      </c>
      <c r="D695" s="1" t="s">
        <v>113</v>
      </c>
      <c r="E695" s="1" t="s">
        <v>114</v>
      </c>
      <c r="F695" s="3">
        <v>43557</v>
      </c>
      <c r="G695" s="2">
        <v>10</v>
      </c>
      <c r="H695" s="1" t="s">
        <v>17</v>
      </c>
      <c r="I695" s="1">
        <v>6</v>
      </c>
      <c r="J695" s="1" t="s">
        <v>18</v>
      </c>
      <c r="K695" s="4">
        <v>14</v>
      </c>
      <c r="L695" s="1">
        <v>30</v>
      </c>
      <c r="M695" s="8">
        <f t="shared" si="10"/>
        <v>420</v>
      </c>
      <c r="N695" s="5" t="s">
        <v>26</v>
      </c>
    </row>
    <row r="696" spans="1:14" x14ac:dyDescent="0.25">
      <c r="A696" s="1">
        <v>10942</v>
      </c>
      <c r="B696" s="1">
        <v>4</v>
      </c>
      <c r="C696" s="2" t="s">
        <v>23</v>
      </c>
      <c r="D696" s="1" t="s">
        <v>77</v>
      </c>
      <c r="E696" s="1" t="s">
        <v>78</v>
      </c>
      <c r="F696" s="3">
        <v>43561</v>
      </c>
      <c r="G696" s="2">
        <v>23</v>
      </c>
      <c r="H696" s="1" t="s">
        <v>150</v>
      </c>
      <c r="I696" s="1">
        <v>5</v>
      </c>
      <c r="J696" s="1" t="s">
        <v>151</v>
      </c>
      <c r="K696" s="7">
        <v>11.2</v>
      </c>
      <c r="L696" s="1">
        <v>56</v>
      </c>
      <c r="M696" s="8">
        <f t="shared" si="10"/>
        <v>627.19999999999993</v>
      </c>
      <c r="N696" s="5" t="s">
        <v>61</v>
      </c>
    </row>
    <row r="697" spans="1:14" x14ac:dyDescent="0.25">
      <c r="A697" s="1">
        <v>10943</v>
      </c>
      <c r="B697" s="2">
        <v>3</v>
      </c>
      <c r="C697" s="2" t="s">
        <v>27</v>
      </c>
      <c r="D697" s="2" t="s">
        <v>246</v>
      </c>
      <c r="E697" s="2" t="s">
        <v>247</v>
      </c>
      <c r="F697" s="6">
        <v>43561</v>
      </c>
      <c r="G697" s="2">
        <v>23</v>
      </c>
      <c r="H697" s="1" t="s">
        <v>150</v>
      </c>
      <c r="I697" s="1">
        <v>5</v>
      </c>
      <c r="J697" s="1" t="s">
        <v>151</v>
      </c>
      <c r="K697" s="7">
        <v>11.2</v>
      </c>
      <c r="L697" s="2">
        <v>4</v>
      </c>
      <c r="M697" s="8">
        <f t="shared" si="10"/>
        <v>44.8</v>
      </c>
      <c r="N697" s="5" t="s">
        <v>61</v>
      </c>
    </row>
    <row r="698" spans="1:14" x14ac:dyDescent="0.25">
      <c r="A698" s="1">
        <v>10944</v>
      </c>
      <c r="B698" s="1">
        <v>3</v>
      </c>
      <c r="C698" s="2" t="s">
        <v>27</v>
      </c>
      <c r="D698" s="1" t="s">
        <v>233</v>
      </c>
      <c r="E698" s="1" t="s">
        <v>234</v>
      </c>
      <c r="F698" s="3">
        <v>43562</v>
      </c>
      <c r="G698" s="2">
        <v>23</v>
      </c>
      <c r="H698" s="1" t="s">
        <v>150</v>
      </c>
      <c r="I698" s="1">
        <v>5</v>
      </c>
      <c r="J698" s="1" t="s">
        <v>151</v>
      </c>
      <c r="K698" s="7">
        <v>11.2</v>
      </c>
      <c r="L698" s="1">
        <v>6</v>
      </c>
      <c r="M698" s="8">
        <f t="shared" si="10"/>
        <v>67.199999999999989</v>
      </c>
      <c r="N698" s="5" t="s">
        <v>30</v>
      </c>
    </row>
    <row r="699" spans="1:14" x14ac:dyDescent="0.25">
      <c r="A699" s="1">
        <v>10945</v>
      </c>
      <c r="B699" s="2">
        <v>2</v>
      </c>
      <c r="C699" s="2" t="s">
        <v>108</v>
      </c>
      <c r="D699" s="2" t="s">
        <v>15</v>
      </c>
      <c r="E699" s="2" t="s">
        <v>16</v>
      </c>
      <c r="F699" s="6">
        <v>43562</v>
      </c>
      <c r="G699" s="2">
        <v>23</v>
      </c>
      <c r="H699" s="1" t="s">
        <v>150</v>
      </c>
      <c r="I699" s="1">
        <v>5</v>
      </c>
      <c r="J699" s="1" t="s">
        <v>151</v>
      </c>
      <c r="K699" s="7">
        <v>11.2</v>
      </c>
      <c r="L699" s="2">
        <v>2</v>
      </c>
      <c r="M699" s="8">
        <f t="shared" si="10"/>
        <v>22.4</v>
      </c>
      <c r="N699" s="5" t="s">
        <v>19</v>
      </c>
    </row>
    <row r="700" spans="1:14" x14ac:dyDescent="0.25">
      <c r="A700" s="1">
        <v>10946</v>
      </c>
      <c r="B700" s="1">
        <v>3</v>
      </c>
      <c r="C700" s="2" t="s">
        <v>27</v>
      </c>
      <c r="D700" s="1" t="s">
        <v>192</v>
      </c>
      <c r="E700" s="1" t="s">
        <v>193</v>
      </c>
      <c r="F700" s="3">
        <v>43562</v>
      </c>
      <c r="G700" s="2">
        <v>23</v>
      </c>
      <c r="H700" s="1" t="s">
        <v>150</v>
      </c>
      <c r="I700" s="1">
        <v>5</v>
      </c>
      <c r="J700" s="1" t="s">
        <v>151</v>
      </c>
      <c r="K700" s="7">
        <v>11.2</v>
      </c>
      <c r="L700" s="1">
        <v>8</v>
      </c>
      <c r="M700" s="8">
        <f t="shared" si="10"/>
        <v>89.6</v>
      </c>
      <c r="N700" s="5" t="s">
        <v>61</v>
      </c>
    </row>
    <row r="701" spans="1:14" x14ac:dyDescent="0.25">
      <c r="A701" s="1">
        <v>10947</v>
      </c>
      <c r="B701" s="2">
        <v>8</v>
      </c>
      <c r="C701" s="2" t="s">
        <v>68</v>
      </c>
      <c r="D701" s="2" t="s">
        <v>64</v>
      </c>
      <c r="E701" s="2" t="s">
        <v>65</v>
      </c>
      <c r="F701" s="6">
        <v>43563</v>
      </c>
      <c r="G701" s="2">
        <v>18</v>
      </c>
      <c r="H701" s="1" t="s">
        <v>241</v>
      </c>
      <c r="I701" s="1">
        <v>3</v>
      </c>
      <c r="J701" s="1" t="s">
        <v>147</v>
      </c>
      <c r="K701" s="4">
        <v>9.1999999999999993</v>
      </c>
      <c r="L701" s="2">
        <v>30</v>
      </c>
      <c r="M701" s="8">
        <f t="shared" si="10"/>
        <v>276</v>
      </c>
      <c r="N701" s="5" t="s">
        <v>47</v>
      </c>
    </row>
    <row r="702" spans="1:14" x14ac:dyDescent="0.25">
      <c r="A702" s="1">
        <v>10948</v>
      </c>
      <c r="B702" s="1">
        <v>7</v>
      </c>
      <c r="C702" s="2" t="s">
        <v>50</v>
      </c>
      <c r="D702" s="1" t="s">
        <v>57</v>
      </c>
      <c r="E702" s="1" t="s">
        <v>58</v>
      </c>
      <c r="F702" s="3">
        <v>43563</v>
      </c>
      <c r="G702" s="2">
        <v>18</v>
      </c>
      <c r="H702" s="1" t="s">
        <v>241</v>
      </c>
      <c r="I702" s="1">
        <v>3</v>
      </c>
      <c r="J702" s="1" t="s">
        <v>147</v>
      </c>
      <c r="K702" s="4">
        <v>9.1999999999999993</v>
      </c>
      <c r="L702" s="1">
        <v>70</v>
      </c>
      <c r="M702" s="8">
        <f t="shared" si="10"/>
        <v>644</v>
      </c>
      <c r="N702" s="5" t="s">
        <v>19</v>
      </c>
    </row>
    <row r="703" spans="1:14" x14ac:dyDescent="0.25">
      <c r="A703" s="1">
        <v>10949</v>
      </c>
      <c r="B703" s="2">
        <v>2</v>
      </c>
      <c r="C703" s="2" t="s">
        <v>108</v>
      </c>
      <c r="D703" s="2" t="s">
        <v>95</v>
      </c>
      <c r="E703" s="2" t="s">
        <v>96</v>
      </c>
      <c r="F703" s="6">
        <v>43563</v>
      </c>
      <c r="G703" s="2">
        <v>18</v>
      </c>
      <c r="H703" s="1" t="s">
        <v>241</v>
      </c>
      <c r="I703" s="1">
        <v>3</v>
      </c>
      <c r="J703" s="1" t="s">
        <v>147</v>
      </c>
      <c r="K703" s="4">
        <v>9.1999999999999993</v>
      </c>
      <c r="L703" s="2">
        <v>12</v>
      </c>
      <c r="M703" s="8">
        <f t="shared" si="10"/>
        <v>110.39999999999999</v>
      </c>
      <c r="N703" s="5" t="s">
        <v>47</v>
      </c>
    </row>
    <row r="704" spans="1:14" x14ac:dyDescent="0.25">
      <c r="A704" s="1">
        <v>10950</v>
      </c>
      <c r="B704" s="1">
        <v>6</v>
      </c>
      <c r="C704" s="2" t="s">
        <v>20</v>
      </c>
      <c r="D704" s="1" t="s">
        <v>41</v>
      </c>
      <c r="E704" s="1" t="s">
        <v>42</v>
      </c>
      <c r="F704" s="3">
        <v>43564</v>
      </c>
      <c r="G704" s="2">
        <v>10</v>
      </c>
      <c r="H704" s="1" t="s">
        <v>17</v>
      </c>
      <c r="I704" s="1">
        <v>6</v>
      </c>
      <c r="J704" s="1" t="s">
        <v>18</v>
      </c>
      <c r="K704" s="4">
        <v>14</v>
      </c>
      <c r="L704" s="1">
        <v>12</v>
      </c>
      <c r="M704" s="8">
        <f t="shared" si="10"/>
        <v>168</v>
      </c>
      <c r="N704" s="5" t="s">
        <v>30</v>
      </c>
    </row>
    <row r="705" spans="1:14" x14ac:dyDescent="0.25">
      <c r="A705" s="1">
        <v>10951</v>
      </c>
      <c r="B705" s="2">
        <v>9</v>
      </c>
      <c r="C705" s="2" t="s">
        <v>36</v>
      </c>
      <c r="D705" s="2" t="s">
        <v>189</v>
      </c>
      <c r="E705" s="2" t="s">
        <v>190</v>
      </c>
      <c r="F705" s="6">
        <v>43564</v>
      </c>
      <c r="G705" s="2">
        <v>10</v>
      </c>
      <c r="H705" s="1" t="s">
        <v>17</v>
      </c>
      <c r="I705" s="1">
        <v>6</v>
      </c>
      <c r="J705" s="1" t="s">
        <v>18</v>
      </c>
      <c r="K705" s="4">
        <v>14</v>
      </c>
      <c r="L705" s="2">
        <v>20</v>
      </c>
      <c r="M705" s="8">
        <f t="shared" si="10"/>
        <v>280</v>
      </c>
      <c r="N705" s="5" t="s">
        <v>19</v>
      </c>
    </row>
    <row r="706" spans="1:14" x14ac:dyDescent="0.25">
      <c r="A706" s="1">
        <v>10952</v>
      </c>
      <c r="B706" s="1">
        <v>2</v>
      </c>
      <c r="C706" s="2" t="s">
        <v>108</v>
      </c>
      <c r="D706" s="1" t="s">
        <v>51</v>
      </c>
      <c r="E706" s="1" t="s">
        <v>52</v>
      </c>
      <c r="F706" s="3">
        <v>43564</v>
      </c>
      <c r="G706" s="2">
        <v>18</v>
      </c>
      <c r="H706" s="1" t="s">
        <v>241</v>
      </c>
      <c r="I706" s="1">
        <v>3</v>
      </c>
      <c r="J706" s="1" t="s">
        <v>147</v>
      </c>
      <c r="K706" s="4">
        <v>9.1999999999999993</v>
      </c>
      <c r="L706" s="1">
        <v>20</v>
      </c>
      <c r="M706" s="8">
        <f t="shared" ref="M706:M769" si="11">K706*L706</f>
        <v>184</v>
      </c>
      <c r="N706" s="5" t="s">
        <v>53</v>
      </c>
    </row>
    <row r="707" spans="1:14" x14ac:dyDescent="0.25">
      <c r="A707" s="1">
        <v>10953</v>
      </c>
      <c r="B707" s="1">
        <v>2</v>
      </c>
      <c r="C707" s="2" t="s">
        <v>108</v>
      </c>
      <c r="D707" s="1" t="s">
        <v>134</v>
      </c>
      <c r="E707" s="1" t="s">
        <v>135</v>
      </c>
      <c r="F707" s="3">
        <v>43565</v>
      </c>
      <c r="G707" s="2">
        <v>10</v>
      </c>
      <c r="H707" s="1" t="s">
        <v>17</v>
      </c>
      <c r="I707" s="1">
        <v>6</v>
      </c>
      <c r="J707" s="1" t="s">
        <v>18</v>
      </c>
      <c r="K707" s="4">
        <v>14</v>
      </c>
      <c r="L707" s="1">
        <v>21</v>
      </c>
      <c r="M707" s="8">
        <f t="shared" si="11"/>
        <v>294</v>
      </c>
      <c r="N707" s="5" t="s">
        <v>26</v>
      </c>
    </row>
    <row r="708" spans="1:14" x14ac:dyDescent="0.25">
      <c r="A708" s="1">
        <v>10954</v>
      </c>
      <c r="B708" s="2">
        <v>6</v>
      </c>
      <c r="C708" s="2" t="s">
        <v>20</v>
      </c>
      <c r="D708" s="2" t="s">
        <v>54</v>
      </c>
      <c r="E708" s="2" t="s">
        <v>55</v>
      </c>
      <c r="F708" s="6">
        <v>43566</v>
      </c>
      <c r="G708" s="2">
        <v>10</v>
      </c>
      <c r="H708" s="1" t="s">
        <v>17</v>
      </c>
      <c r="I708" s="1">
        <v>6</v>
      </c>
      <c r="J708" s="1" t="s">
        <v>18</v>
      </c>
      <c r="K708" s="4">
        <v>14</v>
      </c>
      <c r="L708" s="2">
        <v>70</v>
      </c>
      <c r="M708" s="8">
        <f t="shared" si="11"/>
        <v>980</v>
      </c>
      <c r="N708" s="5" t="s">
        <v>56</v>
      </c>
    </row>
    <row r="709" spans="1:14" x14ac:dyDescent="0.25">
      <c r="A709" s="1">
        <v>10955</v>
      </c>
      <c r="B709" s="1">
        <v>4</v>
      </c>
      <c r="C709" s="2" t="s">
        <v>23</v>
      </c>
      <c r="D709" s="1" t="s">
        <v>119</v>
      </c>
      <c r="E709" s="1" t="s">
        <v>120</v>
      </c>
      <c r="F709" s="3">
        <v>43566</v>
      </c>
      <c r="G709" s="2">
        <v>10</v>
      </c>
      <c r="H709" s="1" t="s">
        <v>17</v>
      </c>
      <c r="I709" s="1">
        <v>6</v>
      </c>
      <c r="J709" s="1" t="s">
        <v>18</v>
      </c>
      <c r="K709" s="4">
        <v>14</v>
      </c>
      <c r="L709" s="1">
        <v>12</v>
      </c>
      <c r="M709" s="8">
        <f t="shared" si="11"/>
        <v>168</v>
      </c>
      <c r="N709" s="5" t="s">
        <v>61</v>
      </c>
    </row>
    <row r="710" spans="1:14" x14ac:dyDescent="0.25">
      <c r="A710" s="1">
        <v>10956</v>
      </c>
      <c r="B710" s="2">
        <v>3</v>
      </c>
      <c r="C710" s="2" t="s">
        <v>27</v>
      </c>
      <c r="D710" s="2" t="s">
        <v>75</v>
      </c>
      <c r="E710" s="2" t="s">
        <v>76</v>
      </c>
      <c r="F710" s="6">
        <v>43569</v>
      </c>
      <c r="G710" s="1">
        <v>24</v>
      </c>
      <c r="H710" s="1" t="s">
        <v>158</v>
      </c>
      <c r="I710" s="1">
        <v>8</v>
      </c>
      <c r="J710" s="1" t="s">
        <v>44</v>
      </c>
      <c r="K710" s="7">
        <v>39.4</v>
      </c>
      <c r="L710" s="2">
        <v>3</v>
      </c>
      <c r="M710" s="8">
        <f t="shared" si="11"/>
        <v>118.19999999999999</v>
      </c>
      <c r="N710" s="5" t="s">
        <v>61</v>
      </c>
    </row>
    <row r="711" spans="1:14" x14ac:dyDescent="0.25">
      <c r="A711" s="1">
        <v>10957</v>
      </c>
      <c r="B711" s="1">
        <v>9</v>
      </c>
      <c r="C711" s="2" t="s">
        <v>36</v>
      </c>
      <c r="D711" s="1" t="s">
        <v>24</v>
      </c>
      <c r="E711" s="1" t="s">
        <v>25</v>
      </c>
      <c r="F711" s="3">
        <v>43569</v>
      </c>
      <c r="G711" s="2">
        <v>8</v>
      </c>
      <c r="H711" s="1" t="s">
        <v>88</v>
      </c>
      <c r="I711" s="1">
        <v>7</v>
      </c>
      <c r="J711" s="1" t="s">
        <v>89</v>
      </c>
      <c r="K711" s="7">
        <v>24.8</v>
      </c>
      <c r="L711" s="1">
        <v>35</v>
      </c>
      <c r="M711" s="8">
        <f t="shared" si="11"/>
        <v>868</v>
      </c>
      <c r="N711" s="5" t="s">
        <v>26</v>
      </c>
    </row>
    <row r="712" spans="1:14" x14ac:dyDescent="0.25">
      <c r="A712" s="1">
        <v>10958</v>
      </c>
      <c r="B712" s="2">
        <v>1</v>
      </c>
      <c r="C712" s="2" t="s">
        <v>90</v>
      </c>
      <c r="D712" s="2" t="s">
        <v>125</v>
      </c>
      <c r="E712" s="2" t="s">
        <v>126</v>
      </c>
      <c r="F712" s="6">
        <v>43569</v>
      </c>
      <c r="G712" s="2">
        <v>8</v>
      </c>
      <c r="H712" s="1" t="s">
        <v>88</v>
      </c>
      <c r="I712" s="1">
        <v>7</v>
      </c>
      <c r="J712" s="1" t="s">
        <v>89</v>
      </c>
      <c r="K712" s="7">
        <v>24.8</v>
      </c>
      <c r="L712" s="2">
        <v>4</v>
      </c>
      <c r="M712" s="8">
        <f t="shared" si="11"/>
        <v>99.2</v>
      </c>
      <c r="N712" s="5" t="s">
        <v>56</v>
      </c>
    </row>
    <row r="713" spans="1:14" x14ac:dyDescent="0.25">
      <c r="A713" s="1">
        <v>10959</v>
      </c>
      <c r="B713" s="1">
        <v>9</v>
      </c>
      <c r="C713" s="2" t="s">
        <v>36</v>
      </c>
      <c r="D713" s="1" t="s">
        <v>117</v>
      </c>
      <c r="E713" s="1" t="s">
        <v>118</v>
      </c>
      <c r="F713" s="3">
        <v>43570</v>
      </c>
      <c r="G713" s="1">
        <v>24</v>
      </c>
      <c r="H713" s="1" t="s">
        <v>158</v>
      </c>
      <c r="I713" s="1">
        <v>8</v>
      </c>
      <c r="J713" s="1" t="s">
        <v>44</v>
      </c>
      <c r="K713" s="7">
        <v>39.4</v>
      </c>
      <c r="L713" s="1">
        <v>18</v>
      </c>
      <c r="M713" s="8">
        <f t="shared" si="11"/>
        <v>709.19999999999993</v>
      </c>
      <c r="N713" s="5" t="s">
        <v>19</v>
      </c>
    </row>
    <row r="714" spans="1:14" x14ac:dyDescent="0.25">
      <c r="A714" s="1">
        <v>10960</v>
      </c>
      <c r="B714" s="2">
        <v>7</v>
      </c>
      <c r="C714" s="2" t="s">
        <v>50</v>
      </c>
      <c r="D714" s="2" t="s">
        <v>174</v>
      </c>
      <c r="E714" s="2" t="s">
        <v>175</v>
      </c>
      <c r="F714" s="6">
        <v>43570</v>
      </c>
      <c r="G714" s="1">
        <v>24</v>
      </c>
      <c r="H714" s="1" t="s">
        <v>158</v>
      </c>
      <c r="I714" s="1">
        <v>8</v>
      </c>
      <c r="J714" s="1" t="s">
        <v>44</v>
      </c>
      <c r="K714" s="7">
        <v>39.4</v>
      </c>
      <c r="L714" s="2">
        <v>15</v>
      </c>
      <c r="M714" s="8">
        <f t="shared" si="11"/>
        <v>591</v>
      </c>
      <c r="N714" s="5" t="s">
        <v>26</v>
      </c>
    </row>
    <row r="715" spans="1:14" x14ac:dyDescent="0.25">
      <c r="A715" s="1">
        <v>10961</v>
      </c>
      <c r="B715" s="1">
        <v>4</v>
      </c>
      <c r="C715" s="2" t="s">
        <v>23</v>
      </c>
      <c r="D715" s="1" t="s">
        <v>219</v>
      </c>
      <c r="E715" s="1" t="s">
        <v>220</v>
      </c>
      <c r="F715" s="3">
        <v>43570</v>
      </c>
      <c r="G715" s="2">
        <v>8</v>
      </c>
      <c r="H715" s="1" t="s">
        <v>88</v>
      </c>
      <c r="I715" s="1">
        <v>7</v>
      </c>
      <c r="J715" s="1" t="s">
        <v>89</v>
      </c>
      <c r="K715" s="7">
        <v>24.8</v>
      </c>
      <c r="L715" s="1">
        <v>12</v>
      </c>
      <c r="M715" s="8">
        <f t="shared" si="11"/>
        <v>297.60000000000002</v>
      </c>
      <c r="N715" s="5" t="s">
        <v>56</v>
      </c>
    </row>
    <row r="716" spans="1:14" x14ac:dyDescent="0.25">
      <c r="A716" s="1">
        <v>10962</v>
      </c>
      <c r="B716" s="2">
        <v>6</v>
      </c>
      <c r="C716" s="2" t="s">
        <v>20</v>
      </c>
      <c r="D716" s="2" t="s">
        <v>73</v>
      </c>
      <c r="E716" s="2" t="s">
        <v>74</v>
      </c>
      <c r="F716" s="6">
        <v>43570</v>
      </c>
      <c r="G716" s="2">
        <v>8</v>
      </c>
      <c r="H716" s="1" t="s">
        <v>88</v>
      </c>
      <c r="I716" s="1">
        <v>7</v>
      </c>
      <c r="J716" s="1" t="s">
        <v>89</v>
      </c>
      <c r="K716" s="7">
        <v>24.8</v>
      </c>
      <c r="L716" s="2">
        <v>10</v>
      </c>
      <c r="M716" s="8">
        <f t="shared" si="11"/>
        <v>248</v>
      </c>
      <c r="N716" s="5" t="s">
        <v>19</v>
      </c>
    </row>
    <row r="717" spans="1:14" x14ac:dyDescent="0.25">
      <c r="A717" s="1">
        <v>10963</v>
      </c>
      <c r="B717" s="1">
        <v>4</v>
      </c>
      <c r="C717" s="2" t="s">
        <v>23</v>
      </c>
      <c r="D717" s="1" t="s">
        <v>226</v>
      </c>
      <c r="E717" s="1" t="s">
        <v>227</v>
      </c>
      <c r="F717" s="3">
        <v>43570</v>
      </c>
      <c r="G717" s="2">
        <v>8</v>
      </c>
      <c r="H717" s="1" t="s">
        <v>88</v>
      </c>
      <c r="I717" s="1">
        <v>7</v>
      </c>
      <c r="J717" s="1" t="s">
        <v>89</v>
      </c>
      <c r="K717" s="7">
        <v>24.8</v>
      </c>
      <c r="L717" s="1">
        <v>8</v>
      </c>
      <c r="M717" s="8">
        <f t="shared" si="11"/>
        <v>198.4</v>
      </c>
      <c r="N717" s="5" t="s">
        <v>53</v>
      </c>
    </row>
    <row r="718" spans="1:14" x14ac:dyDescent="0.25">
      <c r="A718" s="1">
        <v>10964</v>
      </c>
      <c r="B718" s="1">
        <v>1</v>
      </c>
      <c r="C718" s="2" t="s">
        <v>90</v>
      </c>
      <c r="D718" s="1" t="s">
        <v>103</v>
      </c>
      <c r="E718" s="1" t="s">
        <v>104</v>
      </c>
      <c r="F718" s="3">
        <v>43571</v>
      </c>
      <c r="G718" s="1">
        <v>24</v>
      </c>
      <c r="H718" s="1" t="s">
        <v>158</v>
      </c>
      <c r="I718" s="1">
        <v>8</v>
      </c>
      <c r="J718" s="1" t="s">
        <v>44</v>
      </c>
      <c r="K718" s="7">
        <v>39.4</v>
      </c>
      <c r="L718" s="1">
        <v>10</v>
      </c>
      <c r="M718" s="8">
        <f t="shared" si="11"/>
        <v>394</v>
      </c>
      <c r="N718" s="5" t="s">
        <v>19</v>
      </c>
    </row>
    <row r="719" spans="1:14" x14ac:dyDescent="0.25">
      <c r="A719" s="1">
        <v>10965</v>
      </c>
      <c r="B719" s="2">
        <v>1</v>
      </c>
      <c r="C719" s="2" t="s">
        <v>90</v>
      </c>
      <c r="D719" s="2" t="s">
        <v>59</v>
      </c>
      <c r="E719" s="2" t="s">
        <v>60</v>
      </c>
      <c r="F719" s="6">
        <v>43571</v>
      </c>
      <c r="G719" s="2">
        <v>8</v>
      </c>
      <c r="H719" s="1" t="s">
        <v>88</v>
      </c>
      <c r="I719" s="1">
        <v>7</v>
      </c>
      <c r="J719" s="1" t="s">
        <v>89</v>
      </c>
      <c r="K719" s="7">
        <v>24.8</v>
      </c>
      <c r="L719" s="2">
        <v>30</v>
      </c>
      <c r="M719" s="8">
        <f t="shared" si="11"/>
        <v>744</v>
      </c>
      <c r="N719" s="5" t="s">
        <v>61</v>
      </c>
    </row>
    <row r="720" spans="1:14" x14ac:dyDescent="0.25">
      <c r="A720" s="1">
        <v>10966</v>
      </c>
      <c r="B720" s="1">
        <v>2</v>
      </c>
      <c r="C720" s="2" t="s">
        <v>108</v>
      </c>
      <c r="D720" s="1" t="s">
        <v>117</v>
      </c>
      <c r="E720" s="1" t="s">
        <v>118</v>
      </c>
      <c r="F720" s="3">
        <v>43571</v>
      </c>
      <c r="G720" s="2">
        <v>8</v>
      </c>
      <c r="H720" s="1" t="s">
        <v>88</v>
      </c>
      <c r="I720" s="1">
        <v>7</v>
      </c>
      <c r="J720" s="1" t="s">
        <v>89</v>
      </c>
      <c r="K720" s="7">
        <v>24.8</v>
      </c>
      <c r="L720" s="1">
        <v>35</v>
      </c>
      <c r="M720" s="8">
        <f t="shared" si="11"/>
        <v>868</v>
      </c>
      <c r="N720" s="5" t="s">
        <v>19</v>
      </c>
    </row>
    <row r="721" spans="1:14" x14ac:dyDescent="0.25">
      <c r="A721" s="1">
        <v>10967</v>
      </c>
      <c r="B721" s="2">
        <v>4</v>
      </c>
      <c r="C721" s="2" t="s">
        <v>23</v>
      </c>
      <c r="D721" s="2" t="s">
        <v>33</v>
      </c>
      <c r="E721" s="2" t="s">
        <v>34</v>
      </c>
      <c r="F721" s="6">
        <v>43571</v>
      </c>
      <c r="G721" s="2">
        <v>8</v>
      </c>
      <c r="H721" s="1" t="s">
        <v>88</v>
      </c>
      <c r="I721" s="1">
        <v>7</v>
      </c>
      <c r="J721" s="1" t="s">
        <v>89</v>
      </c>
      <c r="K721" s="7">
        <v>24.8</v>
      </c>
      <c r="L721" s="2">
        <v>20</v>
      </c>
      <c r="M721" s="8">
        <f t="shared" si="11"/>
        <v>496</v>
      </c>
      <c r="N721" s="5" t="s">
        <v>35</v>
      </c>
    </row>
    <row r="722" spans="1:14" x14ac:dyDescent="0.25">
      <c r="A722" s="1">
        <v>10968</v>
      </c>
      <c r="B722" s="2">
        <v>4</v>
      </c>
      <c r="C722" s="2" t="s">
        <v>23</v>
      </c>
      <c r="D722" s="2" t="s">
        <v>189</v>
      </c>
      <c r="E722" s="2" t="s">
        <v>190</v>
      </c>
      <c r="F722" s="6">
        <v>43572</v>
      </c>
      <c r="G722" s="1">
        <v>24</v>
      </c>
      <c r="H722" s="1" t="s">
        <v>158</v>
      </c>
      <c r="I722" s="1">
        <v>8</v>
      </c>
      <c r="J722" s="1" t="s">
        <v>44</v>
      </c>
      <c r="K722" s="7">
        <v>39.4</v>
      </c>
      <c r="L722" s="2">
        <v>3</v>
      </c>
      <c r="M722" s="8">
        <f t="shared" si="11"/>
        <v>118.19999999999999</v>
      </c>
      <c r="N722" s="5" t="s">
        <v>19</v>
      </c>
    </row>
    <row r="723" spans="1:14" x14ac:dyDescent="0.25">
      <c r="A723" s="1">
        <v>10969</v>
      </c>
      <c r="B723" s="1">
        <v>7</v>
      </c>
      <c r="C723" s="2" t="s">
        <v>50</v>
      </c>
      <c r="D723" s="1" t="s">
        <v>77</v>
      </c>
      <c r="E723" s="1" t="s">
        <v>78</v>
      </c>
      <c r="F723" s="3">
        <v>43572</v>
      </c>
      <c r="G723" s="1">
        <v>25</v>
      </c>
      <c r="H723" s="1" t="s">
        <v>198</v>
      </c>
      <c r="I723" s="1">
        <v>1</v>
      </c>
      <c r="J723" s="1" t="s">
        <v>82</v>
      </c>
      <c r="K723" s="4">
        <v>6</v>
      </c>
      <c r="L723" s="1">
        <v>100</v>
      </c>
      <c r="M723" s="8">
        <f t="shared" si="11"/>
        <v>600</v>
      </c>
      <c r="N723" s="5" t="s">
        <v>61</v>
      </c>
    </row>
    <row r="724" spans="1:14" x14ac:dyDescent="0.25">
      <c r="A724" s="1">
        <v>10970</v>
      </c>
      <c r="B724" s="2">
        <v>6</v>
      </c>
      <c r="C724" s="2" t="s">
        <v>20</v>
      </c>
      <c r="D724" s="2" t="s">
        <v>77</v>
      </c>
      <c r="E724" s="2" t="s">
        <v>78</v>
      </c>
      <c r="F724" s="6">
        <v>43572</v>
      </c>
      <c r="G724" s="1">
        <v>25</v>
      </c>
      <c r="H724" s="1" t="s">
        <v>198</v>
      </c>
      <c r="I724" s="1">
        <v>1</v>
      </c>
      <c r="J724" s="1" t="s">
        <v>82</v>
      </c>
      <c r="K724" s="4">
        <v>6</v>
      </c>
      <c r="L724" s="2">
        <v>45</v>
      </c>
      <c r="M724" s="8">
        <f t="shared" si="11"/>
        <v>270</v>
      </c>
      <c r="N724" s="5" t="s">
        <v>61</v>
      </c>
    </row>
    <row r="725" spans="1:14" x14ac:dyDescent="0.25">
      <c r="A725" s="1">
        <v>10971</v>
      </c>
      <c r="B725" s="1">
        <v>2</v>
      </c>
      <c r="C725" s="2" t="s">
        <v>108</v>
      </c>
      <c r="D725" s="1" t="s">
        <v>119</v>
      </c>
      <c r="E725" s="1" t="s">
        <v>120</v>
      </c>
      <c r="F725" s="3">
        <v>43572</v>
      </c>
      <c r="G725" s="1">
        <v>25</v>
      </c>
      <c r="H725" s="1" t="s">
        <v>198</v>
      </c>
      <c r="I725" s="1">
        <v>1</v>
      </c>
      <c r="J725" s="1" t="s">
        <v>82</v>
      </c>
      <c r="K725" s="4">
        <v>6</v>
      </c>
      <c r="L725" s="1">
        <v>35</v>
      </c>
      <c r="M725" s="8">
        <f t="shared" si="11"/>
        <v>210</v>
      </c>
      <c r="N725" s="5" t="s">
        <v>61</v>
      </c>
    </row>
    <row r="726" spans="1:14" x14ac:dyDescent="0.25">
      <c r="A726" s="1">
        <v>10972</v>
      </c>
      <c r="B726" s="2">
        <v>7</v>
      </c>
      <c r="C726" s="2" t="s">
        <v>50</v>
      </c>
      <c r="D726" s="2" t="s">
        <v>37</v>
      </c>
      <c r="E726" s="2" t="s">
        <v>38</v>
      </c>
      <c r="F726" s="6">
        <v>43572</v>
      </c>
      <c r="G726" s="1">
        <v>25</v>
      </c>
      <c r="H726" s="1" t="s">
        <v>198</v>
      </c>
      <c r="I726" s="1">
        <v>1</v>
      </c>
      <c r="J726" s="1" t="s">
        <v>82</v>
      </c>
      <c r="K726" s="4">
        <v>6</v>
      </c>
      <c r="L726" s="2">
        <v>70</v>
      </c>
      <c r="M726" s="8">
        <f t="shared" si="11"/>
        <v>420</v>
      </c>
      <c r="N726" s="5" t="s">
        <v>35</v>
      </c>
    </row>
    <row r="727" spans="1:14" x14ac:dyDescent="0.25">
      <c r="A727" s="1">
        <v>10973</v>
      </c>
      <c r="B727" s="1">
        <v>8</v>
      </c>
      <c r="C727" s="2" t="s">
        <v>68</v>
      </c>
      <c r="D727" s="1" t="s">
        <v>140</v>
      </c>
      <c r="E727" s="1" t="s">
        <v>141</v>
      </c>
      <c r="F727" s="3">
        <v>43575</v>
      </c>
      <c r="G727" s="1">
        <v>25</v>
      </c>
      <c r="H727" s="1" t="s">
        <v>198</v>
      </c>
      <c r="I727" s="1">
        <v>1</v>
      </c>
      <c r="J727" s="1" t="s">
        <v>82</v>
      </c>
      <c r="K727" s="4">
        <v>6</v>
      </c>
      <c r="L727" s="1">
        <v>15</v>
      </c>
      <c r="M727" s="8">
        <f t="shared" si="11"/>
        <v>90</v>
      </c>
      <c r="N727" s="5" t="s">
        <v>61</v>
      </c>
    </row>
    <row r="728" spans="1:14" x14ac:dyDescent="0.25">
      <c r="A728" s="1">
        <v>10974</v>
      </c>
      <c r="B728" s="2">
        <v>2</v>
      </c>
      <c r="C728" s="2" t="s">
        <v>108</v>
      </c>
      <c r="D728" s="2" t="s">
        <v>31</v>
      </c>
      <c r="E728" s="2" t="s">
        <v>32</v>
      </c>
      <c r="F728" s="6">
        <v>43575</v>
      </c>
      <c r="G728" s="1">
        <v>25</v>
      </c>
      <c r="H728" s="1" t="s">
        <v>198</v>
      </c>
      <c r="I728" s="1">
        <v>1</v>
      </c>
      <c r="J728" s="1" t="s">
        <v>82</v>
      </c>
      <c r="K728" s="4">
        <v>6</v>
      </c>
      <c r="L728" s="2">
        <v>10</v>
      </c>
      <c r="M728" s="8">
        <f t="shared" si="11"/>
        <v>60</v>
      </c>
      <c r="N728" s="5" t="s">
        <v>30</v>
      </c>
    </row>
    <row r="729" spans="1:14" x14ac:dyDescent="0.25">
      <c r="A729" s="1">
        <v>10975</v>
      </c>
      <c r="B729" s="1">
        <v>8</v>
      </c>
      <c r="C729" s="2" t="s">
        <v>68</v>
      </c>
      <c r="D729" s="1" t="s">
        <v>216</v>
      </c>
      <c r="E729" s="1" t="s">
        <v>217</v>
      </c>
      <c r="F729" s="3">
        <v>43575</v>
      </c>
      <c r="G729" s="1">
        <v>25</v>
      </c>
      <c r="H729" s="1" t="s">
        <v>198</v>
      </c>
      <c r="I729" s="1">
        <v>1</v>
      </c>
      <c r="J729" s="1" t="s">
        <v>82</v>
      </c>
      <c r="K729" s="4">
        <v>6</v>
      </c>
      <c r="L729" s="1">
        <v>7</v>
      </c>
      <c r="M729" s="8">
        <f t="shared" si="11"/>
        <v>42</v>
      </c>
      <c r="N729" s="5" t="s">
        <v>19</v>
      </c>
    </row>
    <row r="730" spans="1:14" x14ac:dyDescent="0.25">
      <c r="A730" s="1">
        <v>10976</v>
      </c>
      <c r="B730" s="2">
        <v>7</v>
      </c>
      <c r="C730" s="2" t="s">
        <v>50</v>
      </c>
      <c r="D730" s="2" t="s">
        <v>95</v>
      </c>
      <c r="E730" s="2" t="s">
        <v>96</v>
      </c>
      <c r="F730" s="6">
        <v>43576</v>
      </c>
      <c r="G730" s="1">
        <v>25</v>
      </c>
      <c r="H730" s="1" t="s">
        <v>198</v>
      </c>
      <c r="I730" s="1">
        <v>1</v>
      </c>
      <c r="J730" s="1" t="s">
        <v>82</v>
      </c>
      <c r="K730" s="4">
        <v>6</v>
      </c>
      <c r="L730" s="2">
        <v>4</v>
      </c>
      <c r="M730" s="8">
        <f t="shared" si="11"/>
        <v>24</v>
      </c>
      <c r="N730" s="5" t="s">
        <v>47</v>
      </c>
    </row>
    <row r="731" spans="1:14" x14ac:dyDescent="0.25">
      <c r="A731" s="1">
        <v>10977</v>
      </c>
      <c r="B731" s="1">
        <v>1</v>
      </c>
      <c r="C731" s="2" t="s">
        <v>90</v>
      </c>
      <c r="D731" s="1" t="s">
        <v>31</v>
      </c>
      <c r="E731" s="1" t="s">
        <v>32</v>
      </c>
      <c r="F731" s="3">
        <v>43576</v>
      </c>
      <c r="G731" s="1">
        <v>25</v>
      </c>
      <c r="H731" s="1" t="s">
        <v>198</v>
      </c>
      <c r="I731" s="1">
        <v>1</v>
      </c>
      <c r="J731" s="1" t="s">
        <v>82</v>
      </c>
      <c r="K731" s="4">
        <v>6</v>
      </c>
      <c r="L731" s="1">
        <v>5</v>
      </c>
      <c r="M731" s="8">
        <f t="shared" si="11"/>
        <v>30</v>
      </c>
      <c r="N731" s="5" t="s">
        <v>30</v>
      </c>
    </row>
    <row r="732" spans="1:14" x14ac:dyDescent="0.25">
      <c r="A732" s="1">
        <v>10978</v>
      </c>
      <c r="B732" s="1">
        <v>1</v>
      </c>
      <c r="C732" s="2" t="s">
        <v>90</v>
      </c>
      <c r="D732" s="1" t="s">
        <v>169</v>
      </c>
      <c r="E732" s="1" t="s">
        <v>170</v>
      </c>
      <c r="F732" s="3">
        <v>43586</v>
      </c>
      <c r="G732" s="1">
        <v>24</v>
      </c>
      <c r="H732" s="1" t="s">
        <v>158</v>
      </c>
      <c r="I732" s="1">
        <v>8</v>
      </c>
      <c r="J732" s="1" t="s">
        <v>44</v>
      </c>
      <c r="K732" s="7">
        <v>39.4</v>
      </c>
      <c r="L732" s="1">
        <v>2</v>
      </c>
      <c r="M732" s="8">
        <f t="shared" si="11"/>
        <v>78.8</v>
      </c>
      <c r="N732" s="5" t="s">
        <v>56</v>
      </c>
    </row>
    <row r="733" spans="1:14" x14ac:dyDescent="0.25">
      <c r="A733" s="1">
        <v>10979</v>
      </c>
      <c r="B733" s="2">
        <v>1</v>
      </c>
      <c r="C733" s="2" t="s">
        <v>90</v>
      </c>
      <c r="D733" s="2" t="s">
        <v>123</v>
      </c>
      <c r="E733" s="2" t="s">
        <v>124</v>
      </c>
      <c r="F733" s="6">
        <v>43587</v>
      </c>
      <c r="G733" s="1">
        <v>24</v>
      </c>
      <c r="H733" s="1" t="s">
        <v>158</v>
      </c>
      <c r="I733" s="1">
        <v>8</v>
      </c>
      <c r="J733" s="1" t="s">
        <v>44</v>
      </c>
      <c r="K733" s="7">
        <v>39.4</v>
      </c>
      <c r="L733" s="2">
        <v>30</v>
      </c>
      <c r="M733" s="8">
        <f t="shared" si="11"/>
        <v>1182</v>
      </c>
      <c r="N733" s="5" t="s">
        <v>30</v>
      </c>
    </row>
    <row r="734" spans="1:14" x14ac:dyDescent="0.25">
      <c r="A734" s="1">
        <v>10980</v>
      </c>
      <c r="B734" s="1">
        <v>4</v>
      </c>
      <c r="C734" s="2" t="s">
        <v>23</v>
      </c>
      <c r="D734" s="1" t="s">
        <v>73</v>
      </c>
      <c r="E734" s="1" t="s">
        <v>74</v>
      </c>
      <c r="F734" s="3">
        <v>43590</v>
      </c>
      <c r="G734" s="1">
        <v>24</v>
      </c>
      <c r="H734" s="1" t="s">
        <v>158</v>
      </c>
      <c r="I734" s="1">
        <v>8</v>
      </c>
      <c r="J734" s="1" t="s">
        <v>44</v>
      </c>
      <c r="K734" s="7">
        <v>39.4</v>
      </c>
      <c r="L734" s="1">
        <v>8</v>
      </c>
      <c r="M734" s="8">
        <f t="shared" si="11"/>
        <v>315.2</v>
      </c>
      <c r="N734" s="5" t="s">
        <v>19</v>
      </c>
    </row>
    <row r="735" spans="1:14" x14ac:dyDescent="0.25">
      <c r="A735" s="1">
        <v>10981</v>
      </c>
      <c r="B735" s="2">
        <v>7</v>
      </c>
      <c r="C735" s="2" t="s">
        <v>50</v>
      </c>
      <c r="D735" s="2" t="s">
        <v>121</v>
      </c>
      <c r="E735" s="2" t="s">
        <v>122</v>
      </c>
      <c r="F735" s="6">
        <v>43590</v>
      </c>
      <c r="G735" s="1">
        <v>4</v>
      </c>
      <c r="H735" s="1" t="s">
        <v>205</v>
      </c>
      <c r="I735" s="1">
        <v>3</v>
      </c>
      <c r="J735" s="1" t="s">
        <v>147</v>
      </c>
      <c r="K735" s="4">
        <v>17.600000000000001</v>
      </c>
      <c r="L735" s="2">
        <v>50</v>
      </c>
      <c r="M735" s="8">
        <f t="shared" si="11"/>
        <v>880.00000000000011</v>
      </c>
      <c r="N735" s="5" t="s">
        <v>19</v>
      </c>
    </row>
    <row r="736" spans="1:14" x14ac:dyDescent="0.25">
      <c r="A736" s="1">
        <v>10982</v>
      </c>
      <c r="B736" s="1">
        <v>6</v>
      </c>
      <c r="C736" s="2" t="s">
        <v>20</v>
      </c>
      <c r="D736" s="1" t="s">
        <v>192</v>
      </c>
      <c r="E736" s="1" t="s">
        <v>193</v>
      </c>
      <c r="F736" s="3">
        <v>43591</v>
      </c>
      <c r="G736" s="1">
        <v>4</v>
      </c>
      <c r="H736" s="1" t="s">
        <v>205</v>
      </c>
      <c r="I736" s="1">
        <v>3</v>
      </c>
      <c r="J736" s="1" t="s">
        <v>147</v>
      </c>
      <c r="K736" s="4">
        <v>17.600000000000001</v>
      </c>
      <c r="L736" s="1">
        <v>3</v>
      </c>
      <c r="M736" s="8">
        <f t="shared" si="11"/>
        <v>52.800000000000004</v>
      </c>
      <c r="N736" s="5" t="s">
        <v>61</v>
      </c>
    </row>
    <row r="737" spans="1:14" x14ac:dyDescent="0.25">
      <c r="A737" s="1">
        <v>10983</v>
      </c>
      <c r="B737" s="2">
        <v>5</v>
      </c>
      <c r="C737" s="2" t="s">
        <v>14</v>
      </c>
      <c r="D737" s="2" t="s">
        <v>233</v>
      </c>
      <c r="E737" s="2" t="s">
        <v>234</v>
      </c>
      <c r="F737" s="6">
        <v>43592</v>
      </c>
      <c r="G737" s="1">
        <v>4</v>
      </c>
      <c r="H737" s="1" t="s">
        <v>205</v>
      </c>
      <c r="I737" s="1">
        <v>3</v>
      </c>
      <c r="J737" s="1" t="s">
        <v>147</v>
      </c>
      <c r="K737" s="4">
        <v>17.600000000000001</v>
      </c>
      <c r="L737" s="2">
        <v>14</v>
      </c>
      <c r="M737" s="8">
        <f t="shared" si="11"/>
        <v>246.40000000000003</v>
      </c>
      <c r="N737" s="5" t="s">
        <v>30</v>
      </c>
    </row>
    <row r="738" spans="1:14" x14ac:dyDescent="0.25">
      <c r="A738" s="1">
        <v>10984</v>
      </c>
      <c r="B738" s="1">
        <v>3</v>
      </c>
      <c r="C738" s="2" t="s">
        <v>27</v>
      </c>
      <c r="D738" s="1" t="s">
        <v>48</v>
      </c>
      <c r="E738" s="1" t="s">
        <v>49</v>
      </c>
      <c r="F738" s="3">
        <v>43593</v>
      </c>
      <c r="G738" s="1">
        <v>4</v>
      </c>
      <c r="H738" s="1" t="s">
        <v>205</v>
      </c>
      <c r="I738" s="1">
        <v>3</v>
      </c>
      <c r="J738" s="1" t="s">
        <v>147</v>
      </c>
      <c r="K738" s="4">
        <v>17.600000000000001</v>
      </c>
      <c r="L738" s="1">
        <v>40</v>
      </c>
      <c r="M738" s="8">
        <f t="shared" si="11"/>
        <v>704</v>
      </c>
      <c r="N738" s="5" t="s">
        <v>19</v>
      </c>
    </row>
    <row r="739" spans="1:14" x14ac:dyDescent="0.25">
      <c r="A739" s="1">
        <v>10985</v>
      </c>
      <c r="B739" s="2">
        <v>7</v>
      </c>
      <c r="C739" s="2" t="s">
        <v>50</v>
      </c>
      <c r="D739" s="2" t="s">
        <v>235</v>
      </c>
      <c r="E739" s="2" t="s">
        <v>236</v>
      </c>
      <c r="F739" s="6">
        <v>43593</v>
      </c>
      <c r="G739" s="1">
        <v>4</v>
      </c>
      <c r="H739" s="1" t="s">
        <v>205</v>
      </c>
      <c r="I739" s="1">
        <v>3</v>
      </c>
      <c r="J739" s="1" t="s">
        <v>147</v>
      </c>
      <c r="K739" s="4">
        <v>17.600000000000001</v>
      </c>
      <c r="L739" s="2">
        <v>2</v>
      </c>
      <c r="M739" s="8">
        <f t="shared" si="11"/>
        <v>35.200000000000003</v>
      </c>
      <c r="N739" s="5" t="s">
        <v>83</v>
      </c>
    </row>
    <row r="740" spans="1:14" x14ac:dyDescent="0.25">
      <c r="A740" s="1">
        <v>10986</v>
      </c>
      <c r="B740" s="1">
        <v>7</v>
      </c>
      <c r="C740" s="2" t="s">
        <v>50</v>
      </c>
      <c r="D740" s="1" t="s">
        <v>219</v>
      </c>
      <c r="E740" s="1" t="s">
        <v>220</v>
      </c>
      <c r="F740" s="3">
        <v>43594</v>
      </c>
      <c r="G740" s="1">
        <v>4</v>
      </c>
      <c r="H740" s="1" t="s">
        <v>205</v>
      </c>
      <c r="I740" s="1">
        <v>3</v>
      </c>
      <c r="J740" s="1" t="s">
        <v>147</v>
      </c>
      <c r="K740" s="4">
        <v>17.600000000000001</v>
      </c>
      <c r="L740" s="1">
        <v>15</v>
      </c>
      <c r="M740" s="8">
        <f t="shared" si="11"/>
        <v>264</v>
      </c>
      <c r="N740" s="5" t="s">
        <v>56</v>
      </c>
    </row>
    <row r="741" spans="1:14" x14ac:dyDescent="0.25">
      <c r="A741" s="1">
        <v>10987</v>
      </c>
      <c r="B741" s="2">
        <v>8</v>
      </c>
      <c r="C741" s="2" t="s">
        <v>68</v>
      </c>
      <c r="D741" s="2" t="s">
        <v>152</v>
      </c>
      <c r="E741" s="2" t="s">
        <v>153</v>
      </c>
      <c r="F741" s="6">
        <v>43606</v>
      </c>
      <c r="G741" s="2">
        <v>10</v>
      </c>
      <c r="H741" s="1" t="s">
        <v>17</v>
      </c>
      <c r="I741" s="1">
        <v>6</v>
      </c>
      <c r="J741" s="1" t="s">
        <v>18</v>
      </c>
      <c r="K741" s="4">
        <v>14</v>
      </c>
      <c r="L741" s="2">
        <v>30</v>
      </c>
      <c r="M741" s="8">
        <f t="shared" si="11"/>
        <v>420</v>
      </c>
      <c r="N741" s="5" t="s">
        <v>47</v>
      </c>
    </row>
    <row r="742" spans="1:14" x14ac:dyDescent="0.25">
      <c r="A742" s="1">
        <v>10988</v>
      </c>
      <c r="B742" s="1">
        <v>4</v>
      </c>
      <c r="C742" s="2" t="s">
        <v>23</v>
      </c>
      <c r="D742" s="1" t="s">
        <v>84</v>
      </c>
      <c r="E742" s="1" t="s">
        <v>85</v>
      </c>
      <c r="F742" s="3">
        <v>43606</v>
      </c>
      <c r="G742" s="2">
        <v>10</v>
      </c>
      <c r="H742" s="1" t="s">
        <v>17</v>
      </c>
      <c r="I742" s="1">
        <v>6</v>
      </c>
      <c r="J742" s="1" t="s">
        <v>18</v>
      </c>
      <c r="K742" s="4">
        <v>14</v>
      </c>
      <c r="L742" s="1">
        <v>7</v>
      </c>
      <c r="M742" s="8">
        <f t="shared" si="11"/>
        <v>98</v>
      </c>
      <c r="N742" s="5" t="s">
        <v>61</v>
      </c>
    </row>
    <row r="743" spans="1:14" x14ac:dyDescent="0.25">
      <c r="A743" s="1">
        <v>10989</v>
      </c>
      <c r="B743" s="2">
        <v>8</v>
      </c>
      <c r="C743" s="2" t="s">
        <v>68</v>
      </c>
      <c r="D743" s="2" t="s">
        <v>237</v>
      </c>
      <c r="E743" s="2" t="s">
        <v>238</v>
      </c>
      <c r="F743" s="6">
        <v>43607</v>
      </c>
      <c r="G743" s="2">
        <v>10</v>
      </c>
      <c r="H743" s="1" t="s">
        <v>17</v>
      </c>
      <c r="I743" s="1">
        <v>6</v>
      </c>
      <c r="J743" s="1" t="s">
        <v>18</v>
      </c>
      <c r="K743" s="4">
        <v>14</v>
      </c>
      <c r="L743" s="2">
        <v>10</v>
      </c>
      <c r="M743" s="8">
        <f t="shared" si="11"/>
        <v>140</v>
      </c>
      <c r="N743" s="5" t="s">
        <v>61</v>
      </c>
    </row>
    <row r="744" spans="1:14" x14ac:dyDescent="0.25">
      <c r="A744" s="1">
        <v>10990</v>
      </c>
      <c r="B744" s="1">
        <v>1</v>
      </c>
      <c r="C744" s="2" t="s">
        <v>90</v>
      </c>
      <c r="D744" s="1" t="s">
        <v>28</v>
      </c>
      <c r="E744" s="1" t="s">
        <v>29</v>
      </c>
      <c r="F744" s="3">
        <v>43608</v>
      </c>
      <c r="G744" s="2">
        <v>10</v>
      </c>
      <c r="H744" s="1" t="s">
        <v>17</v>
      </c>
      <c r="I744" s="1">
        <v>6</v>
      </c>
      <c r="J744" s="1" t="s">
        <v>18</v>
      </c>
      <c r="K744" s="4">
        <v>14</v>
      </c>
      <c r="L744" s="1">
        <v>10</v>
      </c>
      <c r="M744" s="8">
        <f t="shared" si="11"/>
        <v>140</v>
      </c>
      <c r="N744" s="5" t="s">
        <v>30</v>
      </c>
    </row>
    <row r="745" spans="1:14" x14ac:dyDescent="0.25">
      <c r="A745" s="1">
        <v>10991</v>
      </c>
      <c r="B745" s="2">
        <v>3</v>
      </c>
      <c r="C745" s="2" t="s">
        <v>27</v>
      </c>
      <c r="D745" s="2" t="s">
        <v>127</v>
      </c>
      <c r="E745" s="2" t="s">
        <v>128</v>
      </c>
      <c r="F745" s="6">
        <v>43608</v>
      </c>
      <c r="G745" s="2">
        <v>10</v>
      </c>
      <c r="H745" s="1" t="s">
        <v>17</v>
      </c>
      <c r="I745" s="1">
        <v>6</v>
      </c>
      <c r="J745" s="1" t="s">
        <v>18</v>
      </c>
      <c r="K745" s="4">
        <v>14</v>
      </c>
      <c r="L745" s="2">
        <v>24</v>
      </c>
      <c r="M745" s="8">
        <f t="shared" si="11"/>
        <v>336</v>
      </c>
      <c r="N745" s="5" t="s">
        <v>56</v>
      </c>
    </row>
    <row r="746" spans="1:14" x14ac:dyDescent="0.25">
      <c r="A746" s="1">
        <v>10992</v>
      </c>
      <c r="B746" s="1">
        <v>3</v>
      </c>
      <c r="C746" s="2" t="s">
        <v>27</v>
      </c>
      <c r="D746" s="1" t="s">
        <v>21</v>
      </c>
      <c r="E746" s="1" t="s">
        <v>22</v>
      </c>
      <c r="F746" s="3">
        <v>43611</v>
      </c>
      <c r="G746" s="2">
        <v>10</v>
      </c>
      <c r="H746" s="1" t="s">
        <v>17</v>
      </c>
      <c r="I746" s="1">
        <v>6</v>
      </c>
      <c r="J746" s="1" t="s">
        <v>18</v>
      </c>
      <c r="K746" s="4">
        <v>14</v>
      </c>
      <c r="L746" s="1">
        <v>10</v>
      </c>
      <c r="M746" s="8">
        <f t="shared" si="11"/>
        <v>140</v>
      </c>
      <c r="N746" s="5" t="s">
        <v>19</v>
      </c>
    </row>
    <row r="747" spans="1:14" x14ac:dyDescent="0.25">
      <c r="A747" s="1">
        <v>10993</v>
      </c>
      <c r="B747" s="2">
        <v>3</v>
      </c>
      <c r="C747" s="2" t="s">
        <v>27</v>
      </c>
      <c r="D747" s="2" t="s">
        <v>228</v>
      </c>
      <c r="E747" s="2" t="s">
        <v>229</v>
      </c>
      <c r="F747" s="3">
        <v>43611</v>
      </c>
      <c r="G747" s="2">
        <v>17</v>
      </c>
      <c r="H747" s="1" t="s">
        <v>107</v>
      </c>
      <c r="I747" s="1">
        <v>1</v>
      </c>
      <c r="J747" s="1" t="s">
        <v>82</v>
      </c>
      <c r="K747" s="4">
        <v>15.2</v>
      </c>
      <c r="L747" s="2">
        <v>10</v>
      </c>
      <c r="M747" s="8">
        <f t="shared" si="11"/>
        <v>152</v>
      </c>
      <c r="N747" s="5" t="s">
        <v>26</v>
      </c>
    </row>
    <row r="748" spans="1:14" x14ac:dyDescent="0.25">
      <c r="A748" s="1">
        <v>10994</v>
      </c>
      <c r="B748" s="2">
        <v>5</v>
      </c>
      <c r="C748" s="2" t="s">
        <v>14</v>
      </c>
      <c r="D748" s="2" t="s">
        <v>121</v>
      </c>
      <c r="E748" s="2" t="s">
        <v>122</v>
      </c>
      <c r="F748" s="6">
        <v>43612</v>
      </c>
      <c r="G748" s="2">
        <v>14</v>
      </c>
      <c r="H748" s="1" t="s">
        <v>218</v>
      </c>
      <c r="I748" s="1">
        <v>6</v>
      </c>
      <c r="J748" s="1" t="s">
        <v>18</v>
      </c>
      <c r="K748" s="7">
        <v>10</v>
      </c>
      <c r="L748" s="2">
        <v>55</v>
      </c>
      <c r="M748" s="8">
        <f t="shared" si="11"/>
        <v>550</v>
      </c>
      <c r="N748" s="5" t="s">
        <v>19</v>
      </c>
    </row>
    <row r="749" spans="1:14" x14ac:dyDescent="0.25">
      <c r="A749" s="1">
        <v>10995</v>
      </c>
      <c r="B749" s="1">
        <v>8</v>
      </c>
      <c r="C749" s="2" t="s">
        <v>68</v>
      </c>
      <c r="D749" s="1" t="s">
        <v>66</v>
      </c>
      <c r="E749" s="1" t="s">
        <v>67</v>
      </c>
      <c r="F749" s="3">
        <v>43612</v>
      </c>
      <c r="G749" s="2">
        <v>17</v>
      </c>
      <c r="H749" s="1" t="s">
        <v>107</v>
      </c>
      <c r="I749" s="1">
        <v>1</v>
      </c>
      <c r="J749" s="1" t="s">
        <v>82</v>
      </c>
      <c r="K749" s="4">
        <v>15.2</v>
      </c>
      <c r="L749" s="1">
        <v>50</v>
      </c>
      <c r="M749" s="8">
        <f t="shared" si="11"/>
        <v>760</v>
      </c>
      <c r="N749" s="5" t="s">
        <v>56</v>
      </c>
    </row>
    <row r="750" spans="1:14" x14ac:dyDescent="0.25">
      <c r="A750" s="1">
        <v>10996</v>
      </c>
      <c r="B750" s="1">
        <v>7</v>
      </c>
      <c r="C750" s="2" t="s">
        <v>50</v>
      </c>
      <c r="D750" s="1" t="s">
        <v>95</v>
      </c>
      <c r="E750" s="1" t="s">
        <v>96</v>
      </c>
      <c r="F750" s="3">
        <v>43613</v>
      </c>
      <c r="G750" s="2">
        <v>14</v>
      </c>
      <c r="H750" s="1" t="s">
        <v>218</v>
      </c>
      <c r="I750" s="1">
        <v>6</v>
      </c>
      <c r="J750" s="1" t="s">
        <v>18</v>
      </c>
      <c r="K750" s="4">
        <v>31.2</v>
      </c>
      <c r="L750" s="1">
        <v>8</v>
      </c>
      <c r="M750" s="8">
        <f t="shared" si="11"/>
        <v>249.6</v>
      </c>
      <c r="N750" s="5" t="s">
        <v>47</v>
      </c>
    </row>
    <row r="751" spans="1:14" x14ac:dyDescent="0.25">
      <c r="A751" s="1">
        <v>10997</v>
      </c>
      <c r="B751" s="2">
        <v>4</v>
      </c>
      <c r="C751" s="2" t="s">
        <v>23</v>
      </c>
      <c r="D751" s="2" t="s">
        <v>185</v>
      </c>
      <c r="E751" s="2" t="s">
        <v>186</v>
      </c>
      <c r="F751" s="6">
        <v>43613</v>
      </c>
      <c r="G751" s="2">
        <v>39</v>
      </c>
      <c r="H751" s="1" t="s">
        <v>176</v>
      </c>
      <c r="I751" s="1">
        <v>2</v>
      </c>
      <c r="J751" s="1" t="s">
        <v>177</v>
      </c>
      <c r="K751" s="4">
        <v>31.2</v>
      </c>
      <c r="L751" s="2">
        <v>40</v>
      </c>
      <c r="M751" s="8">
        <f t="shared" si="11"/>
        <v>1248</v>
      </c>
      <c r="N751" s="5" t="s">
        <v>47</v>
      </c>
    </row>
    <row r="752" spans="1:14" x14ac:dyDescent="0.25">
      <c r="A752" s="1">
        <v>10998</v>
      </c>
      <c r="B752" s="1">
        <v>2</v>
      </c>
      <c r="C752" s="2" t="s">
        <v>108</v>
      </c>
      <c r="D752" s="1" t="s">
        <v>92</v>
      </c>
      <c r="E752" s="1" t="s">
        <v>93</v>
      </c>
      <c r="F752" s="3">
        <v>43614</v>
      </c>
      <c r="G752" s="2">
        <v>39</v>
      </c>
      <c r="H752" s="1" t="s">
        <v>176</v>
      </c>
      <c r="I752" s="1">
        <v>2</v>
      </c>
      <c r="J752" s="1" t="s">
        <v>177</v>
      </c>
      <c r="K752" s="4">
        <v>31.2</v>
      </c>
      <c r="L752" s="1">
        <v>18</v>
      </c>
      <c r="M752" s="8">
        <f t="shared" si="11"/>
        <v>561.6</v>
      </c>
      <c r="N752" s="5" t="s">
        <v>47</v>
      </c>
    </row>
    <row r="753" spans="1:14" x14ac:dyDescent="0.25">
      <c r="A753" s="1">
        <v>10999</v>
      </c>
      <c r="B753" s="2">
        <v>2</v>
      </c>
      <c r="C753" s="2" t="s">
        <v>108</v>
      </c>
      <c r="D753" s="2" t="s">
        <v>73</v>
      </c>
      <c r="E753" s="2" t="s">
        <v>74</v>
      </c>
      <c r="F753" s="6">
        <v>43615</v>
      </c>
      <c r="G753" s="2">
        <v>39</v>
      </c>
      <c r="H753" s="1" t="s">
        <v>176</v>
      </c>
      <c r="I753" s="1">
        <v>2</v>
      </c>
      <c r="J753" s="1" t="s">
        <v>177</v>
      </c>
      <c r="K753" s="4">
        <v>31.2</v>
      </c>
      <c r="L753" s="2">
        <v>15</v>
      </c>
      <c r="M753" s="8">
        <f t="shared" si="11"/>
        <v>468</v>
      </c>
      <c r="N753" s="5" t="s">
        <v>19</v>
      </c>
    </row>
    <row r="754" spans="1:14" x14ac:dyDescent="0.25">
      <c r="A754" s="1">
        <v>11000</v>
      </c>
      <c r="B754" s="1">
        <v>4</v>
      </c>
      <c r="C754" s="2" t="s">
        <v>23</v>
      </c>
      <c r="D754" s="1" t="s">
        <v>103</v>
      </c>
      <c r="E754" s="1" t="s">
        <v>104</v>
      </c>
      <c r="F754" s="3">
        <v>43615</v>
      </c>
      <c r="G754" s="2">
        <v>39</v>
      </c>
      <c r="H754" s="1" t="s">
        <v>176</v>
      </c>
      <c r="I754" s="1">
        <v>2</v>
      </c>
      <c r="J754" s="1" t="s">
        <v>177</v>
      </c>
      <c r="K754" s="4">
        <v>31.2</v>
      </c>
      <c r="L754" s="1">
        <v>30</v>
      </c>
      <c r="M754" s="8">
        <f t="shared" si="11"/>
        <v>936</v>
      </c>
      <c r="N754" s="5" t="s">
        <v>19</v>
      </c>
    </row>
    <row r="755" spans="1:14" x14ac:dyDescent="0.25">
      <c r="A755" s="1">
        <v>11001</v>
      </c>
      <c r="B755" s="2">
        <v>6</v>
      </c>
      <c r="C755" s="2" t="s">
        <v>20</v>
      </c>
      <c r="D755" s="2" t="s">
        <v>77</v>
      </c>
      <c r="E755" s="2" t="s">
        <v>78</v>
      </c>
      <c r="F755" s="6">
        <v>43618</v>
      </c>
      <c r="G755" s="2">
        <v>39</v>
      </c>
      <c r="H755" s="1" t="s">
        <v>176</v>
      </c>
      <c r="I755" s="1">
        <v>2</v>
      </c>
      <c r="J755" s="1" t="s">
        <v>177</v>
      </c>
      <c r="K755" s="4">
        <v>31.2</v>
      </c>
      <c r="L755" s="2">
        <v>30</v>
      </c>
      <c r="M755" s="8">
        <f t="shared" si="11"/>
        <v>936</v>
      </c>
      <c r="N755" s="5" t="s">
        <v>61</v>
      </c>
    </row>
    <row r="756" spans="1:14" x14ac:dyDescent="0.25">
      <c r="A756" s="1">
        <v>11002</v>
      </c>
      <c r="B756" s="2">
        <v>7</v>
      </c>
      <c r="C756" s="2" t="s">
        <v>50</v>
      </c>
      <c r="D756" s="2" t="s">
        <v>41</v>
      </c>
      <c r="E756" s="2" t="s">
        <v>42</v>
      </c>
      <c r="F756" s="3">
        <v>43638</v>
      </c>
      <c r="G756" s="2">
        <v>17</v>
      </c>
      <c r="H756" s="1" t="s">
        <v>107</v>
      </c>
      <c r="I756" s="1">
        <v>1</v>
      </c>
      <c r="J756" s="1" t="s">
        <v>82</v>
      </c>
      <c r="K756" s="4">
        <v>15.2</v>
      </c>
      <c r="L756" s="2">
        <v>10</v>
      </c>
      <c r="M756" s="8">
        <f t="shared" si="11"/>
        <v>152</v>
      </c>
      <c r="N756" s="5" t="s">
        <v>30</v>
      </c>
    </row>
    <row r="757" spans="1:14" x14ac:dyDescent="0.25">
      <c r="A757" s="1">
        <v>11003</v>
      </c>
      <c r="B757" s="1">
        <v>3</v>
      </c>
      <c r="C757" s="2" t="s">
        <v>27</v>
      </c>
      <c r="D757" s="1" t="s">
        <v>24</v>
      </c>
      <c r="E757" s="1" t="s">
        <v>25</v>
      </c>
      <c r="F757" s="3">
        <v>43639</v>
      </c>
      <c r="G757" s="2">
        <v>17</v>
      </c>
      <c r="H757" s="1" t="s">
        <v>107</v>
      </c>
      <c r="I757" s="1">
        <v>1</v>
      </c>
      <c r="J757" s="1" t="s">
        <v>82</v>
      </c>
      <c r="K757" s="4">
        <v>15.2</v>
      </c>
      <c r="L757" s="1">
        <v>30</v>
      </c>
      <c r="M757" s="8">
        <f t="shared" si="11"/>
        <v>456</v>
      </c>
      <c r="N757" s="5" t="s">
        <v>26</v>
      </c>
    </row>
    <row r="758" spans="1:14" x14ac:dyDescent="0.25">
      <c r="A758" s="1">
        <v>11004</v>
      </c>
      <c r="B758" s="2">
        <v>2</v>
      </c>
      <c r="C758" s="2" t="s">
        <v>108</v>
      </c>
      <c r="D758" s="2" t="s">
        <v>48</v>
      </c>
      <c r="E758" s="2" t="s">
        <v>49</v>
      </c>
      <c r="F758" s="3">
        <v>43640</v>
      </c>
      <c r="G758" s="2">
        <v>17</v>
      </c>
      <c r="H758" s="1" t="s">
        <v>107</v>
      </c>
      <c r="I758" s="1">
        <v>1</v>
      </c>
      <c r="J758" s="1" t="s">
        <v>82</v>
      </c>
      <c r="K758" s="4">
        <v>15.2</v>
      </c>
      <c r="L758" s="2">
        <v>35</v>
      </c>
      <c r="M758" s="8">
        <f t="shared" si="11"/>
        <v>532</v>
      </c>
      <c r="N758" s="5" t="s">
        <v>19</v>
      </c>
    </row>
    <row r="759" spans="1:14" x14ac:dyDescent="0.25">
      <c r="A759" s="1">
        <v>11005</v>
      </c>
      <c r="B759" s="1">
        <v>8</v>
      </c>
      <c r="C759" s="2" t="s">
        <v>68</v>
      </c>
      <c r="D759" s="1" t="s">
        <v>79</v>
      </c>
      <c r="E759" s="1" t="s">
        <v>80</v>
      </c>
      <c r="F759" s="3">
        <v>43641</v>
      </c>
      <c r="G759" s="1">
        <v>12</v>
      </c>
      <c r="H759" s="1" t="s">
        <v>136</v>
      </c>
      <c r="I759" s="1">
        <v>6</v>
      </c>
      <c r="J759" s="1" t="s">
        <v>18</v>
      </c>
      <c r="K759" s="7">
        <v>9.65</v>
      </c>
      <c r="L759" s="1">
        <v>10</v>
      </c>
      <c r="M759" s="8">
        <f t="shared" si="11"/>
        <v>96.5</v>
      </c>
      <c r="N759" s="5" t="s">
        <v>83</v>
      </c>
    </row>
    <row r="760" spans="1:14" x14ac:dyDescent="0.25">
      <c r="A760" s="1">
        <v>11006</v>
      </c>
      <c r="B760" s="2">
        <v>7</v>
      </c>
      <c r="C760" s="2" t="s">
        <v>50</v>
      </c>
      <c r="D760" s="2" t="s">
        <v>92</v>
      </c>
      <c r="E760" s="2" t="s">
        <v>93</v>
      </c>
      <c r="F760" s="3">
        <v>43642</v>
      </c>
      <c r="G760" s="1">
        <v>12</v>
      </c>
      <c r="H760" s="1" t="s">
        <v>136</v>
      </c>
      <c r="I760" s="1">
        <v>6</v>
      </c>
      <c r="J760" s="1" t="s">
        <v>18</v>
      </c>
      <c r="K760" s="7">
        <v>9.65</v>
      </c>
      <c r="L760" s="2">
        <v>15</v>
      </c>
      <c r="M760" s="8">
        <f t="shared" si="11"/>
        <v>144.75</v>
      </c>
      <c r="N760" s="5" t="s">
        <v>47</v>
      </c>
    </row>
    <row r="761" spans="1:14" x14ac:dyDescent="0.25">
      <c r="A761" s="1">
        <v>11007</v>
      </c>
      <c r="B761" s="1">
        <v>8</v>
      </c>
      <c r="C761" s="2" t="s">
        <v>68</v>
      </c>
      <c r="D761" s="1" t="s">
        <v>219</v>
      </c>
      <c r="E761" s="1" t="s">
        <v>220</v>
      </c>
      <c r="F761" s="3">
        <v>43643</v>
      </c>
      <c r="G761" s="1">
        <v>12</v>
      </c>
      <c r="H761" s="1" t="s">
        <v>136</v>
      </c>
      <c r="I761" s="1">
        <v>6</v>
      </c>
      <c r="J761" s="1" t="s">
        <v>18</v>
      </c>
      <c r="K761" s="7">
        <v>9.65</v>
      </c>
      <c r="L761" s="1">
        <v>40</v>
      </c>
      <c r="M761" s="8">
        <f t="shared" si="11"/>
        <v>386</v>
      </c>
      <c r="N761" s="5" t="s">
        <v>56</v>
      </c>
    </row>
    <row r="762" spans="1:14" x14ac:dyDescent="0.25">
      <c r="A762" s="1">
        <v>11008</v>
      </c>
      <c r="B762" s="2">
        <v>3</v>
      </c>
      <c r="C762" s="2" t="s">
        <v>27</v>
      </c>
      <c r="D762" s="2" t="s">
        <v>244</v>
      </c>
      <c r="E762" s="2" t="s">
        <v>245</v>
      </c>
      <c r="F762" s="3">
        <v>43644</v>
      </c>
      <c r="G762" s="1">
        <v>12</v>
      </c>
      <c r="H762" s="1" t="s">
        <v>136</v>
      </c>
      <c r="I762" s="1">
        <v>6</v>
      </c>
      <c r="J762" s="1" t="s">
        <v>18</v>
      </c>
      <c r="K762" s="7">
        <v>9.65</v>
      </c>
      <c r="L762" s="2">
        <v>3</v>
      </c>
      <c r="M762" s="8">
        <f t="shared" si="11"/>
        <v>28.950000000000003</v>
      </c>
      <c r="N762" s="5" t="s">
        <v>56</v>
      </c>
    </row>
    <row r="763" spans="1:14" x14ac:dyDescent="0.25">
      <c r="A763" s="1">
        <v>11009</v>
      </c>
      <c r="B763" s="1">
        <v>9</v>
      </c>
      <c r="C763" s="2" t="s">
        <v>36</v>
      </c>
      <c r="D763" s="1" t="s">
        <v>189</v>
      </c>
      <c r="E763" s="1" t="s">
        <v>190</v>
      </c>
      <c r="F763" s="3">
        <v>43645</v>
      </c>
      <c r="G763" s="1">
        <v>12</v>
      </c>
      <c r="H763" s="1" t="s">
        <v>136</v>
      </c>
      <c r="I763" s="1">
        <v>6</v>
      </c>
      <c r="J763" s="1" t="s">
        <v>18</v>
      </c>
      <c r="K763" s="7">
        <v>9.65</v>
      </c>
      <c r="L763" s="1">
        <v>3</v>
      </c>
      <c r="M763" s="8">
        <f t="shared" si="11"/>
        <v>28.950000000000003</v>
      </c>
      <c r="N763" s="5" t="s">
        <v>19</v>
      </c>
    </row>
    <row r="764" spans="1:14" x14ac:dyDescent="0.25">
      <c r="A764" s="1">
        <v>11010</v>
      </c>
      <c r="B764" s="2">
        <v>2</v>
      </c>
      <c r="C764" s="2" t="s">
        <v>108</v>
      </c>
      <c r="D764" s="2" t="s">
        <v>57</v>
      </c>
      <c r="E764" s="2" t="s">
        <v>58</v>
      </c>
      <c r="F764" s="6">
        <v>43656</v>
      </c>
      <c r="G764" s="1">
        <v>57</v>
      </c>
      <c r="H764" s="1" t="s">
        <v>180</v>
      </c>
      <c r="I764" s="1">
        <v>1</v>
      </c>
      <c r="J764" s="1" t="s">
        <v>82</v>
      </c>
      <c r="K764" s="7">
        <v>7.75</v>
      </c>
      <c r="L764" s="2">
        <v>30</v>
      </c>
      <c r="M764" s="8">
        <f t="shared" si="11"/>
        <v>232.5</v>
      </c>
      <c r="N764" s="5" t="s">
        <v>19</v>
      </c>
    </row>
    <row r="765" spans="1:14" x14ac:dyDescent="0.25">
      <c r="A765" s="1">
        <v>11011</v>
      </c>
      <c r="B765" s="1">
        <v>8</v>
      </c>
      <c r="C765" s="2" t="s">
        <v>68</v>
      </c>
      <c r="D765" s="1" t="s">
        <v>119</v>
      </c>
      <c r="E765" s="1" t="s">
        <v>120</v>
      </c>
      <c r="F765" s="3">
        <v>43657</v>
      </c>
      <c r="G765" s="1">
        <v>57</v>
      </c>
      <c r="H765" s="1" t="s">
        <v>180</v>
      </c>
      <c r="I765" s="1">
        <v>1</v>
      </c>
      <c r="J765" s="1" t="s">
        <v>82</v>
      </c>
      <c r="K765" s="7">
        <v>7.75</v>
      </c>
      <c r="L765" s="1">
        <v>5</v>
      </c>
      <c r="M765" s="8">
        <f t="shared" si="11"/>
        <v>38.75</v>
      </c>
      <c r="N765" s="5" t="s">
        <v>61</v>
      </c>
    </row>
    <row r="766" spans="1:14" x14ac:dyDescent="0.25">
      <c r="A766" s="1">
        <v>11012</v>
      </c>
      <c r="B766" s="2">
        <v>7</v>
      </c>
      <c r="C766" s="2" t="s">
        <v>50</v>
      </c>
      <c r="D766" s="2" t="s">
        <v>48</v>
      </c>
      <c r="E766" s="2" t="s">
        <v>49</v>
      </c>
      <c r="F766" s="6">
        <v>43657</v>
      </c>
      <c r="G766" s="1">
        <v>57</v>
      </c>
      <c r="H766" s="1" t="s">
        <v>180</v>
      </c>
      <c r="I766" s="1">
        <v>1</v>
      </c>
      <c r="J766" s="1" t="s">
        <v>82</v>
      </c>
      <c r="K766" s="7">
        <v>7.75</v>
      </c>
      <c r="L766" s="2">
        <v>35</v>
      </c>
      <c r="M766" s="8">
        <f t="shared" si="11"/>
        <v>271.25</v>
      </c>
      <c r="N766" s="5" t="s">
        <v>19</v>
      </c>
    </row>
    <row r="767" spans="1:14" x14ac:dyDescent="0.25">
      <c r="A767" s="1">
        <v>11013</v>
      </c>
      <c r="B767" s="1">
        <v>1</v>
      </c>
      <c r="C767" s="2" t="s">
        <v>90</v>
      </c>
      <c r="D767" s="1" t="s">
        <v>97</v>
      </c>
      <c r="E767" s="1" t="s">
        <v>98</v>
      </c>
      <c r="F767" s="3">
        <v>43660</v>
      </c>
      <c r="G767" s="2">
        <v>1</v>
      </c>
      <c r="H767" s="1" t="s">
        <v>94</v>
      </c>
      <c r="I767" s="1">
        <v>8</v>
      </c>
      <c r="J767" s="1" t="s">
        <v>44</v>
      </c>
      <c r="K767" s="7">
        <v>35.1</v>
      </c>
      <c r="L767" s="1">
        <v>50</v>
      </c>
      <c r="M767" s="8">
        <f t="shared" si="11"/>
        <v>1755</v>
      </c>
      <c r="N767" s="5" t="s">
        <v>61</v>
      </c>
    </row>
    <row r="768" spans="1:14" x14ac:dyDescent="0.25">
      <c r="A768" s="1">
        <v>11014</v>
      </c>
      <c r="B768" s="2">
        <v>6</v>
      </c>
      <c r="C768" s="2" t="s">
        <v>20</v>
      </c>
      <c r="D768" s="2" t="s">
        <v>125</v>
      </c>
      <c r="E768" s="2" t="s">
        <v>126</v>
      </c>
      <c r="F768" s="6">
        <v>43661</v>
      </c>
      <c r="G768" s="2">
        <v>1</v>
      </c>
      <c r="H768" s="1" t="s">
        <v>94</v>
      </c>
      <c r="I768" s="1">
        <v>8</v>
      </c>
      <c r="J768" s="1" t="s">
        <v>44</v>
      </c>
      <c r="K768" s="7">
        <v>35.1</v>
      </c>
      <c r="L768" s="2">
        <v>10</v>
      </c>
      <c r="M768" s="8">
        <f t="shared" si="11"/>
        <v>351</v>
      </c>
      <c r="N768" s="5" t="s">
        <v>56</v>
      </c>
    </row>
    <row r="769" spans="1:14" x14ac:dyDescent="0.25">
      <c r="A769" s="1">
        <v>11015</v>
      </c>
      <c r="B769" s="1">
        <v>4</v>
      </c>
      <c r="C769" s="2" t="s">
        <v>23</v>
      </c>
      <c r="D769" s="1" t="s">
        <v>203</v>
      </c>
      <c r="E769" s="1" t="s">
        <v>204</v>
      </c>
      <c r="F769" s="3">
        <v>43662</v>
      </c>
      <c r="G769" s="2">
        <v>1</v>
      </c>
      <c r="H769" s="1" t="s">
        <v>94</v>
      </c>
      <c r="I769" s="1">
        <v>8</v>
      </c>
      <c r="J769" s="1" t="s">
        <v>44</v>
      </c>
      <c r="K769" s="7">
        <v>35.1</v>
      </c>
      <c r="L769" s="1">
        <v>4</v>
      </c>
      <c r="M769" s="8">
        <f t="shared" si="11"/>
        <v>140.4</v>
      </c>
      <c r="N769" s="5" t="s">
        <v>61</v>
      </c>
    </row>
    <row r="770" spans="1:14" x14ac:dyDescent="0.25">
      <c r="A770" s="1">
        <v>11016</v>
      </c>
      <c r="B770" s="2">
        <v>7</v>
      </c>
      <c r="C770" s="2" t="s">
        <v>50</v>
      </c>
      <c r="D770" s="2" t="s">
        <v>92</v>
      </c>
      <c r="E770" s="2" t="s">
        <v>93</v>
      </c>
      <c r="F770" s="6">
        <v>43662</v>
      </c>
      <c r="G770" s="2">
        <v>1</v>
      </c>
      <c r="H770" s="1" t="s">
        <v>94</v>
      </c>
      <c r="I770" s="1">
        <v>8</v>
      </c>
      <c r="J770" s="1" t="s">
        <v>44</v>
      </c>
      <c r="K770" s="7">
        <v>35.1</v>
      </c>
      <c r="L770" s="2">
        <v>60</v>
      </c>
      <c r="M770" s="8">
        <f t="shared" ref="M770:M831" si="12">K770*L770</f>
        <v>2106</v>
      </c>
      <c r="N770" s="5" t="s">
        <v>47</v>
      </c>
    </row>
    <row r="771" spans="1:14" x14ac:dyDescent="0.25">
      <c r="A771" s="1">
        <v>11017</v>
      </c>
      <c r="B771" s="1">
        <v>8</v>
      </c>
      <c r="C771" s="2" t="s">
        <v>68</v>
      </c>
      <c r="D771" s="1" t="s">
        <v>109</v>
      </c>
      <c r="E771" s="1" t="s">
        <v>110</v>
      </c>
      <c r="F771" s="3">
        <v>43663</v>
      </c>
      <c r="G771" s="2">
        <v>1</v>
      </c>
      <c r="H771" s="1" t="s">
        <v>94</v>
      </c>
      <c r="I771" s="1">
        <v>8</v>
      </c>
      <c r="J771" s="1" t="s">
        <v>44</v>
      </c>
      <c r="K771" s="7">
        <v>35.1</v>
      </c>
      <c r="L771" s="1">
        <v>5</v>
      </c>
      <c r="M771" s="8">
        <f t="shared" si="12"/>
        <v>175.5</v>
      </c>
      <c r="N771" s="5" t="s">
        <v>56</v>
      </c>
    </row>
    <row r="772" spans="1:14" x14ac:dyDescent="0.25">
      <c r="A772" s="1">
        <v>11018</v>
      </c>
      <c r="B772" s="2">
        <v>8</v>
      </c>
      <c r="C772" s="2" t="s">
        <v>68</v>
      </c>
      <c r="D772" s="2" t="s">
        <v>77</v>
      </c>
      <c r="E772" s="2" t="s">
        <v>78</v>
      </c>
      <c r="F772" s="6">
        <v>43664</v>
      </c>
      <c r="G772" s="2">
        <v>1</v>
      </c>
      <c r="H772" s="1" t="s">
        <v>94</v>
      </c>
      <c r="I772" s="1">
        <v>8</v>
      </c>
      <c r="J772" s="1" t="s">
        <v>44</v>
      </c>
      <c r="K772" s="7">
        <v>35.1</v>
      </c>
      <c r="L772" s="2">
        <v>48</v>
      </c>
      <c r="M772" s="8">
        <f t="shared" si="12"/>
        <v>1684.8000000000002</v>
      </c>
      <c r="N772" s="5" t="s">
        <v>61</v>
      </c>
    </row>
    <row r="773" spans="1:14" x14ac:dyDescent="0.25">
      <c r="A773" s="1">
        <v>11019</v>
      </c>
      <c r="B773" s="2">
        <v>2</v>
      </c>
      <c r="C773" s="2" t="s">
        <v>108</v>
      </c>
      <c r="D773" s="2" t="s">
        <v>182</v>
      </c>
      <c r="E773" s="2" t="s">
        <v>183</v>
      </c>
      <c r="F773" s="6">
        <v>43675</v>
      </c>
      <c r="G773" s="1">
        <v>12</v>
      </c>
      <c r="H773" s="1" t="s">
        <v>136</v>
      </c>
      <c r="I773" s="1">
        <v>6</v>
      </c>
      <c r="J773" s="1" t="s">
        <v>18</v>
      </c>
      <c r="K773" s="7">
        <v>9.65</v>
      </c>
      <c r="L773" s="2">
        <v>30</v>
      </c>
      <c r="M773" s="8">
        <f t="shared" si="12"/>
        <v>289.5</v>
      </c>
      <c r="N773" s="5" t="s">
        <v>26</v>
      </c>
    </row>
    <row r="774" spans="1:14" x14ac:dyDescent="0.25">
      <c r="A774" s="1">
        <v>11020</v>
      </c>
      <c r="B774" s="1">
        <v>4</v>
      </c>
      <c r="C774" s="2" t="s">
        <v>23</v>
      </c>
      <c r="D774" s="1" t="s">
        <v>71</v>
      </c>
      <c r="E774" s="1" t="s">
        <v>72</v>
      </c>
      <c r="F774" s="3">
        <v>43689</v>
      </c>
      <c r="G774" s="2">
        <v>4</v>
      </c>
      <c r="H774" s="1" t="s">
        <v>196</v>
      </c>
      <c r="I774" s="1">
        <v>8</v>
      </c>
      <c r="J774" s="1" t="s">
        <v>44</v>
      </c>
      <c r="K774" s="4">
        <v>18</v>
      </c>
      <c r="L774" s="1">
        <v>25</v>
      </c>
      <c r="M774" s="8">
        <f t="shared" si="12"/>
        <v>450</v>
      </c>
      <c r="N774" s="5" t="s">
        <v>30</v>
      </c>
    </row>
    <row r="775" spans="1:14" x14ac:dyDescent="0.25">
      <c r="A775" s="1">
        <v>11021</v>
      </c>
      <c r="B775" s="2">
        <v>4</v>
      </c>
      <c r="C775" s="2" t="s">
        <v>23</v>
      </c>
      <c r="D775" s="2" t="s">
        <v>95</v>
      </c>
      <c r="E775" s="2" t="s">
        <v>96</v>
      </c>
      <c r="F775" s="6">
        <v>43689</v>
      </c>
      <c r="G775" s="2">
        <v>4</v>
      </c>
      <c r="H775" s="1" t="s">
        <v>196</v>
      </c>
      <c r="I775" s="1">
        <v>8</v>
      </c>
      <c r="J775" s="1" t="s">
        <v>44</v>
      </c>
      <c r="K775" s="7">
        <v>123.79</v>
      </c>
      <c r="L775" s="2">
        <v>20</v>
      </c>
      <c r="M775" s="8">
        <f t="shared" si="12"/>
        <v>2475.8000000000002</v>
      </c>
      <c r="N775" s="5" t="s">
        <v>47</v>
      </c>
    </row>
    <row r="776" spans="1:14" x14ac:dyDescent="0.25">
      <c r="A776" s="1">
        <v>11022</v>
      </c>
      <c r="B776" s="1">
        <v>1</v>
      </c>
      <c r="C776" s="2" t="s">
        <v>90</v>
      </c>
      <c r="D776" s="1" t="s">
        <v>117</v>
      </c>
      <c r="E776" s="1" t="s">
        <v>118</v>
      </c>
      <c r="F776" s="3">
        <v>43690</v>
      </c>
      <c r="G776" s="2">
        <v>4</v>
      </c>
      <c r="H776" s="1" t="s">
        <v>196</v>
      </c>
      <c r="I776" s="1">
        <v>8</v>
      </c>
      <c r="J776" s="1" t="s">
        <v>44</v>
      </c>
      <c r="K776" s="4">
        <v>24</v>
      </c>
      <c r="L776" s="1">
        <v>12</v>
      </c>
      <c r="M776" s="8">
        <f t="shared" si="12"/>
        <v>288</v>
      </c>
      <c r="N776" s="5" t="s">
        <v>19</v>
      </c>
    </row>
    <row r="777" spans="1:14" x14ac:dyDescent="0.25">
      <c r="A777" s="1">
        <v>11023</v>
      </c>
      <c r="B777" s="2">
        <v>8</v>
      </c>
      <c r="C777" s="2" t="s">
        <v>68</v>
      </c>
      <c r="D777" s="2" t="s">
        <v>41</v>
      </c>
      <c r="E777" s="2" t="s">
        <v>42</v>
      </c>
      <c r="F777" s="6">
        <v>43691</v>
      </c>
      <c r="G777" s="2">
        <v>4</v>
      </c>
      <c r="H777" s="1" t="s">
        <v>196</v>
      </c>
      <c r="I777" s="1">
        <v>8</v>
      </c>
      <c r="J777" s="1" t="s">
        <v>44</v>
      </c>
      <c r="K777" s="7">
        <v>7.75</v>
      </c>
      <c r="L777" s="2">
        <v>8</v>
      </c>
      <c r="M777" s="8">
        <f t="shared" si="12"/>
        <v>62</v>
      </c>
      <c r="N777" s="5" t="s">
        <v>30</v>
      </c>
    </row>
    <row r="778" spans="1:14" x14ac:dyDescent="0.25">
      <c r="A778" s="1">
        <v>11024</v>
      </c>
      <c r="B778" s="1">
        <v>8</v>
      </c>
      <c r="C778" s="2" t="s">
        <v>68</v>
      </c>
      <c r="D778" s="1" t="s">
        <v>214</v>
      </c>
      <c r="E778" s="1" t="s">
        <v>215</v>
      </c>
      <c r="F778" s="3">
        <v>43691</v>
      </c>
      <c r="G778" s="2">
        <v>4</v>
      </c>
      <c r="H778" s="1" t="s">
        <v>196</v>
      </c>
      <c r="I778" s="1">
        <v>8</v>
      </c>
      <c r="J778" s="1" t="s">
        <v>44</v>
      </c>
      <c r="K778" s="4">
        <v>19</v>
      </c>
      <c r="L778" s="1">
        <v>30</v>
      </c>
      <c r="M778" s="8">
        <f t="shared" si="12"/>
        <v>570</v>
      </c>
      <c r="N778" s="5" t="s">
        <v>19</v>
      </c>
    </row>
    <row r="779" spans="1:14" x14ac:dyDescent="0.25">
      <c r="A779" s="1">
        <v>11025</v>
      </c>
      <c r="B779" s="2">
        <v>7</v>
      </c>
      <c r="C779" s="2" t="s">
        <v>50</v>
      </c>
      <c r="D779" s="2" t="s">
        <v>57</v>
      </c>
      <c r="E779" s="2" t="s">
        <v>58</v>
      </c>
      <c r="F779" s="6">
        <v>43692</v>
      </c>
      <c r="G779" s="2">
        <v>14</v>
      </c>
      <c r="H779" s="1" t="s">
        <v>218</v>
      </c>
      <c r="I779" s="1">
        <v>6</v>
      </c>
      <c r="J779" s="1" t="s">
        <v>18</v>
      </c>
      <c r="K779" s="7">
        <v>10</v>
      </c>
      <c r="L779" s="2">
        <v>36</v>
      </c>
      <c r="M779" s="8">
        <f t="shared" si="12"/>
        <v>360</v>
      </c>
      <c r="N779" s="5" t="s">
        <v>19</v>
      </c>
    </row>
    <row r="780" spans="1:14" x14ac:dyDescent="0.25">
      <c r="A780" s="1">
        <v>11026</v>
      </c>
      <c r="B780" s="2">
        <v>8</v>
      </c>
      <c r="C780" s="2" t="s">
        <v>68</v>
      </c>
      <c r="D780" s="2" t="s">
        <v>214</v>
      </c>
      <c r="E780" s="2" t="s">
        <v>215</v>
      </c>
      <c r="F780" s="6">
        <v>43717</v>
      </c>
      <c r="G780" s="1">
        <v>4</v>
      </c>
      <c r="H780" s="1" t="s">
        <v>205</v>
      </c>
      <c r="I780" s="1">
        <v>3</v>
      </c>
      <c r="J780" s="1" t="s">
        <v>147</v>
      </c>
      <c r="K780" s="7">
        <v>14.7</v>
      </c>
      <c r="L780" s="2">
        <v>10</v>
      </c>
      <c r="M780" s="8">
        <f t="shared" si="12"/>
        <v>147</v>
      </c>
      <c r="N780" s="5" t="s">
        <v>19</v>
      </c>
    </row>
    <row r="781" spans="1:14" x14ac:dyDescent="0.25">
      <c r="A781" s="1">
        <v>11027</v>
      </c>
      <c r="B781" s="1">
        <v>4</v>
      </c>
      <c r="C781" s="2" t="s">
        <v>23</v>
      </c>
      <c r="D781" s="1" t="s">
        <v>31</v>
      </c>
      <c r="E781" s="1" t="s">
        <v>32</v>
      </c>
      <c r="F781" s="3">
        <v>43718</v>
      </c>
      <c r="G781" s="2">
        <v>39</v>
      </c>
      <c r="H781" s="1" t="s">
        <v>176</v>
      </c>
      <c r="I781" s="1">
        <v>2</v>
      </c>
      <c r="J781" s="1" t="s">
        <v>177</v>
      </c>
      <c r="K781" s="4">
        <v>31.2</v>
      </c>
      <c r="L781" s="1">
        <v>40</v>
      </c>
      <c r="M781" s="8">
        <f t="shared" si="12"/>
        <v>1248</v>
      </c>
      <c r="N781" s="5" t="s">
        <v>30</v>
      </c>
    </row>
    <row r="782" spans="1:14" x14ac:dyDescent="0.25">
      <c r="A782" s="1">
        <v>11028</v>
      </c>
      <c r="B782" s="2">
        <v>7</v>
      </c>
      <c r="C782" s="2" t="s">
        <v>50</v>
      </c>
      <c r="D782" s="2" t="s">
        <v>95</v>
      </c>
      <c r="E782" s="2" t="s">
        <v>96</v>
      </c>
      <c r="F782" s="6">
        <v>43719</v>
      </c>
      <c r="G782" s="2">
        <v>39</v>
      </c>
      <c r="H782" s="1" t="s">
        <v>176</v>
      </c>
      <c r="I782" s="1">
        <v>2</v>
      </c>
      <c r="J782" s="1" t="s">
        <v>177</v>
      </c>
      <c r="K782" s="4">
        <v>31.2</v>
      </c>
      <c r="L782" s="2">
        <v>40</v>
      </c>
      <c r="M782" s="8">
        <f t="shared" si="12"/>
        <v>1248</v>
      </c>
      <c r="N782" s="5" t="s">
        <v>47</v>
      </c>
    </row>
    <row r="783" spans="1:14" x14ac:dyDescent="0.25">
      <c r="A783" s="1">
        <v>11029</v>
      </c>
      <c r="B783" s="1">
        <v>1</v>
      </c>
      <c r="C783" s="2" t="s">
        <v>90</v>
      </c>
      <c r="D783" s="1" t="s">
        <v>163</v>
      </c>
      <c r="E783" s="1" t="s">
        <v>164</v>
      </c>
      <c r="F783" s="3">
        <v>43720</v>
      </c>
      <c r="G783" s="2">
        <v>39</v>
      </c>
      <c r="H783" s="1" t="s">
        <v>176</v>
      </c>
      <c r="I783" s="1">
        <v>2</v>
      </c>
      <c r="J783" s="1" t="s">
        <v>177</v>
      </c>
      <c r="K783" s="4">
        <v>31.2</v>
      </c>
      <c r="L783" s="1">
        <v>30</v>
      </c>
      <c r="M783" s="8">
        <f t="shared" si="12"/>
        <v>936</v>
      </c>
      <c r="N783" s="5" t="s">
        <v>26</v>
      </c>
    </row>
    <row r="784" spans="1:14" x14ac:dyDescent="0.25">
      <c r="A784" s="1">
        <v>11030</v>
      </c>
      <c r="B784" s="2">
        <v>8</v>
      </c>
      <c r="C784" s="2" t="s">
        <v>68</v>
      </c>
      <c r="D784" s="2" t="s">
        <v>140</v>
      </c>
      <c r="E784" s="2" t="s">
        <v>141</v>
      </c>
      <c r="F784" s="6">
        <v>43721</v>
      </c>
      <c r="G784" s="2">
        <v>16</v>
      </c>
      <c r="H784" s="1" t="s">
        <v>197</v>
      </c>
      <c r="I784" s="1">
        <v>7</v>
      </c>
      <c r="J784" s="1" t="s">
        <v>89</v>
      </c>
      <c r="K784" s="7">
        <v>50</v>
      </c>
      <c r="L784" s="2">
        <v>25</v>
      </c>
      <c r="M784" s="8">
        <f t="shared" si="12"/>
        <v>1250</v>
      </c>
      <c r="N784" s="5" t="s">
        <v>61</v>
      </c>
    </row>
    <row r="785" spans="1:14" x14ac:dyDescent="0.25">
      <c r="A785" s="1">
        <v>11031</v>
      </c>
      <c r="B785" s="1">
        <v>1</v>
      </c>
      <c r="C785" s="2" t="s">
        <v>90</v>
      </c>
      <c r="D785" s="1" t="s">
        <v>171</v>
      </c>
      <c r="E785" s="1" t="s">
        <v>172</v>
      </c>
      <c r="F785" s="3">
        <v>43724</v>
      </c>
      <c r="G785" s="2">
        <v>13</v>
      </c>
      <c r="H785" s="1" t="s">
        <v>181</v>
      </c>
      <c r="I785" s="1">
        <v>7</v>
      </c>
      <c r="J785" s="1" t="s">
        <v>89</v>
      </c>
      <c r="K785" s="4">
        <v>20.7</v>
      </c>
      <c r="L785" s="1">
        <v>10</v>
      </c>
      <c r="M785" s="8">
        <f t="shared" si="12"/>
        <v>207</v>
      </c>
      <c r="N785" s="5" t="s">
        <v>47</v>
      </c>
    </row>
    <row r="786" spans="1:14" x14ac:dyDescent="0.25">
      <c r="A786" s="1">
        <v>11032</v>
      </c>
      <c r="B786" s="1">
        <v>4</v>
      </c>
      <c r="C786" s="2" t="s">
        <v>23</v>
      </c>
      <c r="D786" s="1" t="s">
        <v>142</v>
      </c>
      <c r="E786" s="1" t="s">
        <v>143</v>
      </c>
      <c r="F786" s="3">
        <v>43724</v>
      </c>
      <c r="G786" s="2">
        <v>10</v>
      </c>
      <c r="H786" s="1" t="s">
        <v>17</v>
      </c>
      <c r="I786" s="1">
        <v>6</v>
      </c>
      <c r="J786" s="1" t="s">
        <v>18</v>
      </c>
      <c r="K786" s="4">
        <v>14</v>
      </c>
      <c r="L786" s="1">
        <v>32</v>
      </c>
      <c r="M786" s="8">
        <f t="shared" si="12"/>
        <v>448</v>
      </c>
      <c r="N786" s="5" t="s">
        <v>19</v>
      </c>
    </row>
    <row r="787" spans="1:14" x14ac:dyDescent="0.25">
      <c r="A787" s="1">
        <v>11033</v>
      </c>
      <c r="B787" s="2">
        <v>2</v>
      </c>
      <c r="C787" s="2" t="s">
        <v>108</v>
      </c>
      <c r="D787" s="2" t="s">
        <v>84</v>
      </c>
      <c r="E787" s="2" t="s">
        <v>85</v>
      </c>
      <c r="F787" s="6">
        <v>43725</v>
      </c>
      <c r="G787" s="1">
        <v>24</v>
      </c>
      <c r="H787" s="1" t="s">
        <v>158</v>
      </c>
      <c r="I787" s="1">
        <v>8</v>
      </c>
      <c r="J787" s="1" t="s">
        <v>44</v>
      </c>
      <c r="K787" s="7">
        <v>39.4</v>
      </c>
      <c r="L787" s="2">
        <v>10</v>
      </c>
      <c r="M787" s="8">
        <f t="shared" si="12"/>
        <v>394</v>
      </c>
      <c r="N787" s="5" t="s">
        <v>61</v>
      </c>
    </row>
    <row r="788" spans="1:14" x14ac:dyDescent="0.25">
      <c r="A788" s="1">
        <v>11034</v>
      </c>
      <c r="B788" s="2">
        <v>1</v>
      </c>
      <c r="C788" s="2" t="s">
        <v>90</v>
      </c>
      <c r="D788" s="2" t="s">
        <v>231</v>
      </c>
      <c r="E788" s="2" t="s">
        <v>232</v>
      </c>
      <c r="F788" s="6">
        <v>43725</v>
      </c>
      <c r="G788" s="2">
        <v>10</v>
      </c>
      <c r="H788" s="1" t="s">
        <v>17</v>
      </c>
      <c r="I788" s="1">
        <v>6</v>
      </c>
      <c r="J788" s="1" t="s">
        <v>18</v>
      </c>
      <c r="K788" s="4">
        <v>14</v>
      </c>
      <c r="L788" s="2">
        <v>10</v>
      </c>
      <c r="M788" s="8">
        <f t="shared" si="12"/>
        <v>140</v>
      </c>
      <c r="N788" s="5" t="s">
        <v>30</v>
      </c>
    </row>
    <row r="789" spans="1:14" x14ac:dyDescent="0.25">
      <c r="A789" s="1">
        <v>11035</v>
      </c>
      <c r="B789" s="1">
        <v>9</v>
      </c>
      <c r="C789" s="2" t="s">
        <v>36</v>
      </c>
      <c r="D789" s="1" t="s">
        <v>169</v>
      </c>
      <c r="E789" s="1" t="s">
        <v>170</v>
      </c>
      <c r="F789" s="3">
        <v>43725</v>
      </c>
      <c r="G789" s="2">
        <v>10</v>
      </c>
      <c r="H789" s="1" t="s">
        <v>17</v>
      </c>
      <c r="I789" s="1">
        <v>6</v>
      </c>
      <c r="J789" s="1" t="s">
        <v>18</v>
      </c>
      <c r="K789" s="4">
        <v>14</v>
      </c>
      <c r="L789" s="1">
        <v>15</v>
      </c>
      <c r="M789" s="8">
        <f t="shared" si="12"/>
        <v>210</v>
      </c>
      <c r="N789" s="5" t="s">
        <v>56</v>
      </c>
    </row>
    <row r="790" spans="1:14" x14ac:dyDescent="0.25">
      <c r="A790" s="1">
        <v>11036</v>
      </c>
      <c r="B790" s="1">
        <v>7</v>
      </c>
      <c r="C790" s="2" t="s">
        <v>50</v>
      </c>
      <c r="D790" s="1" t="s">
        <v>248</v>
      </c>
      <c r="E790" s="1" t="s">
        <v>249</v>
      </c>
      <c r="F790" s="3">
        <v>43726</v>
      </c>
      <c r="G790" s="1">
        <v>24</v>
      </c>
      <c r="H790" s="1" t="s">
        <v>158</v>
      </c>
      <c r="I790" s="1">
        <v>8</v>
      </c>
      <c r="J790" s="1" t="s">
        <v>44</v>
      </c>
      <c r="K790" s="7">
        <v>39.4</v>
      </c>
      <c r="L790" s="1">
        <v>1</v>
      </c>
      <c r="M790" s="8">
        <f t="shared" si="12"/>
        <v>39.4</v>
      </c>
      <c r="N790" s="5" t="s">
        <v>26</v>
      </c>
    </row>
    <row r="791" spans="1:14" x14ac:dyDescent="0.25">
      <c r="A791" s="1">
        <v>11037</v>
      </c>
      <c r="B791" s="2">
        <v>2</v>
      </c>
      <c r="C791" s="2" t="s">
        <v>108</v>
      </c>
      <c r="D791" s="2" t="s">
        <v>15</v>
      </c>
      <c r="E791" s="2" t="s">
        <v>16</v>
      </c>
      <c r="F791" s="6">
        <v>43726</v>
      </c>
      <c r="G791" s="2">
        <v>10</v>
      </c>
      <c r="H791" s="1" t="s">
        <v>17</v>
      </c>
      <c r="I791" s="1">
        <v>6</v>
      </c>
      <c r="J791" s="1" t="s">
        <v>18</v>
      </c>
      <c r="K791" s="4">
        <v>14</v>
      </c>
      <c r="L791" s="2">
        <v>3</v>
      </c>
      <c r="M791" s="8">
        <f t="shared" si="12"/>
        <v>42</v>
      </c>
      <c r="N791" s="5" t="s">
        <v>19</v>
      </c>
    </row>
    <row r="792" spans="1:14" x14ac:dyDescent="0.25">
      <c r="A792" s="1">
        <v>11038</v>
      </c>
      <c r="B792" s="1">
        <v>4</v>
      </c>
      <c r="C792" s="2" t="s">
        <v>23</v>
      </c>
      <c r="D792" s="1" t="s">
        <v>132</v>
      </c>
      <c r="E792" s="1" t="s">
        <v>133</v>
      </c>
      <c r="F792" s="3">
        <v>43726</v>
      </c>
      <c r="G792" s="2">
        <v>10</v>
      </c>
      <c r="H792" s="1" t="s">
        <v>17</v>
      </c>
      <c r="I792" s="1">
        <v>6</v>
      </c>
      <c r="J792" s="1" t="s">
        <v>18</v>
      </c>
      <c r="K792" s="4">
        <v>14</v>
      </c>
      <c r="L792" s="1">
        <v>5</v>
      </c>
      <c r="M792" s="8">
        <f t="shared" si="12"/>
        <v>70</v>
      </c>
      <c r="N792" s="5" t="s">
        <v>56</v>
      </c>
    </row>
    <row r="793" spans="1:14" x14ac:dyDescent="0.25">
      <c r="A793" s="1">
        <v>11039</v>
      </c>
      <c r="B793" s="2">
        <v>3</v>
      </c>
      <c r="C793" s="2" t="s">
        <v>27</v>
      </c>
      <c r="D793" s="2" t="s">
        <v>54</v>
      </c>
      <c r="E793" s="2" t="s">
        <v>55</v>
      </c>
      <c r="F793" s="6">
        <v>43727</v>
      </c>
      <c r="G793" s="1">
        <v>24</v>
      </c>
      <c r="H793" s="1" t="s">
        <v>158</v>
      </c>
      <c r="I793" s="1">
        <v>8</v>
      </c>
      <c r="J793" s="1" t="s">
        <v>44</v>
      </c>
      <c r="K793" s="7">
        <v>39.4</v>
      </c>
      <c r="L793" s="2">
        <v>20</v>
      </c>
      <c r="M793" s="8">
        <f t="shared" si="12"/>
        <v>788</v>
      </c>
      <c r="N793" s="5" t="s">
        <v>56</v>
      </c>
    </row>
    <row r="794" spans="1:14" x14ac:dyDescent="0.25">
      <c r="A794" s="1">
        <v>11040</v>
      </c>
      <c r="B794" s="2">
        <v>5</v>
      </c>
      <c r="C794" s="2" t="s">
        <v>14</v>
      </c>
      <c r="D794" s="2" t="s">
        <v>142</v>
      </c>
      <c r="E794" s="2" t="s">
        <v>143</v>
      </c>
      <c r="F794" s="6">
        <v>43727</v>
      </c>
      <c r="G794" s="2">
        <v>10</v>
      </c>
      <c r="H794" s="1" t="s">
        <v>17</v>
      </c>
      <c r="I794" s="1">
        <v>6</v>
      </c>
      <c r="J794" s="1" t="s">
        <v>18</v>
      </c>
      <c r="K794" s="4">
        <v>14</v>
      </c>
      <c r="L794" s="2">
        <v>30</v>
      </c>
      <c r="M794" s="8">
        <f t="shared" si="12"/>
        <v>420</v>
      </c>
      <c r="N794" s="5" t="s">
        <v>19</v>
      </c>
    </row>
    <row r="795" spans="1:14" x14ac:dyDescent="0.25">
      <c r="A795" s="1">
        <v>11041</v>
      </c>
      <c r="B795" s="1">
        <v>8</v>
      </c>
      <c r="C795" s="2" t="s">
        <v>68</v>
      </c>
      <c r="D795" s="1" t="s">
        <v>148</v>
      </c>
      <c r="E795" s="1" t="s">
        <v>149</v>
      </c>
      <c r="F795" s="3">
        <v>43728</v>
      </c>
      <c r="G795" s="1">
        <v>24</v>
      </c>
      <c r="H795" s="1" t="s">
        <v>158</v>
      </c>
      <c r="I795" s="1">
        <v>8</v>
      </c>
      <c r="J795" s="1" t="s">
        <v>44</v>
      </c>
      <c r="K795" s="7">
        <v>39.4</v>
      </c>
      <c r="L795" s="1">
        <v>10</v>
      </c>
      <c r="M795" s="8">
        <f t="shared" si="12"/>
        <v>394</v>
      </c>
      <c r="N795" s="5" t="s">
        <v>61</v>
      </c>
    </row>
    <row r="796" spans="1:14" x14ac:dyDescent="0.25">
      <c r="A796" s="1">
        <v>11042</v>
      </c>
      <c r="B796" s="2">
        <v>1</v>
      </c>
      <c r="C796" s="2" t="s">
        <v>90</v>
      </c>
      <c r="D796" s="2" t="s">
        <v>99</v>
      </c>
      <c r="E796" s="2" t="s">
        <v>100</v>
      </c>
      <c r="F796" s="6">
        <v>43728</v>
      </c>
      <c r="G796" s="2">
        <v>23</v>
      </c>
      <c r="H796" s="1" t="s">
        <v>150</v>
      </c>
      <c r="I796" s="1">
        <v>5</v>
      </c>
      <c r="J796" s="1" t="s">
        <v>151</v>
      </c>
      <c r="K796" s="7">
        <v>11.2</v>
      </c>
      <c r="L796" s="2">
        <v>6</v>
      </c>
      <c r="M796" s="8">
        <f t="shared" si="12"/>
        <v>67.199999999999989</v>
      </c>
      <c r="N796" s="5" t="s">
        <v>30</v>
      </c>
    </row>
    <row r="797" spans="1:14" x14ac:dyDescent="0.25">
      <c r="A797" s="1">
        <v>11043</v>
      </c>
      <c r="B797" s="1">
        <v>2</v>
      </c>
      <c r="C797" s="2" t="s">
        <v>108</v>
      </c>
      <c r="D797" s="1" t="s">
        <v>163</v>
      </c>
      <c r="E797" s="1" t="s">
        <v>164</v>
      </c>
      <c r="F797" s="3">
        <v>43730</v>
      </c>
      <c r="G797" s="2">
        <v>10</v>
      </c>
      <c r="H797" s="1" t="s">
        <v>17</v>
      </c>
      <c r="I797" s="1">
        <v>6</v>
      </c>
      <c r="J797" s="1" t="s">
        <v>18</v>
      </c>
      <c r="K797" s="4">
        <v>14</v>
      </c>
      <c r="L797" s="1">
        <v>2</v>
      </c>
      <c r="M797" s="8">
        <f t="shared" si="12"/>
        <v>28</v>
      </c>
      <c r="N797" s="5" t="s">
        <v>26</v>
      </c>
    </row>
    <row r="798" spans="1:14" x14ac:dyDescent="0.25">
      <c r="A798" s="1">
        <v>11044</v>
      </c>
      <c r="B798" s="2">
        <v>1</v>
      </c>
      <c r="C798" s="2" t="s">
        <v>90</v>
      </c>
      <c r="D798" s="2" t="s">
        <v>174</v>
      </c>
      <c r="E798" s="2" t="s">
        <v>175</v>
      </c>
      <c r="F798" s="6">
        <v>43730</v>
      </c>
      <c r="G798" s="2">
        <v>12</v>
      </c>
      <c r="H798" s="1" t="s">
        <v>17</v>
      </c>
      <c r="I798" s="1">
        <v>6</v>
      </c>
      <c r="J798" s="1" t="s">
        <v>18</v>
      </c>
      <c r="K798" s="4">
        <v>14</v>
      </c>
      <c r="L798" s="2">
        <v>30</v>
      </c>
      <c r="M798" s="8">
        <f t="shared" si="12"/>
        <v>420</v>
      </c>
      <c r="N798" s="5" t="s">
        <v>26</v>
      </c>
    </row>
    <row r="799" spans="1:14" x14ac:dyDescent="0.25">
      <c r="A799" s="1">
        <v>11045</v>
      </c>
      <c r="B799" s="1">
        <v>2</v>
      </c>
      <c r="C799" s="2" t="s">
        <v>108</v>
      </c>
      <c r="D799" s="1" t="s">
        <v>214</v>
      </c>
      <c r="E799" s="1" t="s">
        <v>215</v>
      </c>
      <c r="F799" s="3">
        <v>43731</v>
      </c>
      <c r="G799" s="2">
        <v>34</v>
      </c>
      <c r="H799" s="1" t="s">
        <v>206</v>
      </c>
      <c r="I799" s="1">
        <v>4</v>
      </c>
      <c r="J799" s="1" t="s">
        <v>112</v>
      </c>
      <c r="K799" s="7">
        <v>11.2</v>
      </c>
      <c r="L799" s="1">
        <v>4</v>
      </c>
      <c r="M799" s="8">
        <f t="shared" si="12"/>
        <v>44.8</v>
      </c>
      <c r="N799" s="5" t="s">
        <v>19</v>
      </c>
    </row>
    <row r="800" spans="1:14" x14ac:dyDescent="0.25">
      <c r="A800" s="1">
        <v>11046</v>
      </c>
      <c r="B800" s="1">
        <v>7</v>
      </c>
      <c r="C800" s="2" t="s">
        <v>50</v>
      </c>
      <c r="D800" s="1" t="s">
        <v>77</v>
      </c>
      <c r="E800" s="1" t="s">
        <v>78</v>
      </c>
      <c r="F800" s="3">
        <v>43731</v>
      </c>
      <c r="G800" s="2">
        <v>10</v>
      </c>
      <c r="H800" s="1" t="s">
        <v>17</v>
      </c>
      <c r="I800" s="1">
        <v>6</v>
      </c>
      <c r="J800" s="1" t="s">
        <v>18</v>
      </c>
      <c r="K800" s="4">
        <v>14</v>
      </c>
      <c r="L800" s="1">
        <v>100</v>
      </c>
      <c r="M800" s="8">
        <f t="shared" si="12"/>
        <v>1400</v>
      </c>
      <c r="N800" s="5" t="s">
        <v>61</v>
      </c>
    </row>
    <row r="801" spans="1:14" x14ac:dyDescent="0.25">
      <c r="A801" s="1">
        <v>11047</v>
      </c>
      <c r="B801" s="2">
        <v>2</v>
      </c>
      <c r="C801" s="2" t="s">
        <v>108</v>
      </c>
      <c r="D801" s="2" t="s">
        <v>121</v>
      </c>
      <c r="E801" s="2" t="s">
        <v>122</v>
      </c>
      <c r="F801" s="6">
        <v>43732</v>
      </c>
      <c r="G801" s="2">
        <v>34</v>
      </c>
      <c r="H801" s="1" t="s">
        <v>206</v>
      </c>
      <c r="I801" s="1">
        <v>4</v>
      </c>
      <c r="J801" s="1" t="s">
        <v>112</v>
      </c>
      <c r="K801" s="7">
        <v>11.2</v>
      </c>
      <c r="L801" s="2">
        <v>12</v>
      </c>
      <c r="M801" s="8">
        <f t="shared" si="12"/>
        <v>134.39999999999998</v>
      </c>
      <c r="N801" s="5" t="s">
        <v>19</v>
      </c>
    </row>
    <row r="802" spans="1:14" x14ac:dyDescent="0.25">
      <c r="A802" s="1">
        <v>11048</v>
      </c>
      <c r="B802" s="1">
        <v>1</v>
      </c>
      <c r="C802" s="2" t="s">
        <v>90</v>
      </c>
      <c r="D802" s="1" t="s">
        <v>97</v>
      </c>
      <c r="E802" s="1" t="s">
        <v>98</v>
      </c>
      <c r="F802" s="3">
        <v>43733</v>
      </c>
      <c r="G802" s="2">
        <v>34</v>
      </c>
      <c r="H802" s="1" t="s">
        <v>206</v>
      </c>
      <c r="I802" s="1">
        <v>4</v>
      </c>
      <c r="J802" s="1" t="s">
        <v>112</v>
      </c>
      <c r="K802" s="7">
        <v>11.2</v>
      </c>
      <c r="L802" s="1">
        <v>40</v>
      </c>
      <c r="M802" s="8">
        <f t="shared" si="12"/>
        <v>448</v>
      </c>
      <c r="N802" s="5" t="s">
        <v>61</v>
      </c>
    </row>
    <row r="803" spans="1:14" x14ac:dyDescent="0.25">
      <c r="A803" s="1">
        <v>11049</v>
      </c>
      <c r="B803" s="2">
        <v>8</v>
      </c>
      <c r="C803" s="2" t="s">
        <v>68</v>
      </c>
      <c r="D803" s="2" t="s">
        <v>152</v>
      </c>
      <c r="E803" s="2" t="s">
        <v>153</v>
      </c>
      <c r="F803" s="6">
        <v>43733</v>
      </c>
      <c r="G803" s="1">
        <v>12</v>
      </c>
      <c r="H803" s="1" t="s">
        <v>136</v>
      </c>
      <c r="I803" s="1">
        <v>6</v>
      </c>
      <c r="J803" s="1" t="s">
        <v>18</v>
      </c>
      <c r="K803" s="7">
        <v>9.65</v>
      </c>
      <c r="L803" s="2">
        <v>4</v>
      </c>
      <c r="M803" s="8">
        <f t="shared" si="12"/>
        <v>38.6</v>
      </c>
      <c r="N803" s="5" t="s">
        <v>47</v>
      </c>
    </row>
    <row r="804" spans="1:14" x14ac:dyDescent="0.25">
      <c r="A804" s="1">
        <v>11050</v>
      </c>
      <c r="B804" s="2">
        <v>4</v>
      </c>
      <c r="C804" s="2" t="s">
        <v>23</v>
      </c>
      <c r="D804" s="2" t="s">
        <v>132</v>
      </c>
      <c r="E804" s="2" t="s">
        <v>133</v>
      </c>
      <c r="F804" s="6">
        <v>43734</v>
      </c>
      <c r="G804" s="2">
        <v>34</v>
      </c>
      <c r="H804" s="1" t="s">
        <v>206</v>
      </c>
      <c r="I804" s="1">
        <v>4</v>
      </c>
      <c r="J804" s="1" t="s">
        <v>112</v>
      </c>
      <c r="K804" s="7">
        <v>11.2</v>
      </c>
      <c r="L804" s="2">
        <v>14</v>
      </c>
      <c r="M804" s="8">
        <f t="shared" si="12"/>
        <v>156.79999999999998</v>
      </c>
      <c r="N804" s="5" t="s">
        <v>56</v>
      </c>
    </row>
    <row r="805" spans="1:14" x14ac:dyDescent="0.25">
      <c r="A805" s="1">
        <v>11051</v>
      </c>
      <c r="B805" s="1">
        <v>7</v>
      </c>
      <c r="C805" s="2" t="s">
        <v>50</v>
      </c>
      <c r="D805" s="1" t="s">
        <v>119</v>
      </c>
      <c r="E805" s="1" t="s">
        <v>120</v>
      </c>
      <c r="F805" s="6">
        <v>43734</v>
      </c>
      <c r="G805" s="1">
        <v>12</v>
      </c>
      <c r="H805" s="1" t="s">
        <v>136</v>
      </c>
      <c r="I805" s="1">
        <v>6</v>
      </c>
      <c r="J805" s="1" t="s">
        <v>18</v>
      </c>
      <c r="K805" s="7">
        <v>9.65</v>
      </c>
      <c r="L805" s="1">
        <v>3</v>
      </c>
      <c r="M805" s="8">
        <f t="shared" si="12"/>
        <v>28.950000000000003</v>
      </c>
      <c r="N805" s="5" t="s">
        <v>61</v>
      </c>
    </row>
    <row r="806" spans="1:14" x14ac:dyDescent="0.25">
      <c r="A806" s="1">
        <v>11052</v>
      </c>
      <c r="B806" s="2">
        <v>1</v>
      </c>
      <c r="C806" s="2" t="s">
        <v>90</v>
      </c>
      <c r="D806" s="2" t="s">
        <v>216</v>
      </c>
      <c r="E806" s="2" t="s">
        <v>217</v>
      </c>
      <c r="F806" s="6">
        <v>43735</v>
      </c>
      <c r="G806" s="1">
        <v>12</v>
      </c>
      <c r="H806" s="1" t="s">
        <v>136</v>
      </c>
      <c r="I806" s="1">
        <v>6</v>
      </c>
      <c r="J806" s="1" t="s">
        <v>18</v>
      </c>
      <c r="K806" s="7">
        <v>9.65</v>
      </c>
      <c r="L806" s="2">
        <v>9</v>
      </c>
      <c r="M806" s="8">
        <f t="shared" si="12"/>
        <v>86.850000000000009</v>
      </c>
      <c r="N806" s="5" t="s">
        <v>19</v>
      </c>
    </row>
    <row r="807" spans="1:14" x14ac:dyDescent="0.25">
      <c r="A807" s="1">
        <v>11053</v>
      </c>
      <c r="B807" s="1">
        <v>8</v>
      </c>
      <c r="C807" s="2" t="s">
        <v>68</v>
      </c>
      <c r="D807" s="1" t="s">
        <v>201</v>
      </c>
      <c r="E807" s="1" t="s">
        <v>202</v>
      </c>
      <c r="F807" s="6">
        <v>43736</v>
      </c>
      <c r="G807" s="1">
        <v>12</v>
      </c>
      <c r="H807" s="1" t="s">
        <v>136</v>
      </c>
      <c r="I807" s="1">
        <v>6</v>
      </c>
      <c r="J807" s="1" t="s">
        <v>18</v>
      </c>
      <c r="K807" s="7">
        <v>9.65</v>
      </c>
      <c r="L807" s="1">
        <v>8</v>
      </c>
      <c r="M807" s="8">
        <f t="shared" si="12"/>
        <v>77.2</v>
      </c>
      <c r="N807" s="5" t="s">
        <v>26</v>
      </c>
    </row>
    <row r="808" spans="1:14" x14ac:dyDescent="0.25">
      <c r="A808" s="1">
        <v>11054</v>
      </c>
      <c r="B808" s="1">
        <v>4</v>
      </c>
      <c r="C808" s="2" t="s">
        <v>23</v>
      </c>
      <c r="D808" s="1" t="s">
        <v>209</v>
      </c>
      <c r="E808" s="1" t="s">
        <v>210</v>
      </c>
      <c r="F808" s="3">
        <v>43741</v>
      </c>
      <c r="G808" s="1">
        <v>25</v>
      </c>
      <c r="H808" s="1" t="s">
        <v>198</v>
      </c>
      <c r="I808" s="1">
        <v>1</v>
      </c>
      <c r="J808" s="1" t="s">
        <v>82</v>
      </c>
      <c r="K808" s="4">
        <v>6</v>
      </c>
      <c r="L808" s="1">
        <v>20</v>
      </c>
      <c r="M808" s="8">
        <f t="shared" si="12"/>
        <v>120</v>
      </c>
      <c r="N808" s="5" t="s">
        <v>19</v>
      </c>
    </row>
    <row r="809" spans="1:14" x14ac:dyDescent="0.25">
      <c r="A809" s="1">
        <v>11055</v>
      </c>
      <c r="B809" s="2">
        <v>3</v>
      </c>
      <c r="C809" s="2" t="s">
        <v>27</v>
      </c>
      <c r="D809" s="2" t="s">
        <v>119</v>
      </c>
      <c r="E809" s="2" t="s">
        <v>120</v>
      </c>
      <c r="F809" s="6">
        <v>43744</v>
      </c>
      <c r="G809" s="1">
        <v>25</v>
      </c>
      <c r="H809" s="1" t="s">
        <v>198</v>
      </c>
      <c r="I809" s="1">
        <v>1</v>
      </c>
      <c r="J809" s="1" t="s">
        <v>82</v>
      </c>
      <c r="K809" s="4">
        <v>6</v>
      </c>
      <c r="L809" s="2">
        <v>6</v>
      </c>
      <c r="M809" s="8">
        <f t="shared" si="12"/>
        <v>36</v>
      </c>
      <c r="N809" s="5" t="s">
        <v>61</v>
      </c>
    </row>
    <row r="810" spans="1:14" x14ac:dyDescent="0.25">
      <c r="A810" s="1">
        <v>11056</v>
      </c>
      <c r="B810" s="1">
        <v>8</v>
      </c>
      <c r="C810" s="2" t="s">
        <v>68</v>
      </c>
      <c r="D810" s="1" t="s">
        <v>121</v>
      </c>
      <c r="E810" s="1" t="s">
        <v>122</v>
      </c>
      <c r="F810" s="3">
        <v>43744</v>
      </c>
      <c r="G810" s="1">
        <v>25</v>
      </c>
      <c r="H810" s="1" t="s">
        <v>198</v>
      </c>
      <c r="I810" s="1">
        <v>1</v>
      </c>
      <c r="J810" s="1" t="s">
        <v>82</v>
      </c>
      <c r="K810" s="4">
        <v>6</v>
      </c>
      <c r="L810" s="1">
        <v>90</v>
      </c>
      <c r="M810" s="8">
        <f t="shared" si="12"/>
        <v>540</v>
      </c>
      <c r="N810" s="5" t="s">
        <v>19</v>
      </c>
    </row>
    <row r="811" spans="1:14" x14ac:dyDescent="0.25">
      <c r="A811" s="1">
        <v>11057</v>
      </c>
      <c r="B811" s="2">
        <v>1</v>
      </c>
      <c r="C811" s="2" t="s">
        <v>90</v>
      </c>
      <c r="D811" s="2" t="s">
        <v>163</v>
      </c>
      <c r="E811" s="2" t="s">
        <v>164</v>
      </c>
      <c r="F811" s="6">
        <v>43767</v>
      </c>
      <c r="G811" s="1">
        <v>12</v>
      </c>
      <c r="H811" s="1" t="s">
        <v>136</v>
      </c>
      <c r="I811" s="1">
        <v>6</v>
      </c>
      <c r="J811" s="1" t="s">
        <v>18</v>
      </c>
      <c r="K811" s="7">
        <v>9.65</v>
      </c>
      <c r="L811" s="2">
        <v>20</v>
      </c>
      <c r="M811" s="8">
        <f t="shared" si="12"/>
        <v>193</v>
      </c>
      <c r="N811" s="5" t="s">
        <v>26</v>
      </c>
    </row>
    <row r="812" spans="1:14" x14ac:dyDescent="0.25">
      <c r="A812" s="1">
        <v>11058</v>
      </c>
      <c r="B812" s="1">
        <v>2</v>
      </c>
      <c r="C812" s="2" t="s">
        <v>108</v>
      </c>
      <c r="D812" s="1" t="s">
        <v>159</v>
      </c>
      <c r="E812" s="1" t="s">
        <v>160</v>
      </c>
      <c r="F812" s="6">
        <v>43768</v>
      </c>
      <c r="G812" s="1">
        <v>12</v>
      </c>
      <c r="H812" s="1" t="s">
        <v>136</v>
      </c>
      <c r="I812" s="1">
        <v>6</v>
      </c>
      <c r="J812" s="1" t="s">
        <v>18</v>
      </c>
      <c r="K812" s="7">
        <v>9.65</v>
      </c>
      <c r="L812" s="1">
        <v>40</v>
      </c>
      <c r="M812" s="8">
        <f t="shared" si="12"/>
        <v>386</v>
      </c>
      <c r="N812" s="5" t="s">
        <v>19</v>
      </c>
    </row>
    <row r="813" spans="1:14" x14ac:dyDescent="0.25">
      <c r="A813" s="1">
        <v>11059</v>
      </c>
      <c r="B813" s="2">
        <v>1</v>
      </c>
      <c r="C813" s="2" t="s">
        <v>90</v>
      </c>
      <c r="D813" s="2" t="s">
        <v>152</v>
      </c>
      <c r="E813" s="2" t="s">
        <v>153</v>
      </c>
      <c r="F813" s="6">
        <v>43769</v>
      </c>
      <c r="G813" s="1">
        <v>7</v>
      </c>
      <c r="H813" s="1" t="s">
        <v>111</v>
      </c>
      <c r="I813" s="1">
        <v>4</v>
      </c>
      <c r="J813" s="1" t="s">
        <v>112</v>
      </c>
      <c r="K813" s="4">
        <v>10</v>
      </c>
      <c r="L813" s="2">
        <v>15</v>
      </c>
      <c r="M813" s="8">
        <f t="shared" si="12"/>
        <v>150</v>
      </c>
      <c r="N813" s="5" t="s">
        <v>47</v>
      </c>
    </row>
    <row r="814" spans="1:14" x14ac:dyDescent="0.25">
      <c r="A814" s="1">
        <v>11060</v>
      </c>
      <c r="B814" s="1">
        <v>4</v>
      </c>
      <c r="C814" s="2" t="s">
        <v>23</v>
      </c>
      <c r="D814" s="1" t="s">
        <v>57</v>
      </c>
      <c r="E814" s="1" t="s">
        <v>58</v>
      </c>
      <c r="F814" s="6">
        <v>43770</v>
      </c>
      <c r="G814" s="1">
        <v>7</v>
      </c>
      <c r="H814" s="1" t="s">
        <v>111</v>
      </c>
      <c r="I814" s="1">
        <v>4</v>
      </c>
      <c r="J814" s="1" t="s">
        <v>112</v>
      </c>
      <c r="K814" s="4">
        <v>10</v>
      </c>
      <c r="L814" s="1">
        <v>8</v>
      </c>
      <c r="M814" s="8">
        <f t="shared" si="12"/>
        <v>80</v>
      </c>
      <c r="N814" s="5" t="s">
        <v>19</v>
      </c>
    </row>
    <row r="815" spans="1:14" x14ac:dyDescent="0.25">
      <c r="A815" s="1">
        <v>11061</v>
      </c>
      <c r="B815" s="2">
        <v>2</v>
      </c>
      <c r="C815" s="2" t="s">
        <v>108</v>
      </c>
      <c r="D815" s="2" t="s">
        <v>134</v>
      </c>
      <c r="E815" s="2" t="s">
        <v>135</v>
      </c>
      <c r="F815" s="6">
        <v>43771</v>
      </c>
      <c r="G815" s="2">
        <v>10</v>
      </c>
      <c r="H815" s="1" t="s">
        <v>17</v>
      </c>
      <c r="I815" s="1">
        <v>6</v>
      </c>
      <c r="J815" s="1" t="s">
        <v>18</v>
      </c>
      <c r="K815" s="4">
        <v>14</v>
      </c>
      <c r="L815" s="2">
        <v>10</v>
      </c>
      <c r="M815" s="8">
        <f t="shared" si="12"/>
        <v>140</v>
      </c>
      <c r="N815" s="5" t="s">
        <v>26</v>
      </c>
    </row>
    <row r="816" spans="1:14" x14ac:dyDescent="0.25">
      <c r="A816" s="1">
        <v>11062</v>
      </c>
      <c r="B816" s="1">
        <v>7</v>
      </c>
      <c r="C816" s="2" t="s">
        <v>50</v>
      </c>
      <c r="D816" s="1" t="s">
        <v>165</v>
      </c>
      <c r="E816" s="1" t="s">
        <v>166</v>
      </c>
      <c r="F816" s="6">
        <v>43772</v>
      </c>
      <c r="G816" s="2">
        <v>10</v>
      </c>
      <c r="H816" s="1" t="s">
        <v>17</v>
      </c>
      <c r="I816" s="1">
        <v>6</v>
      </c>
      <c r="J816" s="1" t="s">
        <v>18</v>
      </c>
      <c r="K816" s="4">
        <v>14</v>
      </c>
      <c r="L816" s="1">
        <v>14</v>
      </c>
      <c r="M816" s="8">
        <f t="shared" si="12"/>
        <v>196</v>
      </c>
      <c r="N816" s="5" t="s">
        <v>56</v>
      </c>
    </row>
    <row r="817" spans="1:14" x14ac:dyDescent="0.25">
      <c r="A817" s="1">
        <v>11063</v>
      </c>
      <c r="B817" s="2">
        <v>8</v>
      </c>
      <c r="C817" s="2" t="s">
        <v>68</v>
      </c>
      <c r="D817" s="2" t="s">
        <v>37</v>
      </c>
      <c r="E817" s="2" t="s">
        <v>38</v>
      </c>
      <c r="F817" s="6">
        <v>43773</v>
      </c>
      <c r="G817" s="2">
        <v>17</v>
      </c>
      <c r="H817" s="1" t="s">
        <v>107</v>
      </c>
      <c r="I817" s="1">
        <v>1</v>
      </c>
      <c r="J817" s="1" t="s">
        <v>82</v>
      </c>
      <c r="K817" s="4">
        <v>15.2</v>
      </c>
      <c r="L817" s="2">
        <v>10</v>
      </c>
      <c r="M817" s="8">
        <f t="shared" si="12"/>
        <v>152</v>
      </c>
      <c r="N817" s="5" t="s">
        <v>35</v>
      </c>
    </row>
    <row r="818" spans="1:14" x14ac:dyDescent="0.25">
      <c r="A818" s="1">
        <v>11064</v>
      </c>
      <c r="B818" s="1">
        <v>4</v>
      </c>
      <c r="C818" s="2" t="s">
        <v>23</v>
      </c>
      <c r="D818" s="1" t="s">
        <v>123</v>
      </c>
      <c r="E818" s="1" t="s">
        <v>124</v>
      </c>
      <c r="F818" s="6">
        <v>43774</v>
      </c>
      <c r="G818" s="2">
        <v>17</v>
      </c>
      <c r="H818" s="1" t="s">
        <v>107</v>
      </c>
      <c r="I818" s="1">
        <v>1</v>
      </c>
      <c r="J818" s="1" t="s">
        <v>82</v>
      </c>
      <c r="K818" s="4">
        <v>15.2</v>
      </c>
      <c r="L818" s="1">
        <v>20</v>
      </c>
      <c r="M818" s="8">
        <f t="shared" si="12"/>
        <v>304</v>
      </c>
      <c r="N818" s="5" t="s">
        <v>30</v>
      </c>
    </row>
    <row r="819" spans="1:14" x14ac:dyDescent="0.25">
      <c r="A819" s="1">
        <v>11065</v>
      </c>
      <c r="B819" s="2">
        <v>1</v>
      </c>
      <c r="C819" s="2" t="s">
        <v>90</v>
      </c>
      <c r="D819" s="2" t="s">
        <v>97</v>
      </c>
      <c r="E819" s="2" t="s">
        <v>98</v>
      </c>
      <c r="F819" s="6">
        <v>43775</v>
      </c>
      <c r="G819" s="2">
        <v>17</v>
      </c>
      <c r="H819" s="1" t="s">
        <v>107</v>
      </c>
      <c r="I819" s="1">
        <v>1</v>
      </c>
      <c r="J819" s="1" t="s">
        <v>82</v>
      </c>
      <c r="K819" s="4">
        <v>15.2</v>
      </c>
      <c r="L819" s="2">
        <v>24</v>
      </c>
      <c r="M819" s="8">
        <f t="shared" si="12"/>
        <v>364.79999999999995</v>
      </c>
      <c r="N819" s="5" t="s">
        <v>61</v>
      </c>
    </row>
    <row r="820" spans="1:14" x14ac:dyDescent="0.25">
      <c r="A820" s="1">
        <v>11066</v>
      </c>
      <c r="B820" s="2">
        <v>3</v>
      </c>
      <c r="C820" s="2" t="s">
        <v>27</v>
      </c>
      <c r="D820" s="2" t="s">
        <v>161</v>
      </c>
      <c r="E820" s="2" t="s">
        <v>162</v>
      </c>
      <c r="F820" s="6">
        <v>43781</v>
      </c>
      <c r="G820" s="2">
        <v>19</v>
      </c>
      <c r="H820" s="1" t="s">
        <v>251</v>
      </c>
      <c r="I820" s="1">
        <v>3</v>
      </c>
      <c r="J820" s="1" t="s">
        <v>147</v>
      </c>
      <c r="K820" s="4">
        <v>21.05</v>
      </c>
      <c r="L820" s="2">
        <v>6</v>
      </c>
      <c r="M820" s="8">
        <f t="shared" si="12"/>
        <v>126.30000000000001</v>
      </c>
      <c r="N820" s="5" t="s">
        <v>30</v>
      </c>
    </row>
    <row r="821" spans="1:14" x14ac:dyDescent="0.25">
      <c r="A821" s="1">
        <v>11067</v>
      </c>
      <c r="B821" s="1">
        <v>4</v>
      </c>
      <c r="C821" s="2" t="s">
        <v>23</v>
      </c>
      <c r="D821" s="1" t="s">
        <v>119</v>
      </c>
      <c r="E821" s="1" t="s">
        <v>120</v>
      </c>
      <c r="F821" s="3">
        <v>43782</v>
      </c>
      <c r="G821" s="2">
        <v>19</v>
      </c>
      <c r="H821" s="1" t="s">
        <v>251</v>
      </c>
      <c r="I821" s="1">
        <v>3</v>
      </c>
      <c r="J821" s="1" t="s">
        <v>147</v>
      </c>
      <c r="K821" s="4">
        <v>21.05</v>
      </c>
      <c r="L821" s="1">
        <v>5</v>
      </c>
      <c r="M821" s="8">
        <f t="shared" si="12"/>
        <v>105.25</v>
      </c>
      <c r="N821" s="5" t="s">
        <v>61</v>
      </c>
    </row>
    <row r="822" spans="1:14" x14ac:dyDescent="0.25">
      <c r="A822" s="1">
        <v>11068</v>
      </c>
      <c r="B822" s="2">
        <v>4</v>
      </c>
      <c r="C822" s="2" t="s">
        <v>23</v>
      </c>
      <c r="D822" s="2" t="s">
        <v>169</v>
      </c>
      <c r="E822" s="2" t="s">
        <v>170</v>
      </c>
      <c r="F822" s="6">
        <v>43783</v>
      </c>
      <c r="G822" s="2">
        <v>19</v>
      </c>
      <c r="H822" s="1" t="s">
        <v>251</v>
      </c>
      <c r="I822" s="1">
        <v>3</v>
      </c>
      <c r="J822" s="1" t="s">
        <v>147</v>
      </c>
      <c r="K822" s="4">
        <v>21.05</v>
      </c>
      <c r="L822" s="2">
        <v>15</v>
      </c>
      <c r="M822" s="8">
        <f t="shared" si="12"/>
        <v>315.75</v>
      </c>
      <c r="N822" s="5" t="s">
        <v>56</v>
      </c>
    </row>
    <row r="823" spans="1:14" x14ac:dyDescent="0.25">
      <c r="A823" s="1">
        <v>11069</v>
      </c>
      <c r="B823" s="1">
        <v>3</v>
      </c>
      <c r="C823" s="2" t="s">
        <v>27</v>
      </c>
      <c r="D823" s="1" t="s">
        <v>59</v>
      </c>
      <c r="E823" s="1" t="s">
        <v>60</v>
      </c>
      <c r="F823" s="3">
        <v>43783</v>
      </c>
      <c r="G823" s="2">
        <v>19</v>
      </c>
      <c r="H823" s="1" t="s">
        <v>251</v>
      </c>
      <c r="I823" s="1">
        <v>3</v>
      </c>
      <c r="J823" s="1" t="s">
        <v>147</v>
      </c>
      <c r="K823" s="4">
        <v>21.05</v>
      </c>
      <c r="L823" s="1">
        <v>20</v>
      </c>
      <c r="M823" s="8">
        <f t="shared" si="12"/>
        <v>421</v>
      </c>
      <c r="N823" s="5" t="s">
        <v>61</v>
      </c>
    </row>
    <row r="824" spans="1:14" x14ac:dyDescent="0.25">
      <c r="A824" s="1">
        <v>11070</v>
      </c>
      <c r="B824" s="2">
        <v>1</v>
      </c>
      <c r="C824" s="2" t="s">
        <v>90</v>
      </c>
      <c r="D824" s="2" t="s">
        <v>167</v>
      </c>
      <c r="E824" s="2" t="s">
        <v>168</v>
      </c>
      <c r="F824" s="6">
        <v>43786</v>
      </c>
      <c r="G824" s="2">
        <v>19</v>
      </c>
      <c r="H824" s="1" t="s">
        <v>251</v>
      </c>
      <c r="I824" s="1">
        <v>3</v>
      </c>
      <c r="J824" s="1" t="s">
        <v>147</v>
      </c>
      <c r="K824" s="4">
        <v>21.05</v>
      </c>
      <c r="L824" s="2">
        <v>28</v>
      </c>
      <c r="M824" s="8">
        <f t="shared" si="12"/>
        <v>589.4</v>
      </c>
      <c r="N824" s="5" t="s">
        <v>56</v>
      </c>
    </row>
    <row r="825" spans="1:14" x14ac:dyDescent="0.25">
      <c r="A825" s="1">
        <v>11071</v>
      </c>
      <c r="B825" s="1">
        <v>6</v>
      </c>
      <c r="C825" s="2" t="s">
        <v>20</v>
      </c>
      <c r="D825" s="1" t="s">
        <v>109</v>
      </c>
      <c r="E825" s="1" t="s">
        <v>110</v>
      </c>
      <c r="F825" s="3">
        <v>43786</v>
      </c>
      <c r="G825" s="2">
        <v>19</v>
      </c>
      <c r="H825" s="1" t="s">
        <v>251</v>
      </c>
      <c r="I825" s="1">
        <v>3</v>
      </c>
      <c r="J825" s="1" t="s">
        <v>147</v>
      </c>
      <c r="K825" s="4">
        <v>21.05</v>
      </c>
      <c r="L825" s="1">
        <v>50</v>
      </c>
      <c r="M825" s="8">
        <f t="shared" si="12"/>
        <v>1052.5</v>
      </c>
      <c r="N825" s="5" t="s">
        <v>56</v>
      </c>
    </row>
    <row r="826" spans="1:14" x14ac:dyDescent="0.25">
      <c r="A826" s="1">
        <v>11072</v>
      </c>
      <c r="B826" s="2">
        <v>9</v>
      </c>
      <c r="C826" s="2" t="s">
        <v>36</v>
      </c>
      <c r="D826" s="2" t="s">
        <v>121</v>
      </c>
      <c r="E826" s="2" t="s">
        <v>122</v>
      </c>
      <c r="F826" s="6">
        <v>43787</v>
      </c>
      <c r="G826" s="2">
        <v>19</v>
      </c>
      <c r="H826" s="1" t="s">
        <v>251</v>
      </c>
      <c r="I826" s="1">
        <v>3</v>
      </c>
      <c r="J826" s="1" t="s">
        <v>147</v>
      </c>
      <c r="K826" s="4">
        <v>21.05</v>
      </c>
      <c r="L826" s="2">
        <v>24</v>
      </c>
      <c r="M826" s="8">
        <f t="shared" si="12"/>
        <v>505.20000000000005</v>
      </c>
      <c r="N826" s="5" t="s">
        <v>19</v>
      </c>
    </row>
    <row r="827" spans="1:14" x14ac:dyDescent="0.25">
      <c r="A827" s="1">
        <v>11073</v>
      </c>
      <c r="B827" s="1">
        <v>1</v>
      </c>
      <c r="C827" s="2" t="s">
        <v>90</v>
      </c>
      <c r="D827" s="1" t="s">
        <v>33</v>
      </c>
      <c r="E827" s="1" t="s">
        <v>34</v>
      </c>
      <c r="F827" s="3">
        <v>43788</v>
      </c>
      <c r="G827" s="2">
        <v>19</v>
      </c>
      <c r="H827" s="1" t="s">
        <v>251</v>
      </c>
      <c r="I827" s="1">
        <v>3</v>
      </c>
      <c r="J827" s="1" t="s">
        <v>147</v>
      </c>
      <c r="K827" s="4">
        <v>21.05</v>
      </c>
      <c r="L827" s="1">
        <v>6</v>
      </c>
      <c r="M827" s="8">
        <f t="shared" si="12"/>
        <v>126.30000000000001</v>
      </c>
      <c r="N827" s="5" t="s">
        <v>35</v>
      </c>
    </row>
    <row r="828" spans="1:14" x14ac:dyDescent="0.25">
      <c r="A828" s="1">
        <v>11074</v>
      </c>
      <c r="B828" s="2">
        <v>6</v>
      </c>
      <c r="C828" s="2" t="s">
        <v>20</v>
      </c>
      <c r="D828" s="2" t="s">
        <v>48</v>
      </c>
      <c r="E828" s="2" t="s">
        <v>49</v>
      </c>
      <c r="F828" s="6">
        <v>43788</v>
      </c>
      <c r="G828" s="1">
        <v>2</v>
      </c>
      <c r="H828" s="1" t="s">
        <v>211</v>
      </c>
      <c r="I828" s="1">
        <v>5</v>
      </c>
      <c r="J828" s="1" t="s">
        <v>151</v>
      </c>
      <c r="K828" s="7">
        <v>12.5</v>
      </c>
      <c r="L828" s="2">
        <v>8</v>
      </c>
      <c r="M828" s="8">
        <f t="shared" si="12"/>
        <v>100</v>
      </c>
      <c r="N828" s="5" t="s">
        <v>19</v>
      </c>
    </row>
    <row r="829" spans="1:14" x14ac:dyDescent="0.25">
      <c r="A829" s="1">
        <v>11075</v>
      </c>
      <c r="B829" s="1">
        <v>3</v>
      </c>
      <c r="C829" s="2" t="s">
        <v>27</v>
      </c>
      <c r="D829" s="1" t="s">
        <v>77</v>
      </c>
      <c r="E829" s="1" t="s">
        <v>78</v>
      </c>
      <c r="F829" s="3">
        <v>43789</v>
      </c>
      <c r="G829" s="1">
        <v>2</v>
      </c>
      <c r="H829" s="1" t="s">
        <v>211</v>
      </c>
      <c r="I829" s="1">
        <v>5</v>
      </c>
      <c r="J829" s="1" t="s">
        <v>151</v>
      </c>
      <c r="K829" s="4">
        <v>9</v>
      </c>
      <c r="L829" s="1">
        <v>44</v>
      </c>
      <c r="M829" s="8">
        <f t="shared" si="12"/>
        <v>396</v>
      </c>
      <c r="N829" s="5" t="s">
        <v>61</v>
      </c>
    </row>
    <row r="830" spans="1:14" x14ac:dyDescent="0.25">
      <c r="A830" s="1">
        <v>11076</v>
      </c>
      <c r="B830" s="2">
        <v>4</v>
      </c>
      <c r="C830" s="2" t="s">
        <v>23</v>
      </c>
      <c r="D830" s="2" t="s">
        <v>132</v>
      </c>
      <c r="E830" s="2" t="s">
        <v>133</v>
      </c>
      <c r="F830" s="6">
        <v>43789</v>
      </c>
      <c r="G830" s="1">
        <v>2</v>
      </c>
      <c r="H830" s="1" t="s">
        <v>211</v>
      </c>
      <c r="I830" s="1">
        <v>5</v>
      </c>
      <c r="J830" s="1" t="s">
        <v>151</v>
      </c>
      <c r="K830" s="7">
        <v>38</v>
      </c>
      <c r="L830" s="2">
        <v>15</v>
      </c>
      <c r="M830" s="8">
        <f t="shared" si="12"/>
        <v>570</v>
      </c>
      <c r="N830" s="5" t="s">
        <v>56</v>
      </c>
    </row>
    <row r="831" spans="1:14" x14ac:dyDescent="0.25">
      <c r="A831" s="1">
        <v>11077</v>
      </c>
      <c r="B831" s="1">
        <v>9</v>
      </c>
      <c r="C831" s="2" t="s">
        <v>36</v>
      </c>
      <c r="D831" s="1" t="s">
        <v>73</v>
      </c>
      <c r="E831" s="1" t="s">
        <v>74</v>
      </c>
      <c r="F831" s="3">
        <v>43790</v>
      </c>
      <c r="G831" s="1">
        <v>2</v>
      </c>
      <c r="H831" s="1" t="s">
        <v>211</v>
      </c>
      <c r="I831" s="1">
        <v>5</v>
      </c>
      <c r="J831" s="1" t="s">
        <v>151</v>
      </c>
      <c r="K831" s="4">
        <v>23.25</v>
      </c>
      <c r="L831" s="1">
        <v>5</v>
      </c>
      <c r="M831" s="8">
        <f t="shared" si="12"/>
        <v>116.25</v>
      </c>
      <c r="N831" s="5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Cuadro de mando</vt:lpstr>
      <vt:lpstr>Tablas</vt:lpstr>
      <vt:lpstr>Pedidos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Christian</cp:lastModifiedBy>
  <dcterms:created xsi:type="dcterms:W3CDTF">2019-11-11T07:55:21Z</dcterms:created>
  <dcterms:modified xsi:type="dcterms:W3CDTF">2022-12-07T18:37:59Z</dcterms:modified>
</cp:coreProperties>
</file>