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B2"/>
  <c r="F2" s="1"/>
  <c r="F3"/>
  <c r="F4"/>
  <c r="A3"/>
  <c r="A4"/>
  <c r="B4"/>
  <c r="G4" s="1"/>
  <c r="B3"/>
  <c r="G2" l="1"/>
  <c r="H4"/>
  <c r="G3"/>
  <c r="H3"/>
  <c r="D2"/>
  <c r="E2"/>
  <c r="H2" l="1"/>
</calcChain>
</file>

<file path=xl/sharedStrings.xml><?xml version="1.0" encoding="utf-8"?>
<sst xmlns="http://schemas.openxmlformats.org/spreadsheetml/2006/main" count="11" uniqueCount="11">
  <si>
    <t>Number of Delegates</t>
  </si>
  <si>
    <t>Number of Advisors</t>
  </si>
  <si>
    <t>Training</t>
  </si>
  <si>
    <t>Registration Cost for ML/C</t>
  </si>
  <si>
    <t>Hotel Cost for ML/C</t>
  </si>
  <si>
    <t>Cost per Delegate</t>
  </si>
  <si>
    <t>Training Cost</t>
  </si>
  <si>
    <t>ADC</t>
  </si>
  <si>
    <t>One Day</t>
  </si>
  <si>
    <t>None</t>
  </si>
  <si>
    <t>Training Hotel Cost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</si>
</sst>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>
      <selection activeCell="B8" sqref="B8"/>
    </sheetView>
  </sheetViews>
  <sheetFormatPr defaultColWidth="14.28515625" defaultRowHeight="15"/>
  <cols>
    <col min="1" max="1" width="20.140625" bestFit="1" customWidth="1"/>
    <col min="2" max="2" width="18.85546875" bestFit="1" customWidth="1"/>
    <col min="3" max="3" width="11.7109375" customWidth="1"/>
    <col min="4" max="4" width="12.42578125" bestFit="1" customWidth="1"/>
    <col min="5" max="5" width="17.5703125" bestFit="1" customWidth="1"/>
    <col min="6" max="6" width="24.42578125" bestFit="1" customWidth="1"/>
    <col min="7" max="7" width="18.42578125" bestFit="1" customWidth="1"/>
    <col min="8" max="8" width="16.85546875" bestFit="1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6</v>
      </c>
      <c r="E1" s="4" t="s">
        <v>10</v>
      </c>
      <c r="F1" s="4" t="s">
        <v>3</v>
      </c>
      <c r="G1" s="4" t="s">
        <v>4</v>
      </c>
      <c r="H1" s="4" t="s">
        <v>5</v>
      </c>
    </row>
    <row r="2" spans="1:8">
      <c r="A2" s="1">
        <v>50</v>
      </c>
      <c r="B2" s="1" t="str">
        <f>IF(A2&gt;= 145,"13", IF(A2&gt;=133,"12", IF(A2&gt;=121,"11", IF(A2&gt;=109,"10", IF(A2&gt;=97,"9", IF(A2&gt;=85,"8", IF(A2&gt;=73,"7", IF(A2&gt;=61,"6", IF(A2&gt;=49,"5", IF(A2&gt;=37,"4", IF(A2&gt;=25,"3", IF(A2&gt;=13,"2", IF(A2&gt;=1,"1")))))))))))))</f>
        <v>5</v>
      </c>
      <c r="C2" s="1" t="s">
        <v>7</v>
      </c>
      <c r="D2" s="2">
        <f>SUM(B2*50)</f>
        <v>250</v>
      </c>
      <c r="E2" s="2">
        <f>SUM((B2/2)*200)</f>
        <v>500</v>
      </c>
      <c r="F2" s="2">
        <f>SUM(B2*490)</f>
        <v>2450</v>
      </c>
      <c r="G2" s="3">
        <f>SUM((B2/2)*147)</f>
        <v>367.5</v>
      </c>
      <c r="H2" s="3">
        <f>SUM((D2+E2+F2+G2)/A2)</f>
        <v>71.349999999999994</v>
      </c>
    </row>
    <row r="3" spans="1:8">
      <c r="A3" s="1">
        <f>A2</f>
        <v>50</v>
      </c>
      <c r="B3" s="1" t="str">
        <f>IF(A3&gt;= 136,"16", IF(A3&gt;=127,"15", IF(A3&gt;=118,"14", IF(A3&gt;=109,"13", IF(A3&gt;=100,"12", IF(A3&gt;=91,"11", IF(A3&gt;=82,"10", IF(A3&gt;=73,"9", IF(A3&gt;=64,"8", IF(A3&gt;=55,"7", IF(A3&gt;=46,"6", IF(A3&gt;=37,"5", IF(A3&gt;=28,"4", IF(A3&gt;=19,"3", IF(A3&gt;=10,"2", IF(A3&gt;=1,"1"))))))))))))))))</f>
        <v>6</v>
      </c>
      <c r="C3" s="1" t="s">
        <v>8</v>
      </c>
      <c r="D3" s="2">
        <f>SUM(B3*90)</f>
        <v>540</v>
      </c>
      <c r="E3" s="2">
        <v>0</v>
      </c>
      <c r="F3" s="2">
        <f t="shared" ref="F3:F4" si="0">SUM(B3*490)</f>
        <v>2940</v>
      </c>
      <c r="G3" s="3">
        <f t="shared" ref="G3:G4" si="1">SUM((B3/2)*147)</f>
        <v>441</v>
      </c>
      <c r="H3" s="3">
        <f t="shared" ref="H3:H4" si="2">SUM((D3+E3+F3+G3)/A3)</f>
        <v>78.42</v>
      </c>
    </row>
    <row r="4" spans="1:8">
      <c r="A4" s="1">
        <f>A2</f>
        <v>50</v>
      </c>
      <c r="B4" s="1" t="str">
        <f>IF(A4&gt;=134,"20", IF(A4&gt;=127,"19", IF(A4&gt;= 120,"18", IF(A4&gt;= 113,"17", IF(A4&gt;= 106,"16", IF(A4&gt;=99,"15", IF(A4&gt;=92,"14", IF(A4&gt;=85,"13", IF(A4&gt;=78,"12", IF(A4&gt;=71,"11", IF(A4&gt;=64,"10", IF(A4&gt;=57,"9", IF(A4&gt;=50,"8", IF(A4&gt;=43,"7", IF(A4&gt;=36,"6", IF(A4&gt;=29,"5", IF(A4&gt;=22,"4", IF(A4&gt;=15,"3", IF(A4&gt;=8,"2", IF(A4&gt;=1,"1"))))))))))))))))))))</f>
        <v>8</v>
      </c>
      <c r="C4" s="1" t="s">
        <v>9</v>
      </c>
      <c r="D4" s="2">
        <v>0</v>
      </c>
      <c r="E4" s="2">
        <v>0</v>
      </c>
      <c r="F4" s="2">
        <f t="shared" si="0"/>
        <v>3920</v>
      </c>
      <c r="G4" s="3">
        <f t="shared" si="1"/>
        <v>588</v>
      </c>
      <c r="H4" s="3">
        <f t="shared" si="2"/>
        <v>90.16</v>
      </c>
    </row>
  </sheetData>
  <conditionalFormatting sqref="B2:B4">
    <cfRule type="expression" priority="1">
      <formula>"B2, C2, D2"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2011-08-10T16:49:49Z</dcterms:created>
  <dcterms:modified xsi:type="dcterms:W3CDTF">2012-06-18T17:20:58Z</dcterms:modified>
</cp:coreProperties>
</file>