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ural Center\Flex\CAH DATABASE\CAH Database\State Counts\"/>
    </mc:Choice>
  </mc:AlternateContent>
  <bookViews>
    <workbookView xWindow="0" yWindow="0" windowWidth="20490" windowHeight="62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E48" i="1" s="1"/>
  <c r="D3" i="1"/>
  <c r="D48" i="1" s="1"/>
  <c r="C3" i="1"/>
  <c r="C48" i="1" s="1"/>
  <c r="A1" i="1"/>
</calcChain>
</file>

<file path=xl/sharedStrings.xml><?xml version="1.0" encoding="utf-8"?>
<sst xmlns="http://schemas.openxmlformats.org/spreadsheetml/2006/main" count="96" uniqueCount="96">
  <si>
    <t>STATE</t>
  </si>
  <si>
    <t>CAH</t>
  </si>
  <si>
    <t>PsyDPU</t>
  </si>
  <si>
    <t>RehDPU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</si>
  <si>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</si>
  <si>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</si>
  <si>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</si>
  <si>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</si>
  <si>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</si>
  <si>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</si>
  <si>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</si>
  <si>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</si>
  <si>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</si>
  <si>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</si>
  <si>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</si>
  <si>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</si>
  <si>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</si>
  <si>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</si>
  <si>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</si>
  <si>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</si>
  <si>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</si>
  <si>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</si>
  <si>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</si>
  <si>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</si>
  <si>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</si>
  <si>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</si>
  <si>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</si>
  <si>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</si>
  <si>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</si>
  <si>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</si>
  <si>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</si>
  <si>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</si>
  <si>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</si>
  <si>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</si>
  <si>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</si>
  <si>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</si>
  <si>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</si>
  <si>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</si>
  <si>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</si>
  <si>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</si>
  <si>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</si>
  <si>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</si>
  <si>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</si>
  <si>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</si>
  <si>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</si>
  <si>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</si>
  <si>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</si>
  <si>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</si>
  <si>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</si>
  <si>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</si>
  <si>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</si>
  <si>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</si>
  <si>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</si>
  <si>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</si>
  <si>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</si>
  <si>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</si>
  <si>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</si>
  <si>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</si>
  <si>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</si>
  <si>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</si>
  <si>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</si>
  <si>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</si>
  <si>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</si>
  <si>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</si>
  <si>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</si>
  <si>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</si>
  <si>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</si>
  <si>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</si>
  <si>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</si>
  <si>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</si>
  <si>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</si>
  <si>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</si>
  <si>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</si>
  <si>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</si>
  <si>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</si>
  <si>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</si>
  <si>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</si>
  <si>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</si>
  <si>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</si>
  <si>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</si>
  <si>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</si>
  <si>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</si>
  <si>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</si>
  <si>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</si>
  <si>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</si>
  <si>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</si>
  <si>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</si>
  <si>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</si>
  <si>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</si>
  <si>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</si>
  <si>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</si>
  <si>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</si>
  <si>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</si>
  <si>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</si>
  <si>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TOTALS</t>
  </si>
  <si>
    <t>As of April 15, 2015, 24.7% of all Medicare participating hospitals are CAHs.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</si>
</sst>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14" fontId="0" fillId="4" borderId="0" xfId="0" applyNumberFormat="1" applyFill="1"/>
    <xf numFmtId="0" fontId="2" fillId="0" borderId="3" xfId="1" applyFont="1" applyFill="1" applyBorder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ral%20Center/Flex/CAH%20DATABASE/CAH%20Database/CAH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H_Operating"/>
      <sheetName val="CAH_NotOp"/>
      <sheetName val="Dup_CAHIDs"/>
      <sheetName val="INSTRUCTIONS"/>
      <sheetName val="State Counts"/>
      <sheetName val="Removed-No HCFA#"/>
      <sheetName val="Notes"/>
    </sheetNames>
    <sheetDataSet>
      <sheetData sheetId="0">
        <row r="1">
          <cell r="A1" t="str">
            <v>Effective December 16, 2015</v>
          </cell>
        </row>
        <row r="2">
          <cell r="I2" t="str">
            <v>STCD</v>
          </cell>
          <cell r="T2" t="str">
            <v>DPU_ Psy Beds</v>
          </cell>
          <cell r="V2" t="str">
            <v>DPU_ Reh Beds</v>
          </cell>
        </row>
        <row r="3">
          <cell r="I3" t="str">
            <v>AL</v>
          </cell>
          <cell r="T3">
            <v>0</v>
          </cell>
          <cell r="V3">
            <v>0</v>
          </cell>
        </row>
        <row r="4">
          <cell r="I4" t="str">
            <v>AL</v>
          </cell>
          <cell r="T4">
            <v>0</v>
          </cell>
          <cell r="V4">
            <v>0</v>
          </cell>
        </row>
        <row r="5">
          <cell r="I5" t="str">
            <v>AL</v>
          </cell>
          <cell r="T5">
            <v>0</v>
          </cell>
          <cell r="V5">
            <v>0</v>
          </cell>
        </row>
        <row r="6">
          <cell r="I6" t="str">
            <v>AL</v>
          </cell>
          <cell r="T6">
            <v>0</v>
          </cell>
          <cell r="V6">
            <v>0</v>
          </cell>
        </row>
        <row r="7">
          <cell r="I7" t="str">
            <v>AK</v>
          </cell>
          <cell r="T7">
            <v>0</v>
          </cell>
          <cell r="V7">
            <v>0</v>
          </cell>
        </row>
        <row r="8">
          <cell r="I8" t="str">
            <v>AK</v>
          </cell>
          <cell r="T8">
            <v>0</v>
          </cell>
          <cell r="V8">
            <v>0</v>
          </cell>
        </row>
        <row r="9">
          <cell r="I9" t="str">
            <v>AK</v>
          </cell>
          <cell r="T9">
            <v>0</v>
          </cell>
          <cell r="V9">
            <v>0</v>
          </cell>
        </row>
        <row r="10">
          <cell r="I10" t="str">
            <v>AK</v>
          </cell>
          <cell r="T10">
            <v>0</v>
          </cell>
          <cell r="V10">
            <v>0</v>
          </cell>
        </row>
        <row r="11">
          <cell r="I11" t="str">
            <v>AK</v>
          </cell>
          <cell r="T11">
            <v>0</v>
          </cell>
          <cell r="V11">
            <v>0</v>
          </cell>
        </row>
        <row r="12">
          <cell r="I12" t="str">
            <v>AK</v>
          </cell>
          <cell r="T12">
            <v>0</v>
          </cell>
          <cell r="V12">
            <v>0</v>
          </cell>
        </row>
        <row r="13">
          <cell r="I13" t="str">
            <v>AK</v>
          </cell>
          <cell r="T13">
            <v>0</v>
          </cell>
          <cell r="V13">
            <v>0</v>
          </cell>
        </row>
        <row r="14">
          <cell r="I14" t="str">
            <v>AK</v>
          </cell>
          <cell r="T14">
            <v>0</v>
          </cell>
          <cell r="V14">
            <v>0</v>
          </cell>
        </row>
        <row r="15">
          <cell r="I15" t="str">
            <v>AK</v>
          </cell>
          <cell r="T15">
            <v>0</v>
          </cell>
          <cell r="V15">
            <v>0</v>
          </cell>
        </row>
        <row r="16">
          <cell r="I16" t="str">
            <v>AK</v>
          </cell>
          <cell r="T16">
            <v>0</v>
          </cell>
          <cell r="V16">
            <v>0</v>
          </cell>
        </row>
        <row r="17">
          <cell r="I17" t="str">
            <v>AK</v>
          </cell>
          <cell r="T17">
            <v>0</v>
          </cell>
          <cell r="V17">
            <v>0</v>
          </cell>
        </row>
        <row r="18">
          <cell r="I18" t="str">
            <v>AK</v>
          </cell>
          <cell r="T18">
            <v>0</v>
          </cell>
          <cell r="V18">
            <v>0</v>
          </cell>
        </row>
        <row r="19">
          <cell r="I19" t="str">
            <v>AK</v>
          </cell>
          <cell r="T19">
            <v>0</v>
          </cell>
          <cell r="V19">
            <v>0</v>
          </cell>
        </row>
        <row r="20">
          <cell r="I20" t="str">
            <v>AZ</v>
          </cell>
          <cell r="T20">
            <v>0</v>
          </cell>
          <cell r="V20">
            <v>0</v>
          </cell>
        </row>
        <row r="21">
          <cell r="I21" t="str">
            <v>AZ</v>
          </cell>
          <cell r="T21">
            <v>0</v>
          </cell>
          <cell r="V21">
            <v>0</v>
          </cell>
        </row>
        <row r="22">
          <cell r="I22" t="str">
            <v>AZ</v>
          </cell>
          <cell r="T22">
            <v>0</v>
          </cell>
          <cell r="V22">
            <v>0</v>
          </cell>
        </row>
        <row r="23">
          <cell r="I23" t="str">
            <v>AZ</v>
          </cell>
          <cell r="T23">
            <v>0</v>
          </cell>
          <cell r="V23">
            <v>0</v>
          </cell>
        </row>
        <row r="24">
          <cell r="I24" t="str">
            <v>AZ</v>
          </cell>
          <cell r="T24">
            <v>0</v>
          </cell>
          <cell r="V24">
            <v>0</v>
          </cell>
        </row>
        <row r="25">
          <cell r="I25" t="str">
            <v>AZ</v>
          </cell>
          <cell r="T25">
            <v>0</v>
          </cell>
          <cell r="V25">
            <v>0</v>
          </cell>
        </row>
        <row r="26">
          <cell r="I26" t="str">
            <v>AZ</v>
          </cell>
          <cell r="T26">
            <v>0</v>
          </cell>
          <cell r="V26">
            <v>0</v>
          </cell>
        </row>
        <row r="27">
          <cell r="I27" t="str">
            <v>AZ</v>
          </cell>
          <cell r="T27">
            <v>0</v>
          </cell>
          <cell r="V27">
            <v>0</v>
          </cell>
        </row>
        <row r="28">
          <cell r="I28" t="str">
            <v>AZ</v>
          </cell>
          <cell r="T28">
            <v>0</v>
          </cell>
          <cell r="V28">
            <v>0</v>
          </cell>
        </row>
        <row r="29">
          <cell r="I29" t="str">
            <v>AZ</v>
          </cell>
          <cell r="T29">
            <v>0</v>
          </cell>
          <cell r="V29">
            <v>0</v>
          </cell>
        </row>
        <row r="30">
          <cell r="I30" t="str">
            <v>AZ</v>
          </cell>
          <cell r="T30">
            <v>0</v>
          </cell>
          <cell r="V30">
            <v>0</v>
          </cell>
        </row>
        <row r="31">
          <cell r="I31" t="str">
            <v>AZ</v>
          </cell>
          <cell r="T31">
            <v>0</v>
          </cell>
          <cell r="V31">
            <v>0</v>
          </cell>
        </row>
        <row r="32">
          <cell r="I32" t="str">
            <v>AZ</v>
          </cell>
          <cell r="T32">
            <v>0</v>
          </cell>
          <cell r="V32">
            <v>0</v>
          </cell>
        </row>
        <row r="33">
          <cell r="I33" t="str">
            <v>AZ</v>
          </cell>
          <cell r="T33">
            <v>0</v>
          </cell>
          <cell r="V33">
            <v>0</v>
          </cell>
        </row>
        <row r="34">
          <cell r="I34" t="str">
            <v>AR</v>
          </cell>
          <cell r="T34">
            <v>0</v>
          </cell>
          <cell r="V34">
            <v>0</v>
          </cell>
        </row>
        <row r="35">
          <cell r="I35" t="str">
            <v>AR</v>
          </cell>
          <cell r="T35">
            <v>10</v>
          </cell>
          <cell r="V35">
            <v>0</v>
          </cell>
        </row>
        <row r="36">
          <cell r="I36" t="str">
            <v>AR</v>
          </cell>
          <cell r="T36">
            <v>0</v>
          </cell>
          <cell r="V36">
            <v>0</v>
          </cell>
        </row>
        <row r="37">
          <cell r="I37" t="str">
            <v>AR</v>
          </cell>
          <cell r="T37">
            <v>0</v>
          </cell>
          <cell r="V37">
            <v>0</v>
          </cell>
        </row>
        <row r="38">
          <cell r="I38" t="str">
            <v>AR</v>
          </cell>
          <cell r="T38">
            <v>0</v>
          </cell>
          <cell r="V38">
            <v>0</v>
          </cell>
        </row>
        <row r="39">
          <cell r="I39" t="str">
            <v>AR</v>
          </cell>
          <cell r="T39">
            <v>0</v>
          </cell>
          <cell r="V39">
            <v>0</v>
          </cell>
        </row>
        <row r="40">
          <cell r="I40" t="str">
            <v>AR</v>
          </cell>
          <cell r="T40">
            <v>0</v>
          </cell>
          <cell r="V40">
            <v>0</v>
          </cell>
        </row>
        <row r="41">
          <cell r="I41" t="str">
            <v>AR</v>
          </cell>
          <cell r="T41">
            <v>0</v>
          </cell>
          <cell r="V41">
            <v>0</v>
          </cell>
        </row>
        <row r="42">
          <cell r="I42" t="str">
            <v>AR</v>
          </cell>
          <cell r="T42">
            <v>0</v>
          </cell>
          <cell r="V42">
            <v>0</v>
          </cell>
        </row>
        <row r="43">
          <cell r="I43" t="str">
            <v>AR</v>
          </cell>
          <cell r="T43">
            <v>0</v>
          </cell>
          <cell r="V43">
            <v>0</v>
          </cell>
        </row>
        <row r="44">
          <cell r="I44" t="str">
            <v>AR</v>
          </cell>
          <cell r="T44">
            <v>0</v>
          </cell>
          <cell r="V44">
            <v>0</v>
          </cell>
        </row>
        <row r="45">
          <cell r="I45" t="str">
            <v>AR</v>
          </cell>
          <cell r="T45">
            <v>0</v>
          </cell>
          <cell r="V45">
            <v>0</v>
          </cell>
        </row>
        <row r="46">
          <cell r="I46" t="str">
            <v>AR</v>
          </cell>
          <cell r="T46">
            <v>0</v>
          </cell>
          <cell r="V46">
            <v>0</v>
          </cell>
        </row>
        <row r="47">
          <cell r="I47" t="str">
            <v>AR</v>
          </cell>
          <cell r="T47">
            <v>0</v>
          </cell>
          <cell r="V47">
            <v>0</v>
          </cell>
        </row>
        <row r="48">
          <cell r="I48" t="str">
            <v>AR</v>
          </cell>
          <cell r="T48">
            <v>0</v>
          </cell>
          <cell r="V48">
            <v>0</v>
          </cell>
        </row>
        <row r="49">
          <cell r="I49" t="str">
            <v>AR</v>
          </cell>
          <cell r="T49">
            <v>0</v>
          </cell>
          <cell r="V49">
            <v>0</v>
          </cell>
        </row>
        <row r="50">
          <cell r="I50" t="str">
            <v>AR</v>
          </cell>
          <cell r="T50">
            <v>0</v>
          </cell>
          <cell r="V50">
            <v>0</v>
          </cell>
        </row>
        <row r="51">
          <cell r="I51" t="str">
            <v>AR</v>
          </cell>
          <cell r="T51">
            <v>10</v>
          </cell>
          <cell r="V51">
            <v>10</v>
          </cell>
        </row>
        <row r="52">
          <cell r="I52" t="str">
            <v>AR</v>
          </cell>
          <cell r="T52">
            <v>0</v>
          </cell>
          <cell r="V52">
            <v>0</v>
          </cell>
        </row>
        <row r="53">
          <cell r="I53" t="str">
            <v>AR</v>
          </cell>
          <cell r="T53">
            <v>0</v>
          </cell>
          <cell r="V53">
            <v>0</v>
          </cell>
        </row>
        <row r="54">
          <cell r="I54" t="str">
            <v>AR</v>
          </cell>
          <cell r="T54">
            <v>0</v>
          </cell>
          <cell r="V54">
            <v>0</v>
          </cell>
        </row>
        <row r="55">
          <cell r="I55" t="str">
            <v>AR</v>
          </cell>
          <cell r="T55">
            <v>8</v>
          </cell>
          <cell r="V55">
            <v>0</v>
          </cell>
        </row>
        <row r="56">
          <cell r="I56" t="str">
            <v>AR</v>
          </cell>
          <cell r="T56">
            <v>10</v>
          </cell>
          <cell r="V56">
            <v>0</v>
          </cell>
        </row>
        <row r="57">
          <cell r="I57" t="str">
            <v>AR</v>
          </cell>
          <cell r="T57">
            <v>0</v>
          </cell>
          <cell r="V57">
            <v>0</v>
          </cell>
        </row>
        <row r="58">
          <cell r="I58" t="str">
            <v>AR</v>
          </cell>
          <cell r="T58">
            <v>10</v>
          </cell>
          <cell r="V58">
            <v>0</v>
          </cell>
        </row>
        <row r="59">
          <cell r="I59" t="str">
            <v>AR</v>
          </cell>
          <cell r="T59">
            <v>0</v>
          </cell>
          <cell r="V59">
            <v>0</v>
          </cell>
        </row>
        <row r="60">
          <cell r="I60" t="str">
            <v>AR</v>
          </cell>
          <cell r="T60">
            <v>0</v>
          </cell>
          <cell r="V60">
            <v>0</v>
          </cell>
        </row>
        <row r="61">
          <cell r="I61" t="str">
            <v>AR</v>
          </cell>
          <cell r="T61">
            <v>0</v>
          </cell>
          <cell r="V61">
            <v>0</v>
          </cell>
        </row>
        <row r="62">
          <cell r="I62" t="str">
            <v>AR</v>
          </cell>
          <cell r="T62">
            <v>0</v>
          </cell>
          <cell r="V62">
            <v>0</v>
          </cell>
        </row>
        <row r="63">
          <cell r="I63" t="str">
            <v>CA</v>
          </cell>
          <cell r="T63">
            <v>0</v>
          </cell>
          <cell r="V63">
            <v>0</v>
          </cell>
        </row>
        <row r="64">
          <cell r="I64" t="str">
            <v>CA</v>
          </cell>
          <cell r="T64">
            <v>0</v>
          </cell>
          <cell r="V64">
            <v>0</v>
          </cell>
        </row>
        <row r="65">
          <cell r="I65" t="str">
            <v>CA</v>
          </cell>
          <cell r="T65">
            <v>0</v>
          </cell>
          <cell r="V65">
            <v>0</v>
          </cell>
        </row>
        <row r="66">
          <cell r="I66" t="str">
            <v>CA</v>
          </cell>
          <cell r="T66">
            <v>0</v>
          </cell>
          <cell r="V66">
            <v>0</v>
          </cell>
        </row>
        <row r="67">
          <cell r="I67" t="str">
            <v>CA</v>
          </cell>
          <cell r="T67">
            <v>0</v>
          </cell>
          <cell r="V67">
            <v>0</v>
          </cell>
        </row>
        <row r="68">
          <cell r="I68" t="str">
            <v>CA</v>
          </cell>
          <cell r="T68">
            <v>0</v>
          </cell>
          <cell r="V68">
            <v>0</v>
          </cell>
        </row>
        <row r="69">
          <cell r="I69" t="str">
            <v>CA</v>
          </cell>
          <cell r="T69">
            <v>0</v>
          </cell>
          <cell r="V69">
            <v>0</v>
          </cell>
        </row>
        <row r="70">
          <cell r="I70" t="str">
            <v>CA</v>
          </cell>
          <cell r="T70">
            <v>0</v>
          </cell>
          <cell r="V70">
            <v>0</v>
          </cell>
        </row>
        <row r="71">
          <cell r="I71" t="str">
            <v>CA</v>
          </cell>
          <cell r="T71">
            <v>0</v>
          </cell>
          <cell r="V71">
            <v>0</v>
          </cell>
        </row>
        <row r="72">
          <cell r="I72" t="str">
            <v>CA</v>
          </cell>
          <cell r="T72">
            <v>0</v>
          </cell>
          <cell r="V72">
            <v>0</v>
          </cell>
        </row>
        <row r="73">
          <cell r="I73" t="str">
            <v>CA</v>
          </cell>
          <cell r="T73">
            <v>0</v>
          </cell>
          <cell r="V73">
            <v>0</v>
          </cell>
        </row>
        <row r="74">
          <cell r="I74" t="str">
            <v>CA</v>
          </cell>
          <cell r="T74">
            <v>0</v>
          </cell>
          <cell r="V74">
            <v>0</v>
          </cell>
        </row>
        <row r="75">
          <cell r="I75" t="str">
            <v>CA</v>
          </cell>
          <cell r="T75">
            <v>0</v>
          </cell>
          <cell r="V75">
            <v>0</v>
          </cell>
        </row>
        <row r="76">
          <cell r="I76" t="str">
            <v>CA</v>
          </cell>
          <cell r="T76">
            <v>0</v>
          </cell>
          <cell r="V76">
            <v>0</v>
          </cell>
        </row>
        <row r="77">
          <cell r="I77" t="str">
            <v>CA</v>
          </cell>
          <cell r="T77">
            <v>0</v>
          </cell>
          <cell r="V77">
            <v>0</v>
          </cell>
        </row>
        <row r="78">
          <cell r="I78" t="str">
            <v>CA</v>
          </cell>
          <cell r="T78">
            <v>0</v>
          </cell>
          <cell r="V78">
            <v>0</v>
          </cell>
        </row>
        <row r="79">
          <cell r="I79" t="str">
            <v>CA</v>
          </cell>
          <cell r="T79">
            <v>0</v>
          </cell>
          <cell r="V79">
            <v>0</v>
          </cell>
        </row>
        <row r="80">
          <cell r="I80" t="str">
            <v>CA</v>
          </cell>
          <cell r="T80">
            <v>0</v>
          </cell>
          <cell r="V80">
            <v>0</v>
          </cell>
        </row>
        <row r="81">
          <cell r="I81" t="str">
            <v>CA</v>
          </cell>
          <cell r="T81">
            <v>0</v>
          </cell>
          <cell r="V81">
            <v>0</v>
          </cell>
        </row>
        <row r="82">
          <cell r="I82" t="str">
            <v>CA</v>
          </cell>
          <cell r="T82">
            <v>0</v>
          </cell>
          <cell r="V82">
            <v>0</v>
          </cell>
        </row>
        <row r="83">
          <cell r="I83" t="str">
            <v>CA</v>
          </cell>
          <cell r="T83">
            <v>0</v>
          </cell>
          <cell r="V83">
            <v>0</v>
          </cell>
        </row>
        <row r="84">
          <cell r="I84" t="str">
            <v>CA</v>
          </cell>
          <cell r="T84">
            <v>0</v>
          </cell>
          <cell r="V84">
            <v>10</v>
          </cell>
        </row>
        <row r="85">
          <cell r="I85" t="str">
            <v>CA</v>
          </cell>
          <cell r="T85">
            <v>0</v>
          </cell>
          <cell r="V85">
            <v>0</v>
          </cell>
        </row>
        <row r="86">
          <cell r="I86" t="str">
            <v>CA</v>
          </cell>
          <cell r="T86">
            <v>0</v>
          </cell>
          <cell r="V86">
            <v>0</v>
          </cell>
        </row>
        <row r="87">
          <cell r="I87" t="str">
            <v>CA</v>
          </cell>
          <cell r="T87">
            <v>0</v>
          </cell>
          <cell r="V87">
            <v>0</v>
          </cell>
        </row>
        <row r="88">
          <cell r="I88" t="str">
            <v>CA</v>
          </cell>
          <cell r="T88">
            <v>0</v>
          </cell>
          <cell r="V88">
            <v>0</v>
          </cell>
        </row>
        <row r="89">
          <cell r="I89" t="str">
            <v>CA</v>
          </cell>
          <cell r="T89">
            <v>0</v>
          </cell>
          <cell r="V89">
            <v>0</v>
          </cell>
        </row>
        <row r="90">
          <cell r="I90" t="str">
            <v>CA</v>
          </cell>
          <cell r="T90">
            <v>0</v>
          </cell>
          <cell r="V90">
            <v>0</v>
          </cell>
        </row>
        <row r="91">
          <cell r="I91" t="str">
            <v>CA</v>
          </cell>
          <cell r="T91">
            <v>0</v>
          </cell>
          <cell r="V91">
            <v>0</v>
          </cell>
        </row>
        <row r="92">
          <cell r="I92" t="str">
            <v>CA</v>
          </cell>
          <cell r="T92">
            <v>0</v>
          </cell>
          <cell r="V92">
            <v>0</v>
          </cell>
        </row>
        <row r="93">
          <cell r="I93" t="str">
            <v>CA</v>
          </cell>
          <cell r="T93">
            <v>0</v>
          </cell>
          <cell r="V93">
            <v>0</v>
          </cell>
        </row>
        <row r="94">
          <cell r="I94" t="str">
            <v>CA</v>
          </cell>
          <cell r="T94">
            <v>0</v>
          </cell>
          <cell r="V94">
            <v>0</v>
          </cell>
        </row>
        <row r="95">
          <cell r="I95" t="str">
            <v>CA</v>
          </cell>
          <cell r="T95">
            <v>0</v>
          </cell>
          <cell r="V95">
            <v>0</v>
          </cell>
        </row>
        <row r="96">
          <cell r="I96" t="str">
            <v>CA</v>
          </cell>
          <cell r="T96">
            <v>0</v>
          </cell>
          <cell r="V96">
            <v>0</v>
          </cell>
        </row>
        <row r="97">
          <cell r="I97" t="str">
            <v>CO</v>
          </cell>
          <cell r="T97">
            <v>0</v>
          </cell>
          <cell r="V97">
            <v>0</v>
          </cell>
        </row>
        <row r="98">
          <cell r="I98" t="str">
            <v>CO</v>
          </cell>
          <cell r="T98">
            <v>0</v>
          </cell>
          <cell r="V98">
            <v>0</v>
          </cell>
        </row>
        <row r="99">
          <cell r="I99" t="str">
            <v>CO</v>
          </cell>
          <cell r="T99">
            <v>0</v>
          </cell>
          <cell r="V99">
            <v>0</v>
          </cell>
        </row>
        <row r="100">
          <cell r="I100" t="str">
            <v>CO</v>
          </cell>
          <cell r="T100">
            <v>0</v>
          </cell>
          <cell r="V100">
            <v>0</v>
          </cell>
        </row>
        <row r="101">
          <cell r="I101" t="str">
            <v>CO</v>
          </cell>
          <cell r="T101">
            <v>0</v>
          </cell>
          <cell r="V101">
            <v>0</v>
          </cell>
        </row>
        <row r="102">
          <cell r="I102" t="str">
            <v>CO</v>
          </cell>
          <cell r="T102">
            <v>0</v>
          </cell>
          <cell r="V102">
            <v>0</v>
          </cell>
        </row>
        <row r="103">
          <cell r="I103" t="str">
            <v>CO</v>
          </cell>
          <cell r="T103">
            <v>0</v>
          </cell>
          <cell r="V103">
            <v>0</v>
          </cell>
        </row>
        <row r="104">
          <cell r="I104" t="str">
            <v>CO</v>
          </cell>
          <cell r="T104">
            <v>0</v>
          </cell>
          <cell r="V104">
            <v>0</v>
          </cell>
        </row>
        <row r="105">
          <cell r="I105" t="str">
            <v>CO</v>
          </cell>
          <cell r="T105">
            <v>0</v>
          </cell>
          <cell r="V105">
            <v>0</v>
          </cell>
        </row>
        <row r="106">
          <cell r="I106" t="str">
            <v>CO</v>
          </cell>
          <cell r="T106">
            <v>0</v>
          </cell>
          <cell r="V106">
            <v>0</v>
          </cell>
        </row>
        <row r="107">
          <cell r="I107" t="str">
            <v>CO</v>
          </cell>
          <cell r="T107">
            <v>0</v>
          </cell>
          <cell r="V107">
            <v>0</v>
          </cell>
        </row>
        <row r="108">
          <cell r="I108" t="str">
            <v>CO</v>
          </cell>
          <cell r="T108">
            <v>0</v>
          </cell>
          <cell r="V108">
            <v>0</v>
          </cell>
        </row>
        <row r="109">
          <cell r="I109" t="str">
            <v>CO</v>
          </cell>
          <cell r="T109">
            <v>0</v>
          </cell>
          <cell r="V109">
            <v>0</v>
          </cell>
        </row>
        <row r="110">
          <cell r="I110" t="str">
            <v>CO</v>
          </cell>
          <cell r="T110">
            <v>0</v>
          </cell>
          <cell r="V110">
            <v>0</v>
          </cell>
        </row>
        <row r="111">
          <cell r="I111" t="str">
            <v>CO</v>
          </cell>
          <cell r="T111">
            <v>0</v>
          </cell>
          <cell r="V111">
            <v>0</v>
          </cell>
        </row>
        <row r="112">
          <cell r="I112" t="str">
            <v>CO</v>
          </cell>
          <cell r="T112">
            <v>0</v>
          </cell>
          <cell r="V112">
            <v>0</v>
          </cell>
        </row>
        <row r="113">
          <cell r="I113" t="str">
            <v>CO</v>
          </cell>
          <cell r="T113">
            <v>0</v>
          </cell>
          <cell r="V113">
            <v>0</v>
          </cell>
        </row>
        <row r="114">
          <cell r="I114" t="str">
            <v>CO</v>
          </cell>
          <cell r="T114">
            <v>0</v>
          </cell>
          <cell r="V114">
            <v>0</v>
          </cell>
        </row>
        <row r="115">
          <cell r="I115" t="str">
            <v>CO</v>
          </cell>
          <cell r="T115">
            <v>0</v>
          </cell>
          <cell r="V115">
            <v>0</v>
          </cell>
        </row>
        <row r="116">
          <cell r="I116" t="str">
            <v>CO</v>
          </cell>
          <cell r="T116">
            <v>0</v>
          </cell>
          <cell r="V116">
            <v>0</v>
          </cell>
        </row>
        <row r="117">
          <cell r="I117" t="str">
            <v>CO</v>
          </cell>
          <cell r="T117">
            <v>0</v>
          </cell>
          <cell r="V117">
            <v>0</v>
          </cell>
        </row>
        <row r="118">
          <cell r="I118" t="str">
            <v>CO</v>
          </cell>
          <cell r="T118">
            <v>0</v>
          </cell>
          <cell r="V118">
            <v>0</v>
          </cell>
        </row>
        <row r="119">
          <cell r="I119" t="str">
            <v>CO</v>
          </cell>
          <cell r="T119">
            <v>0</v>
          </cell>
          <cell r="V119">
            <v>0</v>
          </cell>
        </row>
        <row r="120">
          <cell r="I120" t="str">
            <v>CO</v>
          </cell>
          <cell r="T120">
            <v>0</v>
          </cell>
          <cell r="V120">
            <v>0</v>
          </cell>
        </row>
        <row r="121">
          <cell r="I121" t="str">
            <v>CO</v>
          </cell>
          <cell r="T121">
            <v>0</v>
          </cell>
          <cell r="V121">
            <v>0</v>
          </cell>
        </row>
        <row r="122">
          <cell r="I122" t="str">
            <v>CO</v>
          </cell>
          <cell r="T122">
            <v>0</v>
          </cell>
          <cell r="V122">
            <v>0</v>
          </cell>
        </row>
        <row r="123">
          <cell r="I123" t="str">
            <v>CO</v>
          </cell>
          <cell r="T123">
            <v>0</v>
          </cell>
          <cell r="V123">
            <v>0</v>
          </cell>
        </row>
        <row r="124">
          <cell r="I124" t="str">
            <v>CO</v>
          </cell>
          <cell r="T124">
            <v>0</v>
          </cell>
          <cell r="V124">
            <v>0</v>
          </cell>
        </row>
        <row r="125">
          <cell r="I125" t="str">
            <v>CO</v>
          </cell>
          <cell r="T125">
            <v>0</v>
          </cell>
          <cell r="V125">
            <v>0</v>
          </cell>
        </row>
        <row r="126">
          <cell r="I126" t="str">
            <v>FL</v>
          </cell>
          <cell r="T126">
            <v>0</v>
          </cell>
          <cell r="V126">
            <v>0</v>
          </cell>
        </row>
        <row r="127">
          <cell r="I127" t="str">
            <v>FL</v>
          </cell>
          <cell r="T127">
            <v>0</v>
          </cell>
          <cell r="V127">
            <v>0</v>
          </cell>
        </row>
        <row r="128">
          <cell r="I128" t="str">
            <v>FL</v>
          </cell>
          <cell r="T128">
            <v>0</v>
          </cell>
          <cell r="V128">
            <v>0</v>
          </cell>
        </row>
        <row r="129">
          <cell r="I129" t="str">
            <v>FL</v>
          </cell>
          <cell r="T129">
            <v>0</v>
          </cell>
          <cell r="V129">
            <v>0</v>
          </cell>
        </row>
        <row r="130">
          <cell r="I130" t="str">
            <v>FL</v>
          </cell>
          <cell r="T130">
            <v>0</v>
          </cell>
          <cell r="V130">
            <v>0</v>
          </cell>
        </row>
        <row r="131">
          <cell r="I131" t="str">
            <v>FL</v>
          </cell>
          <cell r="T131">
            <v>0</v>
          </cell>
          <cell r="V131">
            <v>0</v>
          </cell>
        </row>
        <row r="132">
          <cell r="I132" t="str">
            <v>FL</v>
          </cell>
          <cell r="T132">
            <v>0</v>
          </cell>
          <cell r="V132">
            <v>0</v>
          </cell>
        </row>
        <row r="133">
          <cell r="I133" t="str">
            <v>FL</v>
          </cell>
          <cell r="T133">
            <v>0</v>
          </cell>
          <cell r="V133">
            <v>0</v>
          </cell>
        </row>
        <row r="134">
          <cell r="I134" t="str">
            <v>FL</v>
          </cell>
          <cell r="T134">
            <v>0</v>
          </cell>
          <cell r="V134">
            <v>0</v>
          </cell>
        </row>
        <row r="135">
          <cell r="I135" t="str">
            <v>FL</v>
          </cell>
          <cell r="T135">
            <v>0</v>
          </cell>
          <cell r="V135">
            <v>0</v>
          </cell>
        </row>
        <row r="136">
          <cell r="I136" t="str">
            <v>FL</v>
          </cell>
          <cell r="T136">
            <v>0</v>
          </cell>
          <cell r="V136">
            <v>0</v>
          </cell>
        </row>
        <row r="137">
          <cell r="I137" t="str">
            <v>FL</v>
          </cell>
          <cell r="T137">
            <v>0</v>
          </cell>
          <cell r="V137">
            <v>0</v>
          </cell>
        </row>
        <row r="138">
          <cell r="I138" t="str">
            <v>FL</v>
          </cell>
          <cell r="T138">
            <v>0</v>
          </cell>
          <cell r="V138">
            <v>0</v>
          </cell>
        </row>
        <row r="139">
          <cell r="I139" t="str">
            <v>GA</v>
          </cell>
          <cell r="T139">
            <v>0</v>
          </cell>
          <cell r="V139">
            <v>0</v>
          </cell>
        </row>
        <row r="140">
          <cell r="I140" t="str">
            <v>GA</v>
          </cell>
          <cell r="T140">
            <v>0</v>
          </cell>
          <cell r="V140">
            <v>0</v>
          </cell>
        </row>
        <row r="141">
          <cell r="I141" t="str">
            <v>GA</v>
          </cell>
          <cell r="T141">
            <v>0</v>
          </cell>
          <cell r="V141">
            <v>0</v>
          </cell>
        </row>
        <row r="142">
          <cell r="I142" t="str">
            <v>GA</v>
          </cell>
          <cell r="T142">
            <v>0</v>
          </cell>
          <cell r="V142">
            <v>0</v>
          </cell>
        </row>
        <row r="143">
          <cell r="I143" t="str">
            <v>GA</v>
          </cell>
          <cell r="T143">
            <v>0</v>
          </cell>
          <cell r="V143">
            <v>0</v>
          </cell>
        </row>
        <row r="144">
          <cell r="I144" t="str">
            <v>GA</v>
          </cell>
          <cell r="T144">
            <v>0</v>
          </cell>
          <cell r="V144">
            <v>0</v>
          </cell>
        </row>
        <row r="145">
          <cell r="I145" t="str">
            <v>GA</v>
          </cell>
          <cell r="T145">
            <v>0</v>
          </cell>
          <cell r="V145">
            <v>0</v>
          </cell>
        </row>
        <row r="146">
          <cell r="I146" t="str">
            <v>GA</v>
          </cell>
          <cell r="T146">
            <v>0</v>
          </cell>
          <cell r="V146">
            <v>0</v>
          </cell>
        </row>
        <row r="147">
          <cell r="I147" t="str">
            <v>GA</v>
          </cell>
          <cell r="T147">
            <v>0</v>
          </cell>
          <cell r="V147">
            <v>0</v>
          </cell>
        </row>
        <row r="148">
          <cell r="I148" t="str">
            <v>GA</v>
          </cell>
          <cell r="T148">
            <v>0</v>
          </cell>
          <cell r="V148">
            <v>0</v>
          </cell>
        </row>
        <row r="149">
          <cell r="I149" t="str">
            <v>GA</v>
          </cell>
          <cell r="T149">
            <v>0</v>
          </cell>
          <cell r="V149">
            <v>0</v>
          </cell>
        </row>
        <row r="150">
          <cell r="I150" t="str">
            <v>GA</v>
          </cell>
          <cell r="T150">
            <v>0</v>
          </cell>
          <cell r="V150">
            <v>0</v>
          </cell>
        </row>
        <row r="151">
          <cell r="I151" t="str">
            <v>GA</v>
          </cell>
          <cell r="T151">
            <v>0</v>
          </cell>
          <cell r="V151">
            <v>0</v>
          </cell>
        </row>
        <row r="152">
          <cell r="I152" t="str">
            <v>GA</v>
          </cell>
          <cell r="T152">
            <v>0</v>
          </cell>
          <cell r="V152">
            <v>0</v>
          </cell>
        </row>
        <row r="153">
          <cell r="I153" t="str">
            <v>GA</v>
          </cell>
          <cell r="T153">
            <v>0</v>
          </cell>
          <cell r="V153">
            <v>0</v>
          </cell>
        </row>
        <row r="154">
          <cell r="I154" t="str">
            <v>GA</v>
          </cell>
          <cell r="T154">
            <v>0</v>
          </cell>
          <cell r="V154">
            <v>0</v>
          </cell>
        </row>
        <row r="155">
          <cell r="I155" t="str">
            <v>GA</v>
          </cell>
          <cell r="T155">
            <v>0</v>
          </cell>
          <cell r="V155">
            <v>0</v>
          </cell>
        </row>
        <row r="156">
          <cell r="I156" t="str">
            <v>GA</v>
          </cell>
          <cell r="T156">
            <v>0</v>
          </cell>
          <cell r="V156">
            <v>0</v>
          </cell>
        </row>
        <row r="157">
          <cell r="I157" t="str">
            <v>GA</v>
          </cell>
          <cell r="T157">
            <v>0</v>
          </cell>
          <cell r="V157">
            <v>0</v>
          </cell>
        </row>
        <row r="158">
          <cell r="I158" t="str">
            <v>GA</v>
          </cell>
          <cell r="T158">
            <v>0</v>
          </cell>
          <cell r="V158">
            <v>0</v>
          </cell>
        </row>
        <row r="159">
          <cell r="I159" t="str">
            <v>GA</v>
          </cell>
          <cell r="T159">
            <v>0</v>
          </cell>
          <cell r="V159">
            <v>0</v>
          </cell>
        </row>
        <row r="160">
          <cell r="I160" t="str">
            <v>GA</v>
          </cell>
          <cell r="T160">
            <v>0</v>
          </cell>
          <cell r="V160">
            <v>0</v>
          </cell>
        </row>
        <row r="161">
          <cell r="I161" t="str">
            <v>GA</v>
          </cell>
          <cell r="T161">
            <v>0</v>
          </cell>
          <cell r="V161">
            <v>0</v>
          </cell>
        </row>
        <row r="162">
          <cell r="I162" t="str">
            <v>GA</v>
          </cell>
          <cell r="T162">
            <v>0</v>
          </cell>
          <cell r="V162">
            <v>0</v>
          </cell>
        </row>
        <row r="163">
          <cell r="I163" t="str">
            <v>GA</v>
          </cell>
          <cell r="T163">
            <v>0</v>
          </cell>
          <cell r="V163">
            <v>0</v>
          </cell>
        </row>
        <row r="164">
          <cell r="I164" t="str">
            <v>GA</v>
          </cell>
          <cell r="T164">
            <v>0</v>
          </cell>
          <cell r="V164">
            <v>0</v>
          </cell>
        </row>
        <row r="165">
          <cell r="I165" t="str">
            <v>GA</v>
          </cell>
          <cell r="T165">
            <v>0</v>
          </cell>
          <cell r="V165">
            <v>0</v>
          </cell>
        </row>
        <row r="166">
          <cell r="I166" t="str">
            <v>GA</v>
          </cell>
          <cell r="T166">
            <v>0</v>
          </cell>
          <cell r="V166">
            <v>0</v>
          </cell>
        </row>
        <row r="167">
          <cell r="I167" t="str">
            <v>GA</v>
          </cell>
          <cell r="T167">
            <v>0</v>
          </cell>
          <cell r="V167">
            <v>0</v>
          </cell>
        </row>
        <row r="168">
          <cell r="I168" t="str">
            <v>GA</v>
          </cell>
          <cell r="T168">
            <v>0</v>
          </cell>
          <cell r="V168">
            <v>0</v>
          </cell>
        </row>
        <row r="169">
          <cell r="I169" t="str">
            <v>HI</v>
          </cell>
          <cell r="T169">
            <v>0</v>
          </cell>
          <cell r="V169">
            <v>0</v>
          </cell>
        </row>
        <row r="170">
          <cell r="I170" t="str">
            <v>HI</v>
          </cell>
          <cell r="T170">
            <v>0</v>
          </cell>
          <cell r="V170">
            <v>0</v>
          </cell>
        </row>
        <row r="171">
          <cell r="I171" t="str">
            <v>HI</v>
          </cell>
          <cell r="T171">
            <v>0</v>
          </cell>
          <cell r="V171">
            <v>0</v>
          </cell>
        </row>
        <row r="172">
          <cell r="I172" t="str">
            <v>HI</v>
          </cell>
          <cell r="T172">
            <v>0</v>
          </cell>
          <cell r="V172">
            <v>0</v>
          </cell>
        </row>
        <row r="173">
          <cell r="I173" t="str">
            <v>HI</v>
          </cell>
          <cell r="T173">
            <v>0</v>
          </cell>
          <cell r="V173">
            <v>0</v>
          </cell>
        </row>
        <row r="174">
          <cell r="I174" t="str">
            <v>HI</v>
          </cell>
          <cell r="T174">
            <v>0</v>
          </cell>
          <cell r="V174">
            <v>0</v>
          </cell>
        </row>
        <row r="175">
          <cell r="I175" t="str">
            <v>HI</v>
          </cell>
          <cell r="T175">
            <v>9</v>
          </cell>
          <cell r="V175">
            <v>0</v>
          </cell>
        </row>
        <row r="176">
          <cell r="I176" t="str">
            <v>HI</v>
          </cell>
          <cell r="T176">
            <v>0</v>
          </cell>
          <cell r="V176">
            <v>0</v>
          </cell>
        </row>
        <row r="177">
          <cell r="I177" t="str">
            <v>HI</v>
          </cell>
          <cell r="T177">
            <v>0</v>
          </cell>
          <cell r="V177">
            <v>0</v>
          </cell>
        </row>
        <row r="178">
          <cell r="I178" t="str">
            <v>ID</v>
          </cell>
          <cell r="T178">
            <v>0</v>
          </cell>
          <cell r="V178">
            <v>0</v>
          </cell>
        </row>
        <row r="179">
          <cell r="I179" t="str">
            <v>ID</v>
          </cell>
          <cell r="T179">
            <v>0</v>
          </cell>
          <cell r="V179">
            <v>0</v>
          </cell>
        </row>
        <row r="180">
          <cell r="I180" t="str">
            <v>ID</v>
          </cell>
          <cell r="T180">
            <v>0</v>
          </cell>
          <cell r="V180">
            <v>0</v>
          </cell>
        </row>
        <row r="181">
          <cell r="I181" t="str">
            <v>ID</v>
          </cell>
          <cell r="T181">
            <v>0</v>
          </cell>
          <cell r="V181">
            <v>0</v>
          </cell>
        </row>
        <row r="182">
          <cell r="I182" t="str">
            <v>ID</v>
          </cell>
          <cell r="T182">
            <v>0</v>
          </cell>
          <cell r="V182">
            <v>0</v>
          </cell>
        </row>
        <row r="183">
          <cell r="I183" t="str">
            <v>ID</v>
          </cell>
          <cell r="T183">
            <v>0</v>
          </cell>
          <cell r="V183">
            <v>0</v>
          </cell>
        </row>
        <row r="184">
          <cell r="I184" t="str">
            <v>ID</v>
          </cell>
          <cell r="T184">
            <v>0</v>
          </cell>
          <cell r="V184">
            <v>0</v>
          </cell>
        </row>
        <row r="185">
          <cell r="I185" t="str">
            <v>ID</v>
          </cell>
          <cell r="T185">
            <v>0</v>
          </cell>
          <cell r="V185">
            <v>0</v>
          </cell>
        </row>
        <row r="186">
          <cell r="I186" t="str">
            <v>ID</v>
          </cell>
          <cell r="T186">
            <v>0</v>
          </cell>
          <cell r="V186">
            <v>0</v>
          </cell>
        </row>
        <row r="187">
          <cell r="I187" t="str">
            <v>ID</v>
          </cell>
          <cell r="T187">
            <v>0</v>
          </cell>
          <cell r="V187">
            <v>0</v>
          </cell>
        </row>
        <row r="188">
          <cell r="I188" t="str">
            <v>ID</v>
          </cell>
          <cell r="T188">
            <v>0</v>
          </cell>
          <cell r="V188">
            <v>0</v>
          </cell>
        </row>
        <row r="189">
          <cell r="I189" t="str">
            <v>ID</v>
          </cell>
          <cell r="T189">
            <v>0</v>
          </cell>
          <cell r="V189">
            <v>0</v>
          </cell>
        </row>
        <row r="190">
          <cell r="I190" t="str">
            <v>ID</v>
          </cell>
          <cell r="T190">
            <v>0</v>
          </cell>
          <cell r="V190">
            <v>0</v>
          </cell>
        </row>
        <row r="191">
          <cell r="I191" t="str">
            <v>ID</v>
          </cell>
          <cell r="T191">
            <v>0</v>
          </cell>
          <cell r="V191">
            <v>0</v>
          </cell>
        </row>
        <row r="192">
          <cell r="I192" t="str">
            <v>ID</v>
          </cell>
          <cell r="T192">
            <v>0</v>
          </cell>
          <cell r="V192">
            <v>0</v>
          </cell>
        </row>
        <row r="193">
          <cell r="I193" t="str">
            <v>ID</v>
          </cell>
          <cell r="T193">
            <v>0</v>
          </cell>
          <cell r="V193">
            <v>0</v>
          </cell>
        </row>
        <row r="194">
          <cell r="I194" t="str">
            <v>ID</v>
          </cell>
          <cell r="T194">
            <v>0</v>
          </cell>
          <cell r="V194">
            <v>0</v>
          </cell>
        </row>
        <row r="195">
          <cell r="I195" t="str">
            <v>ID</v>
          </cell>
          <cell r="T195">
            <v>0</v>
          </cell>
          <cell r="V195">
            <v>0</v>
          </cell>
        </row>
        <row r="196">
          <cell r="I196" t="str">
            <v>ID</v>
          </cell>
          <cell r="T196">
            <v>0</v>
          </cell>
          <cell r="V196">
            <v>0</v>
          </cell>
        </row>
        <row r="197">
          <cell r="I197" t="str">
            <v>ID</v>
          </cell>
          <cell r="T197">
            <v>0</v>
          </cell>
          <cell r="V197">
            <v>0</v>
          </cell>
        </row>
        <row r="198">
          <cell r="I198" t="str">
            <v>ID</v>
          </cell>
          <cell r="T198">
            <v>0</v>
          </cell>
          <cell r="V198">
            <v>0</v>
          </cell>
        </row>
        <row r="199">
          <cell r="I199" t="str">
            <v>ID</v>
          </cell>
          <cell r="T199">
            <v>0</v>
          </cell>
          <cell r="V199">
            <v>0</v>
          </cell>
        </row>
        <row r="200">
          <cell r="I200" t="str">
            <v>ID</v>
          </cell>
          <cell r="T200">
            <v>0</v>
          </cell>
          <cell r="V200">
            <v>0</v>
          </cell>
        </row>
        <row r="201">
          <cell r="I201" t="str">
            <v>ID</v>
          </cell>
          <cell r="T201">
            <v>0</v>
          </cell>
          <cell r="V201">
            <v>0</v>
          </cell>
        </row>
        <row r="202">
          <cell r="I202" t="str">
            <v>ID</v>
          </cell>
          <cell r="T202">
            <v>0</v>
          </cell>
          <cell r="V202">
            <v>0</v>
          </cell>
        </row>
        <row r="203">
          <cell r="I203" t="str">
            <v>ID</v>
          </cell>
          <cell r="T203">
            <v>0</v>
          </cell>
          <cell r="V203">
            <v>0</v>
          </cell>
        </row>
        <row r="204">
          <cell r="I204" t="str">
            <v>ID</v>
          </cell>
          <cell r="T204">
            <v>0</v>
          </cell>
          <cell r="V204">
            <v>0</v>
          </cell>
        </row>
        <row r="205">
          <cell r="I205" t="str">
            <v>IL</v>
          </cell>
          <cell r="T205">
            <v>0</v>
          </cell>
          <cell r="V205">
            <v>0</v>
          </cell>
        </row>
        <row r="206">
          <cell r="I206" t="str">
            <v>IL</v>
          </cell>
          <cell r="T206">
            <v>0</v>
          </cell>
          <cell r="V206">
            <v>0</v>
          </cell>
        </row>
        <row r="207">
          <cell r="I207" t="str">
            <v>IL</v>
          </cell>
          <cell r="T207">
            <v>0</v>
          </cell>
          <cell r="V207">
            <v>0</v>
          </cell>
        </row>
        <row r="208">
          <cell r="I208" t="str">
            <v>IL</v>
          </cell>
          <cell r="T208">
            <v>0</v>
          </cell>
          <cell r="V208">
            <v>0</v>
          </cell>
        </row>
        <row r="209">
          <cell r="I209" t="str">
            <v>IL</v>
          </cell>
          <cell r="T209">
            <v>0</v>
          </cell>
          <cell r="V209">
            <v>0</v>
          </cell>
        </row>
        <row r="210">
          <cell r="I210" t="str">
            <v>IL</v>
          </cell>
          <cell r="T210">
            <v>0</v>
          </cell>
          <cell r="V210">
            <v>0</v>
          </cell>
        </row>
        <row r="211">
          <cell r="I211" t="str">
            <v>IL</v>
          </cell>
          <cell r="T211">
            <v>0</v>
          </cell>
          <cell r="V211">
            <v>0</v>
          </cell>
        </row>
        <row r="212">
          <cell r="I212" t="str">
            <v>IL</v>
          </cell>
          <cell r="T212">
            <v>0</v>
          </cell>
          <cell r="V212">
            <v>0</v>
          </cell>
        </row>
        <row r="213">
          <cell r="I213" t="str">
            <v>IL</v>
          </cell>
          <cell r="T213">
            <v>0</v>
          </cell>
          <cell r="V213">
            <v>0</v>
          </cell>
        </row>
        <row r="214">
          <cell r="I214" t="str">
            <v>IL</v>
          </cell>
          <cell r="T214">
            <v>0</v>
          </cell>
          <cell r="V214">
            <v>0</v>
          </cell>
        </row>
        <row r="215">
          <cell r="I215" t="str">
            <v>IL</v>
          </cell>
          <cell r="T215">
            <v>0</v>
          </cell>
          <cell r="V215">
            <v>0</v>
          </cell>
        </row>
        <row r="216">
          <cell r="I216" t="str">
            <v>IL</v>
          </cell>
          <cell r="T216">
            <v>0</v>
          </cell>
          <cell r="V216">
            <v>0</v>
          </cell>
        </row>
        <row r="217">
          <cell r="I217" t="str">
            <v>IL</v>
          </cell>
          <cell r="T217">
            <v>0</v>
          </cell>
          <cell r="V217">
            <v>0</v>
          </cell>
        </row>
        <row r="218">
          <cell r="I218" t="str">
            <v>IL</v>
          </cell>
          <cell r="T218">
            <v>0</v>
          </cell>
          <cell r="V218">
            <v>0</v>
          </cell>
        </row>
        <row r="219">
          <cell r="I219" t="str">
            <v>IL</v>
          </cell>
          <cell r="T219">
            <v>0</v>
          </cell>
          <cell r="V219">
            <v>0</v>
          </cell>
        </row>
        <row r="220">
          <cell r="I220" t="str">
            <v>IL</v>
          </cell>
          <cell r="T220">
            <v>0</v>
          </cell>
          <cell r="V220">
            <v>0</v>
          </cell>
        </row>
        <row r="221">
          <cell r="I221" t="str">
            <v>IL</v>
          </cell>
          <cell r="T221">
            <v>0</v>
          </cell>
          <cell r="V221">
            <v>0</v>
          </cell>
        </row>
        <row r="222">
          <cell r="I222" t="str">
            <v>IL</v>
          </cell>
          <cell r="T222">
            <v>0</v>
          </cell>
          <cell r="V222">
            <v>0</v>
          </cell>
        </row>
        <row r="223">
          <cell r="I223" t="str">
            <v>IL</v>
          </cell>
          <cell r="T223">
            <v>0</v>
          </cell>
          <cell r="V223">
            <v>0</v>
          </cell>
        </row>
        <row r="224">
          <cell r="I224" t="str">
            <v>IL</v>
          </cell>
          <cell r="T224">
            <v>0</v>
          </cell>
          <cell r="V224">
            <v>0</v>
          </cell>
        </row>
        <row r="225">
          <cell r="I225" t="str">
            <v>IL</v>
          </cell>
          <cell r="T225">
            <v>0</v>
          </cell>
          <cell r="V225">
            <v>0</v>
          </cell>
        </row>
        <row r="226">
          <cell r="I226" t="str">
            <v>IL</v>
          </cell>
          <cell r="T226">
            <v>0</v>
          </cell>
          <cell r="V226">
            <v>0</v>
          </cell>
        </row>
        <row r="227">
          <cell r="I227" t="str">
            <v>IL</v>
          </cell>
          <cell r="T227">
            <v>0</v>
          </cell>
          <cell r="V227">
            <v>0</v>
          </cell>
        </row>
        <row r="228">
          <cell r="I228" t="str">
            <v>IL</v>
          </cell>
          <cell r="T228">
            <v>0</v>
          </cell>
          <cell r="V228">
            <v>0</v>
          </cell>
        </row>
        <row r="229">
          <cell r="I229" t="str">
            <v>IL</v>
          </cell>
          <cell r="T229">
            <v>0</v>
          </cell>
          <cell r="V229">
            <v>0</v>
          </cell>
        </row>
        <row r="230">
          <cell r="I230" t="str">
            <v>IL</v>
          </cell>
          <cell r="T230">
            <v>0</v>
          </cell>
          <cell r="V230">
            <v>0</v>
          </cell>
        </row>
        <row r="231">
          <cell r="I231" t="str">
            <v>IL</v>
          </cell>
          <cell r="T231">
            <v>0</v>
          </cell>
          <cell r="V231">
            <v>0</v>
          </cell>
        </row>
        <row r="232">
          <cell r="I232" t="str">
            <v>IL</v>
          </cell>
          <cell r="T232">
            <v>0</v>
          </cell>
          <cell r="V232">
            <v>0</v>
          </cell>
        </row>
        <row r="233">
          <cell r="I233" t="str">
            <v>IL</v>
          </cell>
          <cell r="T233">
            <v>0</v>
          </cell>
          <cell r="V233">
            <v>0</v>
          </cell>
        </row>
        <row r="234">
          <cell r="I234" t="str">
            <v>IL</v>
          </cell>
          <cell r="T234">
            <v>0</v>
          </cell>
          <cell r="V234">
            <v>0</v>
          </cell>
        </row>
        <row r="235">
          <cell r="I235" t="str">
            <v>IL</v>
          </cell>
          <cell r="T235">
            <v>0</v>
          </cell>
          <cell r="V235">
            <v>0</v>
          </cell>
        </row>
        <row r="236">
          <cell r="I236" t="str">
            <v>IL</v>
          </cell>
          <cell r="T236">
            <v>0</v>
          </cell>
          <cell r="V236">
            <v>0</v>
          </cell>
        </row>
        <row r="237">
          <cell r="I237" t="str">
            <v>IL</v>
          </cell>
          <cell r="T237">
            <v>0</v>
          </cell>
          <cell r="V237">
            <v>0</v>
          </cell>
        </row>
        <row r="238">
          <cell r="I238" t="str">
            <v>IL</v>
          </cell>
          <cell r="T238">
            <v>0</v>
          </cell>
          <cell r="V238">
            <v>0</v>
          </cell>
        </row>
        <row r="239">
          <cell r="I239" t="str">
            <v>IL</v>
          </cell>
          <cell r="T239">
            <v>0</v>
          </cell>
          <cell r="V239">
            <v>0</v>
          </cell>
        </row>
        <row r="240">
          <cell r="I240" t="str">
            <v>IL</v>
          </cell>
          <cell r="T240">
            <v>0</v>
          </cell>
          <cell r="V240">
            <v>0</v>
          </cell>
        </row>
        <row r="241">
          <cell r="I241" t="str">
            <v>IL</v>
          </cell>
          <cell r="T241">
            <v>0</v>
          </cell>
          <cell r="V241">
            <v>0</v>
          </cell>
        </row>
        <row r="242">
          <cell r="I242" t="str">
            <v>IL</v>
          </cell>
          <cell r="T242">
            <v>0</v>
          </cell>
          <cell r="V242">
            <v>0</v>
          </cell>
        </row>
        <row r="243">
          <cell r="I243" t="str">
            <v>IL</v>
          </cell>
          <cell r="T243">
            <v>0</v>
          </cell>
          <cell r="V243">
            <v>0</v>
          </cell>
        </row>
        <row r="244">
          <cell r="I244" t="str">
            <v>IL</v>
          </cell>
          <cell r="T244">
            <v>0</v>
          </cell>
          <cell r="V244">
            <v>0</v>
          </cell>
        </row>
        <row r="245">
          <cell r="I245" t="str">
            <v>IL</v>
          </cell>
          <cell r="T245">
            <v>0</v>
          </cell>
          <cell r="V245">
            <v>0</v>
          </cell>
        </row>
        <row r="246">
          <cell r="I246" t="str">
            <v>IL</v>
          </cell>
          <cell r="T246">
            <v>0</v>
          </cell>
          <cell r="V246">
            <v>0</v>
          </cell>
        </row>
        <row r="247">
          <cell r="I247" t="str">
            <v>IL</v>
          </cell>
          <cell r="T247">
            <v>0</v>
          </cell>
          <cell r="V247">
            <v>0</v>
          </cell>
        </row>
        <row r="248">
          <cell r="I248" t="str">
            <v>IL</v>
          </cell>
          <cell r="T248">
            <v>0</v>
          </cell>
          <cell r="V248">
            <v>0</v>
          </cell>
        </row>
        <row r="249">
          <cell r="I249" t="str">
            <v>IL</v>
          </cell>
          <cell r="T249">
            <v>0</v>
          </cell>
          <cell r="V249">
            <v>0</v>
          </cell>
        </row>
        <row r="250">
          <cell r="I250" t="str">
            <v>IL</v>
          </cell>
          <cell r="T250">
            <v>0</v>
          </cell>
          <cell r="V250">
            <v>0</v>
          </cell>
        </row>
        <row r="251">
          <cell r="I251" t="str">
            <v>IL</v>
          </cell>
          <cell r="T251">
            <v>0</v>
          </cell>
          <cell r="V251">
            <v>0</v>
          </cell>
        </row>
        <row r="252">
          <cell r="I252" t="str">
            <v>IL</v>
          </cell>
          <cell r="T252">
            <v>0</v>
          </cell>
          <cell r="V252">
            <v>0</v>
          </cell>
        </row>
        <row r="253">
          <cell r="I253" t="str">
            <v>IL</v>
          </cell>
          <cell r="T253">
            <v>0</v>
          </cell>
          <cell r="V253">
            <v>0</v>
          </cell>
        </row>
        <row r="254">
          <cell r="I254" t="str">
            <v>IL</v>
          </cell>
          <cell r="T254">
            <v>0</v>
          </cell>
          <cell r="V254">
            <v>0</v>
          </cell>
        </row>
        <row r="255">
          <cell r="I255" t="str">
            <v>IL</v>
          </cell>
          <cell r="T255">
            <v>0</v>
          </cell>
          <cell r="V255">
            <v>0</v>
          </cell>
        </row>
        <row r="256">
          <cell r="I256" t="str">
            <v>IN</v>
          </cell>
          <cell r="T256">
            <v>0</v>
          </cell>
          <cell r="V256">
            <v>0</v>
          </cell>
        </row>
        <row r="257">
          <cell r="I257" t="str">
            <v>IN</v>
          </cell>
          <cell r="T257">
            <v>0</v>
          </cell>
          <cell r="V257">
            <v>0</v>
          </cell>
        </row>
        <row r="258">
          <cell r="I258" t="str">
            <v>IN</v>
          </cell>
          <cell r="T258">
            <v>0</v>
          </cell>
          <cell r="V258">
            <v>0</v>
          </cell>
        </row>
        <row r="259">
          <cell r="I259" t="str">
            <v>IN</v>
          </cell>
          <cell r="T259">
            <v>0</v>
          </cell>
          <cell r="V259">
            <v>0</v>
          </cell>
        </row>
        <row r="260">
          <cell r="I260" t="str">
            <v>IN</v>
          </cell>
          <cell r="T260">
            <v>0</v>
          </cell>
          <cell r="V260">
            <v>0</v>
          </cell>
        </row>
        <row r="261">
          <cell r="I261" t="str">
            <v>IN</v>
          </cell>
          <cell r="T261">
            <v>0</v>
          </cell>
          <cell r="V261">
            <v>0</v>
          </cell>
        </row>
        <row r="262">
          <cell r="I262" t="str">
            <v>IN</v>
          </cell>
          <cell r="T262">
            <v>0</v>
          </cell>
          <cell r="V262">
            <v>0</v>
          </cell>
        </row>
        <row r="263">
          <cell r="I263" t="str">
            <v>IN</v>
          </cell>
          <cell r="T263">
            <v>0</v>
          </cell>
          <cell r="V263">
            <v>0</v>
          </cell>
        </row>
        <row r="264">
          <cell r="I264" t="str">
            <v>IN</v>
          </cell>
          <cell r="T264">
            <v>0</v>
          </cell>
          <cell r="V264">
            <v>0</v>
          </cell>
        </row>
        <row r="265">
          <cell r="I265" t="str">
            <v>IN</v>
          </cell>
          <cell r="T265">
            <v>0</v>
          </cell>
          <cell r="V265">
            <v>0</v>
          </cell>
        </row>
        <row r="266">
          <cell r="I266" t="str">
            <v>IN</v>
          </cell>
          <cell r="T266">
            <v>0</v>
          </cell>
          <cell r="V266">
            <v>0</v>
          </cell>
        </row>
        <row r="267">
          <cell r="I267" t="str">
            <v>IN</v>
          </cell>
          <cell r="T267">
            <v>0</v>
          </cell>
          <cell r="V267">
            <v>0</v>
          </cell>
        </row>
        <row r="268">
          <cell r="I268" t="str">
            <v>IN</v>
          </cell>
          <cell r="T268">
            <v>0</v>
          </cell>
          <cell r="V268">
            <v>0</v>
          </cell>
        </row>
        <row r="269">
          <cell r="I269" t="str">
            <v>IN</v>
          </cell>
          <cell r="T269">
            <v>0</v>
          </cell>
          <cell r="V269">
            <v>0</v>
          </cell>
        </row>
        <row r="270">
          <cell r="I270" t="str">
            <v>IN</v>
          </cell>
          <cell r="T270">
            <v>10</v>
          </cell>
          <cell r="V270">
            <v>0</v>
          </cell>
        </row>
        <row r="271">
          <cell r="I271" t="str">
            <v>IN</v>
          </cell>
          <cell r="T271">
            <v>0</v>
          </cell>
          <cell r="V271">
            <v>0</v>
          </cell>
        </row>
        <row r="272">
          <cell r="I272" t="str">
            <v>IN</v>
          </cell>
          <cell r="T272">
            <v>0</v>
          </cell>
          <cell r="V272">
            <v>0</v>
          </cell>
        </row>
        <row r="273">
          <cell r="I273" t="str">
            <v>IN</v>
          </cell>
          <cell r="T273">
            <v>0</v>
          </cell>
          <cell r="V273">
            <v>0</v>
          </cell>
        </row>
        <row r="274">
          <cell r="I274" t="str">
            <v>IN</v>
          </cell>
          <cell r="T274">
            <v>0</v>
          </cell>
          <cell r="V274">
            <v>0</v>
          </cell>
        </row>
        <row r="275">
          <cell r="I275" t="str">
            <v>IN</v>
          </cell>
          <cell r="T275">
            <v>0</v>
          </cell>
          <cell r="V275">
            <v>0</v>
          </cell>
        </row>
        <row r="276">
          <cell r="I276" t="str">
            <v>IN</v>
          </cell>
          <cell r="T276">
            <v>10</v>
          </cell>
          <cell r="V276">
            <v>0</v>
          </cell>
        </row>
        <row r="277">
          <cell r="I277" t="str">
            <v>IN</v>
          </cell>
          <cell r="T277">
            <v>0</v>
          </cell>
          <cell r="V277">
            <v>0</v>
          </cell>
        </row>
        <row r="278">
          <cell r="I278" t="str">
            <v>IN</v>
          </cell>
          <cell r="T278">
            <v>0</v>
          </cell>
          <cell r="V278">
            <v>0</v>
          </cell>
        </row>
        <row r="279">
          <cell r="I279" t="str">
            <v>IN</v>
          </cell>
          <cell r="T279">
            <v>0</v>
          </cell>
          <cell r="V279">
            <v>0</v>
          </cell>
        </row>
        <row r="280">
          <cell r="I280" t="str">
            <v>IN</v>
          </cell>
          <cell r="T280">
            <v>10</v>
          </cell>
          <cell r="V280">
            <v>0</v>
          </cell>
        </row>
        <row r="281">
          <cell r="I281" t="str">
            <v>IN</v>
          </cell>
          <cell r="T281">
            <v>0</v>
          </cell>
          <cell r="V281">
            <v>0</v>
          </cell>
        </row>
        <row r="282">
          <cell r="I282" t="str">
            <v>IN</v>
          </cell>
          <cell r="T282">
            <v>0</v>
          </cell>
          <cell r="V282">
            <v>0</v>
          </cell>
        </row>
        <row r="283">
          <cell r="I283" t="str">
            <v>IN</v>
          </cell>
          <cell r="T283">
            <v>0</v>
          </cell>
          <cell r="V283">
            <v>0</v>
          </cell>
        </row>
        <row r="284">
          <cell r="I284" t="str">
            <v>IN</v>
          </cell>
          <cell r="T284">
            <v>0</v>
          </cell>
          <cell r="V284">
            <v>0</v>
          </cell>
        </row>
        <row r="285">
          <cell r="I285" t="str">
            <v>IN</v>
          </cell>
          <cell r="T285">
            <v>10</v>
          </cell>
          <cell r="V285">
            <v>0</v>
          </cell>
        </row>
        <row r="286">
          <cell r="I286" t="str">
            <v>IN</v>
          </cell>
          <cell r="T286">
            <v>0</v>
          </cell>
          <cell r="V286">
            <v>0</v>
          </cell>
        </row>
        <row r="287">
          <cell r="I287" t="str">
            <v>IN</v>
          </cell>
          <cell r="T287">
            <v>0</v>
          </cell>
          <cell r="V287">
            <v>0</v>
          </cell>
        </row>
        <row r="288">
          <cell r="I288" t="str">
            <v>IN</v>
          </cell>
          <cell r="T288">
            <v>0</v>
          </cell>
          <cell r="V288">
            <v>0</v>
          </cell>
        </row>
        <row r="289">
          <cell r="I289" t="str">
            <v>IN</v>
          </cell>
          <cell r="T289">
            <v>0</v>
          </cell>
          <cell r="V289">
            <v>0</v>
          </cell>
        </row>
        <row r="290">
          <cell r="I290" t="str">
            <v>IN</v>
          </cell>
          <cell r="T290">
            <v>0</v>
          </cell>
          <cell r="V290">
            <v>0</v>
          </cell>
        </row>
        <row r="291">
          <cell r="I291" t="str">
            <v>IA</v>
          </cell>
          <cell r="T291">
            <v>0</v>
          </cell>
          <cell r="V291">
            <v>0</v>
          </cell>
        </row>
        <row r="292">
          <cell r="I292" t="str">
            <v>IA</v>
          </cell>
          <cell r="T292">
            <v>0</v>
          </cell>
          <cell r="V292">
            <v>0</v>
          </cell>
        </row>
        <row r="293">
          <cell r="I293" t="str">
            <v>IA</v>
          </cell>
          <cell r="T293">
            <v>0</v>
          </cell>
          <cell r="V293">
            <v>0</v>
          </cell>
        </row>
        <row r="294">
          <cell r="I294" t="str">
            <v>IA</v>
          </cell>
          <cell r="T294">
            <v>0</v>
          </cell>
          <cell r="V294">
            <v>0</v>
          </cell>
        </row>
        <row r="295">
          <cell r="I295" t="str">
            <v>IA</v>
          </cell>
          <cell r="T295">
            <v>0</v>
          </cell>
          <cell r="V295">
            <v>0</v>
          </cell>
        </row>
        <row r="296">
          <cell r="I296" t="str">
            <v>IA</v>
          </cell>
          <cell r="T296">
            <v>0</v>
          </cell>
          <cell r="V296">
            <v>0</v>
          </cell>
        </row>
        <row r="297">
          <cell r="I297" t="str">
            <v>IA</v>
          </cell>
          <cell r="T297">
            <v>0</v>
          </cell>
          <cell r="V297">
            <v>0</v>
          </cell>
        </row>
        <row r="298">
          <cell r="I298" t="str">
            <v>IA</v>
          </cell>
          <cell r="T298">
            <v>0</v>
          </cell>
          <cell r="V298">
            <v>0</v>
          </cell>
        </row>
        <row r="299">
          <cell r="I299" t="str">
            <v>IA</v>
          </cell>
          <cell r="T299">
            <v>0</v>
          </cell>
          <cell r="V299">
            <v>0</v>
          </cell>
        </row>
        <row r="300">
          <cell r="I300" t="str">
            <v>IA</v>
          </cell>
          <cell r="T300">
            <v>0</v>
          </cell>
          <cell r="V300">
            <v>0</v>
          </cell>
        </row>
        <row r="301">
          <cell r="I301" t="str">
            <v>IA</v>
          </cell>
          <cell r="T301">
            <v>0</v>
          </cell>
          <cell r="V301">
            <v>0</v>
          </cell>
        </row>
        <row r="302">
          <cell r="I302" t="str">
            <v>IA</v>
          </cell>
          <cell r="T302">
            <v>0</v>
          </cell>
          <cell r="V302">
            <v>0</v>
          </cell>
        </row>
        <row r="303">
          <cell r="I303" t="str">
            <v>IA</v>
          </cell>
          <cell r="T303">
            <v>0</v>
          </cell>
          <cell r="V303">
            <v>0</v>
          </cell>
        </row>
        <row r="304">
          <cell r="I304" t="str">
            <v>IA</v>
          </cell>
          <cell r="T304">
            <v>0</v>
          </cell>
          <cell r="V304">
            <v>0</v>
          </cell>
        </row>
        <row r="305">
          <cell r="I305" t="str">
            <v>IA</v>
          </cell>
          <cell r="T305">
            <v>0</v>
          </cell>
          <cell r="V305">
            <v>0</v>
          </cell>
        </row>
        <row r="306">
          <cell r="I306" t="str">
            <v>IA</v>
          </cell>
          <cell r="T306">
            <v>0</v>
          </cell>
          <cell r="V306">
            <v>0</v>
          </cell>
        </row>
        <row r="307">
          <cell r="I307" t="str">
            <v>IA</v>
          </cell>
          <cell r="T307">
            <v>0</v>
          </cell>
          <cell r="V307">
            <v>0</v>
          </cell>
        </row>
        <row r="308">
          <cell r="I308" t="str">
            <v>IA</v>
          </cell>
          <cell r="T308">
            <v>0</v>
          </cell>
          <cell r="V308">
            <v>0</v>
          </cell>
        </row>
        <row r="309">
          <cell r="I309" t="str">
            <v>IA</v>
          </cell>
          <cell r="T309">
            <v>0</v>
          </cell>
          <cell r="V309">
            <v>0</v>
          </cell>
        </row>
        <row r="310">
          <cell r="I310" t="str">
            <v>IA</v>
          </cell>
          <cell r="T310">
            <v>0</v>
          </cell>
          <cell r="V310">
            <v>0</v>
          </cell>
        </row>
        <row r="311">
          <cell r="I311" t="str">
            <v>IA</v>
          </cell>
          <cell r="T311">
            <v>0</v>
          </cell>
          <cell r="V311">
            <v>0</v>
          </cell>
        </row>
        <row r="312">
          <cell r="I312" t="str">
            <v>IA</v>
          </cell>
          <cell r="T312">
            <v>0</v>
          </cell>
          <cell r="V312">
            <v>0</v>
          </cell>
        </row>
        <row r="313">
          <cell r="I313" t="str">
            <v>IA</v>
          </cell>
          <cell r="T313">
            <v>0</v>
          </cell>
          <cell r="V313">
            <v>0</v>
          </cell>
        </row>
        <row r="314">
          <cell r="I314" t="str">
            <v>IA</v>
          </cell>
          <cell r="T314">
            <v>0</v>
          </cell>
          <cell r="V314">
            <v>0</v>
          </cell>
        </row>
        <row r="315">
          <cell r="I315" t="str">
            <v>IA</v>
          </cell>
          <cell r="T315">
            <v>0</v>
          </cell>
          <cell r="V315">
            <v>0</v>
          </cell>
        </row>
        <row r="316">
          <cell r="I316" t="str">
            <v>IA</v>
          </cell>
          <cell r="T316">
            <v>0</v>
          </cell>
          <cell r="V316">
            <v>0</v>
          </cell>
        </row>
        <row r="317">
          <cell r="I317" t="str">
            <v>IA</v>
          </cell>
          <cell r="T317">
            <v>0</v>
          </cell>
          <cell r="V317">
            <v>0</v>
          </cell>
        </row>
        <row r="318">
          <cell r="I318" t="str">
            <v>IA</v>
          </cell>
          <cell r="T318">
            <v>0</v>
          </cell>
          <cell r="V318">
            <v>0</v>
          </cell>
        </row>
        <row r="319">
          <cell r="I319" t="str">
            <v>IA</v>
          </cell>
          <cell r="T319">
            <v>0</v>
          </cell>
          <cell r="V319">
            <v>0</v>
          </cell>
        </row>
        <row r="320">
          <cell r="I320" t="str">
            <v>IA</v>
          </cell>
          <cell r="T320">
            <v>0</v>
          </cell>
          <cell r="V320">
            <v>0</v>
          </cell>
        </row>
        <row r="321">
          <cell r="I321" t="str">
            <v>IA</v>
          </cell>
          <cell r="T321">
            <v>0</v>
          </cell>
          <cell r="V321">
            <v>0</v>
          </cell>
        </row>
        <row r="322">
          <cell r="I322" t="str">
            <v>IA</v>
          </cell>
          <cell r="T322">
            <v>0</v>
          </cell>
          <cell r="V322">
            <v>0</v>
          </cell>
        </row>
        <row r="323">
          <cell r="I323" t="str">
            <v>IA</v>
          </cell>
          <cell r="T323">
            <v>0</v>
          </cell>
          <cell r="V323">
            <v>0</v>
          </cell>
        </row>
        <row r="324">
          <cell r="I324" t="str">
            <v>IA</v>
          </cell>
          <cell r="T324">
            <v>0</v>
          </cell>
          <cell r="V324">
            <v>0</v>
          </cell>
        </row>
        <row r="325">
          <cell r="I325" t="str">
            <v>IA</v>
          </cell>
          <cell r="T325">
            <v>0</v>
          </cell>
          <cell r="V325">
            <v>0</v>
          </cell>
        </row>
        <row r="326">
          <cell r="I326" t="str">
            <v>IA</v>
          </cell>
          <cell r="T326">
            <v>0</v>
          </cell>
          <cell r="V326">
            <v>0</v>
          </cell>
        </row>
        <row r="327">
          <cell r="I327" t="str">
            <v>IA</v>
          </cell>
          <cell r="T327">
            <v>0</v>
          </cell>
          <cell r="V327">
            <v>0</v>
          </cell>
        </row>
        <row r="328">
          <cell r="I328" t="str">
            <v>IA</v>
          </cell>
          <cell r="T328">
            <v>0</v>
          </cell>
          <cell r="V328">
            <v>0</v>
          </cell>
        </row>
        <row r="329">
          <cell r="I329" t="str">
            <v>IA</v>
          </cell>
          <cell r="T329">
            <v>0</v>
          </cell>
          <cell r="V329">
            <v>0</v>
          </cell>
        </row>
        <row r="330">
          <cell r="I330" t="str">
            <v>IA</v>
          </cell>
          <cell r="T330">
            <v>0</v>
          </cell>
          <cell r="V330">
            <v>0</v>
          </cell>
        </row>
        <row r="331">
          <cell r="I331" t="str">
            <v>IA</v>
          </cell>
          <cell r="T331">
            <v>0</v>
          </cell>
          <cell r="V331">
            <v>0</v>
          </cell>
        </row>
        <row r="332">
          <cell r="I332" t="str">
            <v>IA</v>
          </cell>
          <cell r="T332">
            <v>0</v>
          </cell>
          <cell r="V332">
            <v>0</v>
          </cell>
        </row>
        <row r="333">
          <cell r="I333" t="str">
            <v>IA</v>
          </cell>
          <cell r="T333">
            <v>0</v>
          </cell>
          <cell r="V333">
            <v>0</v>
          </cell>
        </row>
        <row r="334">
          <cell r="I334" t="str">
            <v>IA</v>
          </cell>
          <cell r="T334">
            <v>0</v>
          </cell>
          <cell r="V334">
            <v>0</v>
          </cell>
        </row>
        <row r="335">
          <cell r="I335" t="str">
            <v>IA</v>
          </cell>
          <cell r="T335">
            <v>0</v>
          </cell>
          <cell r="V335">
            <v>0</v>
          </cell>
        </row>
        <row r="336">
          <cell r="I336" t="str">
            <v>IA</v>
          </cell>
          <cell r="T336">
            <v>0</v>
          </cell>
          <cell r="V336">
            <v>0</v>
          </cell>
        </row>
        <row r="337">
          <cell r="I337" t="str">
            <v>IA</v>
          </cell>
          <cell r="T337">
            <v>0</v>
          </cell>
          <cell r="V337">
            <v>0</v>
          </cell>
        </row>
        <row r="338">
          <cell r="I338" t="str">
            <v>IA</v>
          </cell>
          <cell r="T338">
            <v>0</v>
          </cell>
          <cell r="V338">
            <v>0</v>
          </cell>
        </row>
        <row r="339">
          <cell r="I339" t="str">
            <v>IA</v>
          </cell>
          <cell r="T339">
            <v>0</v>
          </cell>
          <cell r="V339">
            <v>0</v>
          </cell>
        </row>
        <row r="340">
          <cell r="I340" t="str">
            <v>IA</v>
          </cell>
          <cell r="T340">
            <v>0</v>
          </cell>
          <cell r="V340">
            <v>0</v>
          </cell>
        </row>
        <row r="341">
          <cell r="I341" t="str">
            <v>IA</v>
          </cell>
          <cell r="T341">
            <v>0</v>
          </cell>
          <cell r="V341">
            <v>0</v>
          </cell>
        </row>
        <row r="342">
          <cell r="I342" t="str">
            <v>IA</v>
          </cell>
          <cell r="T342">
            <v>0</v>
          </cell>
          <cell r="V342">
            <v>0</v>
          </cell>
        </row>
        <row r="343">
          <cell r="I343" t="str">
            <v>IA</v>
          </cell>
          <cell r="T343">
            <v>0</v>
          </cell>
          <cell r="V343">
            <v>0</v>
          </cell>
        </row>
        <row r="344">
          <cell r="I344" t="str">
            <v>IA</v>
          </cell>
          <cell r="T344">
            <v>0</v>
          </cell>
          <cell r="V344">
            <v>0</v>
          </cell>
        </row>
        <row r="345">
          <cell r="I345" t="str">
            <v>IA</v>
          </cell>
          <cell r="T345">
            <v>0</v>
          </cell>
          <cell r="V345">
            <v>0</v>
          </cell>
        </row>
        <row r="346">
          <cell r="I346" t="str">
            <v>IA</v>
          </cell>
          <cell r="T346">
            <v>0</v>
          </cell>
          <cell r="V346">
            <v>0</v>
          </cell>
        </row>
        <row r="347">
          <cell r="I347" t="str">
            <v>IA</v>
          </cell>
          <cell r="T347">
            <v>0</v>
          </cell>
          <cell r="V347">
            <v>0</v>
          </cell>
        </row>
        <row r="348">
          <cell r="I348" t="str">
            <v>IA</v>
          </cell>
          <cell r="T348">
            <v>0</v>
          </cell>
          <cell r="V348">
            <v>0</v>
          </cell>
        </row>
        <row r="349">
          <cell r="I349" t="str">
            <v>IA</v>
          </cell>
          <cell r="T349">
            <v>0</v>
          </cell>
          <cell r="V349">
            <v>0</v>
          </cell>
        </row>
        <row r="350">
          <cell r="I350" t="str">
            <v>IA</v>
          </cell>
          <cell r="T350">
            <v>0</v>
          </cell>
          <cell r="V350">
            <v>0</v>
          </cell>
        </row>
        <row r="351">
          <cell r="I351" t="str">
            <v>IA</v>
          </cell>
          <cell r="T351">
            <v>0</v>
          </cell>
          <cell r="V351">
            <v>0</v>
          </cell>
        </row>
        <row r="352">
          <cell r="I352" t="str">
            <v>IA</v>
          </cell>
          <cell r="T352">
            <v>0</v>
          </cell>
          <cell r="V352">
            <v>0</v>
          </cell>
        </row>
        <row r="353">
          <cell r="I353" t="str">
            <v>IA</v>
          </cell>
          <cell r="T353">
            <v>0</v>
          </cell>
          <cell r="V353">
            <v>0</v>
          </cell>
        </row>
        <row r="354">
          <cell r="I354" t="str">
            <v>IA</v>
          </cell>
          <cell r="T354">
            <v>0</v>
          </cell>
          <cell r="V354">
            <v>0</v>
          </cell>
        </row>
        <row r="355">
          <cell r="I355" t="str">
            <v>IA</v>
          </cell>
          <cell r="T355">
            <v>0</v>
          </cell>
          <cell r="V355">
            <v>0</v>
          </cell>
        </row>
        <row r="356">
          <cell r="I356" t="str">
            <v>IA</v>
          </cell>
          <cell r="T356">
            <v>9</v>
          </cell>
          <cell r="V356">
            <v>0</v>
          </cell>
        </row>
        <row r="357">
          <cell r="I357" t="str">
            <v>IA</v>
          </cell>
          <cell r="T357">
            <v>6</v>
          </cell>
          <cell r="V357">
            <v>0</v>
          </cell>
        </row>
        <row r="358">
          <cell r="I358" t="str">
            <v>IA</v>
          </cell>
          <cell r="T358">
            <v>0</v>
          </cell>
          <cell r="V358">
            <v>0</v>
          </cell>
        </row>
        <row r="359">
          <cell r="I359" t="str">
            <v>IA</v>
          </cell>
          <cell r="T359">
            <v>0</v>
          </cell>
          <cell r="V359">
            <v>0</v>
          </cell>
        </row>
        <row r="360">
          <cell r="I360" t="str">
            <v>IA</v>
          </cell>
          <cell r="T360">
            <v>0</v>
          </cell>
          <cell r="V360">
            <v>0</v>
          </cell>
        </row>
        <row r="361">
          <cell r="I361" t="str">
            <v>IA</v>
          </cell>
          <cell r="T361">
            <v>0</v>
          </cell>
          <cell r="V361">
            <v>0</v>
          </cell>
        </row>
        <row r="362">
          <cell r="I362" t="str">
            <v>IA</v>
          </cell>
          <cell r="T362">
            <v>0</v>
          </cell>
          <cell r="V362">
            <v>0</v>
          </cell>
        </row>
        <row r="363">
          <cell r="I363" t="str">
            <v>IA</v>
          </cell>
          <cell r="T363">
            <v>0</v>
          </cell>
          <cell r="V363">
            <v>0</v>
          </cell>
        </row>
        <row r="364">
          <cell r="I364" t="str">
            <v>IA</v>
          </cell>
          <cell r="T364">
            <v>0</v>
          </cell>
          <cell r="V364">
            <v>0</v>
          </cell>
        </row>
        <row r="365">
          <cell r="I365" t="str">
            <v>IA</v>
          </cell>
          <cell r="T365">
            <v>0</v>
          </cell>
          <cell r="V365">
            <v>0</v>
          </cell>
        </row>
        <row r="366">
          <cell r="I366" t="str">
            <v>IA</v>
          </cell>
          <cell r="T366">
            <v>10</v>
          </cell>
          <cell r="V366">
            <v>0</v>
          </cell>
        </row>
        <row r="367">
          <cell r="I367" t="str">
            <v>IA</v>
          </cell>
          <cell r="T367">
            <v>8</v>
          </cell>
          <cell r="V367">
            <v>0</v>
          </cell>
        </row>
        <row r="368">
          <cell r="I368" t="str">
            <v>IA</v>
          </cell>
          <cell r="T368">
            <v>0</v>
          </cell>
          <cell r="V368">
            <v>0</v>
          </cell>
        </row>
        <row r="369">
          <cell r="I369" t="str">
            <v>IA</v>
          </cell>
          <cell r="T369">
            <v>0</v>
          </cell>
          <cell r="V369">
            <v>0</v>
          </cell>
        </row>
        <row r="370">
          <cell r="I370" t="str">
            <v>IA</v>
          </cell>
          <cell r="T370">
            <v>8</v>
          </cell>
          <cell r="V370">
            <v>0</v>
          </cell>
        </row>
        <row r="371">
          <cell r="I371" t="str">
            <v>IA</v>
          </cell>
          <cell r="T371">
            <v>10</v>
          </cell>
          <cell r="V371">
            <v>0</v>
          </cell>
        </row>
        <row r="372">
          <cell r="I372" t="str">
            <v>IA</v>
          </cell>
          <cell r="T372">
            <v>0</v>
          </cell>
          <cell r="V372">
            <v>0</v>
          </cell>
        </row>
        <row r="373">
          <cell r="I373" t="str">
            <v>KS</v>
          </cell>
          <cell r="T373">
            <v>0</v>
          </cell>
          <cell r="V373">
            <v>0</v>
          </cell>
        </row>
        <row r="374">
          <cell r="I374" t="str">
            <v>KS</v>
          </cell>
          <cell r="T374">
            <v>0</v>
          </cell>
          <cell r="V374">
            <v>0</v>
          </cell>
        </row>
        <row r="375">
          <cell r="I375" t="str">
            <v>KS</v>
          </cell>
          <cell r="T375">
            <v>0</v>
          </cell>
          <cell r="V375">
            <v>0</v>
          </cell>
        </row>
        <row r="376">
          <cell r="I376" t="str">
            <v>KS</v>
          </cell>
          <cell r="T376">
            <v>0</v>
          </cell>
          <cell r="V376">
            <v>0</v>
          </cell>
        </row>
        <row r="377">
          <cell r="I377" t="str">
            <v>KS</v>
          </cell>
          <cell r="T377">
            <v>0</v>
          </cell>
          <cell r="V377">
            <v>0</v>
          </cell>
        </row>
        <row r="378">
          <cell r="I378" t="str">
            <v>KS</v>
          </cell>
          <cell r="T378">
            <v>0</v>
          </cell>
          <cell r="V378">
            <v>0</v>
          </cell>
        </row>
        <row r="379">
          <cell r="I379" t="str">
            <v>KS</v>
          </cell>
          <cell r="T379">
            <v>0</v>
          </cell>
          <cell r="V379">
            <v>0</v>
          </cell>
        </row>
        <row r="380">
          <cell r="I380" t="str">
            <v>KS</v>
          </cell>
          <cell r="T380">
            <v>0</v>
          </cell>
          <cell r="V380">
            <v>0</v>
          </cell>
        </row>
        <row r="381">
          <cell r="I381" t="str">
            <v>KS</v>
          </cell>
          <cell r="T381">
            <v>0</v>
          </cell>
          <cell r="V381">
            <v>0</v>
          </cell>
        </row>
        <row r="382">
          <cell r="I382" t="str">
            <v>KS</v>
          </cell>
          <cell r="T382">
            <v>0</v>
          </cell>
          <cell r="V382">
            <v>0</v>
          </cell>
        </row>
        <row r="383">
          <cell r="I383" t="str">
            <v>KS</v>
          </cell>
          <cell r="T383">
            <v>0</v>
          </cell>
          <cell r="V383">
            <v>0</v>
          </cell>
        </row>
        <row r="384">
          <cell r="I384" t="str">
            <v>KS</v>
          </cell>
          <cell r="T384">
            <v>0</v>
          </cell>
          <cell r="V384">
            <v>0</v>
          </cell>
        </row>
        <row r="385">
          <cell r="I385" t="str">
            <v>KS</v>
          </cell>
          <cell r="T385">
            <v>0</v>
          </cell>
          <cell r="V385">
            <v>0</v>
          </cell>
        </row>
        <row r="386">
          <cell r="I386" t="str">
            <v>KS</v>
          </cell>
          <cell r="T386">
            <v>0</v>
          </cell>
          <cell r="V386">
            <v>0</v>
          </cell>
        </row>
        <row r="387">
          <cell r="I387" t="str">
            <v>KS</v>
          </cell>
          <cell r="T387">
            <v>0</v>
          </cell>
          <cell r="V387">
            <v>0</v>
          </cell>
        </row>
        <row r="388">
          <cell r="I388" t="str">
            <v>KS</v>
          </cell>
          <cell r="T388">
            <v>0</v>
          </cell>
          <cell r="V388">
            <v>0</v>
          </cell>
        </row>
        <row r="389">
          <cell r="I389" t="str">
            <v>KS</v>
          </cell>
          <cell r="T389">
            <v>10</v>
          </cell>
          <cell r="V389">
            <v>0</v>
          </cell>
        </row>
        <row r="390">
          <cell r="I390" t="str">
            <v>KS</v>
          </cell>
          <cell r="T390">
            <v>0</v>
          </cell>
          <cell r="V390">
            <v>0</v>
          </cell>
        </row>
        <row r="391">
          <cell r="I391" t="str">
            <v>KS</v>
          </cell>
          <cell r="T391">
            <v>0</v>
          </cell>
          <cell r="V391">
            <v>0</v>
          </cell>
        </row>
        <row r="392">
          <cell r="I392" t="str">
            <v>KS</v>
          </cell>
          <cell r="T392">
            <v>0</v>
          </cell>
          <cell r="V392">
            <v>0</v>
          </cell>
        </row>
        <row r="393">
          <cell r="I393" t="str">
            <v>KS</v>
          </cell>
          <cell r="T393">
            <v>0</v>
          </cell>
          <cell r="V393">
            <v>0</v>
          </cell>
        </row>
        <row r="394">
          <cell r="I394" t="str">
            <v>KS</v>
          </cell>
          <cell r="T394">
            <v>0</v>
          </cell>
          <cell r="V394">
            <v>0</v>
          </cell>
        </row>
        <row r="395">
          <cell r="I395" t="str">
            <v>KS</v>
          </cell>
          <cell r="T395">
            <v>0</v>
          </cell>
          <cell r="V395">
            <v>0</v>
          </cell>
        </row>
        <row r="396">
          <cell r="I396" t="str">
            <v>KS</v>
          </cell>
          <cell r="T396">
            <v>0</v>
          </cell>
          <cell r="V396">
            <v>0</v>
          </cell>
        </row>
        <row r="397">
          <cell r="I397" t="str">
            <v>KS</v>
          </cell>
          <cell r="T397">
            <v>0</v>
          </cell>
          <cell r="V397">
            <v>0</v>
          </cell>
        </row>
        <row r="398">
          <cell r="I398" t="str">
            <v>KS</v>
          </cell>
          <cell r="T398">
            <v>0</v>
          </cell>
          <cell r="V398">
            <v>0</v>
          </cell>
        </row>
        <row r="399">
          <cell r="I399" t="str">
            <v>KS</v>
          </cell>
          <cell r="T399">
            <v>0</v>
          </cell>
          <cell r="V399">
            <v>0</v>
          </cell>
        </row>
        <row r="400">
          <cell r="I400" t="str">
            <v>KS</v>
          </cell>
          <cell r="T400">
            <v>0</v>
          </cell>
          <cell r="V400">
            <v>0</v>
          </cell>
        </row>
        <row r="401">
          <cell r="I401" t="str">
            <v>KS</v>
          </cell>
          <cell r="T401">
            <v>0</v>
          </cell>
          <cell r="V401">
            <v>0</v>
          </cell>
        </row>
        <row r="402">
          <cell r="I402" t="str">
            <v>KS</v>
          </cell>
          <cell r="T402">
            <v>0</v>
          </cell>
          <cell r="V402">
            <v>0</v>
          </cell>
        </row>
        <row r="403">
          <cell r="I403" t="str">
            <v>KS</v>
          </cell>
          <cell r="T403">
            <v>0</v>
          </cell>
          <cell r="V403">
            <v>0</v>
          </cell>
        </row>
        <row r="404">
          <cell r="I404" t="str">
            <v>KS</v>
          </cell>
          <cell r="T404">
            <v>10</v>
          </cell>
          <cell r="V404">
            <v>0</v>
          </cell>
        </row>
        <row r="405">
          <cell r="I405" t="str">
            <v>KS</v>
          </cell>
          <cell r="T405">
            <v>0</v>
          </cell>
          <cell r="V405">
            <v>0</v>
          </cell>
        </row>
        <row r="406">
          <cell r="I406" t="str">
            <v>KS</v>
          </cell>
          <cell r="T406">
            <v>0</v>
          </cell>
          <cell r="V406">
            <v>0</v>
          </cell>
        </row>
        <row r="407">
          <cell r="I407" t="str">
            <v>KS</v>
          </cell>
          <cell r="T407">
            <v>0</v>
          </cell>
          <cell r="V407">
            <v>0</v>
          </cell>
        </row>
        <row r="408">
          <cell r="I408" t="str">
            <v>KS</v>
          </cell>
          <cell r="T408">
            <v>0</v>
          </cell>
          <cell r="V408">
            <v>0</v>
          </cell>
        </row>
        <row r="409">
          <cell r="I409" t="str">
            <v>KS</v>
          </cell>
          <cell r="T409">
            <v>0</v>
          </cell>
          <cell r="V409">
            <v>0</v>
          </cell>
        </row>
        <row r="410">
          <cell r="I410" t="str">
            <v>KS</v>
          </cell>
          <cell r="T410">
            <v>0</v>
          </cell>
          <cell r="V410">
            <v>0</v>
          </cell>
        </row>
        <row r="411">
          <cell r="I411" t="str">
            <v>KS</v>
          </cell>
          <cell r="T411">
            <v>0</v>
          </cell>
          <cell r="V411">
            <v>0</v>
          </cell>
        </row>
        <row r="412">
          <cell r="I412" t="str">
            <v>KS</v>
          </cell>
          <cell r="T412">
            <v>0</v>
          </cell>
          <cell r="V412">
            <v>0</v>
          </cell>
        </row>
        <row r="413">
          <cell r="I413" t="str">
            <v>KS</v>
          </cell>
          <cell r="T413">
            <v>0</v>
          </cell>
          <cell r="V413">
            <v>0</v>
          </cell>
        </row>
        <row r="414">
          <cell r="I414" t="str">
            <v>KS</v>
          </cell>
          <cell r="T414">
            <v>0</v>
          </cell>
          <cell r="V414">
            <v>0</v>
          </cell>
        </row>
        <row r="415">
          <cell r="I415" t="str">
            <v>KS</v>
          </cell>
          <cell r="T415">
            <v>0</v>
          </cell>
          <cell r="V415">
            <v>0</v>
          </cell>
        </row>
        <row r="416">
          <cell r="I416" t="str">
            <v>KS</v>
          </cell>
          <cell r="T416">
            <v>10</v>
          </cell>
          <cell r="V416">
            <v>0</v>
          </cell>
        </row>
        <row r="417">
          <cell r="I417" t="str">
            <v>KS</v>
          </cell>
          <cell r="T417">
            <v>0</v>
          </cell>
          <cell r="V417">
            <v>0</v>
          </cell>
        </row>
        <row r="418">
          <cell r="I418" t="str">
            <v>KS</v>
          </cell>
          <cell r="T418">
            <v>0</v>
          </cell>
          <cell r="V418">
            <v>0</v>
          </cell>
        </row>
        <row r="419">
          <cell r="I419" t="str">
            <v>KS</v>
          </cell>
          <cell r="T419">
            <v>0</v>
          </cell>
          <cell r="V419">
            <v>0</v>
          </cell>
        </row>
        <row r="420">
          <cell r="I420" t="str">
            <v>KS</v>
          </cell>
          <cell r="T420">
            <v>0</v>
          </cell>
          <cell r="V420">
            <v>0</v>
          </cell>
        </row>
        <row r="421">
          <cell r="I421" t="str">
            <v>KS</v>
          </cell>
          <cell r="T421">
            <v>0</v>
          </cell>
          <cell r="V421">
            <v>0</v>
          </cell>
        </row>
        <row r="422">
          <cell r="I422" t="str">
            <v>KS</v>
          </cell>
          <cell r="T422">
            <v>0</v>
          </cell>
          <cell r="V422">
            <v>0</v>
          </cell>
        </row>
        <row r="423">
          <cell r="I423" t="str">
            <v>KS</v>
          </cell>
          <cell r="T423">
            <v>0</v>
          </cell>
          <cell r="V423">
            <v>0</v>
          </cell>
        </row>
        <row r="424">
          <cell r="I424" t="str">
            <v>KS</v>
          </cell>
          <cell r="T424">
            <v>0</v>
          </cell>
          <cell r="V424">
            <v>0</v>
          </cell>
        </row>
        <row r="425">
          <cell r="I425" t="str">
            <v>KS</v>
          </cell>
          <cell r="T425">
            <v>0</v>
          </cell>
          <cell r="V425">
            <v>0</v>
          </cell>
        </row>
        <row r="426">
          <cell r="I426" t="str">
            <v>KS</v>
          </cell>
          <cell r="T426">
            <v>10</v>
          </cell>
          <cell r="V426">
            <v>0</v>
          </cell>
        </row>
        <row r="427">
          <cell r="I427" t="str">
            <v>KS</v>
          </cell>
          <cell r="T427">
            <v>0</v>
          </cell>
          <cell r="V427">
            <v>0</v>
          </cell>
        </row>
        <row r="428">
          <cell r="I428" t="str">
            <v>KS</v>
          </cell>
          <cell r="T428">
            <v>0</v>
          </cell>
          <cell r="V428">
            <v>0</v>
          </cell>
        </row>
        <row r="429">
          <cell r="I429" t="str">
            <v>KS</v>
          </cell>
          <cell r="T429">
            <v>0</v>
          </cell>
          <cell r="V429">
            <v>0</v>
          </cell>
        </row>
        <row r="430">
          <cell r="I430" t="str">
            <v>KS</v>
          </cell>
          <cell r="T430">
            <v>0</v>
          </cell>
          <cell r="V430">
            <v>0</v>
          </cell>
        </row>
        <row r="431">
          <cell r="I431" t="str">
            <v>KS</v>
          </cell>
          <cell r="T431">
            <v>0</v>
          </cell>
          <cell r="V431">
            <v>0</v>
          </cell>
        </row>
        <row r="432">
          <cell r="I432" t="str">
            <v>KS</v>
          </cell>
          <cell r="T432">
            <v>0</v>
          </cell>
          <cell r="V432">
            <v>0</v>
          </cell>
        </row>
        <row r="433">
          <cell r="I433" t="str">
            <v>KS</v>
          </cell>
          <cell r="T433">
            <v>0</v>
          </cell>
          <cell r="V433">
            <v>0</v>
          </cell>
        </row>
        <row r="434">
          <cell r="I434" t="str">
            <v>KS</v>
          </cell>
          <cell r="T434">
            <v>0</v>
          </cell>
          <cell r="V434">
            <v>0</v>
          </cell>
        </row>
        <row r="435">
          <cell r="I435" t="str">
            <v>KS</v>
          </cell>
          <cell r="T435">
            <v>0</v>
          </cell>
          <cell r="V435">
            <v>0</v>
          </cell>
        </row>
        <row r="436">
          <cell r="I436" t="str">
            <v>KS</v>
          </cell>
          <cell r="T436">
            <v>0</v>
          </cell>
          <cell r="V436">
            <v>0</v>
          </cell>
        </row>
        <row r="437">
          <cell r="I437" t="str">
            <v>KS</v>
          </cell>
          <cell r="T437">
            <v>0</v>
          </cell>
          <cell r="V437">
            <v>0</v>
          </cell>
        </row>
        <row r="438">
          <cell r="I438" t="str">
            <v>KS</v>
          </cell>
          <cell r="T438">
            <v>0</v>
          </cell>
          <cell r="V438">
            <v>0</v>
          </cell>
        </row>
        <row r="439">
          <cell r="I439" t="str">
            <v>KS</v>
          </cell>
          <cell r="T439">
            <v>0</v>
          </cell>
          <cell r="V439">
            <v>0</v>
          </cell>
        </row>
        <row r="440">
          <cell r="I440" t="str">
            <v>KS</v>
          </cell>
          <cell r="T440">
            <v>0</v>
          </cell>
          <cell r="V440">
            <v>0</v>
          </cell>
        </row>
        <row r="441">
          <cell r="I441" t="str">
            <v>KS</v>
          </cell>
          <cell r="T441">
            <v>0</v>
          </cell>
          <cell r="V441">
            <v>0</v>
          </cell>
        </row>
        <row r="442">
          <cell r="I442" t="str">
            <v>KS</v>
          </cell>
          <cell r="T442">
            <v>0</v>
          </cell>
          <cell r="V442">
            <v>0</v>
          </cell>
        </row>
        <row r="443">
          <cell r="I443" t="str">
            <v>KS</v>
          </cell>
          <cell r="T443">
            <v>0</v>
          </cell>
          <cell r="V443">
            <v>0</v>
          </cell>
        </row>
        <row r="444">
          <cell r="I444" t="str">
            <v>KS</v>
          </cell>
          <cell r="T444">
            <v>0</v>
          </cell>
          <cell r="V444">
            <v>0</v>
          </cell>
        </row>
        <row r="445">
          <cell r="I445" t="str">
            <v>KS</v>
          </cell>
          <cell r="T445">
            <v>0</v>
          </cell>
          <cell r="V445">
            <v>0</v>
          </cell>
        </row>
        <row r="446">
          <cell r="I446" t="str">
            <v>KS</v>
          </cell>
          <cell r="T446">
            <v>9</v>
          </cell>
          <cell r="V446">
            <v>0</v>
          </cell>
        </row>
        <row r="447">
          <cell r="I447" t="str">
            <v>KS</v>
          </cell>
          <cell r="T447">
            <v>10</v>
          </cell>
          <cell r="V447">
            <v>0</v>
          </cell>
        </row>
        <row r="448">
          <cell r="I448" t="str">
            <v>KS</v>
          </cell>
          <cell r="T448">
            <v>10</v>
          </cell>
          <cell r="V448">
            <v>0</v>
          </cell>
        </row>
        <row r="449">
          <cell r="I449" t="str">
            <v>KS</v>
          </cell>
          <cell r="T449">
            <v>0</v>
          </cell>
          <cell r="V449">
            <v>0</v>
          </cell>
        </row>
        <row r="450">
          <cell r="I450" t="str">
            <v>KS</v>
          </cell>
          <cell r="T450">
            <v>0</v>
          </cell>
          <cell r="V450">
            <v>0</v>
          </cell>
        </row>
        <row r="451">
          <cell r="I451" t="str">
            <v>KS</v>
          </cell>
          <cell r="T451">
            <v>0</v>
          </cell>
          <cell r="V451">
            <v>0</v>
          </cell>
        </row>
        <row r="452">
          <cell r="I452" t="str">
            <v>KS</v>
          </cell>
          <cell r="T452">
            <v>0</v>
          </cell>
          <cell r="V452">
            <v>0</v>
          </cell>
        </row>
        <row r="453">
          <cell r="I453" t="str">
            <v>KS</v>
          </cell>
          <cell r="T453">
            <v>10</v>
          </cell>
          <cell r="V453">
            <v>0</v>
          </cell>
        </row>
        <row r="454">
          <cell r="I454" t="str">
            <v>KS</v>
          </cell>
          <cell r="T454">
            <v>0</v>
          </cell>
          <cell r="V454">
            <v>0</v>
          </cell>
        </row>
        <row r="455">
          <cell r="I455" t="str">
            <v>KS</v>
          </cell>
          <cell r="T455">
            <v>0</v>
          </cell>
          <cell r="V455">
            <v>0</v>
          </cell>
        </row>
        <row r="456">
          <cell r="I456" t="str">
            <v>KS</v>
          </cell>
          <cell r="T456">
            <v>0</v>
          </cell>
          <cell r="V456">
            <v>10</v>
          </cell>
        </row>
        <row r="457">
          <cell r="I457" t="str">
            <v>KY</v>
          </cell>
          <cell r="T457">
            <v>0</v>
          </cell>
          <cell r="V457">
            <v>0</v>
          </cell>
        </row>
        <row r="458">
          <cell r="I458" t="str">
            <v>KY</v>
          </cell>
          <cell r="T458">
            <v>0</v>
          </cell>
          <cell r="V458">
            <v>0</v>
          </cell>
        </row>
        <row r="459">
          <cell r="I459" t="str">
            <v>KY</v>
          </cell>
          <cell r="T459">
            <v>0</v>
          </cell>
          <cell r="V459">
            <v>0</v>
          </cell>
        </row>
        <row r="460">
          <cell r="I460" t="str">
            <v>KY</v>
          </cell>
          <cell r="T460">
            <v>0</v>
          </cell>
          <cell r="V460">
            <v>0</v>
          </cell>
        </row>
        <row r="461">
          <cell r="I461" t="str">
            <v>KY</v>
          </cell>
          <cell r="T461">
            <v>0</v>
          </cell>
          <cell r="V461">
            <v>0</v>
          </cell>
        </row>
        <row r="462">
          <cell r="I462" t="str">
            <v>KY</v>
          </cell>
          <cell r="T462">
            <v>0</v>
          </cell>
          <cell r="V462">
            <v>0</v>
          </cell>
        </row>
        <row r="463">
          <cell r="I463" t="str">
            <v>KY</v>
          </cell>
          <cell r="T463">
            <v>0</v>
          </cell>
          <cell r="V463">
            <v>0</v>
          </cell>
        </row>
        <row r="464">
          <cell r="I464" t="str">
            <v>KY</v>
          </cell>
          <cell r="T464">
            <v>0</v>
          </cell>
          <cell r="V464">
            <v>0</v>
          </cell>
        </row>
        <row r="465">
          <cell r="I465" t="str">
            <v>KY</v>
          </cell>
          <cell r="T465">
            <v>0</v>
          </cell>
          <cell r="V465">
            <v>0</v>
          </cell>
        </row>
        <row r="466">
          <cell r="I466" t="str">
            <v>KY</v>
          </cell>
          <cell r="T466">
            <v>0</v>
          </cell>
          <cell r="V466">
            <v>0</v>
          </cell>
        </row>
        <row r="467">
          <cell r="I467" t="str">
            <v>KY</v>
          </cell>
          <cell r="T467">
            <v>0</v>
          </cell>
          <cell r="V467">
            <v>0</v>
          </cell>
        </row>
        <row r="468">
          <cell r="I468" t="str">
            <v>KY</v>
          </cell>
          <cell r="T468">
            <v>0</v>
          </cell>
          <cell r="V468">
            <v>0</v>
          </cell>
        </row>
        <row r="469">
          <cell r="I469" t="str">
            <v>KY</v>
          </cell>
          <cell r="T469">
            <v>0</v>
          </cell>
          <cell r="V469">
            <v>0</v>
          </cell>
        </row>
        <row r="470">
          <cell r="I470" t="str">
            <v>KY</v>
          </cell>
          <cell r="T470">
            <v>0</v>
          </cell>
          <cell r="V470">
            <v>0</v>
          </cell>
        </row>
        <row r="471">
          <cell r="I471" t="str">
            <v>KY</v>
          </cell>
          <cell r="T471">
            <v>0</v>
          </cell>
          <cell r="V471">
            <v>0</v>
          </cell>
        </row>
        <row r="472">
          <cell r="I472" t="str">
            <v>KY</v>
          </cell>
          <cell r="T472">
            <v>0</v>
          </cell>
          <cell r="V472">
            <v>0</v>
          </cell>
        </row>
        <row r="473">
          <cell r="I473" t="str">
            <v>KY</v>
          </cell>
          <cell r="T473">
            <v>0</v>
          </cell>
          <cell r="V473">
            <v>0</v>
          </cell>
        </row>
        <row r="474">
          <cell r="I474" t="str">
            <v>KY</v>
          </cell>
          <cell r="T474">
            <v>0</v>
          </cell>
          <cell r="V474">
            <v>0</v>
          </cell>
        </row>
        <row r="475">
          <cell r="I475" t="str">
            <v>KY</v>
          </cell>
          <cell r="T475">
            <v>0</v>
          </cell>
          <cell r="V475">
            <v>0</v>
          </cell>
        </row>
        <row r="476">
          <cell r="I476" t="str">
            <v>KY</v>
          </cell>
          <cell r="T476">
            <v>0</v>
          </cell>
          <cell r="V476">
            <v>0</v>
          </cell>
        </row>
        <row r="477">
          <cell r="I477" t="str">
            <v>KY</v>
          </cell>
          <cell r="T477">
            <v>0</v>
          </cell>
          <cell r="V477">
            <v>0</v>
          </cell>
        </row>
        <row r="478">
          <cell r="I478" t="str">
            <v>KY</v>
          </cell>
          <cell r="T478">
            <v>0</v>
          </cell>
          <cell r="V478">
            <v>0</v>
          </cell>
        </row>
        <row r="479">
          <cell r="I479" t="str">
            <v>KY</v>
          </cell>
          <cell r="T479">
            <v>10</v>
          </cell>
          <cell r="V479">
            <v>0</v>
          </cell>
        </row>
        <row r="480">
          <cell r="I480" t="str">
            <v>KY</v>
          </cell>
          <cell r="T480">
            <v>0</v>
          </cell>
          <cell r="V480">
            <v>0</v>
          </cell>
        </row>
        <row r="481">
          <cell r="I481" t="str">
            <v>KY</v>
          </cell>
          <cell r="T481">
            <v>0</v>
          </cell>
          <cell r="V481">
            <v>0</v>
          </cell>
        </row>
        <row r="482">
          <cell r="I482" t="str">
            <v>KY</v>
          </cell>
          <cell r="T482">
            <v>0</v>
          </cell>
          <cell r="V482">
            <v>0</v>
          </cell>
        </row>
        <row r="483">
          <cell r="I483" t="str">
            <v>KY</v>
          </cell>
          <cell r="T483">
            <v>0</v>
          </cell>
          <cell r="V483">
            <v>0</v>
          </cell>
        </row>
        <row r="484">
          <cell r="I484" t="str">
            <v>KY</v>
          </cell>
          <cell r="T484">
            <v>0</v>
          </cell>
          <cell r="V484">
            <v>0</v>
          </cell>
        </row>
        <row r="485">
          <cell r="I485" t="str">
            <v>LA</v>
          </cell>
          <cell r="T485">
            <v>0</v>
          </cell>
          <cell r="V485">
            <v>0</v>
          </cell>
        </row>
        <row r="486">
          <cell r="I486" t="str">
            <v>LA</v>
          </cell>
          <cell r="T486">
            <v>0</v>
          </cell>
          <cell r="V486">
            <v>0</v>
          </cell>
        </row>
        <row r="487">
          <cell r="I487" t="str">
            <v>LA</v>
          </cell>
          <cell r="T487">
            <v>0</v>
          </cell>
          <cell r="V487">
            <v>0</v>
          </cell>
        </row>
        <row r="488">
          <cell r="I488" t="str">
            <v>LA</v>
          </cell>
          <cell r="T488">
            <v>0</v>
          </cell>
          <cell r="V488">
            <v>0</v>
          </cell>
        </row>
        <row r="489">
          <cell r="I489" t="str">
            <v>LA</v>
          </cell>
          <cell r="T489">
            <v>0</v>
          </cell>
          <cell r="V489">
            <v>0</v>
          </cell>
        </row>
        <row r="490">
          <cell r="I490" t="str">
            <v>LA</v>
          </cell>
          <cell r="T490">
            <v>0</v>
          </cell>
          <cell r="V490">
            <v>0</v>
          </cell>
        </row>
        <row r="491">
          <cell r="I491" t="str">
            <v>LA</v>
          </cell>
          <cell r="T491">
            <v>0</v>
          </cell>
          <cell r="V491">
            <v>0</v>
          </cell>
        </row>
        <row r="492">
          <cell r="I492" t="str">
            <v>LA</v>
          </cell>
          <cell r="T492">
            <v>0</v>
          </cell>
          <cell r="V492">
            <v>0</v>
          </cell>
        </row>
        <row r="493">
          <cell r="I493" t="str">
            <v>LA</v>
          </cell>
          <cell r="T493">
            <v>8</v>
          </cell>
          <cell r="V493">
            <v>0</v>
          </cell>
        </row>
        <row r="494">
          <cell r="I494" t="str">
            <v>LA</v>
          </cell>
          <cell r="T494">
            <v>0</v>
          </cell>
          <cell r="V494">
            <v>0</v>
          </cell>
        </row>
        <row r="495">
          <cell r="I495" t="str">
            <v>LA</v>
          </cell>
          <cell r="T495">
            <v>8</v>
          </cell>
          <cell r="V495">
            <v>0</v>
          </cell>
        </row>
        <row r="496">
          <cell r="I496" t="str">
            <v>LA</v>
          </cell>
          <cell r="T496">
            <v>8</v>
          </cell>
          <cell r="V496">
            <v>0</v>
          </cell>
        </row>
        <row r="497">
          <cell r="I497" t="str">
            <v>LA</v>
          </cell>
          <cell r="T497">
            <v>0</v>
          </cell>
          <cell r="V497">
            <v>0</v>
          </cell>
        </row>
        <row r="498">
          <cell r="I498" t="str">
            <v>LA</v>
          </cell>
          <cell r="T498">
            <v>0</v>
          </cell>
          <cell r="V498">
            <v>0</v>
          </cell>
        </row>
        <row r="499">
          <cell r="I499" t="str">
            <v>LA</v>
          </cell>
          <cell r="T499">
            <v>0</v>
          </cell>
          <cell r="V499">
            <v>0</v>
          </cell>
        </row>
        <row r="500">
          <cell r="I500" t="str">
            <v>LA</v>
          </cell>
          <cell r="T500">
            <v>10</v>
          </cell>
          <cell r="V500">
            <v>0</v>
          </cell>
        </row>
        <row r="501">
          <cell r="I501" t="str">
            <v>LA</v>
          </cell>
          <cell r="T501">
            <v>0</v>
          </cell>
          <cell r="V501">
            <v>0</v>
          </cell>
        </row>
        <row r="502">
          <cell r="I502" t="str">
            <v>LA</v>
          </cell>
          <cell r="T502">
            <v>0</v>
          </cell>
          <cell r="V502">
            <v>0</v>
          </cell>
        </row>
        <row r="503">
          <cell r="I503" t="str">
            <v>LA</v>
          </cell>
          <cell r="T503">
            <v>0</v>
          </cell>
          <cell r="V503">
            <v>0</v>
          </cell>
        </row>
        <row r="504">
          <cell r="I504" t="str">
            <v>LA</v>
          </cell>
          <cell r="T504">
            <v>10</v>
          </cell>
          <cell r="V504">
            <v>0</v>
          </cell>
        </row>
        <row r="505">
          <cell r="I505" t="str">
            <v>LA</v>
          </cell>
          <cell r="T505">
            <v>0</v>
          </cell>
          <cell r="V505">
            <v>0</v>
          </cell>
        </row>
        <row r="506">
          <cell r="I506" t="str">
            <v>LA</v>
          </cell>
          <cell r="T506">
            <v>0</v>
          </cell>
          <cell r="V506">
            <v>0</v>
          </cell>
        </row>
        <row r="507">
          <cell r="I507" t="str">
            <v>LA</v>
          </cell>
          <cell r="T507">
            <v>10</v>
          </cell>
          <cell r="V507">
            <v>0</v>
          </cell>
        </row>
        <row r="508">
          <cell r="I508" t="str">
            <v>LA</v>
          </cell>
          <cell r="T508">
            <v>0</v>
          </cell>
          <cell r="V508">
            <v>0</v>
          </cell>
        </row>
        <row r="509">
          <cell r="I509" t="str">
            <v>LA</v>
          </cell>
          <cell r="T509">
            <v>10</v>
          </cell>
          <cell r="V509">
            <v>0</v>
          </cell>
        </row>
        <row r="510">
          <cell r="I510" t="str">
            <v>LA</v>
          </cell>
          <cell r="T510">
            <v>10</v>
          </cell>
          <cell r="V510">
            <v>0</v>
          </cell>
        </row>
        <row r="511">
          <cell r="I511" t="str">
            <v>LA</v>
          </cell>
          <cell r="T511">
            <v>0</v>
          </cell>
          <cell r="V511">
            <v>0</v>
          </cell>
        </row>
        <row r="512">
          <cell r="I512" t="str">
            <v>ME</v>
          </cell>
          <cell r="T512">
            <v>0</v>
          </cell>
          <cell r="V512">
            <v>0</v>
          </cell>
        </row>
        <row r="513">
          <cell r="I513" t="str">
            <v>ME</v>
          </cell>
          <cell r="T513">
            <v>0</v>
          </cell>
          <cell r="V513">
            <v>0</v>
          </cell>
        </row>
        <row r="514">
          <cell r="I514" t="str">
            <v>ME</v>
          </cell>
          <cell r="T514">
            <v>0</v>
          </cell>
          <cell r="V514">
            <v>0</v>
          </cell>
        </row>
        <row r="515">
          <cell r="I515" t="str">
            <v>ME</v>
          </cell>
          <cell r="T515">
            <v>0</v>
          </cell>
          <cell r="V515">
            <v>0</v>
          </cell>
        </row>
        <row r="516">
          <cell r="I516" t="str">
            <v>ME</v>
          </cell>
          <cell r="T516">
            <v>0</v>
          </cell>
          <cell r="V516">
            <v>0</v>
          </cell>
        </row>
        <row r="517">
          <cell r="I517" t="str">
            <v>ME</v>
          </cell>
          <cell r="T517">
            <v>0</v>
          </cell>
          <cell r="V517">
            <v>0</v>
          </cell>
        </row>
        <row r="518">
          <cell r="I518" t="str">
            <v>ME</v>
          </cell>
          <cell r="T518">
            <v>0</v>
          </cell>
          <cell r="V518">
            <v>0</v>
          </cell>
        </row>
        <row r="519">
          <cell r="I519" t="str">
            <v>ME</v>
          </cell>
          <cell r="T519">
            <v>0</v>
          </cell>
          <cell r="V519">
            <v>0</v>
          </cell>
        </row>
        <row r="520">
          <cell r="I520" t="str">
            <v>ME</v>
          </cell>
          <cell r="T520">
            <v>0</v>
          </cell>
          <cell r="V520">
            <v>0</v>
          </cell>
        </row>
        <row r="521">
          <cell r="I521" t="str">
            <v>ME</v>
          </cell>
          <cell r="T521">
            <v>0</v>
          </cell>
          <cell r="V521">
            <v>0</v>
          </cell>
        </row>
        <row r="522">
          <cell r="I522" t="str">
            <v>ME</v>
          </cell>
          <cell r="T522">
            <v>0</v>
          </cell>
          <cell r="V522">
            <v>0</v>
          </cell>
        </row>
        <row r="523">
          <cell r="I523" t="str">
            <v>ME</v>
          </cell>
          <cell r="T523">
            <v>0</v>
          </cell>
          <cell r="V523">
            <v>0</v>
          </cell>
        </row>
        <row r="524">
          <cell r="I524" t="str">
            <v>ME</v>
          </cell>
          <cell r="T524">
            <v>0</v>
          </cell>
          <cell r="V524">
            <v>0</v>
          </cell>
        </row>
        <row r="525">
          <cell r="I525" t="str">
            <v>ME</v>
          </cell>
          <cell r="T525">
            <v>0</v>
          </cell>
          <cell r="V525">
            <v>0</v>
          </cell>
        </row>
        <row r="526">
          <cell r="I526" t="str">
            <v>ME</v>
          </cell>
          <cell r="T526">
            <v>0</v>
          </cell>
          <cell r="V526">
            <v>0</v>
          </cell>
        </row>
        <row r="527">
          <cell r="I527" t="str">
            <v>ME</v>
          </cell>
          <cell r="T527">
            <v>0</v>
          </cell>
          <cell r="V527">
            <v>0</v>
          </cell>
        </row>
        <row r="528">
          <cell r="I528" t="str">
            <v>MA</v>
          </cell>
          <cell r="T528">
            <v>0</v>
          </cell>
          <cell r="V528">
            <v>0</v>
          </cell>
        </row>
        <row r="529">
          <cell r="I529" t="str">
            <v>MA</v>
          </cell>
          <cell r="T529">
            <v>0</v>
          </cell>
          <cell r="V529">
            <v>0</v>
          </cell>
        </row>
        <row r="530">
          <cell r="I530" t="str">
            <v>MA</v>
          </cell>
          <cell r="T530">
            <v>0</v>
          </cell>
          <cell r="V530">
            <v>0</v>
          </cell>
        </row>
        <row r="531">
          <cell r="I531" t="str">
            <v>MI</v>
          </cell>
          <cell r="T531">
            <v>0</v>
          </cell>
          <cell r="V531">
            <v>0</v>
          </cell>
        </row>
        <row r="532">
          <cell r="I532" t="str">
            <v>MI</v>
          </cell>
          <cell r="T532">
            <v>0</v>
          </cell>
          <cell r="V532">
            <v>0</v>
          </cell>
        </row>
        <row r="533">
          <cell r="I533" t="str">
            <v>MI</v>
          </cell>
          <cell r="T533">
            <v>0</v>
          </cell>
          <cell r="V533">
            <v>0</v>
          </cell>
        </row>
        <row r="534">
          <cell r="I534" t="str">
            <v>MI</v>
          </cell>
          <cell r="T534">
            <v>0</v>
          </cell>
          <cell r="V534">
            <v>0</v>
          </cell>
        </row>
        <row r="535">
          <cell r="I535" t="str">
            <v>MI</v>
          </cell>
          <cell r="T535">
            <v>0</v>
          </cell>
          <cell r="V535">
            <v>0</v>
          </cell>
        </row>
        <row r="536">
          <cell r="I536" t="str">
            <v>MI</v>
          </cell>
          <cell r="T536">
            <v>0</v>
          </cell>
          <cell r="V536">
            <v>0</v>
          </cell>
        </row>
        <row r="537">
          <cell r="I537" t="str">
            <v>MI</v>
          </cell>
          <cell r="T537">
            <v>0</v>
          </cell>
          <cell r="V537">
            <v>0</v>
          </cell>
        </row>
        <row r="538">
          <cell r="I538" t="str">
            <v>MI</v>
          </cell>
          <cell r="T538">
            <v>0</v>
          </cell>
          <cell r="V538">
            <v>0</v>
          </cell>
        </row>
        <row r="539">
          <cell r="I539" t="str">
            <v>MI</v>
          </cell>
          <cell r="T539">
            <v>0</v>
          </cell>
          <cell r="V539">
            <v>0</v>
          </cell>
        </row>
        <row r="540">
          <cell r="I540" t="str">
            <v>MI</v>
          </cell>
          <cell r="T540">
            <v>0</v>
          </cell>
          <cell r="V540">
            <v>0</v>
          </cell>
        </row>
        <row r="541">
          <cell r="I541" t="str">
            <v>MI</v>
          </cell>
          <cell r="T541">
            <v>0</v>
          </cell>
          <cell r="V541">
            <v>0</v>
          </cell>
        </row>
        <row r="542">
          <cell r="I542" t="str">
            <v>MI</v>
          </cell>
          <cell r="T542">
            <v>0</v>
          </cell>
          <cell r="V542">
            <v>0</v>
          </cell>
        </row>
        <row r="543">
          <cell r="I543" t="str">
            <v>MI</v>
          </cell>
          <cell r="T543">
            <v>0</v>
          </cell>
          <cell r="V543">
            <v>0</v>
          </cell>
        </row>
        <row r="544">
          <cell r="I544" t="str">
            <v>MI</v>
          </cell>
          <cell r="T544">
            <v>0</v>
          </cell>
          <cell r="V544">
            <v>0</v>
          </cell>
        </row>
        <row r="545">
          <cell r="I545" t="str">
            <v>MI</v>
          </cell>
          <cell r="T545">
            <v>0</v>
          </cell>
          <cell r="V545">
            <v>0</v>
          </cell>
        </row>
        <row r="546">
          <cell r="I546" t="str">
            <v>MI</v>
          </cell>
          <cell r="T546">
            <v>0</v>
          </cell>
          <cell r="V546">
            <v>0</v>
          </cell>
        </row>
        <row r="547">
          <cell r="I547" t="str">
            <v>MI</v>
          </cell>
          <cell r="T547">
            <v>0</v>
          </cell>
          <cell r="V547">
            <v>0</v>
          </cell>
        </row>
        <row r="548">
          <cell r="I548" t="str">
            <v>MI</v>
          </cell>
          <cell r="T548">
            <v>0</v>
          </cell>
          <cell r="V548">
            <v>0</v>
          </cell>
        </row>
        <row r="549">
          <cell r="I549" t="str">
            <v>MI</v>
          </cell>
          <cell r="T549">
            <v>0</v>
          </cell>
          <cell r="V549">
            <v>0</v>
          </cell>
        </row>
        <row r="550">
          <cell r="I550" t="str">
            <v>MI</v>
          </cell>
          <cell r="T550">
            <v>0</v>
          </cell>
          <cell r="V550">
            <v>0</v>
          </cell>
        </row>
        <row r="551">
          <cell r="I551" t="str">
            <v>MI</v>
          </cell>
          <cell r="T551">
            <v>0</v>
          </cell>
          <cell r="V551">
            <v>0</v>
          </cell>
        </row>
        <row r="552">
          <cell r="I552" t="str">
            <v>MI</v>
          </cell>
          <cell r="T552">
            <v>0</v>
          </cell>
          <cell r="V552">
            <v>0</v>
          </cell>
        </row>
        <row r="553">
          <cell r="I553" t="str">
            <v>MI</v>
          </cell>
          <cell r="T553">
            <v>0</v>
          </cell>
          <cell r="V553">
            <v>0</v>
          </cell>
        </row>
        <row r="554">
          <cell r="I554" t="str">
            <v>MI</v>
          </cell>
          <cell r="T554">
            <v>0</v>
          </cell>
          <cell r="V554">
            <v>0</v>
          </cell>
        </row>
        <row r="555">
          <cell r="I555" t="str">
            <v>MI</v>
          </cell>
          <cell r="T555">
            <v>0</v>
          </cell>
          <cell r="V555">
            <v>0</v>
          </cell>
        </row>
        <row r="556">
          <cell r="I556" t="str">
            <v>MI</v>
          </cell>
          <cell r="T556">
            <v>0</v>
          </cell>
          <cell r="V556">
            <v>0</v>
          </cell>
        </row>
        <row r="557">
          <cell r="I557" t="str">
            <v>MI</v>
          </cell>
          <cell r="T557">
            <v>0</v>
          </cell>
          <cell r="V557">
            <v>0</v>
          </cell>
        </row>
        <row r="558">
          <cell r="I558" t="str">
            <v>MI</v>
          </cell>
          <cell r="T558">
            <v>9</v>
          </cell>
          <cell r="V558">
            <v>0</v>
          </cell>
        </row>
        <row r="559">
          <cell r="I559" t="str">
            <v>MI</v>
          </cell>
          <cell r="T559">
            <v>0</v>
          </cell>
          <cell r="V559">
            <v>0</v>
          </cell>
        </row>
        <row r="560">
          <cell r="I560" t="str">
            <v>MI</v>
          </cell>
          <cell r="T560">
            <v>0</v>
          </cell>
          <cell r="V560">
            <v>10</v>
          </cell>
        </row>
        <row r="561">
          <cell r="I561" t="str">
            <v>MI</v>
          </cell>
          <cell r="T561">
            <v>0</v>
          </cell>
          <cell r="V561">
            <v>0</v>
          </cell>
        </row>
        <row r="562">
          <cell r="I562" t="str">
            <v>MI</v>
          </cell>
          <cell r="T562">
            <v>0</v>
          </cell>
          <cell r="V562">
            <v>7</v>
          </cell>
        </row>
        <row r="563">
          <cell r="I563" t="str">
            <v>MI</v>
          </cell>
          <cell r="T563">
            <v>0</v>
          </cell>
          <cell r="V563">
            <v>0</v>
          </cell>
        </row>
        <row r="564">
          <cell r="I564" t="str">
            <v>MI</v>
          </cell>
          <cell r="T564">
            <v>10</v>
          </cell>
          <cell r="V564">
            <v>0</v>
          </cell>
        </row>
        <row r="565">
          <cell r="I565" t="str">
            <v>MI</v>
          </cell>
          <cell r="T565">
            <v>0</v>
          </cell>
          <cell r="V565">
            <v>0</v>
          </cell>
        </row>
        <row r="566">
          <cell r="I566" t="str">
            <v>MI</v>
          </cell>
          <cell r="T566">
            <v>10</v>
          </cell>
          <cell r="V566">
            <v>0</v>
          </cell>
        </row>
        <row r="567">
          <cell r="I567" t="str">
            <v>MN</v>
          </cell>
          <cell r="T567">
            <v>0</v>
          </cell>
          <cell r="V567">
            <v>0</v>
          </cell>
        </row>
        <row r="568">
          <cell r="I568" t="str">
            <v>MN</v>
          </cell>
          <cell r="T568">
            <v>0</v>
          </cell>
          <cell r="V568">
            <v>0</v>
          </cell>
        </row>
        <row r="569">
          <cell r="I569" t="str">
            <v>MN</v>
          </cell>
          <cell r="T569">
            <v>0</v>
          </cell>
          <cell r="V569">
            <v>0</v>
          </cell>
        </row>
        <row r="570">
          <cell r="I570" t="str">
            <v>MN</v>
          </cell>
          <cell r="T570">
            <v>0</v>
          </cell>
          <cell r="V570">
            <v>0</v>
          </cell>
        </row>
        <row r="571">
          <cell r="I571" t="str">
            <v>MN</v>
          </cell>
          <cell r="T571">
            <v>0</v>
          </cell>
          <cell r="V571">
            <v>0</v>
          </cell>
        </row>
        <row r="572">
          <cell r="I572" t="str">
            <v>MN</v>
          </cell>
          <cell r="T572">
            <v>0</v>
          </cell>
          <cell r="V572">
            <v>0</v>
          </cell>
        </row>
        <row r="573">
          <cell r="I573" t="str">
            <v>MN</v>
          </cell>
          <cell r="T573">
            <v>0</v>
          </cell>
          <cell r="V573">
            <v>0</v>
          </cell>
        </row>
        <row r="574">
          <cell r="I574" t="str">
            <v>MN</v>
          </cell>
          <cell r="T574">
            <v>0</v>
          </cell>
          <cell r="V574">
            <v>0</v>
          </cell>
        </row>
        <row r="575">
          <cell r="I575" t="str">
            <v>MN</v>
          </cell>
          <cell r="T575">
            <v>0</v>
          </cell>
          <cell r="V575">
            <v>0</v>
          </cell>
        </row>
        <row r="576">
          <cell r="I576" t="str">
            <v>MN</v>
          </cell>
          <cell r="T576">
            <v>0</v>
          </cell>
          <cell r="V576">
            <v>0</v>
          </cell>
        </row>
        <row r="577">
          <cell r="I577" t="str">
            <v>MN</v>
          </cell>
          <cell r="T577">
            <v>0</v>
          </cell>
          <cell r="V577">
            <v>0</v>
          </cell>
        </row>
        <row r="578">
          <cell r="I578" t="str">
            <v>MN</v>
          </cell>
          <cell r="T578">
            <v>0</v>
          </cell>
          <cell r="V578">
            <v>0</v>
          </cell>
        </row>
        <row r="579">
          <cell r="I579" t="str">
            <v>MN</v>
          </cell>
          <cell r="T579">
            <v>0</v>
          </cell>
          <cell r="V579">
            <v>0</v>
          </cell>
        </row>
        <row r="580">
          <cell r="I580" t="str">
            <v>MN</v>
          </cell>
          <cell r="T580">
            <v>0</v>
          </cell>
          <cell r="V580">
            <v>0</v>
          </cell>
        </row>
        <row r="581">
          <cell r="I581" t="str">
            <v>MN</v>
          </cell>
          <cell r="T581">
            <v>0</v>
          </cell>
          <cell r="V581">
            <v>0</v>
          </cell>
        </row>
        <row r="582">
          <cell r="I582" t="str">
            <v>MN</v>
          </cell>
          <cell r="T582">
            <v>0</v>
          </cell>
          <cell r="V582">
            <v>0</v>
          </cell>
        </row>
        <row r="583">
          <cell r="I583" t="str">
            <v>MN</v>
          </cell>
          <cell r="T583">
            <v>0</v>
          </cell>
          <cell r="V583">
            <v>0</v>
          </cell>
        </row>
        <row r="584">
          <cell r="I584" t="str">
            <v>MN</v>
          </cell>
          <cell r="T584">
            <v>0</v>
          </cell>
          <cell r="V584">
            <v>0</v>
          </cell>
        </row>
        <row r="585">
          <cell r="I585" t="str">
            <v>MN</v>
          </cell>
          <cell r="T585">
            <v>0</v>
          </cell>
          <cell r="V585">
            <v>0</v>
          </cell>
        </row>
        <row r="586">
          <cell r="I586" t="str">
            <v>MN</v>
          </cell>
          <cell r="T586">
            <v>0</v>
          </cell>
          <cell r="V586">
            <v>0</v>
          </cell>
        </row>
        <row r="587">
          <cell r="I587" t="str">
            <v>MN</v>
          </cell>
          <cell r="T587">
            <v>0</v>
          </cell>
          <cell r="V587">
            <v>0</v>
          </cell>
        </row>
        <row r="588">
          <cell r="I588" t="str">
            <v>MN</v>
          </cell>
          <cell r="T588">
            <v>0</v>
          </cell>
          <cell r="V588">
            <v>0</v>
          </cell>
        </row>
        <row r="589">
          <cell r="I589" t="str">
            <v>MN</v>
          </cell>
          <cell r="T589">
            <v>0</v>
          </cell>
          <cell r="V589">
            <v>0</v>
          </cell>
        </row>
        <row r="590">
          <cell r="I590" t="str">
            <v>MN</v>
          </cell>
          <cell r="T590">
            <v>0</v>
          </cell>
          <cell r="V590">
            <v>0</v>
          </cell>
        </row>
        <row r="591">
          <cell r="I591" t="str">
            <v>MN</v>
          </cell>
          <cell r="T591">
            <v>0</v>
          </cell>
          <cell r="V591">
            <v>0</v>
          </cell>
        </row>
        <row r="592">
          <cell r="I592" t="str">
            <v>MN</v>
          </cell>
          <cell r="T592">
            <v>0</v>
          </cell>
          <cell r="V592">
            <v>0</v>
          </cell>
        </row>
        <row r="593">
          <cell r="I593" t="str">
            <v>MN</v>
          </cell>
          <cell r="T593">
            <v>10</v>
          </cell>
          <cell r="V593">
            <v>0</v>
          </cell>
        </row>
        <row r="594">
          <cell r="I594" t="str">
            <v>MN</v>
          </cell>
          <cell r="T594">
            <v>0</v>
          </cell>
          <cell r="V594">
            <v>0</v>
          </cell>
        </row>
        <row r="595">
          <cell r="I595" t="str">
            <v>MN</v>
          </cell>
          <cell r="T595">
            <v>0</v>
          </cell>
          <cell r="V595">
            <v>0</v>
          </cell>
        </row>
        <row r="596">
          <cell r="I596" t="str">
            <v>MN</v>
          </cell>
          <cell r="T596">
            <v>0</v>
          </cell>
          <cell r="V596">
            <v>0</v>
          </cell>
        </row>
        <row r="597">
          <cell r="I597" t="str">
            <v>MN</v>
          </cell>
          <cell r="T597">
            <v>0</v>
          </cell>
          <cell r="V597">
            <v>0</v>
          </cell>
        </row>
        <row r="598">
          <cell r="I598" t="str">
            <v>MN</v>
          </cell>
          <cell r="T598">
            <v>0</v>
          </cell>
          <cell r="V598">
            <v>0</v>
          </cell>
        </row>
        <row r="599">
          <cell r="I599" t="str">
            <v>MN</v>
          </cell>
          <cell r="T599">
            <v>0</v>
          </cell>
          <cell r="V599">
            <v>0</v>
          </cell>
        </row>
        <row r="600">
          <cell r="I600" t="str">
            <v>MN</v>
          </cell>
          <cell r="T600">
            <v>0</v>
          </cell>
          <cell r="V600">
            <v>0</v>
          </cell>
        </row>
        <row r="601">
          <cell r="I601" t="str">
            <v>MN</v>
          </cell>
          <cell r="T601">
            <v>0</v>
          </cell>
          <cell r="V601">
            <v>0</v>
          </cell>
        </row>
        <row r="602">
          <cell r="I602" t="str">
            <v>MN</v>
          </cell>
          <cell r="T602">
            <v>0</v>
          </cell>
          <cell r="V602">
            <v>0</v>
          </cell>
        </row>
        <row r="603">
          <cell r="I603" t="str">
            <v>MN</v>
          </cell>
          <cell r="T603">
            <v>0</v>
          </cell>
          <cell r="V603">
            <v>0</v>
          </cell>
        </row>
        <row r="604">
          <cell r="I604" t="str">
            <v>MN</v>
          </cell>
          <cell r="T604">
            <v>0</v>
          </cell>
          <cell r="V604">
            <v>0</v>
          </cell>
        </row>
        <row r="605">
          <cell r="I605" t="str">
            <v>MN</v>
          </cell>
          <cell r="T605">
            <v>0</v>
          </cell>
          <cell r="V605">
            <v>0</v>
          </cell>
        </row>
        <row r="606">
          <cell r="I606" t="str">
            <v>MN</v>
          </cell>
          <cell r="T606">
            <v>0</v>
          </cell>
          <cell r="V606">
            <v>0</v>
          </cell>
        </row>
        <row r="607">
          <cell r="I607" t="str">
            <v>MN</v>
          </cell>
          <cell r="T607">
            <v>0</v>
          </cell>
          <cell r="V607">
            <v>0</v>
          </cell>
        </row>
        <row r="608">
          <cell r="I608" t="str">
            <v>MN</v>
          </cell>
          <cell r="T608">
            <v>0</v>
          </cell>
          <cell r="V608">
            <v>0</v>
          </cell>
        </row>
        <row r="609">
          <cell r="I609" t="str">
            <v>MN</v>
          </cell>
          <cell r="T609">
            <v>0</v>
          </cell>
          <cell r="V609">
            <v>0</v>
          </cell>
        </row>
        <row r="610">
          <cell r="I610" t="str">
            <v>MN</v>
          </cell>
          <cell r="T610">
            <v>0</v>
          </cell>
          <cell r="V610">
            <v>0</v>
          </cell>
        </row>
        <row r="611">
          <cell r="I611" t="str">
            <v>MN</v>
          </cell>
          <cell r="T611">
            <v>0</v>
          </cell>
          <cell r="V611">
            <v>0</v>
          </cell>
        </row>
        <row r="612">
          <cell r="I612" t="str">
            <v>MN</v>
          </cell>
          <cell r="T612">
            <v>0</v>
          </cell>
          <cell r="V612">
            <v>0</v>
          </cell>
        </row>
        <row r="613">
          <cell r="I613" t="str">
            <v>MN</v>
          </cell>
          <cell r="T613">
            <v>0</v>
          </cell>
          <cell r="V613">
            <v>0</v>
          </cell>
        </row>
        <row r="614">
          <cell r="I614" t="str">
            <v>MN</v>
          </cell>
          <cell r="T614">
            <v>0</v>
          </cell>
          <cell r="V614">
            <v>0</v>
          </cell>
        </row>
        <row r="615">
          <cell r="I615" t="str">
            <v>MN</v>
          </cell>
          <cell r="T615">
            <v>0</v>
          </cell>
          <cell r="V615">
            <v>0</v>
          </cell>
        </row>
        <row r="616">
          <cell r="I616" t="str">
            <v>MN</v>
          </cell>
          <cell r="T616">
            <v>0</v>
          </cell>
          <cell r="V616">
            <v>0</v>
          </cell>
        </row>
        <row r="617">
          <cell r="I617" t="str">
            <v>MN</v>
          </cell>
          <cell r="T617">
            <v>0</v>
          </cell>
          <cell r="V617">
            <v>0</v>
          </cell>
        </row>
        <row r="618">
          <cell r="I618" t="str">
            <v>MN</v>
          </cell>
          <cell r="T618">
            <v>0</v>
          </cell>
          <cell r="V618">
            <v>0</v>
          </cell>
        </row>
        <row r="619">
          <cell r="I619" t="str">
            <v>MN</v>
          </cell>
          <cell r="T619">
            <v>0</v>
          </cell>
          <cell r="V619">
            <v>0</v>
          </cell>
        </row>
        <row r="620">
          <cell r="I620" t="str">
            <v>MN</v>
          </cell>
          <cell r="T620">
            <v>10</v>
          </cell>
          <cell r="V620">
            <v>0</v>
          </cell>
        </row>
        <row r="621">
          <cell r="I621" t="str">
            <v>MN</v>
          </cell>
          <cell r="T621">
            <v>0</v>
          </cell>
          <cell r="V621">
            <v>0</v>
          </cell>
        </row>
        <row r="622">
          <cell r="I622" t="str">
            <v>MN</v>
          </cell>
          <cell r="T622">
            <v>0</v>
          </cell>
          <cell r="V622">
            <v>0</v>
          </cell>
        </row>
        <row r="623">
          <cell r="I623" t="str">
            <v>MN</v>
          </cell>
          <cell r="T623">
            <v>0</v>
          </cell>
          <cell r="V623">
            <v>0</v>
          </cell>
        </row>
        <row r="624">
          <cell r="I624" t="str">
            <v>MN</v>
          </cell>
          <cell r="T624">
            <v>0</v>
          </cell>
          <cell r="V624">
            <v>0</v>
          </cell>
        </row>
        <row r="625">
          <cell r="I625" t="str">
            <v>MN</v>
          </cell>
          <cell r="T625">
            <v>0</v>
          </cell>
          <cell r="V625">
            <v>0</v>
          </cell>
        </row>
        <row r="626">
          <cell r="I626" t="str">
            <v>MN</v>
          </cell>
          <cell r="T626">
            <v>0</v>
          </cell>
          <cell r="V626">
            <v>6</v>
          </cell>
        </row>
        <row r="627">
          <cell r="I627" t="str">
            <v>MN</v>
          </cell>
          <cell r="T627">
            <v>0</v>
          </cell>
          <cell r="V627">
            <v>0</v>
          </cell>
        </row>
        <row r="628">
          <cell r="I628" t="str">
            <v>MN</v>
          </cell>
          <cell r="T628">
            <v>11</v>
          </cell>
          <cell r="V628">
            <v>0</v>
          </cell>
        </row>
        <row r="629">
          <cell r="I629" t="str">
            <v>MN</v>
          </cell>
          <cell r="T629">
            <v>0</v>
          </cell>
          <cell r="V629">
            <v>0</v>
          </cell>
        </row>
        <row r="630">
          <cell r="I630" t="str">
            <v>MN</v>
          </cell>
          <cell r="T630">
            <v>8</v>
          </cell>
          <cell r="V630">
            <v>0</v>
          </cell>
        </row>
        <row r="631">
          <cell r="I631" t="str">
            <v>MN</v>
          </cell>
          <cell r="T631">
            <v>0</v>
          </cell>
          <cell r="V631">
            <v>0</v>
          </cell>
        </row>
        <row r="632">
          <cell r="I632" t="str">
            <v>MN</v>
          </cell>
          <cell r="T632">
            <v>0</v>
          </cell>
          <cell r="V632">
            <v>0</v>
          </cell>
        </row>
        <row r="633">
          <cell r="I633" t="str">
            <v>MN</v>
          </cell>
          <cell r="T633">
            <v>0</v>
          </cell>
          <cell r="V633">
            <v>0</v>
          </cell>
        </row>
        <row r="634">
          <cell r="I634" t="str">
            <v>MN</v>
          </cell>
          <cell r="T634">
            <v>0</v>
          </cell>
          <cell r="V634">
            <v>0</v>
          </cell>
        </row>
        <row r="635">
          <cell r="I635" t="str">
            <v>MN</v>
          </cell>
          <cell r="T635">
            <v>0</v>
          </cell>
          <cell r="V635">
            <v>0</v>
          </cell>
        </row>
        <row r="636">
          <cell r="I636" t="str">
            <v>MN</v>
          </cell>
          <cell r="T636">
            <v>0</v>
          </cell>
          <cell r="V636">
            <v>0</v>
          </cell>
        </row>
        <row r="637">
          <cell r="I637" t="str">
            <v>MN</v>
          </cell>
          <cell r="T637">
            <v>0</v>
          </cell>
          <cell r="V637">
            <v>0</v>
          </cell>
        </row>
        <row r="638">
          <cell r="I638" t="str">
            <v>MN</v>
          </cell>
          <cell r="T638">
            <v>0</v>
          </cell>
          <cell r="V638">
            <v>0</v>
          </cell>
        </row>
        <row r="639">
          <cell r="I639" t="str">
            <v>MN</v>
          </cell>
          <cell r="T639">
            <v>0</v>
          </cell>
          <cell r="V639">
            <v>0</v>
          </cell>
        </row>
        <row r="640">
          <cell r="I640" t="str">
            <v>MN</v>
          </cell>
          <cell r="T640">
            <v>0</v>
          </cell>
          <cell r="V640">
            <v>0</v>
          </cell>
        </row>
        <row r="641">
          <cell r="I641" t="str">
            <v>MN</v>
          </cell>
          <cell r="T641">
            <v>0</v>
          </cell>
          <cell r="V641">
            <v>0</v>
          </cell>
        </row>
        <row r="642">
          <cell r="I642" t="str">
            <v>MN</v>
          </cell>
          <cell r="T642">
            <v>10</v>
          </cell>
          <cell r="V642">
            <v>0</v>
          </cell>
        </row>
        <row r="643">
          <cell r="I643" t="str">
            <v>MN</v>
          </cell>
          <cell r="T643">
            <v>0</v>
          </cell>
          <cell r="V643">
            <v>0</v>
          </cell>
        </row>
        <row r="644">
          <cell r="I644" t="str">
            <v>MN</v>
          </cell>
          <cell r="T644">
            <v>0</v>
          </cell>
          <cell r="V644">
            <v>0</v>
          </cell>
        </row>
        <row r="645">
          <cell r="I645" t="str">
            <v>MN</v>
          </cell>
          <cell r="T645">
            <v>10</v>
          </cell>
          <cell r="V645">
            <v>0</v>
          </cell>
        </row>
        <row r="646">
          <cell r="I646" t="str">
            <v>MS</v>
          </cell>
          <cell r="T646">
            <v>0</v>
          </cell>
          <cell r="V646">
            <v>0</v>
          </cell>
        </row>
        <row r="647">
          <cell r="I647" t="str">
            <v>MS</v>
          </cell>
          <cell r="T647">
            <v>8</v>
          </cell>
          <cell r="V647">
            <v>0</v>
          </cell>
        </row>
        <row r="648">
          <cell r="I648" t="str">
            <v>MS</v>
          </cell>
          <cell r="T648">
            <v>0</v>
          </cell>
          <cell r="V648">
            <v>0</v>
          </cell>
        </row>
        <row r="649">
          <cell r="I649" t="str">
            <v>MS</v>
          </cell>
          <cell r="T649">
            <v>0</v>
          </cell>
          <cell r="V649">
            <v>0</v>
          </cell>
        </row>
        <row r="650">
          <cell r="I650" t="str">
            <v>MS</v>
          </cell>
          <cell r="T650">
            <v>0</v>
          </cell>
          <cell r="V650">
            <v>0</v>
          </cell>
        </row>
        <row r="651">
          <cell r="I651" t="str">
            <v>MS</v>
          </cell>
          <cell r="T651">
            <v>7</v>
          </cell>
          <cell r="V651">
            <v>0</v>
          </cell>
        </row>
        <row r="652">
          <cell r="I652" t="str">
            <v>MS</v>
          </cell>
          <cell r="T652">
            <v>0</v>
          </cell>
          <cell r="V652">
            <v>0</v>
          </cell>
        </row>
        <row r="653">
          <cell r="I653" t="str">
            <v>MS</v>
          </cell>
          <cell r="T653">
            <v>0</v>
          </cell>
          <cell r="V653">
            <v>0</v>
          </cell>
        </row>
        <row r="654">
          <cell r="I654" t="str">
            <v>MS</v>
          </cell>
          <cell r="T654">
            <v>0</v>
          </cell>
          <cell r="V654">
            <v>0</v>
          </cell>
        </row>
        <row r="655">
          <cell r="I655" t="str">
            <v>MS</v>
          </cell>
          <cell r="T655">
            <v>0</v>
          </cell>
          <cell r="V655">
            <v>0</v>
          </cell>
        </row>
        <row r="656">
          <cell r="I656" t="str">
            <v>MS</v>
          </cell>
          <cell r="T656">
            <v>10</v>
          </cell>
          <cell r="V656">
            <v>0</v>
          </cell>
        </row>
        <row r="657">
          <cell r="I657" t="str">
            <v>MS</v>
          </cell>
          <cell r="T657">
            <v>8</v>
          </cell>
          <cell r="V657">
            <v>0</v>
          </cell>
        </row>
        <row r="658">
          <cell r="I658" t="str">
            <v>MS</v>
          </cell>
          <cell r="T658">
            <v>0</v>
          </cell>
          <cell r="V658">
            <v>0</v>
          </cell>
        </row>
        <row r="659">
          <cell r="I659" t="str">
            <v>MS</v>
          </cell>
          <cell r="T659">
            <v>0</v>
          </cell>
          <cell r="V659">
            <v>0</v>
          </cell>
        </row>
        <row r="660">
          <cell r="I660" t="str">
            <v>MS</v>
          </cell>
          <cell r="T660">
            <v>10</v>
          </cell>
          <cell r="V660">
            <v>0</v>
          </cell>
        </row>
        <row r="661">
          <cell r="I661" t="str">
            <v>MS</v>
          </cell>
          <cell r="T661">
            <v>10</v>
          </cell>
          <cell r="V661">
            <v>0</v>
          </cell>
        </row>
        <row r="662">
          <cell r="I662" t="str">
            <v>MS</v>
          </cell>
          <cell r="T662">
            <v>0</v>
          </cell>
          <cell r="V662">
            <v>0</v>
          </cell>
        </row>
        <row r="663">
          <cell r="I663" t="str">
            <v>MS</v>
          </cell>
          <cell r="T663">
            <v>10</v>
          </cell>
          <cell r="V663">
            <v>0</v>
          </cell>
        </row>
        <row r="664">
          <cell r="I664" t="str">
            <v>MS</v>
          </cell>
          <cell r="T664">
            <v>0</v>
          </cell>
          <cell r="V664">
            <v>0</v>
          </cell>
        </row>
        <row r="665">
          <cell r="I665" t="str">
            <v>MS</v>
          </cell>
          <cell r="T665">
            <v>0</v>
          </cell>
          <cell r="V665">
            <v>0</v>
          </cell>
        </row>
        <row r="666">
          <cell r="I666" t="str">
            <v>MS</v>
          </cell>
          <cell r="T666">
            <v>10</v>
          </cell>
          <cell r="V666">
            <v>0</v>
          </cell>
        </row>
        <row r="667">
          <cell r="I667" t="str">
            <v>MS</v>
          </cell>
          <cell r="T667">
            <v>10</v>
          </cell>
          <cell r="V667">
            <v>0</v>
          </cell>
        </row>
        <row r="668">
          <cell r="I668" t="str">
            <v>MS</v>
          </cell>
          <cell r="T668">
            <v>10</v>
          </cell>
          <cell r="V668">
            <v>0</v>
          </cell>
        </row>
        <row r="669">
          <cell r="I669" t="str">
            <v>MS</v>
          </cell>
          <cell r="T669">
            <v>10</v>
          </cell>
          <cell r="V669">
            <v>0</v>
          </cell>
        </row>
        <row r="670">
          <cell r="I670" t="str">
            <v>MS</v>
          </cell>
          <cell r="T670">
            <v>0</v>
          </cell>
          <cell r="V670">
            <v>0</v>
          </cell>
        </row>
        <row r="671">
          <cell r="I671" t="str">
            <v>MS</v>
          </cell>
          <cell r="T671">
            <v>12</v>
          </cell>
          <cell r="V671">
            <v>0</v>
          </cell>
        </row>
        <row r="672">
          <cell r="I672" t="str">
            <v>MS</v>
          </cell>
          <cell r="T672">
            <v>9</v>
          </cell>
          <cell r="V672">
            <v>0</v>
          </cell>
        </row>
        <row r="673">
          <cell r="I673" t="str">
            <v>MS</v>
          </cell>
          <cell r="T673">
            <v>0</v>
          </cell>
          <cell r="V673">
            <v>0</v>
          </cell>
        </row>
        <row r="674">
          <cell r="I674" t="str">
            <v>MS</v>
          </cell>
          <cell r="T674">
            <v>0</v>
          </cell>
          <cell r="V674">
            <v>0</v>
          </cell>
        </row>
        <row r="675">
          <cell r="I675" t="str">
            <v>MS</v>
          </cell>
          <cell r="T675">
            <v>0</v>
          </cell>
          <cell r="V675">
            <v>0</v>
          </cell>
        </row>
        <row r="676">
          <cell r="I676" t="str">
            <v>MS</v>
          </cell>
          <cell r="T676">
            <v>0</v>
          </cell>
          <cell r="V676">
            <v>0</v>
          </cell>
        </row>
        <row r="677">
          <cell r="I677" t="str">
            <v>MO</v>
          </cell>
          <cell r="T677">
            <v>0</v>
          </cell>
          <cell r="V677">
            <v>0</v>
          </cell>
        </row>
        <row r="678">
          <cell r="I678" t="str">
            <v>MO</v>
          </cell>
          <cell r="T678">
            <v>0</v>
          </cell>
          <cell r="V678">
            <v>0</v>
          </cell>
        </row>
        <row r="679">
          <cell r="I679" t="str">
            <v>MO</v>
          </cell>
          <cell r="T679">
            <v>0</v>
          </cell>
          <cell r="V679">
            <v>0</v>
          </cell>
        </row>
        <row r="680">
          <cell r="I680" t="str">
            <v>MO</v>
          </cell>
          <cell r="T680">
            <v>0</v>
          </cell>
          <cell r="V680">
            <v>0</v>
          </cell>
        </row>
        <row r="681">
          <cell r="I681" t="str">
            <v>MO</v>
          </cell>
          <cell r="T681">
            <v>0</v>
          </cell>
          <cell r="V681">
            <v>0</v>
          </cell>
        </row>
        <row r="682">
          <cell r="I682" t="str">
            <v>MO</v>
          </cell>
          <cell r="T682">
            <v>0</v>
          </cell>
          <cell r="V682">
            <v>0</v>
          </cell>
        </row>
        <row r="683">
          <cell r="I683" t="str">
            <v>MO</v>
          </cell>
          <cell r="T683">
            <v>0</v>
          </cell>
          <cell r="V683">
            <v>0</v>
          </cell>
        </row>
        <row r="684">
          <cell r="I684" t="str">
            <v>MO</v>
          </cell>
          <cell r="T684">
            <v>0</v>
          </cell>
          <cell r="V684">
            <v>0</v>
          </cell>
        </row>
        <row r="685">
          <cell r="I685" t="str">
            <v>MO</v>
          </cell>
          <cell r="T685">
            <v>0</v>
          </cell>
          <cell r="V685">
            <v>0</v>
          </cell>
        </row>
        <row r="686">
          <cell r="I686" t="str">
            <v>MO</v>
          </cell>
          <cell r="T686">
            <v>0</v>
          </cell>
          <cell r="V686">
            <v>0</v>
          </cell>
        </row>
        <row r="687">
          <cell r="I687" t="str">
            <v>MO</v>
          </cell>
          <cell r="T687">
            <v>0</v>
          </cell>
          <cell r="V687">
            <v>0</v>
          </cell>
        </row>
        <row r="688">
          <cell r="I688" t="str">
            <v>MO</v>
          </cell>
          <cell r="T688">
            <v>0</v>
          </cell>
          <cell r="V688">
            <v>0</v>
          </cell>
        </row>
        <row r="689">
          <cell r="I689" t="str">
            <v>MO</v>
          </cell>
          <cell r="T689">
            <v>0</v>
          </cell>
          <cell r="V689">
            <v>0</v>
          </cell>
        </row>
        <row r="690">
          <cell r="I690" t="str">
            <v>MO</v>
          </cell>
          <cell r="T690">
            <v>0</v>
          </cell>
          <cell r="V690">
            <v>0</v>
          </cell>
        </row>
        <row r="691">
          <cell r="I691" t="str">
            <v>MO</v>
          </cell>
          <cell r="T691">
            <v>0</v>
          </cell>
          <cell r="V691">
            <v>0</v>
          </cell>
        </row>
        <row r="692">
          <cell r="I692" t="str">
            <v>MO</v>
          </cell>
          <cell r="T692">
            <v>0</v>
          </cell>
          <cell r="V692">
            <v>0</v>
          </cell>
        </row>
        <row r="693">
          <cell r="I693" t="str">
            <v>MO</v>
          </cell>
          <cell r="T693">
            <v>0</v>
          </cell>
          <cell r="V693">
            <v>0</v>
          </cell>
        </row>
        <row r="694">
          <cell r="I694" t="str">
            <v>MO</v>
          </cell>
          <cell r="T694">
            <v>0</v>
          </cell>
          <cell r="V694">
            <v>0</v>
          </cell>
        </row>
        <row r="695">
          <cell r="I695" t="str">
            <v>MO</v>
          </cell>
          <cell r="T695">
            <v>0</v>
          </cell>
          <cell r="V695">
            <v>0</v>
          </cell>
        </row>
        <row r="696">
          <cell r="I696" t="str">
            <v>MO</v>
          </cell>
          <cell r="T696">
            <v>0</v>
          </cell>
          <cell r="V696">
            <v>0</v>
          </cell>
        </row>
        <row r="697">
          <cell r="I697" t="str">
            <v>MO</v>
          </cell>
          <cell r="T697">
            <v>0</v>
          </cell>
          <cell r="V697">
            <v>0</v>
          </cell>
        </row>
        <row r="698">
          <cell r="I698" t="str">
            <v>MO</v>
          </cell>
          <cell r="T698">
            <v>0</v>
          </cell>
          <cell r="V698">
            <v>0</v>
          </cell>
        </row>
        <row r="699">
          <cell r="I699" t="str">
            <v>MO</v>
          </cell>
          <cell r="T699">
            <v>10</v>
          </cell>
          <cell r="V699">
            <v>0</v>
          </cell>
        </row>
        <row r="700">
          <cell r="I700" t="str">
            <v>MO</v>
          </cell>
          <cell r="T700">
            <v>0</v>
          </cell>
          <cell r="V700">
            <v>0</v>
          </cell>
        </row>
        <row r="701">
          <cell r="I701" t="str">
            <v>MO</v>
          </cell>
          <cell r="T701">
            <v>0</v>
          </cell>
          <cell r="V701">
            <v>0</v>
          </cell>
        </row>
        <row r="702">
          <cell r="I702" t="str">
            <v>MO</v>
          </cell>
          <cell r="T702">
            <v>0</v>
          </cell>
          <cell r="V702">
            <v>0</v>
          </cell>
        </row>
        <row r="703">
          <cell r="I703" t="str">
            <v>MO</v>
          </cell>
          <cell r="T703">
            <v>0</v>
          </cell>
          <cell r="V703">
            <v>0</v>
          </cell>
        </row>
        <row r="704">
          <cell r="I704" t="str">
            <v>MO</v>
          </cell>
          <cell r="T704">
            <v>0</v>
          </cell>
          <cell r="V704">
            <v>0</v>
          </cell>
        </row>
        <row r="705">
          <cell r="I705" t="str">
            <v>MO</v>
          </cell>
          <cell r="T705">
            <v>0</v>
          </cell>
          <cell r="V705">
            <v>0</v>
          </cell>
        </row>
        <row r="706">
          <cell r="I706" t="str">
            <v>MO</v>
          </cell>
          <cell r="T706">
            <v>0</v>
          </cell>
          <cell r="V706">
            <v>0</v>
          </cell>
        </row>
        <row r="707">
          <cell r="I707" t="str">
            <v>MO</v>
          </cell>
          <cell r="T707">
            <v>0</v>
          </cell>
          <cell r="V707">
            <v>0</v>
          </cell>
        </row>
        <row r="708">
          <cell r="I708" t="str">
            <v>MO</v>
          </cell>
          <cell r="T708">
            <v>0</v>
          </cell>
          <cell r="V708">
            <v>0</v>
          </cell>
        </row>
        <row r="709">
          <cell r="I709" t="str">
            <v>MO</v>
          </cell>
          <cell r="T709">
            <v>0</v>
          </cell>
          <cell r="V709">
            <v>0</v>
          </cell>
        </row>
        <row r="710">
          <cell r="I710" t="str">
            <v>MO</v>
          </cell>
          <cell r="T710">
            <v>0</v>
          </cell>
          <cell r="V710">
            <v>0</v>
          </cell>
        </row>
        <row r="711">
          <cell r="I711" t="str">
            <v>MO</v>
          </cell>
          <cell r="T711">
            <v>0</v>
          </cell>
          <cell r="V711">
            <v>0</v>
          </cell>
        </row>
        <row r="712">
          <cell r="I712" t="str">
            <v>MO</v>
          </cell>
          <cell r="T712">
            <v>0</v>
          </cell>
          <cell r="V712">
            <v>0</v>
          </cell>
        </row>
        <row r="713">
          <cell r="I713" t="str">
            <v>MT</v>
          </cell>
          <cell r="T713">
            <v>0</v>
          </cell>
          <cell r="V713">
            <v>0</v>
          </cell>
        </row>
        <row r="714">
          <cell r="I714" t="str">
            <v>MT</v>
          </cell>
          <cell r="T714">
            <v>0</v>
          </cell>
          <cell r="V714">
            <v>0</v>
          </cell>
        </row>
        <row r="715">
          <cell r="I715" t="str">
            <v>MT</v>
          </cell>
          <cell r="T715">
            <v>0</v>
          </cell>
          <cell r="V715">
            <v>0</v>
          </cell>
        </row>
        <row r="716">
          <cell r="I716" t="str">
            <v>MT</v>
          </cell>
          <cell r="T716">
            <v>0</v>
          </cell>
          <cell r="V716">
            <v>0</v>
          </cell>
        </row>
        <row r="717">
          <cell r="I717" t="str">
            <v>MT</v>
          </cell>
          <cell r="T717">
            <v>0</v>
          </cell>
          <cell r="V717">
            <v>0</v>
          </cell>
        </row>
        <row r="718">
          <cell r="I718" t="str">
            <v>MT</v>
          </cell>
          <cell r="T718">
            <v>0</v>
          </cell>
          <cell r="V718">
            <v>0</v>
          </cell>
        </row>
        <row r="719">
          <cell r="I719" t="str">
            <v>MT</v>
          </cell>
          <cell r="T719">
            <v>0</v>
          </cell>
          <cell r="V719">
            <v>0</v>
          </cell>
        </row>
        <row r="720">
          <cell r="I720" t="str">
            <v>MT</v>
          </cell>
          <cell r="T720">
            <v>0</v>
          </cell>
          <cell r="V720">
            <v>0</v>
          </cell>
        </row>
        <row r="721">
          <cell r="I721" t="str">
            <v>MT</v>
          </cell>
          <cell r="T721">
            <v>0</v>
          </cell>
          <cell r="V721">
            <v>0</v>
          </cell>
        </row>
        <row r="722">
          <cell r="I722" t="str">
            <v>MT</v>
          </cell>
          <cell r="T722">
            <v>0</v>
          </cell>
          <cell r="V722">
            <v>0</v>
          </cell>
        </row>
        <row r="723">
          <cell r="I723" t="str">
            <v>MT</v>
          </cell>
          <cell r="T723">
            <v>0</v>
          </cell>
          <cell r="V723">
            <v>0</v>
          </cell>
        </row>
        <row r="724">
          <cell r="I724" t="str">
            <v>MT</v>
          </cell>
          <cell r="T724">
            <v>0</v>
          </cell>
          <cell r="V724">
            <v>0</v>
          </cell>
        </row>
        <row r="725">
          <cell r="I725" t="str">
            <v>MT</v>
          </cell>
          <cell r="T725">
            <v>0</v>
          </cell>
          <cell r="V725">
            <v>0</v>
          </cell>
        </row>
        <row r="726">
          <cell r="I726" t="str">
            <v>MT</v>
          </cell>
          <cell r="T726">
            <v>0</v>
          </cell>
          <cell r="V726">
            <v>0</v>
          </cell>
        </row>
        <row r="727">
          <cell r="I727" t="str">
            <v>MT</v>
          </cell>
          <cell r="T727">
            <v>0</v>
          </cell>
          <cell r="V727">
            <v>0</v>
          </cell>
        </row>
        <row r="728">
          <cell r="I728" t="str">
            <v>MT</v>
          </cell>
          <cell r="T728">
            <v>0</v>
          </cell>
          <cell r="V728">
            <v>0</v>
          </cell>
        </row>
        <row r="729">
          <cell r="I729" t="str">
            <v>MT</v>
          </cell>
          <cell r="T729">
            <v>0</v>
          </cell>
          <cell r="V729">
            <v>0</v>
          </cell>
        </row>
        <row r="730">
          <cell r="I730" t="str">
            <v>MT</v>
          </cell>
          <cell r="T730">
            <v>0</v>
          </cell>
          <cell r="V730">
            <v>0</v>
          </cell>
        </row>
        <row r="731">
          <cell r="I731" t="str">
            <v>MT</v>
          </cell>
          <cell r="T731">
            <v>0</v>
          </cell>
          <cell r="V731">
            <v>0</v>
          </cell>
        </row>
        <row r="732">
          <cell r="I732" t="str">
            <v>MT</v>
          </cell>
          <cell r="T732">
            <v>0</v>
          </cell>
          <cell r="V732">
            <v>0</v>
          </cell>
        </row>
        <row r="733">
          <cell r="I733" t="str">
            <v>MT</v>
          </cell>
          <cell r="T733">
            <v>0</v>
          </cell>
          <cell r="V733">
            <v>0</v>
          </cell>
        </row>
        <row r="734">
          <cell r="I734" t="str">
            <v>MT</v>
          </cell>
          <cell r="T734">
            <v>0</v>
          </cell>
          <cell r="V734">
            <v>0</v>
          </cell>
        </row>
        <row r="735">
          <cell r="I735" t="str">
            <v>MT</v>
          </cell>
          <cell r="T735">
            <v>0</v>
          </cell>
          <cell r="V735">
            <v>0</v>
          </cell>
        </row>
        <row r="736">
          <cell r="I736" t="str">
            <v>MT</v>
          </cell>
          <cell r="T736">
            <v>0</v>
          </cell>
          <cell r="V736">
            <v>0</v>
          </cell>
        </row>
        <row r="737">
          <cell r="I737" t="str">
            <v>MT</v>
          </cell>
          <cell r="T737">
            <v>0</v>
          </cell>
          <cell r="V737">
            <v>0</v>
          </cell>
        </row>
        <row r="738">
          <cell r="I738" t="str">
            <v>MT</v>
          </cell>
          <cell r="T738">
            <v>0</v>
          </cell>
          <cell r="V738">
            <v>0</v>
          </cell>
        </row>
        <row r="739">
          <cell r="I739" t="str">
            <v>MT</v>
          </cell>
          <cell r="T739">
            <v>0</v>
          </cell>
          <cell r="V739">
            <v>0</v>
          </cell>
        </row>
        <row r="740">
          <cell r="I740" t="str">
            <v>MT</v>
          </cell>
          <cell r="T740">
            <v>0</v>
          </cell>
          <cell r="V740">
            <v>0</v>
          </cell>
        </row>
        <row r="741">
          <cell r="I741" t="str">
            <v>MT</v>
          </cell>
          <cell r="T741">
            <v>0</v>
          </cell>
          <cell r="V741">
            <v>0</v>
          </cell>
        </row>
        <row r="742">
          <cell r="I742" t="str">
            <v>MT</v>
          </cell>
          <cell r="T742">
            <v>0</v>
          </cell>
          <cell r="V742">
            <v>0</v>
          </cell>
        </row>
        <row r="743">
          <cell r="I743" t="str">
            <v>MT</v>
          </cell>
          <cell r="T743">
            <v>0</v>
          </cell>
          <cell r="V743">
            <v>0</v>
          </cell>
        </row>
        <row r="744">
          <cell r="I744" t="str">
            <v>MT</v>
          </cell>
          <cell r="T744">
            <v>0</v>
          </cell>
          <cell r="V744">
            <v>0</v>
          </cell>
        </row>
        <row r="745">
          <cell r="I745" t="str">
            <v>MT</v>
          </cell>
          <cell r="T745">
            <v>0</v>
          </cell>
          <cell r="V745">
            <v>0</v>
          </cell>
        </row>
        <row r="746">
          <cell r="I746" t="str">
            <v>MT</v>
          </cell>
          <cell r="T746">
            <v>0</v>
          </cell>
          <cell r="V746">
            <v>0</v>
          </cell>
        </row>
        <row r="747">
          <cell r="I747" t="str">
            <v>MT</v>
          </cell>
          <cell r="T747">
            <v>0</v>
          </cell>
          <cell r="V747">
            <v>0</v>
          </cell>
        </row>
        <row r="748">
          <cell r="I748" t="str">
            <v>MT</v>
          </cell>
          <cell r="T748">
            <v>0</v>
          </cell>
          <cell r="V748">
            <v>0</v>
          </cell>
        </row>
        <row r="749">
          <cell r="I749" t="str">
            <v>MT</v>
          </cell>
          <cell r="T749">
            <v>0</v>
          </cell>
          <cell r="V749">
            <v>0</v>
          </cell>
        </row>
        <row r="750">
          <cell r="I750" t="str">
            <v>MT</v>
          </cell>
          <cell r="T750">
            <v>0</v>
          </cell>
          <cell r="V750">
            <v>0</v>
          </cell>
        </row>
        <row r="751">
          <cell r="I751" t="str">
            <v>MT</v>
          </cell>
          <cell r="T751">
            <v>0</v>
          </cell>
          <cell r="V751">
            <v>0</v>
          </cell>
        </row>
        <row r="752">
          <cell r="I752" t="str">
            <v>MT</v>
          </cell>
          <cell r="T752">
            <v>0</v>
          </cell>
          <cell r="V752">
            <v>0</v>
          </cell>
        </row>
        <row r="753">
          <cell r="I753" t="str">
            <v>MT</v>
          </cell>
          <cell r="T753">
            <v>0</v>
          </cell>
          <cell r="V753">
            <v>0</v>
          </cell>
        </row>
        <row r="754">
          <cell r="I754" t="str">
            <v>MT</v>
          </cell>
          <cell r="T754">
            <v>0</v>
          </cell>
          <cell r="V754">
            <v>0</v>
          </cell>
        </row>
        <row r="755">
          <cell r="I755" t="str">
            <v>MT</v>
          </cell>
          <cell r="T755">
            <v>0</v>
          </cell>
          <cell r="V755">
            <v>0</v>
          </cell>
        </row>
        <row r="756">
          <cell r="I756" t="str">
            <v>MT</v>
          </cell>
          <cell r="T756">
            <v>0</v>
          </cell>
          <cell r="V756">
            <v>0</v>
          </cell>
        </row>
        <row r="757">
          <cell r="I757" t="str">
            <v>MT</v>
          </cell>
          <cell r="T757">
            <v>0</v>
          </cell>
          <cell r="V757">
            <v>0</v>
          </cell>
        </row>
        <row r="758">
          <cell r="I758" t="str">
            <v>MT</v>
          </cell>
          <cell r="T758">
            <v>0</v>
          </cell>
          <cell r="V758">
            <v>0</v>
          </cell>
        </row>
        <row r="759">
          <cell r="I759" t="str">
            <v>MT</v>
          </cell>
          <cell r="T759">
            <v>0</v>
          </cell>
          <cell r="V759">
            <v>0</v>
          </cell>
        </row>
        <row r="760">
          <cell r="I760" t="str">
            <v>MT</v>
          </cell>
          <cell r="T760">
            <v>0</v>
          </cell>
          <cell r="V760">
            <v>0</v>
          </cell>
        </row>
        <row r="761">
          <cell r="I761" t="str">
            <v>NE</v>
          </cell>
          <cell r="T761">
            <v>0</v>
          </cell>
          <cell r="V761">
            <v>0</v>
          </cell>
        </row>
        <row r="762">
          <cell r="I762" t="str">
            <v>NE</v>
          </cell>
          <cell r="T762">
            <v>0</v>
          </cell>
          <cell r="V762">
            <v>0</v>
          </cell>
        </row>
        <row r="763">
          <cell r="I763" t="str">
            <v>NE</v>
          </cell>
          <cell r="T763">
            <v>0</v>
          </cell>
          <cell r="V763">
            <v>0</v>
          </cell>
        </row>
        <row r="764">
          <cell r="I764" t="str">
            <v>NE</v>
          </cell>
          <cell r="T764">
            <v>0</v>
          </cell>
          <cell r="V764">
            <v>0</v>
          </cell>
        </row>
        <row r="765">
          <cell r="I765" t="str">
            <v>NE</v>
          </cell>
          <cell r="T765">
            <v>0</v>
          </cell>
          <cell r="V765">
            <v>0</v>
          </cell>
        </row>
        <row r="766">
          <cell r="I766" t="str">
            <v>NE</v>
          </cell>
          <cell r="T766">
            <v>0</v>
          </cell>
          <cell r="V766">
            <v>0</v>
          </cell>
        </row>
        <row r="767">
          <cell r="I767" t="str">
            <v>NE</v>
          </cell>
          <cell r="T767">
            <v>0</v>
          </cell>
          <cell r="V767">
            <v>0</v>
          </cell>
        </row>
        <row r="768">
          <cell r="I768" t="str">
            <v>NE</v>
          </cell>
          <cell r="T768">
            <v>0</v>
          </cell>
          <cell r="V768">
            <v>0</v>
          </cell>
        </row>
        <row r="769">
          <cell r="I769" t="str">
            <v>NE</v>
          </cell>
          <cell r="T769">
            <v>0</v>
          </cell>
          <cell r="V769">
            <v>0</v>
          </cell>
        </row>
        <row r="770">
          <cell r="I770" t="str">
            <v>NE</v>
          </cell>
          <cell r="T770">
            <v>0</v>
          </cell>
          <cell r="V770">
            <v>0</v>
          </cell>
        </row>
        <row r="771">
          <cell r="I771" t="str">
            <v>NE</v>
          </cell>
          <cell r="T771">
            <v>0</v>
          </cell>
          <cell r="V771">
            <v>0</v>
          </cell>
        </row>
        <row r="772">
          <cell r="I772" t="str">
            <v>NE</v>
          </cell>
          <cell r="T772">
            <v>0</v>
          </cell>
          <cell r="V772">
            <v>0</v>
          </cell>
        </row>
        <row r="773">
          <cell r="I773" t="str">
            <v>NE</v>
          </cell>
          <cell r="T773">
            <v>0</v>
          </cell>
          <cell r="V773">
            <v>0</v>
          </cell>
        </row>
        <row r="774">
          <cell r="I774" t="str">
            <v>NE</v>
          </cell>
          <cell r="T774">
            <v>0</v>
          </cell>
          <cell r="V774">
            <v>0</v>
          </cell>
        </row>
        <row r="775">
          <cell r="I775" t="str">
            <v>NE</v>
          </cell>
          <cell r="T775">
            <v>0</v>
          </cell>
          <cell r="V775">
            <v>0</v>
          </cell>
        </row>
        <row r="776">
          <cell r="I776" t="str">
            <v>NE</v>
          </cell>
          <cell r="T776">
            <v>0</v>
          </cell>
          <cell r="V776">
            <v>0</v>
          </cell>
        </row>
        <row r="777">
          <cell r="I777" t="str">
            <v>NE</v>
          </cell>
          <cell r="T777">
            <v>0</v>
          </cell>
          <cell r="V777">
            <v>0</v>
          </cell>
        </row>
        <row r="778">
          <cell r="I778" t="str">
            <v>NE</v>
          </cell>
          <cell r="T778">
            <v>0</v>
          </cell>
          <cell r="V778">
            <v>0</v>
          </cell>
        </row>
        <row r="779">
          <cell r="I779" t="str">
            <v>NE</v>
          </cell>
          <cell r="T779">
            <v>0</v>
          </cell>
          <cell r="V779">
            <v>0</v>
          </cell>
        </row>
        <row r="780">
          <cell r="I780" t="str">
            <v>NE</v>
          </cell>
          <cell r="T780">
            <v>0</v>
          </cell>
          <cell r="V780">
            <v>0</v>
          </cell>
        </row>
        <row r="781">
          <cell r="I781" t="str">
            <v>NE</v>
          </cell>
          <cell r="T781">
            <v>0</v>
          </cell>
          <cell r="V781">
            <v>0</v>
          </cell>
        </row>
        <row r="782">
          <cell r="I782" t="str">
            <v>NE</v>
          </cell>
          <cell r="T782">
            <v>0</v>
          </cell>
          <cell r="V782">
            <v>0</v>
          </cell>
        </row>
        <row r="783">
          <cell r="I783" t="str">
            <v>NE</v>
          </cell>
          <cell r="T783">
            <v>0</v>
          </cell>
          <cell r="V783">
            <v>0</v>
          </cell>
        </row>
        <row r="784">
          <cell r="I784" t="str">
            <v>NE</v>
          </cell>
          <cell r="T784">
            <v>0</v>
          </cell>
          <cell r="V784">
            <v>0</v>
          </cell>
        </row>
        <row r="785">
          <cell r="I785" t="str">
            <v>NE</v>
          </cell>
          <cell r="T785">
            <v>0</v>
          </cell>
          <cell r="V785">
            <v>0</v>
          </cell>
        </row>
        <row r="786">
          <cell r="I786" t="str">
            <v>NE</v>
          </cell>
          <cell r="T786">
            <v>0</v>
          </cell>
          <cell r="V786">
            <v>0</v>
          </cell>
        </row>
        <row r="787">
          <cell r="I787" t="str">
            <v>NE</v>
          </cell>
          <cell r="T787">
            <v>0</v>
          </cell>
          <cell r="V787">
            <v>0</v>
          </cell>
        </row>
        <row r="788">
          <cell r="I788" t="str">
            <v>NE</v>
          </cell>
          <cell r="T788">
            <v>0</v>
          </cell>
          <cell r="V788">
            <v>0</v>
          </cell>
        </row>
        <row r="789">
          <cell r="I789" t="str">
            <v>NE</v>
          </cell>
          <cell r="T789">
            <v>0</v>
          </cell>
          <cell r="V789">
            <v>0</v>
          </cell>
        </row>
        <row r="790">
          <cell r="I790" t="str">
            <v>NE</v>
          </cell>
          <cell r="T790">
            <v>0</v>
          </cell>
          <cell r="V790">
            <v>0</v>
          </cell>
        </row>
        <row r="791">
          <cell r="I791" t="str">
            <v>NE</v>
          </cell>
          <cell r="T791">
            <v>0</v>
          </cell>
          <cell r="V791">
            <v>0</v>
          </cell>
        </row>
        <row r="792">
          <cell r="I792" t="str">
            <v>NE</v>
          </cell>
          <cell r="T792">
            <v>0</v>
          </cell>
          <cell r="V792">
            <v>0</v>
          </cell>
        </row>
        <row r="793">
          <cell r="I793" t="str">
            <v>NE</v>
          </cell>
          <cell r="T793">
            <v>0</v>
          </cell>
          <cell r="V793">
            <v>0</v>
          </cell>
        </row>
        <row r="794">
          <cell r="I794" t="str">
            <v>NE</v>
          </cell>
          <cell r="T794">
            <v>0</v>
          </cell>
          <cell r="V794">
            <v>0</v>
          </cell>
        </row>
        <row r="795">
          <cell r="I795" t="str">
            <v>NE</v>
          </cell>
          <cell r="T795">
            <v>0</v>
          </cell>
          <cell r="V795">
            <v>0</v>
          </cell>
        </row>
        <row r="796">
          <cell r="I796" t="str">
            <v>NE</v>
          </cell>
          <cell r="T796">
            <v>0</v>
          </cell>
          <cell r="V796">
            <v>0</v>
          </cell>
        </row>
        <row r="797">
          <cell r="I797" t="str">
            <v>NE</v>
          </cell>
          <cell r="T797">
            <v>0</v>
          </cell>
          <cell r="V797">
            <v>0</v>
          </cell>
        </row>
        <row r="798">
          <cell r="I798" t="str">
            <v>NE</v>
          </cell>
          <cell r="T798">
            <v>0</v>
          </cell>
          <cell r="V798">
            <v>0</v>
          </cell>
        </row>
        <row r="799">
          <cell r="I799" t="str">
            <v>NE</v>
          </cell>
          <cell r="T799">
            <v>0</v>
          </cell>
          <cell r="V799">
            <v>0</v>
          </cell>
        </row>
        <row r="800">
          <cell r="I800" t="str">
            <v>NE</v>
          </cell>
          <cell r="T800">
            <v>0</v>
          </cell>
          <cell r="V800">
            <v>0</v>
          </cell>
        </row>
        <row r="801">
          <cell r="I801" t="str">
            <v>NE</v>
          </cell>
          <cell r="T801">
            <v>0</v>
          </cell>
          <cell r="V801">
            <v>0</v>
          </cell>
        </row>
        <row r="802">
          <cell r="I802" t="str">
            <v>NE</v>
          </cell>
          <cell r="T802">
            <v>0</v>
          </cell>
          <cell r="V802">
            <v>0</v>
          </cell>
        </row>
        <row r="803">
          <cell r="I803" t="str">
            <v>NE</v>
          </cell>
          <cell r="T803">
            <v>0</v>
          </cell>
          <cell r="V803">
            <v>0</v>
          </cell>
        </row>
        <row r="804">
          <cell r="I804" t="str">
            <v>NE</v>
          </cell>
          <cell r="T804">
            <v>0</v>
          </cell>
          <cell r="V804">
            <v>0</v>
          </cell>
        </row>
        <row r="805">
          <cell r="I805" t="str">
            <v>NE</v>
          </cell>
          <cell r="T805">
            <v>0</v>
          </cell>
          <cell r="V805">
            <v>0</v>
          </cell>
        </row>
        <row r="806">
          <cell r="I806" t="str">
            <v>NE</v>
          </cell>
          <cell r="T806">
            <v>0</v>
          </cell>
          <cell r="V806">
            <v>0</v>
          </cell>
        </row>
        <row r="807">
          <cell r="I807" t="str">
            <v>NE</v>
          </cell>
          <cell r="T807">
            <v>0</v>
          </cell>
          <cell r="V807">
            <v>0</v>
          </cell>
        </row>
        <row r="808">
          <cell r="I808" t="str">
            <v>NE</v>
          </cell>
          <cell r="T808">
            <v>0</v>
          </cell>
          <cell r="V808">
            <v>0</v>
          </cell>
        </row>
        <row r="809">
          <cell r="I809" t="str">
            <v>NE</v>
          </cell>
          <cell r="T809">
            <v>0</v>
          </cell>
          <cell r="V809">
            <v>0</v>
          </cell>
        </row>
        <row r="810">
          <cell r="I810" t="str">
            <v>NE</v>
          </cell>
          <cell r="T810">
            <v>0</v>
          </cell>
          <cell r="V810">
            <v>0</v>
          </cell>
        </row>
        <row r="811">
          <cell r="I811" t="str">
            <v>NE</v>
          </cell>
          <cell r="T811">
            <v>0</v>
          </cell>
          <cell r="V811">
            <v>0</v>
          </cell>
        </row>
        <row r="812">
          <cell r="I812" t="str">
            <v>NE</v>
          </cell>
          <cell r="T812">
            <v>0</v>
          </cell>
          <cell r="V812">
            <v>0</v>
          </cell>
        </row>
        <row r="813">
          <cell r="I813" t="str">
            <v>NE</v>
          </cell>
          <cell r="T813">
            <v>0</v>
          </cell>
          <cell r="V813">
            <v>0</v>
          </cell>
        </row>
        <row r="814">
          <cell r="I814" t="str">
            <v>NE</v>
          </cell>
          <cell r="T814">
            <v>0</v>
          </cell>
          <cell r="V814">
            <v>0</v>
          </cell>
        </row>
        <row r="815">
          <cell r="I815" t="str">
            <v>NE</v>
          </cell>
          <cell r="T815">
            <v>0</v>
          </cell>
          <cell r="V815">
            <v>0</v>
          </cell>
        </row>
        <row r="816">
          <cell r="I816" t="str">
            <v>NE</v>
          </cell>
          <cell r="T816">
            <v>0</v>
          </cell>
          <cell r="V816">
            <v>0</v>
          </cell>
        </row>
        <row r="817">
          <cell r="I817" t="str">
            <v>NE</v>
          </cell>
          <cell r="T817">
            <v>0</v>
          </cell>
          <cell r="V817">
            <v>0</v>
          </cell>
        </row>
        <row r="818">
          <cell r="I818" t="str">
            <v>NE</v>
          </cell>
          <cell r="T818">
            <v>0</v>
          </cell>
          <cell r="V818">
            <v>0</v>
          </cell>
        </row>
        <row r="819">
          <cell r="I819" t="str">
            <v>NE</v>
          </cell>
          <cell r="T819">
            <v>0</v>
          </cell>
          <cell r="V819">
            <v>0</v>
          </cell>
        </row>
        <row r="820">
          <cell r="I820" t="str">
            <v>NE</v>
          </cell>
          <cell r="T820">
            <v>0</v>
          </cell>
          <cell r="V820">
            <v>0</v>
          </cell>
        </row>
        <row r="821">
          <cell r="I821" t="str">
            <v>NE</v>
          </cell>
          <cell r="T821">
            <v>0</v>
          </cell>
          <cell r="V821">
            <v>0</v>
          </cell>
        </row>
        <row r="822">
          <cell r="I822" t="str">
            <v>NE</v>
          </cell>
          <cell r="T822">
            <v>0</v>
          </cell>
          <cell r="V822">
            <v>0</v>
          </cell>
        </row>
        <row r="823">
          <cell r="I823" t="str">
            <v>NE</v>
          </cell>
          <cell r="T823">
            <v>0</v>
          </cell>
          <cell r="V823">
            <v>0</v>
          </cell>
        </row>
        <row r="824">
          <cell r="I824" t="str">
            <v>NE</v>
          </cell>
          <cell r="T824">
            <v>0</v>
          </cell>
          <cell r="V824">
            <v>0</v>
          </cell>
        </row>
        <row r="825">
          <cell r="I825" t="str">
            <v>NV</v>
          </cell>
          <cell r="T825">
            <v>0</v>
          </cell>
          <cell r="V825">
            <v>0</v>
          </cell>
        </row>
        <row r="826">
          <cell r="I826" t="str">
            <v>NV</v>
          </cell>
          <cell r="T826">
            <v>0</v>
          </cell>
          <cell r="V826">
            <v>0</v>
          </cell>
        </row>
        <row r="827">
          <cell r="I827" t="str">
            <v>NV</v>
          </cell>
          <cell r="T827">
            <v>0</v>
          </cell>
          <cell r="V827">
            <v>0</v>
          </cell>
        </row>
        <row r="828">
          <cell r="I828" t="str">
            <v>NV</v>
          </cell>
          <cell r="T828">
            <v>0</v>
          </cell>
          <cell r="V828">
            <v>0</v>
          </cell>
        </row>
        <row r="829">
          <cell r="I829" t="str">
            <v>NV</v>
          </cell>
          <cell r="T829">
            <v>0</v>
          </cell>
          <cell r="V829">
            <v>0</v>
          </cell>
        </row>
        <row r="830">
          <cell r="I830" t="str">
            <v>NV</v>
          </cell>
          <cell r="T830">
            <v>0</v>
          </cell>
          <cell r="V830">
            <v>0</v>
          </cell>
        </row>
        <row r="831">
          <cell r="I831" t="str">
            <v>NV</v>
          </cell>
          <cell r="T831">
            <v>0</v>
          </cell>
          <cell r="V831">
            <v>0</v>
          </cell>
        </row>
        <row r="832">
          <cell r="I832" t="str">
            <v>NV</v>
          </cell>
          <cell r="T832">
            <v>0</v>
          </cell>
          <cell r="V832">
            <v>0</v>
          </cell>
        </row>
        <row r="833">
          <cell r="I833" t="str">
            <v>NV</v>
          </cell>
          <cell r="T833">
            <v>0</v>
          </cell>
          <cell r="V833">
            <v>0</v>
          </cell>
        </row>
        <row r="834">
          <cell r="I834" t="str">
            <v>NV</v>
          </cell>
          <cell r="T834">
            <v>0</v>
          </cell>
          <cell r="V834">
            <v>0</v>
          </cell>
        </row>
        <row r="835">
          <cell r="I835" t="str">
            <v>NV</v>
          </cell>
          <cell r="T835">
            <v>0</v>
          </cell>
          <cell r="V835">
            <v>0</v>
          </cell>
        </row>
        <row r="836">
          <cell r="I836" t="str">
            <v>NV</v>
          </cell>
        </row>
        <row r="837">
          <cell r="I837" t="str">
            <v>NH</v>
          </cell>
          <cell r="T837">
            <v>0</v>
          </cell>
          <cell r="V837">
            <v>0</v>
          </cell>
        </row>
        <row r="838">
          <cell r="I838" t="str">
            <v>NH</v>
          </cell>
          <cell r="T838">
            <v>0</v>
          </cell>
          <cell r="V838">
            <v>0</v>
          </cell>
        </row>
        <row r="839">
          <cell r="I839" t="str">
            <v>NH</v>
          </cell>
          <cell r="T839">
            <v>0</v>
          </cell>
          <cell r="V839">
            <v>0</v>
          </cell>
        </row>
        <row r="840">
          <cell r="I840" t="str">
            <v>NH</v>
          </cell>
          <cell r="T840">
            <v>0</v>
          </cell>
          <cell r="V840">
            <v>0</v>
          </cell>
        </row>
        <row r="841">
          <cell r="I841" t="str">
            <v>NH</v>
          </cell>
          <cell r="T841">
            <v>0</v>
          </cell>
          <cell r="V841">
            <v>0</v>
          </cell>
        </row>
        <row r="842">
          <cell r="I842" t="str">
            <v>NH</v>
          </cell>
          <cell r="T842">
            <v>0</v>
          </cell>
          <cell r="V842">
            <v>0</v>
          </cell>
        </row>
        <row r="843">
          <cell r="I843" t="str">
            <v>NH</v>
          </cell>
          <cell r="T843">
            <v>0</v>
          </cell>
          <cell r="V843">
            <v>0</v>
          </cell>
        </row>
        <row r="844">
          <cell r="I844" t="str">
            <v>NH</v>
          </cell>
          <cell r="T844">
            <v>0</v>
          </cell>
          <cell r="V844">
            <v>0</v>
          </cell>
        </row>
        <row r="845">
          <cell r="I845" t="str">
            <v>NH</v>
          </cell>
          <cell r="T845">
            <v>0</v>
          </cell>
          <cell r="V845">
            <v>0</v>
          </cell>
        </row>
        <row r="846">
          <cell r="I846" t="str">
            <v>NH</v>
          </cell>
          <cell r="T846">
            <v>10</v>
          </cell>
          <cell r="V846">
            <v>0</v>
          </cell>
        </row>
        <row r="847">
          <cell r="I847" t="str">
            <v>NH</v>
          </cell>
          <cell r="T847">
            <v>0</v>
          </cell>
          <cell r="V847">
            <v>0</v>
          </cell>
        </row>
        <row r="848">
          <cell r="I848" t="str">
            <v>NH</v>
          </cell>
          <cell r="T848">
            <v>0</v>
          </cell>
          <cell r="V848">
            <v>0</v>
          </cell>
        </row>
        <row r="849">
          <cell r="I849" t="str">
            <v>NH</v>
          </cell>
          <cell r="T849">
            <v>0</v>
          </cell>
          <cell r="V849">
            <v>0</v>
          </cell>
        </row>
        <row r="850">
          <cell r="I850" t="str">
            <v>NM</v>
          </cell>
          <cell r="T850">
            <v>0</v>
          </cell>
          <cell r="V850">
            <v>0</v>
          </cell>
        </row>
        <row r="851">
          <cell r="I851" t="str">
            <v>NM</v>
          </cell>
          <cell r="T851">
            <v>0</v>
          </cell>
          <cell r="V851">
            <v>0</v>
          </cell>
        </row>
        <row r="852">
          <cell r="I852" t="str">
            <v>NM</v>
          </cell>
          <cell r="T852">
            <v>0</v>
          </cell>
          <cell r="V852">
            <v>0</v>
          </cell>
        </row>
        <row r="853">
          <cell r="I853" t="str">
            <v>NM</v>
          </cell>
          <cell r="T853">
            <v>0</v>
          </cell>
          <cell r="V853">
            <v>0</v>
          </cell>
        </row>
        <row r="854">
          <cell r="I854" t="str">
            <v>NM</v>
          </cell>
          <cell r="T854">
            <v>0</v>
          </cell>
          <cell r="V854">
            <v>0</v>
          </cell>
        </row>
        <row r="855">
          <cell r="I855" t="str">
            <v>NM</v>
          </cell>
          <cell r="T855">
            <v>0</v>
          </cell>
          <cell r="V855">
            <v>0</v>
          </cell>
        </row>
        <row r="856">
          <cell r="I856" t="str">
            <v>NM</v>
          </cell>
          <cell r="T856">
            <v>0</v>
          </cell>
          <cell r="V856">
            <v>0</v>
          </cell>
        </row>
        <row r="857">
          <cell r="I857" t="str">
            <v>NM</v>
          </cell>
          <cell r="T857">
            <v>0</v>
          </cell>
          <cell r="V857">
            <v>0</v>
          </cell>
        </row>
        <row r="858">
          <cell r="I858" t="str">
            <v>NM</v>
          </cell>
          <cell r="T858">
            <v>0</v>
          </cell>
          <cell r="V858">
            <v>0</v>
          </cell>
        </row>
        <row r="859">
          <cell r="I859" t="str">
            <v>NY</v>
          </cell>
          <cell r="T859">
            <v>0</v>
          </cell>
          <cell r="V859">
            <v>0</v>
          </cell>
        </row>
        <row r="860">
          <cell r="I860" t="str">
            <v>NY</v>
          </cell>
          <cell r="T860">
            <v>0</v>
          </cell>
          <cell r="V860">
            <v>0</v>
          </cell>
        </row>
        <row r="861">
          <cell r="I861" t="str">
            <v>NY</v>
          </cell>
          <cell r="T861">
            <v>0</v>
          </cell>
          <cell r="V861">
            <v>0</v>
          </cell>
        </row>
        <row r="862">
          <cell r="I862" t="str">
            <v>NY</v>
          </cell>
          <cell r="T862">
            <v>0</v>
          </cell>
          <cell r="V862">
            <v>0</v>
          </cell>
        </row>
        <row r="863">
          <cell r="I863" t="str">
            <v>NY</v>
          </cell>
          <cell r="T863">
            <v>0</v>
          </cell>
          <cell r="V863">
            <v>0</v>
          </cell>
        </row>
        <row r="864">
          <cell r="I864" t="str">
            <v>NY</v>
          </cell>
          <cell r="T864">
            <v>0</v>
          </cell>
          <cell r="V864">
            <v>0</v>
          </cell>
        </row>
        <row r="865">
          <cell r="I865" t="str">
            <v>NY</v>
          </cell>
          <cell r="T865">
            <v>0</v>
          </cell>
          <cell r="V865">
            <v>0</v>
          </cell>
        </row>
        <row r="866">
          <cell r="I866" t="str">
            <v>NY</v>
          </cell>
          <cell r="T866">
            <v>0</v>
          </cell>
          <cell r="V866">
            <v>0</v>
          </cell>
        </row>
        <row r="867">
          <cell r="I867" t="str">
            <v>NY</v>
          </cell>
          <cell r="T867">
            <v>0</v>
          </cell>
          <cell r="V867">
            <v>0</v>
          </cell>
        </row>
        <row r="868">
          <cell r="I868" t="str">
            <v>NY</v>
          </cell>
          <cell r="T868">
            <v>0</v>
          </cell>
          <cell r="V868">
            <v>0</v>
          </cell>
        </row>
        <row r="869">
          <cell r="I869" t="str">
            <v>NY</v>
          </cell>
          <cell r="T869">
            <v>0</v>
          </cell>
          <cell r="V869">
            <v>0</v>
          </cell>
        </row>
        <row r="870">
          <cell r="I870" t="str">
            <v>NY</v>
          </cell>
          <cell r="T870">
            <v>0</v>
          </cell>
          <cell r="V870">
            <v>0</v>
          </cell>
        </row>
        <row r="871">
          <cell r="I871" t="str">
            <v>NY</v>
          </cell>
          <cell r="T871">
            <v>10</v>
          </cell>
          <cell r="V871">
            <v>0</v>
          </cell>
        </row>
        <row r="872">
          <cell r="I872" t="str">
            <v>NY</v>
          </cell>
          <cell r="T872">
            <v>0</v>
          </cell>
          <cell r="V872">
            <v>0</v>
          </cell>
        </row>
        <row r="873">
          <cell r="I873" t="str">
            <v>NY</v>
          </cell>
          <cell r="T873">
            <v>0</v>
          </cell>
          <cell r="V873">
            <v>0</v>
          </cell>
        </row>
        <row r="874">
          <cell r="I874" t="str">
            <v>NY</v>
          </cell>
          <cell r="T874">
            <v>0</v>
          </cell>
          <cell r="V874">
            <v>0</v>
          </cell>
        </row>
        <row r="875">
          <cell r="I875" t="str">
            <v>NY</v>
          </cell>
          <cell r="T875">
            <v>0</v>
          </cell>
          <cell r="V875">
            <v>10</v>
          </cell>
        </row>
        <row r="876">
          <cell r="I876" t="str">
            <v>NY</v>
          </cell>
          <cell r="T876">
            <v>0</v>
          </cell>
          <cell r="V876">
            <v>9</v>
          </cell>
        </row>
        <row r="877">
          <cell r="I877" t="str">
            <v>NC</v>
          </cell>
          <cell r="T877">
            <v>0</v>
          </cell>
          <cell r="V877">
            <v>0</v>
          </cell>
        </row>
        <row r="878">
          <cell r="I878" t="str">
            <v>NC</v>
          </cell>
          <cell r="T878">
            <v>0</v>
          </cell>
          <cell r="V878">
            <v>0</v>
          </cell>
        </row>
        <row r="879">
          <cell r="I879" t="str">
            <v>NC</v>
          </cell>
          <cell r="T879">
            <v>0</v>
          </cell>
          <cell r="V879">
            <v>0</v>
          </cell>
        </row>
        <row r="880">
          <cell r="I880" t="str">
            <v>NC</v>
          </cell>
          <cell r="T880">
            <v>0</v>
          </cell>
          <cell r="V880">
            <v>0</v>
          </cell>
        </row>
        <row r="881">
          <cell r="I881" t="str">
            <v>NC</v>
          </cell>
          <cell r="T881">
            <v>0</v>
          </cell>
          <cell r="V881">
            <v>0</v>
          </cell>
        </row>
        <row r="882">
          <cell r="I882" t="str">
            <v>NC</v>
          </cell>
          <cell r="T882">
            <v>0</v>
          </cell>
          <cell r="V882">
            <v>0</v>
          </cell>
        </row>
        <row r="883">
          <cell r="I883" t="str">
            <v>NC</v>
          </cell>
          <cell r="T883">
            <v>0</v>
          </cell>
          <cell r="V883">
            <v>0</v>
          </cell>
        </row>
        <row r="884">
          <cell r="I884" t="str">
            <v>NC</v>
          </cell>
          <cell r="T884">
            <v>0</v>
          </cell>
          <cell r="V884">
            <v>0</v>
          </cell>
        </row>
        <row r="885">
          <cell r="I885" t="str">
            <v>NC</v>
          </cell>
          <cell r="T885">
            <v>0</v>
          </cell>
          <cell r="V885">
            <v>0</v>
          </cell>
        </row>
        <row r="886">
          <cell r="I886" t="str">
            <v>NC</v>
          </cell>
          <cell r="T886">
            <v>0</v>
          </cell>
          <cell r="V886">
            <v>0</v>
          </cell>
        </row>
        <row r="887">
          <cell r="I887" t="str">
            <v>NC</v>
          </cell>
          <cell r="T887">
            <v>0</v>
          </cell>
          <cell r="V887">
            <v>0</v>
          </cell>
        </row>
        <row r="888">
          <cell r="I888" t="str">
            <v>NC</v>
          </cell>
          <cell r="T888">
            <v>0</v>
          </cell>
          <cell r="V888">
            <v>0</v>
          </cell>
        </row>
        <row r="889">
          <cell r="I889" t="str">
            <v>NC</v>
          </cell>
          <cell r="T889">
            <v>0</v>
          </cell>
          <cell r="V889">
            <v>0</v>
          </cell>
        </row>
        <row r="890">
          <cell r="I890" t="str">
            <v>NC</v>
          </cell>
          <cell r="T890">
            <v>10</v>
          </cell>
          <cell r="V890">
            <v>0</v>
          </cell>
        </row>
        <row r="891">
          <cell r="I891" t="str">
            <v>NC</v>
          </cell>
          <cell r="T891">
            <v>0</v>
          </cell>
          <cell r="V891">
            <v>0</v>
          </cell>
        </row>
        <row r="892">
          <cell r="I892" t="str">
            <v>NC</v>
          </cell>
          <cell r="T892">
            <v>0</v>
          </cell>
          <cell r="V892">
            <v>0</v>
          </cell>
        </row>
        <row r="893">
          <cell r="I893" t="str">
            <v>NC</v>
          </cell>
          <cell r="T893">
            <v>0</v>
          </cell>
          <cell r="V893">
            <v>0</v>
          </cell>
        </row>
        <row r="894">
          <cell r="I894" t="str">
            <v>NC</v>
          </cell>
          <cell r="T894">
            <v>0</v>
          </cell>
          <cell r="V894">
            <v>0</v>
          </cell>
        </row>
        <row r="895">
          <cell r="I895" t="str">
            <v>NC</v>
          </cell>
          <cell r="T895">
            <v>0</v>
          </cell>
          <cell r="V895">
            <v>0</v>
          </cell>
        </row>
        <row r="896">
          <cell r="I896" t="str">
            <v>NC</v>
          </cell>
          <cell r="T896">
            <v>0</v>
          </cell>
          <cell r="V896">
            <v>0</v>
          </cell>
        </row>
        <row r="897">
          <cell r="I897" t="str">
            <v>NC</v>
          </cell>
          <cell r="T897">
            <v>0</v>
          </cell>
          <cell r="V897">
            <v>0</v>
          </cell>
        </row>
        <row r="898">
          <cell r="I898" t="str">
            <v>ND</v>
          </cell>
          <cell r="T898">
            <v>0</v>
          </cell>
          <cell r="V898">
            <v>0</v>
          </cell>
        </row>
        <row r="899">
          <cell r="I899" t="str">
            <v>ND</v>
          </cell>
          <cell r="T899">
            <v>0</v>
          </cell>
          <cell r="V899">
            <v>0</v>
          </cell>
        </row>
        <row r="900">
          <cell r="I900" t="str">
            <v>ND</v>
          </cell>
          <cell r="T900">
            <v>0</v>
          </cell>
          <cell r="V900">
            <v>0</v>
          </cell>
        </row>
        <row r="901">
          <cell r="I901" t="str">
            <v>ND</v>
          </cell>
          <cell r="T901">
            <v>0</v>
          </cell>
          <cell r="V901">
            <v>0</v>
          </cell>
        </row>
        <row r="902">
          <cell r="I902" t="str">
            <v>ND</v>
          </cell>
          <cell r="T902">
            <v>0</v>
          </cell>
          <cell r="V902">
            <v>0</v>
          </cell>
        </row>
        <row r="903">
          <cell r="I903" t="str">
            <v>ND</v>
          </cell>
          <cell r="T903">
            <v>0</v>
          </cell>
          <cell r="V903">
            <v>0</v>
          </cell>
        </row>
        <row r="904">
          <cell r="I904" t="str">
            <v>ND</v>
          </cell>
          <cell r="T904">
            <v>0</v>
          </cell>
          <cell r="V904">
            <v>0</v>
          </cell>
        </row>
        <row r="905">
          <cell r="I905" t="str">
            <v>ND</v>
          </cell>
          <cell r="T905">
            <v>0</v>
          </cell>
          <cell r="V905">
            <v>0</v>
          </cell>
        </row>
        <row r="906">
          <cell r="I906" t="str">
            <v>ND</v>
          </cell>
          <cell r="T906">
            <v>0</v>
          </cell>
          <cell r="V906">
            <v>0</v>
          </cell>
        </row>
        <row r="907">
          <cell r="I907" t="str">
            <v>ND</v>
          </cell>
          <cell r="T907">
            <v>0</v>
          </cell>
          <cell r="V907">
            <v>0</v>
          </cell>
        </row>
        <row r="908">
          <cell r="I908" t="str">
            <v>ND</v>
          </cell>
          <cell r="T908">
            <v>0</v>
          </cell>
          <cell r="V908">
            <v>0</v>
          </cell>
        </row>
        <row r="909">
          <cell r="I909" t="str">
            <v>ND</v>
          </cell>
          <cell r="T909">
            <v>0</v>
          </cell>
          <cell r="V909">
            <v>0</v>
          </cell>
        </row>
        <row r="910">
          <cell r="I910" t="str">
            <v>ND</v>
          </cell>
          <cell r="T910">
            <v>0</v>
          </cell>
          <cell r="V910">
            <v>0</v>
          </cell>
        </row>
        <row r="911">
          <cell r="I911" t="str">
            <v>ND</v>
          </cell>
          <cell r="T911">
            <v>0</v>
          </cell>
          <cell r="V911">
            <v>0</v>
          </cell>
        </row>
        <row r="912">
          <cell r="I912" t="str">
            <v>ND</v>
          </cell>
          <cell r="T912">
            <v>0</v>
          </cell>
          <cell r="V912">
            <v>0</v>
          </cell>
        </row>
        <row r="913">
          <cell r="I913" t="str">
            <v>ND</v>
          </cell>
          <cell r="T913">
            <v>0</v>
          </cell>
          <cell r="V913">
            <v>0</v>
          </cell>
        </row>
        <row r="914">
          <cell r="I914" t="str">
            <v>ND</v>
          </cell>
          <cell r="T914">
            <v>0</v>
          </cell>
          <cell r="V914">
            <v>0</v>
          </cell>
        </row>
        <row r="915">
          <cell r="I915" t="str">
            <v>ND</v>
          </cell>
          <cell r="T915">
            <v>0</v>
          </cell>
          <cell r="V915">
            <v>0</v>
          </cell>
        </row>
        <row r="916">
          <cell r="I916" t="str">
            <v>ND</v>
          </cell>
          <cell r="T916">
            <v>0</v>
          </cell>
          <cell r="V916">
            <v>0</v>
          </cell>
        </row>
        <row r="917">
          <cell r="I917" t="str">
            <v>ND</v>
          </cell>
          <cell r="T917">
            <v>0</v>
          </cell>
          <cell r="V917">
            <v>0</v>
          </cell>
        </row>
        <row r="918">
          <cell r="I918" t="str">
            <v>ND</v>
          </cell>
          <cell r="T918">
            <v>0</v>
          </cell>
          <cell r="V918">
            <v>0</v>
          </cell>
        </row>
        <row r="919">
          <cell r="I919" t="str">
            <v>ND</v>
          </cell>
          <cell r="T919">
            <v>0</v>
          </cell>
          <cell r="V919">
            <v>0</v>
          </cell>
        </row>
        <row r="920">
          <cell r="I920" t="str">
            <v>ND</v>
          </cell>
          <cell r="T920">
            <v>0</v>
          </cell>
          <cell r="V920">
            <v>0</v>
          </cell>
        </row>
        <row r="921">
          <cell r="I921" t="str">
            <v>ND</v>
          </cell>
          <cell r="T921">
            <v>0</v>
          </cell>
          <cell r="V921">
            <v>0</v>
          </cell>
        </row>
        <row r="922">
          <cell r="I922" t="str">
            <v>ND</v>
          </cell>
          <cell r="T922">
            <v>0</v>
          </cell>
          <cell r="V922">
            <v>0</v>
          </cell>
        </row>
        <row r="923">
          <cell r="I923" t="str">
            <v>ND</v>
          </cell>
          <cell r="T923">
            <v>0</v>
          </cell>
          <cell r="V923">
            <v>0</v>
          </cell>
        </row>
        <row r="924">
          <cell r="I924" t="str">
            <v>ND</v>
          </cell>
          <cell r="T924">
            <v>0</v>
          </cell>
          <cell r="V924">
            <v>0</v>
          </cell>
        </row>
        <row r="925">
          <cell r="I925" t="str">
            <v>ND</v>
          </cell>
          <cell r="T925">
            <v>0</v>
          </cell>
          <cell r="V925">
            <v>0</v>
          </cell>
        </row>
        <row r="926">
          <cell r="I926" t="str">
            <v>ND</v>
          </cell>
          <cell r="T926">
            <v>0</v>
          </cell>
          <cell r="V926">
            <v>0</v>
          </cell>
        </row>
        <row r="927">
          <cell r="I927" t="str">
            <v>ND</v>
          </cell>
          <cell r="T927">
            <v>0</v>
          </cell>
          <cell r="V927">
            <v>0</v>
          </cell>
        </row>
        <row r="928">
          <cell r="I928" t="str">
            <v>ND</v>
          </cell>
          <cell r="T928">
            <v>0</v>
          </cell>
          <cell r="V928">
            <v>0</v>
          </cell>
        </row>
        <row r="929">
          <cell r="I929" t="str">
            <v>ND</v>
          </cell>
          <cell r="T929">
            <v>0</v>
          </cell>
          <cell r="V929">
            <v>0</v>
          </cell>
        </row>
        <row r="930">
          <cell r="I930" t="str">
            <v>ND</v>
          </cell>
          <cell r="T930">
            <v>0</v>
          </cell>
          <cell r="V930">
            <v>0</v>
          </cell>
        </row>
        <row r="931">
          <cell r="I931" t="str">
            <v>ND</v>
          </cell>
          <cell r="T931">
            <v>14</v>
          </cell>
          <cell r="V931">
            <v>0</v>
          </cell>
        </row>
        <row r="932">
          <cell r="I932" t="str">
            <v>ND</v>
          </cell>
          <cell r="T932">
            <v>0</v>
          </cell>
          <cell r="V932">
            <v>0</v>
          </cell>
        </row>
        <row r="933">
          <cell r="I933" t="str">
            <v>ND</v>
          </cell>
          <cell r="T933">
            <v>9</v>
          </cell>
          <cell r="V933">
            <v>0</v>
          </cell>
        </row>
        <row r="934">
          <cell r="I934" t="str">
            <v>OH</v>
          </cell>
          <cell r="T934">
            <v>0</v>
          </cell>
          <cell r="V934">
            <v>0</v>
          </cell>
        </row>
        <row r="935">
          <cell r="I935" t="str">
            <v>OH</v>
          </cell>
          <cell r="T935">
            <v>0</v>
          </cell>
          <cell r="V935">
            <v>0</v>
          </cell>
        </row>
        <row r="936">
          <cell r="I936" t="str">
            <v>OH</v>
          </cell>
          <cell r="T936">
            <v>0</v>
          </cell>
          <cell r="V936">
            <v>0</v>
          </cell>
        </row>
        <row r="937">
          <cell r="I937" t="str">
            <v>OH</v>
          </cell>
          <cell r="T937">
            <v>0</v>
          </cell>
          <cell r="V937">
            <v>0</v>
          </cell>
        </row>
        <row r="938">
          <cell r="I938" t="str">
            <v>OH</v>
          </cell>
          <cell r="T938">
            <v>0</v>
          </cell>
          <cell r="V938">
            <v>0</v>
          </cell>
        </row>
        <row r="939">
          <cell r="I939" t="str">
            <v>OH</v>
          </cell>
          <cell r="T939">
            <v>0</v>
          </cell>
          <cell r="V939">
            <v>0</v>
          </cell>
        </row>
        <row r="940">
          <cell r="I940" t="str">
            <v>OH</v>
          </cell>
          <cell r="T940">
            <v>0</v>
          </cell>
          <cell r="V940">
            <v>0</v>
          </cell>
        </row>
        <row r="941">
          <cell r="I941" t="str">
            <v>OH</v>
          </cell>
          <cell r="T941">
            <v>0</v>
          </cell>
          <cell r="V941">
            <v>0</v>
          </cell>
        </row>
        <row r="942">
          <cell r="I942" t="str">
            <v>OH</v>
          </cell>
          <cell r="T942">
            <v>0</v>
          </cell>
          <cell r="V942">
            <v>0</v>
          </cell>
        </row>
        <row r="943">
          <cell r="I943" t="str">
            <v>OH</v>
          </cell>
          <cell r="T943">
            <v>0</v>
          </cell>
          <cell r="V943">
            <v>0</v>
          </cell>
        </row>
        <row r="944">
          <cell r="I944" t="str">
            <v>OH</v>
          </cell>
          <cell r="T944">
            <v>0</v>
          </cell>
          <cell r="V944">
            <v>0</v>
          </cell>
        </row>
        <row r="945">
          <cell r="I945" t="str">
            <v>OH</v>
          </cell>
          <cell r="T945">
            <v>0</v>
          </cell>
          <cell r="V945">
            <v>0</v>
          </cell>
        </row>
        <row r="946">
          <cell r="I946" t="str">
            <v>OH</v>
          </cell>
          <cell r="T946">
            <v>0</v>
          </cell>
          <cell r="V946">
            <v>0</v>
          </cell>
        </row>
        <row r="947">
          <cell r="I947" t="str">
            <v>OH</v>
          </cell>
          <cell r="T947">
            <v>0</v>
          </cell>
          <cell r="V947">
            <v>0</v>
          </cell>
        </row>
        <row r="948">
          <cell r="I948" t="str">
            <v>OH</v>
          </cell>
          <cell r="T948">
            <v>0</v>
          </cell>
          <cell r="V948">
            <v>0</v>
          </cell>
        </row>
        <row r="949">
          <cell r="I949" t="str">
            <v>OH</v>
          </cell>
          <cell r="T949">
            <v>0</v>
          </cell>
          <cell r="V949">
            <v>0</v>
          </cell>
        </row>
        <row r="950">
          <cell r="I950" t="str">
            <v>OH</v>
          </cell>
          <cell r="T950">
            <v>0</v>
          </cell>
          <cell r="V950">
            <v>0</v>
          </cell>
        </row>
        <row r="951">
          <cell r="I951" t="str">
            <v>OH</v>
          </cell>
          <cell r="T951">
            <v>10</v>
          </cell>
          <cell r="V951">
            <v>0</v>
          </cell>
        </row>
        <row r="952">
          <cell r="I952" t="str">
            <v>OH</v>
          </cell>
          <cell r="T952">
            <v>0</v>
          </cell>
          <cell r="V952">
            <v>0</v>
          </cell>
        </row>
        <row r="953">
          <cell r="I953" t="str">
            <v>OH</v>
          </cell>
          <cell r="T953">
            <v>0</v>
          </cell>
          <cell r="V953">
            <v>0</v>
          </cell>
        </row>
        <row r="954">
          <cell r="I954" t="str">
            <v>OH</v>
          </cell>
          <cell r="T954">
            <v>0</v>
          </cell>
          <cell r="V954">
            <v>0</v>
          </cell>
        </row>
        <row r="955">
          <cell r="I955" t="str">
            <v>OH</v>
          </cell>
          <cell r="T955">
            <v>0</v>
          </cell>
          <cell r="V955">
            <v>0</v>
          </cell>
        </row>
        <row r="956">
          <cell r="I956" t="str">
            <v>OH</v>
          </cell>
          <cell r="T956">
            <v>10</v>
          </cell>
          <cell r="V956">
            <v>0</v>
          </cell>
        </row>
        <row r="957">
          <cell r="I957" t="str">
            <v>OH</v>
          </cell>
          <cell r="T957">
            <v>0</v>
          </cell>
          <cell r="V957">
            <v>10</v>
          </cell>
        </row>
        <row r="958">
          <cell r="I958" t="str">
            <v>OH</v>
          </cell>
          <cell r="T958">
            <v>0</v>
          </cell>
          <cell r="V958">
            <v>0</v>
          </cell>
        </row>
        <row r="959">
          <cell r="I959" t="str">
            <v>OH</v>
          </cell>
          <cell r="T959">
            <v>0</v>
          </cell>
          <cell r="V959">
            <v>10</v>
          </cell>
        </row>
        <row r="960">
          <cell r="I960" t="str">
            <v>OH</v>
          </cell>
          <cell r="T960">
            <v>10</v>
          </cell>
          <cell r="V960">
            <v>0</v>
          </cell>
        </row>
        <row r="961">
          <cell r="I961" t="str">
            <v>OH</v>
          </cell>
          <cell r="T961">
            <v>0</v>
          </cell>
          <cell r="V961">
            <v>0</v>
          </cell>
        </row>
        <row r="962">
          <cell r="I962" t="str">
            <v>OH</v>
          </cell>
          <cell r="T962">
            <v>10</v>
          </cell>
          <cell r="V962">
            <v>0</v>
          </cell>
        </row>
        <row r="963">
          <cell r="I963" t="str">
            <v>OH</v>
          </cell>
          <cell r="T963">
            <v>0</v>
          </cell>
          <cell r="V963">
            <v>0</v>
          </cell>
        </row>
        <row r="964">
          <cell r="I964" t="str">
            <v>OH</v>
          </cell>
          <cell r="T964">
            <v>10</v>
          </cell>
          <cell r="V964">
            <v>0</v>
          </cell>
        </row>
        <row r="965">
          <cell r="I965" t="str">
            <v>OH</v>
          </cell>
          <cell r="T965">
            <v>10</v>
          </cell>
          <cell r="V965">
            <v>0</v>
          </cell>
        </row>
        <row r="966">
          <cell r="I966" t="str">
            <v>OH</v>
          </cell>
          <cell r="T966">
            <v>0</v>
          </cell>
          <cell r="V966">
            <v>0</v>
          </cell>
        </row>
        <row r="967">
          <cell r="I967" t="str">
            <v>OK</v>
          </cell>
          <cell r="T967">
            <v>0</v>
          </cell>
          <cell r="V967">
            <v>0</v>
          </cell>
        </row>
        <row r="968">
          <cell r="I968" t="str">
            <v>OK</v>
          </cell>
          <cell r="T968">
            <v>0</v>
          </cell>
          <cell r="V968">
            <v>0</v>
          </cell>
        </row>
        <row r="969">
          <cell r="I969" t="str">
            <v>OK</v>
          </cell>
          <cell r="T969">
            <v>0</v>
          </cell>
          <cell r="V969">
            <v>0</v>
          </cell>
        </row>
        <row r="970">
          <cell r="I970" t="str">
            <v>OK</v>
          </cell>
          <cell r="T970">
            <v>0</v>
          </cell>
          <cell r="V970">
            <v>0</v>
          </cell>
        </row>
        <row r="971">
          <cell r="I971" t="str">
            <v>OK</v>
          </cell>
          <cell r="T971">
            <v>0</v>
          </cell>
          <cell r="V971">
            <v>0</v>
          </cell>
        </row>
        <row r="972">
          <cell r="I972" t="str">
            <v>OK</v>
          </cell>
          <cell r="T972">
            <v>0</v>
          </cell>
          <cell r="V972">
            <v>0</v>
          </cell>
        </row>
        <row r="973">
          <cell r="I973" t="str">
            <v>OK</v>
          </cell>
          <cell r="T973">
            <v>0</v>
          </cell>
          <cell r="V973">
            <v>0</v>
          </cell>
        </row>
        <row r="974">
          <cell r="I974" t="str">
            <v>OK</v>
          </cell>
          <cell r="T974">
            <v>0</v>
          </cell>
          <cell r="V974">
            <v>0</v>
          </cell>
        </row>
        <row r="975">
          <cell r="I975" t="str">
            <v>OK</v>
          </cell>
          <cell r="T975">
            <v>0</v>
          </cell>
          <cell r="V975">
            <v>0</v>
          </cell>
        </row>
        <row r="976">
          <cell r="I976" t="str">
            <v>OK</v>
          </cell>
          <cell r="T976">
            <v>0</v>
          </cell>
          <cell r="V976">
            <v>0</v>
          </cell>
        </row>
        <row r="977">
          <cell r="I977" t="str">
            <v>OK</v>
          </cell>
          <cell r="T977">
            <v>0</v>
          </cell>
          <cell r="V977">
            <v>0</v>
          </cell>
        </row>
        <row r="978">
          <cell r="I978" t="str">
            <v>OK</v>
          </cell>
          <cell r="T978">
            <v>0</v>
          </cell>
          <cell r="V978">
            <v>0</v>
          </cell>
        </row>
        <row r="979">
          <cell r="I979" t="str">
            <v>OK</v>
          </cell>
          <cell r="T979">
            <v>0</v>
          </cell>
          <cell r="V979">
            <v>0</v>
          </cell>
        </row>
        <row r="980">
          <cell r="I980" t="str">
            <v>OK</v>
          </cell>
          <cell r="T980">
            <v>0</v>
          </cell>
          <cell r="V980">
            <v>0</v>
          </cell>
        </row>
        <row r="981">
          <cell r="I981" t="str">
            <v>OK</v>
          </cell>
          <cell r="T981">
            <v>0</v>
          </cell>
          <cell r="V981">
            <v>0</v>
          </cell>
        </row>
        <row r="982">
          <cell r="I982" t="str">
            <v>OK</v>
          </cell>
          <cell r="T982">
            <v>0</v>
          </cell>
          <cell r="V982">
            <v>0</v>
          </cell>
        </row>
        <row r="983">
          <cell r="I983" t="str">
            <v>OK</v>
          </cell>
          <cell r="T983">
            <v>0</v>
          </cell>
          <cell r="V983">
            <v>0</v>
          </cell>
        </row>
        <row r="984">
          <cell r="I984" t="str">
            <v>OK</v>
          </cell>
          <cell r="T984">
            <v>0</v>
          </cell>
          <cell r="V984">
            <v>0</v>
          </cell>
        </row>
        <row r="985">
          <cell r="I985" t="str">
            <v>OK</v>
          </cell>
          <cell r="T985">
            <v>0</v>
          </cell>
          <cell r="V985">
            <v>0</v>
          </cell>
        </row>
        <row r="986">
          <cell r="I986" t="str">
            <v>OK</v>
          </cell>
          <cell r="T986">
            <v>0</v>
          </cell>
          <cell r="V986">
            <v>0</v>
          </cell>
        </row>
        <row r="987">
          <cell r="I987" t="str">
            <v>OK</v>
          </cell>
          <cell r="T987">
            <v>0</v>
          </cell>
          <cell r="V987">
            <v>0</v>
          </cell>
        </row>
        <row r="988">
          <cell r="I988" t="str">
            <v>OK</v>
          </cell>
          <cell r="T988">
            <v>0</v>
          </cell>
          <cell r="V988">
            <v>0</v>
          </cell>
        </row>
        <row r="989">
          <cell r="I989" t="str">
            <v>OK</v>
          </cell>
          <cell r="T989">
            <v>0</v>
          </cell>
          <cell r="V989">
            <v>0</v>
          </cell>
        </row>
        <row r="990">
          <cell r="I990" t="str">
            <v>OK</v>
          </cell>
          <cell r="T990">
            <v>0</v>
          </cell>
          <cell r="V990">
            <v>0</v>
          </cell>
        </row>
        <row r="991">
          <cell r="I991" t="str">
            <v>OK</v>
          </cell>
          <cell r="T991">
            <v>0</v>
          </cell>
          <cell r="V991">
            <v>0</v>
          </cell>
        </row>
        <row r="992">
          <cell r="I992" t="str">
            <v>OK</v>
          </cell>
          <cell r="T992">
            <v>0</v>
          </cell>
          <cell r="V992">
            <v>0</v>
          </cell>
        </row>
        <row r="993">
          <cell r="I993" t="str">
            <v>OK</v>
          </cell>
          <cell r="T993">
            <v>0</v>
          </cell>
          <cell r="V993">
            <v>0</v>
          </cell>
        </row>
        <row r="994">
          <cell r="I994" t="str">
            <v>OK</v>
          </cell>
          <cell r="T994">
            <v>0</v>
          </cell>
          <cell r="V994">
            <v>0</v>
          </cell>
        </row>
        <row r="995">
          <cell r="I995" t="str">
            <v>OK</v>
          </cell>
          <cell r="T995">
            <v>0</v>
          </cell>
          <cell r="V995">
            <v>0</v>
          </cell>
        </row>
        <row r="996">
          <cell r="I996" t="str">
            <v>OK</v>
          </cell>
          <cell r="T996">
            <v>0</v>
          </cell>
          <cell r="V996">
            <v>0</v>
          </cell>
        </row>
        <row r="997">
          <cell r="I997" t="str">
            <v>OK</v>
          </cell>
          <cell r="T997">
            <v>0</v>
          </cell>
          <cell r="V997">
            <v>0</v>
          </cell>
        </row>
        <row r="998">
          <cell r="I998" t="str">
            <v>OK</v>
          </cell>
          <cell r="T998">
            <v>0</v>
          </cell>
          <cell r="V998">
            <v>0</v>
          </cell>
        </row>
        <row r="999">
          <cell r="I999" t="str">
            <v>OK</v>
          </cell>
          <cell r="T999">
            <v>0</v>
          </cell>
          <cell r="V999">
            <v>0</v>
          </cell>
        </row>
        <row r="1000">
          <cell r="I1000" t="str">
            <v>OK</v>
          </cell>
          <cell r="T1000">
            <v>0</v>
          </cell>
          <cell r="V1000">
            <v>0</v>
          </cell>
        </row>
        <row r="1001">
          <cell r="I1001" t="str">
            <v>OR</v>
          </cell>
          <cell r="T1001">
            <v>0</v>
          </cell>
          <cell r="V1001">
            <v>0</v>
          </cell>
        </row>
        <row r="1002">
          <cell r="I1002" t="str">
            <v>OR</v>
          </cell>
          <cell r="T1002">
            <v>0</v>
          </cell>
          <cell r="V1002">
            <v>0</v>
          </cell>
        </row>
        <row r="1003">
          <cell r="I1003" t="str">
            <v>OR</v>
          </cell>
          <cell r="T1003">
            <v>0</v>
          </cell>
          <cell r="V1003">
            <v>0</v>
          </cell>
        </row>
        <row r="1004">
          <cell r="I1004" t="str">
            <v>OR</v>
          </cell>
          <cell r="T1004">
            <v>0</v>
          </cell>
          <cell r="V1004">
            <v>0</v>
          </cell>
        </row>
        <row r="1005">
          <cell r="I1005" t="str">
            <v>OR</v>
          </cell>
          <cell r="T1005">
            <v>0</v>
          </cell>
          <cell r="V1005">
            <v>0</v>
          </cell>
        </row>
        <row r="1006">
          <cell r="I1006" t="str">
            <v>OR</v>
          </cell>
          <cell r="T1006">
            <v>0</v>
          </cell>
          <cell r="V1006">
            <v>0</v>
          </cell>
        </row>
        <row r="1007">
          <cell r="I1007" t="str">
            <v>OR</v>
          </cell>
          <cell r="T1007">
            <v>0</v>
          </cell>
          <cell r="V1007">
            <v>0</v>
          </cell>
        </row>
        <row r="1008">
          <cell r="I1008" t="str">
            <v>OR</v>
          </cell>
          <cell r="T1008">
            <v>0</v>
          </cell>
          <cell r="V1008">
            <v>0</v>
          </cell>
        </row>
        <row r="1009">
          <cell r="I1009" t="str">
            <v>OR</v>
          </cell>
          <cell r="T1009">
            <v>0</v>
          </cell>
          <cell r="V1009">
            <v>0</v>
          </cell>
        </row>
        <row r="1010">
          <cell r="I1010" t="str">
            <v>OR</v>
          </cell>
          <cell r="T1010">
            <v>0</v>
          </cell>
          <cell r="V1010">
            <v>0</v>
          </cell>
        </row>
        <row r="1011">
          <cell r="I1011" t="str">
            <v>OR</v>
          </cell>
          <cell r="T1011">
            <v>0</v>
          </cell>
          <cell r="V1011">
            <v>0</v>
          </cell>
        </row>
        <row r="1012">
          <cell r="I1012" t="str">
            <v>OR</v>
          </cell>
          <cell r="T1012">
            <v>0</v>
          </cell>
          <cell r="V1012">
            <v>0</v>
          </cell>
        </row>
        <row r="1013">
          <cell r="I1013" t="str">
            <v>OR</v>
          </cell>
          <cell r="T1013">
            <v>0</v>
          </cell>
          <cell r="V1013">
            <v>0</v>
          </cell>
        </row>
        <row r="1014">
          <cell r="I1014" t="str">
            <v>OR</v>
          </cell>
          <cell r="T1014">
            <v>0</v>
          </cell>
          <cell r="V1014">
            <v>0</v>
          </cell>
        </row>
        <row r="1015">
          <cell r="I1015" t="str">
            <v>OR</v>
          </cell>
          <cell r="T1015">
            <v>0</v>
          </cell>
          <cell r="V1015">
            <v>0</v>
          </cell>
        </row>
        <row r="1016">
          <cell r="I1016" t="str">
            <v>OR</v>
          </cell>
          <cell r="T1016">
            <v>0</v>
          </cell>
          <cell r="V1016">
            <v>0</v>
          </cell>
        </row>
        <row r="1017">
          <cell r="I1017" t="str">
            <v>OR</v>
          </cell>
          <cell r="T1017">
            <v>0</v>
          </cell>
          <cell r="V1017">
            <v>0</v>
          </cell>
        </row>
        <row r="1018">
          <cell r="I1018" t="str">
            <v>OR</v>
          </cell>
          <cell r="T1018">
            <v>0</v>
          </cell>
          <cell r="V1018">
            <v>0</v>
          </cell>
        </row>
        <row r="1019">
          <cell r="I1019" t="str">
            <v>OR</v>
          </cell>
          <cell r="T1019">
            <v>0</v>
          </cell>
          <cell r="V1019">
            <v>0</v>
          </cell>
        </row>
        <row r="1020">
          <cell r="I1020" t="str">
            <v>OR</v>
          </cell>
          <cell r="T1020">
            <v>0</v>
          </cell>
          <cell r="V1020">
            <v>0</v>
          </cell>
        </row>
        <row r="1021">
          <cell r="I1021" t="str">
            <v>OR</v>
          </cell>
          <cell r="T1021">
            <v>0</v>
          </cell>
          <cell r="V1021">
            <v>0</v>
          </cell>
        </row>
        <row r="1022">
          <cell r="I1022" t="str">
            <v>OR</v>
          </cell>
          <cell r="T1022">
            <v>0</v>
          </cell>
          <cell r="V1022">
            <v>0</v>
          </cell>
        </row>
        <row r="1023">
          <cell r="I1023" t="str">
            <v>OR</v>
          </cell>
          <cell r="T1023">
            <v>0</v>
          </cell>
          <cell r="V1023">
            <v>0</v>
          </cell>
        </row>
        <row r="1024">
          <cell r="I1024" t="str">
            <v>OR</v>
          </cell>
          <cell r="T1024">
            <v>0</v>
          </cell>
          <cell r="V1024">
            <v>0</v>
          </cell>
        </row>
        <row r="1025">
          <cell r="I1025" t="str">
            <v>OR</v>
          </cell>
          <cell r="T1025">
            <v>0</v>
          </cell>
          <cell r="V1025">
            <v>0</v>
          </cell>
        </row>
        <row r="1026">
          <cell r="I1026" t="str">
            <v>PA</v>
          </cell>
          <cell r="T1026">
            <v>0</v>
          </cell>
          <cell r="V1026">
            <v>0</v>
          </cell>
        </row>
        <row r="1027">
          <cell r="I1027" t="str">
            <v>PA</v>
          </cell>
          <cell r="T1027">
            <v>0</v>
          </cell>
          <cell r="V1027">
            <v>0</v>
          </cell>
        </row>
        <row r="1028">
          <cell r="I1028" t="str">
            <v>PA</v>
          </cell>
          <cell r="T1028">
            <v>0</v>
          </cell>
          <cell r="V1028">
            <v>0</v>
          </cell>
        </row>
        <row r="1029">
          <cell r="I1029" t="str">
            <v>PA</v>
          </cell>
          <cell r="T1029">
            <v>0</v>
          </cell>
          <cell r="V1029">
            <v>0</v>
          </cell>
        </row>
        <row r="1030">
          <cell r="I1030" t="str">
            <v>PA</v>
          </cell>
          <cell r="T1030">
            <v>0</v>
          </cell>
          <cell r="V1030">
            <v>0</v>
          </cell>
        </row>
        <row r="1031">
          <cell r="I1031" t="str">
            <v>PA</v>
          </cell>
          <cell r="T1031">
            <v>0</v>
          </cell>
          <cell r="V1031">
            <v>0</v>
          </cell>
        </row>
        <row r="1032">
          <cell r="I1032" t="str">
            <v>PA</v>
          </cell>
          <cell r="T1032">
            <v>0</v>
          </cell>
          <cell r="V1032">
            <v>0</v>
          </cell>
        </row>
        <row r="1033">
          <cell r="I1033" t="str">
            <v>PA</v>
          </cell>
          <cell r="T1033">
            <v>0</v>
          </cell>
          <cell r="V1033">
            <v>0</v>
          </cell>
        </row>
        <row r="1034">
          <cell r="I1034" t="str">
            <v>PA</v>
          </cell>
          <cell r="T1034">
            <v>10</v>
          </cell>
          <cell r="V1034">
            <v>0</v>
          </cell>
        </row>
        <row r="1035">
          <cell r="I1035" t="str">
            <v>PA</v>
          </cell>
          <cell r="T1035">
            <v>0</v>
          </cell>
          <cell r="V1035">
            <v>0</v>
          </cell>
        </row>
        <row r="1036">
          <cell r="I1036" t="str">
            <v>PA</v>
          </cell>
          <cell r="T1036">
            <v>10</v>
          </cell>
          <cell r="V1036">
            <v>0</v>
          </cell>
        </row>
        <row r="1037">
          <cell r="I1037" t="str">
            <v>PA</v>
          </cell>
          <cell r="T1037">
            <v>10</v>
          </cell>
          <cell r="V1037">
            <v>10</v>
          </cell>
        </row>
        <row r="1038">
          <cell r="I1038" t="str">
            <v>PA</v>
          </cell>
          <cell r="T1038">
            <v>0</v>
          </cell>
          <cell r="V1038">
            <v>0</v>
          </cell>
        </row>
        <row r="1039">
          <cell r="I1039" t="str">
            <v>SC</v>
          </cell>
          <cell r="T1039">
            <v>0</v>
          </cell>
          <cell r="V1039">
            <v>0</v>
          </cell>
        </row>
        <row r="1040">
          <cell r="I1040" t="str">
            <v>SC</v>
          </cell>
          <cell r="T1040">
            <v>0</v>
          </cell>
          <cell r="V1040">
            <v>0</v>
          </cell>
        </row>
        <row r="1041">
          <cell r="I1041" t="str">
            <v>SC</v>
          </cell>
          <cell r="T1041">
            <v>0</v>
          </cell>
          <cell r="V1041">
            <v>0</v>
          </cell>
        </row>
        <row r="1042">
          <cell r="I1042" t="str">
            <v>SC</v>
          </cell>
          <cell r="T1042">
            <v>0</v>
          </cell>
          <cell r="V1042">
            <v>0</v>
          </cell>
        </row>
        <row r="1043">
          <cell r="I1043" t="str">
            <v>SC</v>
          </cell>
          <cell r="T1043">
            <v>0</v>
          </cell>
          <cell r="V1043">
            <v>0</v>
          </cell>
        </row>
        <row r="1044">
          <cell r="I1044" t="str">
            <v>SD</v>
          </cell>
          <cell r="T1044">
            <v>0</v>
          </cell>
          <cell r="V1044">
            <v>0</v>
          </cell>
        </row>
        <row r="1045">
          <cell r="I1045" t="str">
            <v>SD</v>
          </cell>
          <cell r="T1045">
            <v>0</v>
          </cell>
          <cell r="V1045">
            <v>0</v>
          </cell>
        </row>
        <row r="1046">
          <cell r="I1046" t="str">
            <v>SD</v>
          </cell>
          <cell r="T1046">
            <v>0</v>
          </cell>
          <cell r="V1046">
            <v>0</v>
          </cell>
        </row>
        <row r="1047">
          <cell r="I1047" t="str">
            <v>SD</v>
          </cell>
          <cell r="T1047">
            <v>0</v>
          </cell>
          <cell r="V1047">
            <v>0</v>
          </cell>
        </row>
        <row r="1048">
          <cell r="I1048" t="str">
            <v>SD</v>
          </cell>
          <cell r="T1048">
            <v>0</v>
          </cell>
          <cell r="V1048">
            <v>0</v>
          </cell>
        </row>
        <row r="1049">
          <cell r="I1049" t="str">
            <v>SD</v>
          </cell>
          <cell r="T1049">
            <v>0</v>
          </cell>
          <cell r="V1049">
            <v>0</v>
          </cell>
        </row>
        <row r="1050">
          <cell r="I1050" t="str">
            <v>SD</v>
          </cell>
          <cell r="T1050">
            <v>0</v>
          </cell>
          <cell r="V1050">
            <v>0</v>
          </cell>
        </row>
        <row r="1051">
          <cell r="I1051" t="str">
            <v>SD</v>
          </cell>
          <cell r="T1051">
            <v>0</v>
          </cell>
          <cell r="V1051">
            <v>0</v>
          </cell>
        </row>
        <row r="1052">
          <cell r="I1052" t="str">
            <v>SD</v>
          </cell>
          <cell r="T1052">
            <v>0</v>
          </cell>
          <cell r="V1052">
            <v>0</v>
          </cell>
        </row>
        <row r="1053">
          <cell r="I1053" t="str">
            <v>SD</v>
          </cell>
          <cell r="T1053">
            <v>0</v>
          </cell>
          <cell r="V1053">
            <v>0</v>
          </cell>
        </row>
        <row r="1054">
          <cell r="I1054" t="str">
            <v>SD</v>
          </cell>
          <cell r="T1054">
            <v>0</v>
          </cell>
          <cell r="V1054">
            <v>0</v>
          </cell>
        </row>
        <row r="1055">
          <cell r="I1055" t="str">
            <v>SD</v>
          </cell>
          <cell r="T1055">
            <v>0</v>
          </cell>
          <cell r="V1055">
            <v>0</v>
          </cell>
        </row>
        <row r="1056">
          <cell r="I1056" t="str">
            <v>SD</v>
          </cell>
          <cell r="T1056">
            <v>0</v>
          </cell>
          <cell r="V1056">
            <v>0</v>
          </cell>
        </row>
        <row r="1057">
          <cell r="I1057" t="str">
            <v>SD</v>
          </cell>
          <cell r="T1057">
            <v>0</v>
          </cell>
          <cell r="V1057">
            <v>0</v>
          </cell>
        </row>
        <row r="1058">
          <cell r="I1058" t="str">
            <v>SD</v>
          </cell>
          <cell r="T1058">
            <v>0</v>
          </cell>
          <cell r="V1058">
            <v>0</v>
          </cell>
        </row>
        <row r="1059">
          <cell r="I1059" t="str">
            <v>SD</v>
          </cell>
          <cell r="T1059">
            <v>0</v>
          </cell>
          <cell r="V1059">
            <v>0</v>
          </cell>
        </row>
        <row r="1060">
          <cell r="I1060" t="str">
            <v>SD</v>
          </cell>
          <cell r="T1060">
            <v>0</v>
          </cell>
          <cell r="V1060">
            <v>0</v>
          </cell>
        </row>
        <row r="1061">
          <cell r="I1061" t="str">
            <v>SD</v>
          </cell>
          <cell r="T1061">
            <v>0</v>
          </cell>
          <cell r="V1061">
            <v>0</v>
          </cell>
        </row>
        <row r="1062">
          <cell r="I1062" t="str">
            <v>SD</v>
          </cell>
          <cell r="T1062">
            <v>0</v>
          </cell>
          <cell r="V1062">
            <v>0</v>
          </cell>
        </row>
        <row r="1063">
          <cell r="I1063" t="str">
            <v>SD</v>
          </cell>
          <cell r="T1063">
            <v>0</v>
          </cell>
          <cell r="V1063">
            <v>0</v>
          </cell>
        </row>
        <row r="1064">
          <cell r="I1064" t="str">
            <v>SD</v>
          </cell>
          <cell r="T1064">
            <v>0</v>
          </cell>
          <cell r="V1064">
            <v>0</v>
          </cell>
        </row>
        <row r="1065">
          <cell r="I1065" t="str">
            <v>SD</v>
          </cell>
          <cell r="T1065">
            <v>0</v>
          </cell>
          <cell r="V1065">
            <v>0</v>
          </cell>
        </row>
        <row r="1066">
          <cell r="I1066" t="str">
            <v>SD</v>
          </cell>
          <cell r="T1066">
            <v>0</v>
          </cell>
          <cell r="V1066">
            <v>0</v>
          </cell>
        </row>
        <row r="1067">
          <cell r="I1067" t="str">
            <v>SD</v>
          </cell>
          <cell r="T1067">
            <v>0</v>
          </cell>
          <cell r="V1067">
            <v>0</v>
          </cell>
        </row>
        <row r="1068">
          <cell r="I1068" t="str">
            <v>SD</v>
          </cell>
          <cell r="T1068">
            <v>0</v>
          </cell>
          <cell r="V1068">
            <v>0</v>
          </cell>
        </row>
        <row r="1069">
          <cell r="I1069" t="str">
            <v>SD</v>
          </cell>
          <cell r="T1069">
            <v>0</v>
          </cell>
          <cell r="V1069">
            <v>0</v>
          </cell>
        </row>
        <row r="1070">
          <cell r="I1070" t="str">
            <v>SD</v>
          </cell>
          <cell r="T1070">
            <v>0</v>
          </cell>
          <cell r="V1070">
            <v>0</v>
          </cell>
        </row>
        <row r="1071">
          <cell r="I1071" t="str">
            <v>SD</v>
          </cell>
          <cell r="T1071">
            <v>0</v>
          </cell>
          <cell r="V1071">
            <v>0</v>
          </cell>
        </row>
        <row r="1072">
          <cell r="I1072" t="str">
            <v>SD</v>
          </cell>
          <cell r="T1072">
            <v>0</v>
          </cell>
          <cell r="V1072">
            <v>0</v>
          </cell>
        </row>
        <row r="1073">
          <cell r="I1073" t="str">
            <v>SD</v>
          </cell>
          <cell r="T1073">
            <v>0</v>
          </cell>
          <cell r="V1073">
            <v>0</v>
          </cell>
        </row>
        <row r="1074">
          <cell r="I1074" t="str">
            <v>SD</v>
          </cell>
          <cell r="T1074">
            <v>0</v>
          </cell>
          <cell r="V1074">
            <v>0</v>
          </cell>
        </row>
        <row r="1075">
          <cell r="I1075" t="str">
            <v>SD</v>
          </cell>
          <cell r="T1075">
            <v>0</v>
          </cell>
          <cell r="V1075">
            <v>0</v>
          </cell>
        </row>
        <row r="1076">
          <cell r="I1076" t="str">
            <v>SD</v>
          </cell>
          <cell r="T1076">
            <v>0</v>
          </cell>
          <cell r="V1076">
            <v>0</v>
          </cell>
        </row>
        <row r="1077">
          <cell r="I1077" t="str">
            <v>SD</v>
          </cell>
          <cell r="T1077">
            <v>0</v>
          </cell>
          <cell r="V1077">
            <v>0</v>
          </cell>
        </row>
        <row r="1078">
          <cell r="I1078" t="str">
            <v>SD</v>
          </cell>
          <cell r="T1078">
            <v>0</v>
          </cell>
          <cell r="V1078">
            <v>0</v>
          </cell>
        </row>
        <row r="1079">
          <cell r="I1079" t="str">
            <v>SD</v>
          </cell>
          <cell r="T1079">
            <v>0</v>
          </cell>
          <cell r="V1079">
            <v>0</v>
          </cell>
        </row>
        <row r="1080">
          <cell r="I1080" t="str">
            <v>SD</v>
          </cell>
          <cell r="T1080">
            <v>0</v>
          </cell>
          <cell r="V1080">
            <v>0</v>
          </cell>
        </row>
        <row r="1081">
          <cell r="I1081" t="str">
            <v>SD</v>
          </cell>
          <cell r="T1081">
            <v>0</v>
          </cell>
          <cell r="V1081">
            <v>0</v>
          </cell>
        </row>
        <row r="1082">
          <cell r="I1082" t="str">
            <v>TN</v>
          </cell>
          <cell r="T1082">
            <v>0</v>
          </cell>
          <cell r="V1082">
            <v>0</v>
          </cell>
        </row>
        <row r="1083">
          <cell r="I1083" t="str">
            <v>TN</v>
          </cell>
          <cell r="T1083">
            <v>0</v>
          </cell>
          <cell r="V1083">
            <v>0</v>
          </cell>
        </row>
        <row r="1084">
          <cell r="I1084" t="str">
            <v>TN</v>
          </cell>
          <cell r="T1084">
            <v>0</v>
          </cell>
          <cell r="V1084">
            <v>0</v>
          </cell>
        </row>
        <row r="1085">
          <cell r="I1085" t="str">
            <v>TN</v>
          </cell>
          <cell r="T1085">
            <v>0</v>
          </cell>
          <cell r="V1085">
            <v>0</v>
          </cell>
        </row>
        <row r="1086">
          <cell r="I1086" t="str">
            <v>TN</v>
          </cell>
          <cell r="T1086">
            <v>0</v>
          </cell>
          <cell r="V1086">
            <v>0</v>
          </cell>
        </row>
        <row r="1087">
          <cell r="I1087" t="str">
            <v>TN</v>
          </cell>
          <cell r="T1087">
            <v>0</v>
          </cell>
          <cell r="V1087">
            <v>0</v>
          </cell>
        </row>
        <row r="1088">
          <cell r="I1088" t="str">
            <v>TN</v>
          </cell>
          <cell r="T1088">
            <v>0</v>
          </cell>
          <cell r="V1088">
            <v>0</v>
          </cell>
        </row>
        <row r="1089">
          <cell r="I1089" t="str">
            <v>TN</v>
          </cell>
          <cell r="T1089">
            <v>0</v>
          </cell>
          <cell r="V1089">
            <v>0</v>
          </cell>
        </row>
        <row r="1090">
          <cell r="I1090" t="str">
            <v>TN</v>
          </cell>
          <cell r="T1090">
            <v>0</v>
          </cell>
          <cell r="V1090">
            <v>0</v>
          </cell>
        </row>
        <row r="1091">
          <cell r="I1091" t="str">
            <v>TN</v>
          </cell>
          <cell r="T1091">
            <v>0</v>
          </cell>
          <cell r="V1091">
            <v>0</v>
          </cell>
        </row>
        <row r="1092">
          <cell r="I1092" t="str">
            <v>TN</v>
          </cell>
          <cell r="T1092">
            <v>0</v>
          </cell>
          <cell r="V1092">
            <v>0</v>
          </cell>
        </row>
        <row r="1093">
          <cell r="I1093" t="str">
            <v>TN</v>
          </cell>
          <cell r="T1093">
            <v>10</v>
          </cell>
          <cell r="V1093">
            <v>0</v>
          </cell>
        </row>
        <row r="1094">
          <cell r="I1094" t="str">
            <v>TN</v>
          </cell>
          <cell r="T1094">
            <v>0</v>
          </cell>
          <cell r="V1094">
            <v>0</v>
          </cell>
        </row>
        <row r="1095">
          <cell r="I1095" t="str">
            <v>TN</v>
          </cell>
          <cell r="T1095">
            <v>0</v>
          </cell>
          <cell r="V1095">
            <v>0</v>
          </cell>
        </row>
        <row r="1096">
          <cell r="I1096" t="str">
            <v>TN</v>
          </cell>
          <cell r="T1096">
            <v>0</v>
          </cell>
          <cell r="V1096">
            <v>0</v>
          </cell>
        </row>
        <row r="1097">
          <cell r="I1097" t="str">
            <v>TX</v>
          </cell>
          <cell r="T1097">
            <v>0</v>
          </cell>
          <cell r="V1097">
            <v>0</v>
          </cell>
        </row>
        <row r="1098">
          <cell r="I1098" t="str">
            <v>TX</v>
          </cell>
          <cell r="T1098">
            <v>0</v>
          </cell>
          <cell r="V1098">
            <v>0</v>
          </cell>
        </row>
        <row r="1099">
          <cell r="I1099" t="str">
            <v>TX</v>
          </cell>
          <cell r="T1099">
            <v>0</v>
          </cell>
          <cell r="V1099">
            <v>0</v>
          </cell>
        </row>
        <row r="1100">
          <cell r="I1100" t="str">
            <v>TX</v>
          </cell>
          <cell r="T1100">
            <v>0</v>
          </cell>
          <cell r="V1100">
            <v>0</v>
          </cell>
        </row>
        <row r="1101">
          <cell r="I1101" t="str">
            <v>TX</v>
          </cell>
          <cell r="T1101">
            <v>0</v>
          </cell>
          <cell r="V1101">
            <v>0</v>
          </cell>
        </row>
        <row r="1102">
          <cell r="I1102" t="str">
            <v>TX</v>
          </cell>
          <cell r="T1102">
            <v>0</v>
          </cell>
          <cell r="V1102">
            <v>0</v>
          </cell>
        </row>
        <row r="1103">
          <cell r="I1103" t="str">
            <v>TX</v>
          </cell>
          <cell r="T1103">
            <v>0</v>
          </cell>
          <cell r="V1103">
            <v>0</v>
          </cell>
        </row>
        <row r="1104">
          <cell r="I1104" t="str">
            <v>TX</v>
          </cell>
          <cell r="T1104">
            <v>0</v>
          </cell>
          <cell r="V1104">
            <v>0</v>
          </cell>
        </row>
        <row r="1105">
          <cell r="I1105" t="str">
            <v>TX</v>
          </cell>
          <cell r="T1105">
            <v>0</v>
          </cell>
          <cell r="V1105">
            <v>0</v>
          </cell>
        </row>
        <row r="1106">
          <cell r="I1106" t="str">
            <v>TX</v>
          </cell>
          <cell r="T1106">
            <v>0</v>
          </cell>
          <cell r="V1106">
            <v>0</v>
          </cell>
        </row>
        <row r="1107">
          <cell r="I1107" t="str">
            <v>TX</v>
          </cell>
          <cell r="T1107">
            <v>0</v>
          </cell>
          <cell r="V1107">
            <v>0</v>
          </cell>
        </row>
        <row r="1108">
          <cell r="I1108" t="str">
            <v>TX</v>
          </cell>
          <cell r="T1108">
            <v>0</v>
          </cell>
          <cell r="V1108">
            <v>0</v>
          </cell>
        </row>
        <row r="1109">
          <cell r="I1109" t="str">
            <v>TX</v>
          </cell>
          <cell r="T1109">
            <v>0</v>
          </cell>
          <cell r="V1109">
            <v>0</v>
          </cell>
        </row>
        <row r="1110">
          <cell r="I1110" t="str">
            <v>TX</v>
          </cell>
          <cell r="T1110">
            <v>0</v>
          </cell>
          <cell r="V1110">
            <v>0</v>
          </cell>
        </row>
        <row r="1111">
          <cell r="I1111" t="str">
            <v>TX</v>
          </cell>
          <cell r="T1111">
            <v>0</v>
          </cell>
          <cell r="V1111">
            <v>0</v>
          </cell>
        </row>
        <row r="1112">
          <cell r="I1112" t="str">
            <v>TX</v>
          </cell>
          <cell r="T1112">
            <v>0</v>
          </cell>
          <cell r="V1112">
            <v>0</v>
          </cell>
        </row>
        <row r="1113">
          <cell r="I1113" t="str">
            <v>TX</v>
          </cell>
          <cell r="T1113">
            <v>0</v>
          </cell>
          <cell r="V1113">
            <v>0</v>
          </cell>
        </row>
        <row r="1114">
          <cell r="I1114" t="str">
            <v>TX</v>
          </cell>
          <cell r="T1114">
            <v>0</v>
          </cell>
          <cell r="V1114">
            <v>0</v>
          </cell>
        </row>
        <row r="1115">
          <cell r="I1115" t="str">
            <v>TX</v>
          </cell>
          <cell r="T1115">
            <v>0</v>
          </cell>
          <cell r="V1115">
            <v>0</v>
          </cell>
        </row>
        <row r="1116">
          <cell r="I1116" t="str">
            <v>TX</v>
          </cell>
          <cell r="T1116">
            <v>0</v>
          </cell>
          <cell r="V1116">
            <v>0</v>
          </cell>
        </row>
        <row r="1117">
          <cell r="I1117" t="str">
            <v>TX</v>
          </cell>
          <cell r="T1117">
            <v>0</v>
          </cell>
          <cell r="V1117">
            <v>0</v>
          </cell>
        </row>
        <row r="1118">
          <cell r="I1118" t="str">
            <v>TX</v>
          </cell>
          <cell r="T1118">
            <v>0</v>
          </cell>
          <cell r="V1118">
            <v>0</v>
          </cell>
        </row>
        <row r="1119">
          <cell r="I1119" t="str">
            <v>TX</v>
          </cell>
          <cell r="T1119">
            <v>0</v>
          </cell>
          <cell r="V1119">
            <v>0</v>
          </cell>
        </row>
        <row r="1120">
          <cell r="I1120" t="str">
            <v>TX</v>
          </cell>
          <cell r="T1120">
            <v>0</v>
          </cell>
          <cell r="V1120">
            <v>0</v>
          </cell>
        </row>
        <row r="1121">
          <cell r="I1121" t="str">
            <v>TX</v>
          </cell>
          <cell r="T1121">
            <v>0</v>
          </cell>
          <cell r="V1121">
            <v>0</v>
          </cell>
        </row>
        <row r="1122">
          <cell r="I1122" t="str">
            <v>TX</v>
          </cell>
          <cell r="T1122">
            <v>0</v>
          </cell>
          <cell r="V1122">
            <v>0</v>
          </cell>
        </row>
        <row r="1123">
          <cell r="I1123" t="str">
            <v>TX</v>
          </cell>
          <cell r="T1123">
            <v>0</v>
          </cell>
          <cell r="V1123">
            <v>0</v>
          </cell>
        </row>
        <row r="1124">
          <cell r="I1124" t="str">
            <v>TX</v>
          </cell>
          <cell r="T1124">
            <v>0</v>
          </cell>
          <cell r="V1124">
            <v>0</v>
          </cell>
        </row>
        <row r="1125">
          <cell r="I1125" t="str">
            <v>TX</v>
          </cell>
          <cell r="T1125">
            <v>0</v>
          </cell>
          <cell r="V1125">
            <v>0</v>
          </cell>
        </row>
        <row r="1126">
          <cell r="I1126" t="str">
            <v>TX</v>
          </cell>
          <cell r="T1126">
            <v>0</v>
          </cell>
          <cell r="V1126">
            <v>0</v>
          </cell>
        </row>
        <row r="1127">
          <cell r="I1127" t="str">
            <v>TX</v>
          </cell>
          <cell r="T1127">
            <v>0</v>
          </cell>
          <cell r="V1127">
            <v>0</v>
          </cell>
        </row>
        <row r="1128">
          <cell r="I1128" t="str">
            <v>TX</v>
          </cell>
          <cell r="T1128">
            <v>0</v>
          </cell>
          <cell r="V1128">
            <v>0</v>
          </cell>
        </row>
        <row r="1129">
          <cell r="I1129" t="str">
            <v>TX</v>
          </cell>
          <cell r="T1129">
            <v>0</v>
          </cell>
          <cell r="V1129">
            <v>0</v>
          </cell>
        </row>
        <row r="1130">
          <cell r="I1130" t="str">
            <v>TX</v>
          </cell>
          <cell r="T1130">
            <v>0</v>
          </cell>
          <cell r="V1130">
            <v>0</v>
          </cell>
        </row>
        <row r="1131">
          <cell r="I1131" t="str">
            <v>TX</v>
          </cell>
          <cell r="T1131">
            <v>0</v>
          </cell>
          <cell r="V1131">
            <v>0</v>
          </cell>
        </row>
        <row r="1132">
          <cell r="I1132" t="str">
            <v>TX</v>
          </cell>
          <cell r="T1132">
            <v>0</v>
          </cell>
          <cell r="V1132">
            <v>0</v>
          </cell>
        </row>
        <row r="1133">
          <cell r="I1133" t="str">
            <v>TX</v>
          </cell>
          <cell r="T1133">
            <v>0</v>
          </cell>
          <cell r="V1133">
            <v>0</v>
          </cell>
        </row>
        <row r="1134">
          <cell r="I1134" t="str">
            <v>TX</v>
          </cell>
          <cell r="T1134">
            <v>0</v>
          </cell>
          <cell r="V1134">
            <v>0</v>
          </cell>
        </row>
        <row r="1135">
          <cell r="I1135" t="str">
            <v>TX</v>
          </cell>
          <cell r="T1135">
            <v>0</v>
          </cell>
          <cell r="V1135">
            <v>0</v>
          </cell>
        </row>
        <row r="1136">
          <cell r="I1136" t="str">
            <v>TX</v>
          </cell>
          <cell r="T1136">
            <v>0</v>
          </cell>
          <cell r="V1136">
            <v>0</v>
          </cell>
        </row>
        <row r="1137">
          <cell r="I1137" t="str">
            <v>TX</v>
          </cell>
          <cell r="T1137">
            <v>0</v>
          </cell>
          <cell r="V1137">
            <v>0</v>
          </cell>
        </row>
        <row r="1138">
          <cell r="I1138" t="str">
            <v>TX</v>
          </cell>
          <cell r="T1138">
            <v>0</v>
          </cell>
          <cell r="V1138">
            <v>0</v>
          </cell>
        </row>
        <row r="1139">
          <cell r="I1139" t="str">
            <v>TX</v>
          </cell>
          <cell r="T1139">
            <v>0</v>
          </cell>
          <cell r="V1139">
            <v>0</v>
          </cell>
        </row>
        <row r="1140">
          <cell r="I1140" t="str">
            <v>TX</v>
          </cell>
          <cell r="T1140">
            <v>0</v>
          </cell>
          <cell r="V1140">
            <v>0</v>
          </cell>
        </row>
        <row r="1141">
          <cell r="I1141" t="str">
            <v>TX</v>
          </cell>
          <cell r="T1141">
            <v>0</v>
          </cell>
          <cell r="V1141">
            <v>0</v>
          </cell>
        </row>
        <row r="1142">
          <cell r="I1142" t="str">
            <v>TX</v>
          </cell>
          <cell r="T1142">
            <v>0</v>
          </cell>
          <cell r="V1142">
            <v>0</v>
          </cell>
        </row>
        <row r="1143">
          <cell r="I1143" t="str">
            <v>TX</v>
          </cell>
          <cell r="T1143">
            <v>0</v>
          </cell>
          <cell r="V1143">
            <v>0</v>
          </cell>
        </row>
        <row r="1144">
          <cell r="I1144" t="str">
            <v>TX</v>
          </cell>
          <cell r="T1144">
            <v>0</v>
          </cell>
          <cell r="V1144">
            <v>0</v>
          </cell>
        </row>
        <row r="1145">
          <cell r="I1145" t="str">
            <v>TX</v>
          </cell>
          <cell r="T1145">
            <v>0</v>
          </cell>
          <cell r="V1145">
            <v>0</v>
          </cell>
        </row>
        <row r="1146">
          <cell r="I1146" t="str">
            <v>TX</v>
          </cell>
          <cell r="T1146">
            <v>0</v>
          </cell>
          <cell r="V1146">
            <v>0</v>
          </cell>
        </row>
        <row r="1147">
          <cell r="I1147" t="str">
            <v>TX</v>
          </cell>
          <cell r="T1147">
            <v>0</v>
          </cell>
          <cell r="V1147">
            <v>0</v>
          </cell>
        </row>
        <row r="1148">
          <cell r="I1148" t="str">
            <v>TX</v>
          </cell>
          <cell r="T1148">
            <v>0</v>
          </cell>
          <cell r="V1148">
            <v>0</v>
          </cell>
        </row>
        <row r="1149">
          <cell r="I1149" t="str">
            <v>TX</v>
          </cell>
          <cell r="T1149">
            <v>0</v>
          </cell>
          <cell r="V1149">
            <v>0</v>
          </cell>
        </row>
        <row r="1150">
          <cell r="I1150" t="str">
            <v>TX</v>
          </cell>
          <cell r="T1150">
            <v>0</v>
          </cell>
          <cell r="V1150">
            <v>0</v>
          </cell>
        </row>
        <row r="1151">
          <cell r="I1151" t="str">
            <v>TX</v>
          </cell>
          <cell r="T1151">
            <v>0</v>
          </cell>
          <cell r="V1151">
            <v>0</v>
          </cell>
        </row>
        <row r="1152">
          <cell r="I1152" t="str">
            <v>TX</v>
          </cell>
          <cell r="T1152">
            <v>0</v>
          </cell>
          <cell r="V1152">
            <v>0</v>
          </cell>
        </row>
        <row r="1153">
          <cell r="I1153" t="str">
            <v>TX</v>
          </cell>
          <cell r="T1153">
            <v>0</v>
          </cell>
          <cell r="V1153">
            <v>0</v>
          </cell>
        </row>
        <row r="1154">
          <cell r="I1154" t="str">
            <v>TX</v>
          </cell>
          <cell r="T1154">
            <v>0</v>
          </cell>
          <cell r="V1154">
            <v>0</v>
          </cell>
        </row>
        <row r="1155">
          <cell r="I1155" t="str">
            <v>TX</v>
          </cell>
          <cell r="T1155">
            <v>0</v>
          </cell>
          <cell r="V1155">
            <v>0</v>
          </cell>
        </row>
        <row r="1156">
          <cell r="I1156" t="str">
            <v>TX</v>
          </cell>
          <cell r="T1156">
            <v>0</v>
          </cell>
          <cell r="V1156">
            <v>0</v>
          </cell>
        </row>
        <row r="1157">
          <cell r="I1157" t="str">
            <v>TX</v>
          </cell>
          <cell r="T1157">
            <v>0</v>
          </cell>
          <cell r="V1157">
            <v>0</v>
          </cell>
        </row>
        <row r="1158">
          <cell r="I1158" t="str">
            <v>TX</v>
          </cell>
          <cell r="T1158">
            <v>0</v>
          </cell>
          <cell r="V1158">
            <v>0</v>
          </cell>
        </row>
        <row r="1159">
          <cell r="I1159" t="str">
            <v>TX</v>
          </cell>
          <cell r="T1159">
            <v>0</v>
          </cell>
          <cell r="V1159">
            <v>0</v>
          </cell>
        </row>
        <row r="1160">
          <cell r="I1160" t="str">
            <v>TX</v>
          </cell>
          <cell r="T1160">
            <v>0</v>
          </cell>
          <cell r="V1160">
            <v>0</v>
          </cell>
        </row>
        <row r="1161">
          <cell r="I1161" t="str">
            <v>TX</v>
          </cell>
          <cell r="T1161">
            <v>0</v>
          </cell>
          <cell r="V1161">
            <v>0</v>
          </cell>
        </row>
        <row r="1162">
          <cell r="I1162" t="str">
            <v>TX</v>
          </cell>
          <cell r="T1162">
            <v>0</v>
          </cell>
          <cell r="V1162">
            <v>0</v>
          </cell>
        </row>
        <row r="1163">
          <cell r="I1163" t="str">
            <v>TX</v>
          </cell>
          <cell r="T1163">
            <v>0</v>
          </cell>
          <cell r="V1163">
            <v>0</v>
          </cell>
        </row>
        <row r="1164">
          <cell r="I1164" t="str">
            <v>TX</v>
          </cell>
          <cell r="T1164">
            <v>0</v>
          </cell>
          <cell r="V1164">
            <v>0</v>
          </cell>
        </row>
        <row r="1165">
          <cell r="I1165" t="str">
            <v>TX</v>
          </cell>
          <cell r="T1165">
            <v>0</v>
          </cell>
          <cell r="V1165">
            <v>0</v>
          </cell>
        </row>
        <row r="1166">
          <cell r="I1166" t="str">
            <v>TX</v>
          </cell>
          <cell r="T1166">
            <v>0</v>
          </cell>
          <cell r="V1166">
            <v>0</v>
          </cell>
        </row>
        <row r="1167">
          <cell r="I1167" t="str">
            <v>TX</v>
          </cell>
          <cell r="T1167">
            <v>0</v>
          </cell>
          <cell r="V1167">
            <v>0</v>
          </cell>
        </row>
        <row r="1168">
          <cell r="I1168" t="str">
            <v>TX</v>
          </cell>
          <cell r="T1168">
            <v>0</v>
          </cell>
          <cell r="V1168">
            <v>0</v>
          </cell>
        </row>
        <row r="1169">
          <cell r="I1169" t="str">
            <v>TX</v>
          </cell>
          <cell r="T1169">
            <v>0</v>
          </cell>
          <cell r="V1169">
            <v>0</v>
          </cell>
        </row>
        <row r="1170">
          <cell r="I1170" t="str">
            <v>TX</v>
          </cell>
          <cell r="T1170">
            <v>0</v>
          </cell>
          <cell r="V1170">
            <v>0</v>
          </cell>
        </row>
        <row r="1171">
          <cell r="I1171" t="str">
            <v>TX</v>
          </cell>
          <cell r="T1171">
            <v>0</v>
          </cell>
          <cell r="V1171">
            <v>0</v>
          </cell>
        </row>
        <row r="1172">
          <cell r="I1172" t="str">
            <v>TX</v>
          </cell>
          <cell r="T1172">
            <v>0</v>
          </cell>
          <cell r="V1172">
            <v>0</v>
          </cell>
        </row>
        <row r="1173">
          <cell r="I1173" t="str">
            <v>TX</v>
          </cell>
          <cell r="T1173">
            <v>0</v>
          </cell>
          <cell r="V1173">
            <v>0</v>
          </cell>
        </row>
        <row r="1174">
          <cell r="I1174" t="str">
            <v>TX</v>
          </cell>
          <cell r="T1174">
            <v>0</v>
          </cell>
          <cell r="V1174">
            <v>0</v>
          </cell>
        </row>
        <row r="1175">
          <cell r="I1175" t="str">
            <v>TX</v>
          </cell>
          <cell r="T1175">
            <v>0</v>
          </cell>
          <cell r="V1175">
            <v>0</v>
          </cell>
        </row>
        <row r="1176">
          <cell r="I1176" t="str">
            <v>UT</v>
          </cell>
          <cell r="T1176">
            <v>0</v>
          </cell>
          <cell r="V1176">
            <v>0</v>
          </cell>
        </row>
        <row r="1177">
          <cell r="I1177" t="str">
            <v>UT</v>
          </cell>
          <cell r="T1177">
            <v>0</v>
          </cell>
          <cell r="V1177">
            <v>0</v>
          </cell>
        </row>
        <row r="1178">
          <cell r="I1178" t="str">
            <v>UT</v>
          </cell>
          <cell r="T1178">
            <v>0</v>
          </cell>
          <cell r="V1178">
            <v>0</v>
          </cell>
        </row>
        <row r="1179">
          <cell r="I1179" t="str">
            <v>UT</v>
          </cell>
          <cell r="T1179">
            <v>0</v>
          </cell>
          <cell r="V1179">
            <v>0</v>
          </cell>
        </row>
        <row r="1180">
          <cell r="I1180" t="str">
            <v>UT</v>
          </cell>
          <cell r="T1180">
            <v>0</v>
          </cell>
          <cell r="V1180">
            <v>0</v>
          </cell>
        </row>
        <row r="1181">
          <cell r="I1181" t="str">
            <v>UT</v>
          </cell>
          <cell r="T1181">
            <v>0</v>
          </cell>
          <cell r="V1181">
            <v>0</v>
          </cell>
        </row>
        <row r="1182">
          <cell r="I1182" t="str">
            <v>UT</v>
          </cell>
          <cell r="T1182">
            <v>0</v>
          </cell>
          <cell r="V1182">
            <v>0</v>
          </cell>
        </row>
        <row r="1183">
          <cell r="I1183" t="str">
            <v>UT</v>
          </cell>
          <cell r="T1183">
            <v>0</v>
          </cell>
          <cell r="V1183">
            <v>0</v>
          </cell>
        </row>
        <row r="1184">
          <cell r="I1184" t="str">
            <v>UT</v>
          </cell>
          <cell r="T1184">
            <v>0</v>
          </cell>
          <cell r="V1184">
            <v>0</v>
          </cell>
        </row>
        <row r="1185">
          <cell r="I1185" t="str">
            <v>UT</v>
          </cell>
          <cell r="T1185">
            <v>0</v>
          </cell>
          <cell r="V1185">
            <v>0</v>
          </cell>
        </row>
        <row r="1186">
          <cell r="I1186" t="str">
            <v>UT</v>
          </cell>
          <cell r="T1186">
            <v>0</v>
          </cell>
          <cell r="V1186">
            <v>0</v>
          </cell>
        </row>
        <row r="1187">
          <cell r="I1187" t="str">
            <v>VT</v>
          </cell>
          <cell r="T1187">
            <v>0</v>
          </cell>
          <cell r="V1187">
            <v>0</v>
          </cell>
        </row>
        <row r="1188">
          <cell r="I1188" t="str">
            <v>VT</v>
          </cell>
          <cell r="T1188">
            <v>0</v>
          </cell>
          <cell r="V1188">
            <v>0</v>
          </cell>
        </row>
        <row r="1189">
          <cell r="I1189" t="str">
            <v>VT</v>
          </cell>
          <cell r="T1189">
            <v>0</v>
          </cell>
          <cell r="V1189">
            <v>10</v>
          </cell>
        </row>
        <row r="1190">
          <cell r="I1190" t="str">
            <v>VT</v>
          </cell>
          <cell r="T1190">
            <v>0</v>
          </cell>
          <cell r="V1190">
            <v>0</v>
          </cell>
        </row>
        <row r="1191">
          <cell r="I1191" t="str">
            <v>VT</v>
          </cell>
          <cell r="T1191">
            <v>0</v>
          </cell>
          <cell r="V1191">
            <v>0</v>
          </cell>
        </row>
        <row r="1192">
          <cell r="I1192" t="str">
            <v>VT</v>
          </cell>
          <cell r="T1192">
            <v>0</v>
          </cell>
          <cell r="V1192">
            <v>0</v>
          </cell>
        </row>
        <row r="1193">
          <cell r="I1193" t="str">
            <v>VT</v>
          </cell>
          <cell r="T1193">
            <v>10</v>
          </cell>
          <cell r="V1193">
            <v>0</v>
          </cell>
        </row>
        <row r="1194">
          <cell r="I1194" t="str">
            <v>VT</v>
          </cell>
          <cell r="T1194">
            <v>0</v>
          </cell>
          <cell r="V1194">
            <v>0</v>
          </cell>
        </row>
        <row r="1195">
          <cell r="I1195" t="str">
            <v>VA</v>
          </cell>
          <cell r="T1195">
            <v>0</v>
          </cell>
          <cell r="V1195">
            <v>0</v>
          </cell>
        </row>
        <row r="1196">
          <cell r="I1196" t="str">
            <v>VA</v>
          </cell>
          <cell r="T1196">
            <v>0</v>
          </cell>
          <cell r="V1196">
            <v>0</v>
          </cell>
        </row>
        <row r="1197">
          <cell r="I1197" t="str">
            <v>VA</v>
          </cell>
          <cell r="T1197">
            <v>0</v>
          </cell>
          <cell r="V1197">
            <v>0</v>
          </cell>
        </row>
        <row r="1198">
          <cell r="I1198" t="str">
            <v>VA</v>
          </cell>
          <cell r="T1198">
            <v>0</v>
          </cell>
          <cell r="V1198">
            <v>0</v>
          </cell>
        </row>
        <row r="1199">
          <cell r="I1199" t="str">
            <v>VA</v>
          </cell>
          <cell r="T1199">
            <v>0</v>
          </cell>
          <cell r="V1199">
            <v>0</v>
          </cell>
        </row>
        <row r="1200">
          <cell r="I1200" t="str">
            <v>VA</v>
          </cell>
          <cell r="T1200">
            <v>0</v>
          </cell>
          <cell r="V1200">
            <v>0</v>
          </cell>
        </row>
        <row r="1201">
          <cell r="I1201" t="str">
            <v>VA</v>
          </cell>
          <cell r="T1201">
            <v>0</v>
          </cell>
          <cell r="V1201">
            <v>0</v>
          </cell>
        </row>
        <row r="1202">
          <cell r="I1202" t="str">
            <v>WA</v>
          </cell>
          <cell r="T1202">
            <v>0</v>
          </cell>
          <cell r="V1202">
            <v>0</v>
          </cell>
        </row>
        <row r="1203">
          <cell r="I1203" t="str">
            <v>WA</v>
          </cell>
          <cell r="T1203">
            <v>0</v>
          </cell>
          <cell r="V1203">
            <v>0</v>
          </cell>
        </row>
        <row r="1204">
          <cell r="I1204" t="str">
            <v>WA</v>
          </cell>
          <cell r="T1204">
            <v>0</v>
          </cell>
          <cell r="V1204">
            <v>0</v>
          </cell>
        </row>
        <row r="1205">
          <cell r="I1205" t="str">
            <v>WA</v>
          </cell>
          <cell r="T1205">
            <v>0</v>
          </cell>
          <cell r="V1205">
            <v>0</v>
          </cell>
        </row>
        <row r="1206">
          <cell r="I1206" t="str">
            <v>WA</v>
          </cell>
          <cell r="T1206">
            <v>0</v>
          </cell>
          <cell r="V1206">
            <v>0</v>
          </cell>
        </row>
        <row r="1207">
          <cell r="I1207" t="str">
            <v>WA</v>
          </cell>
          <cell r="T1207">
            <v>0</v>
          </cell>
          <cell r="V1207">
            <v>0</v>
          </cell>
        </row>
        <row r="1208">
          <cell r="I1208" t="str">
            <v>WA</v>
          </cell>
          <cell r="T1208">
            <v>0</v>
          </cell>
          <cell r="V1208">
            <v>0</v>
          </cell>
        </row>
        <row r="1209">
          <cell r="I1209" t="str">
            <v>WA</v>
          </cell>
          <cell r="T1209">
            <v>0</v>
          </cell>
          <cell r="V1209">
            <v>0</v>
          </cell>
        </row>
        <row r="1210">
          <cell r="I1210" t="str">
            <v>WA</v>
          </cell>
          <cell r="T1210">
            <v>0</v>
          </cell>
          <cell r="V1210">
            <v>0</v>
          </cell>
        </row>
        <row r="1211">
          <cell r="I1211" t="str">
            <v>WA</v>
          </cell>
          <cell r="T1211">
            <v>0</v>
          </cell>
          <cell r="V1211">
            <v>0</v>
          </cell>
        </row>
        <row r="1212">
          <cell r="I1212" t="str">
            <v>WA</v>
          </cell>
          <cell r="T1212">
            <v>0</v>
          </cell>
          <cell r="V1212">
            <v>0</v>
          </cell>
        </row>
        <row r="1213">
          <cell r="I1213" t="str">
            <v>WA</v>
          </cell>
          <cell r="T1213">
            <v>0</v>
          </cell>
          <cell r="V1213">
            <v>0</v>
          </cell>
        </row>
        <row r="1214">
          <cell r="I1214" t="str">
            <v>WA</v>
          </cell>
          <cell r="T1214">
            <v>0</v>
          </cell>
          <cell r="V1214">
            <v>0</v>
          </cell>
        </row>
        <row r="1215">
          <cell r="I1215" t="str">
            <v>WA</v>
          </cell>
          <cell r="T1215">
            <v>0</v>
          </cell>
          <cell r="V1215">
            <v>0</v>
          </cell>
        </row>
        <row r="1216">
          <cell r="I1216" t="str">
            <v>WA</v>
          </cell>
          <cell r="T1216">
            <v>0</v>
          </cell>
          <cell r="V1216">
            <v>0</v>
          </cell>
        </row>
        <row r="1217">
          <cell r="I1217" t="str">
            <v>WA</v>
          </cell>
          <cell r="T1217">
            <v>0</v>
          </cell>
          <cell r="V1217">
            <v>0</v>
          </cell>
        </row>
        <row r="1218">
          <cell r="I1218" t="str">
            <v>WA</v>
          </cell>
          <cell r="T1218">
            <v>0</v>
          </cell>
          <cell r="V1218">
            <v>0</v>
          </cell>
        </row>
        <row r="1219">
          <cell r="I1219" t="str">
            <v>WA</v>
          </cell>
          <cell r="T1219">
            <v>0</v>
          </cell>
          <cell r="V1219">
            <v>0</v>
          </cell>
        </row>
        <row r="1220">
          <cell r="I1220" t="str">
            <v>WA</v>
          </cell>
          <cell r="T1220">
            <v>0</v>
          </cell>
          <cell r="V1220">
            <v>0</v>
          </cell>
        </row>
        <row r="1221">
          <cell r="I1221" t="str">
            <v>WA</v>
          </cell>
          <cell r="T1221">
            <v>0</v>
          </cell>
          <cell r="V1221">
            <v>0</v>
          </cell>
        </row>
        <row r="1222">
          <cell r="I1222" t="str">
            <v>WA</v>
          </cell>
          <cell r="T1222">
            <v>0</v>
          </cell>
          <cell r="V1222">
            <v>0</v>
          </cell>
        </row>
        <row r="1223">
          <cell r="I1223" t="str">
            <v>WA</v>
          </cell>
          <cell r="T1223">
            <v>0</v>
          </cell>
          <cell r="V1223">
            <v>0</v>
          </cell>
        </row>
        <row r="1224">
          <cell r="I1224" t="str">
            <v>WA</v>
          </cell>
          <cell r="T1224">
            <v>0</v>
          </cell>
          <cell r="V1224">
            <v>0</v>
          </cell>
        </row>
        <row r="1225">
          <cell r="I1225" t="str">
            <v>WA</v>
          </cell>
          <cell r="T1225">
            <v>0</v>
          </cell>
          <cell r="V1225">
            <v>0</v>
          </cell>
        </row>
        <row r="1226">
          <cell r="I1226" t="str">
            <v>WA</v>
          </cell>
          <cell r="T1226">
            <v>0</v>
          </cell>
          <cell r="V1226">
            <v>0</v>
          </cell>
        </row>
        <row r="1227">
          <cell r="I1227" t="str">
            <v>WA</v>
          </cell>
          <cell r="T1227">
            <v>0</v>
          </cell>
          <cell r="V1227">
            <v>0</v>
          </cell>
        </row>
        <row r="1228">
          <cell r="I1228" t="str">
            <v>WA</v>
          </cell>
          <cell r="T1228">
            <v>0</v>
          </cell>
          <cell r="V1228">
            <v>0</v>
          </cell>
        </row>
        <row r="1229">
          <cell r="I1229" t="str">
            <v>WA</v>
          </cell>
          <cell r="T1229">
            <v>10</v>
          </cell>
          <cell r="V1229">
            <v>0</v>
          </cell>
        </row>
        <row r="1230">
          <cell r="I1230" t="str">
            <v>WA</v>
          </cell>
          <cell r="T1230">
            <v>0</v>
          </cell>
          <cell r="V1230">
            <v>0</v>
          </cell>
        </row>
        <row r="1231">
          <cell r="I1231" t="str">
            <v>WA</v>
          </cell>
          <cell r="T1231">
            <v>0</v>
          </cell>
          <cell r="V1231">
            <v>0</v>
          </cell>
        </row>
        <row r="1232">
          <cell r="I1232" t="str">
            <v>WA</v>
          </cell>
          <cell r="T1232">
            <v>0</v>
          </cell>
          <cell r="V1232">
            <v>0</v>
          </cell>
        </row>
        <row r="1233">
          <cell r="I1233" t="str">
            <v>WA</v>
          </cell>
          <cell r="T1233">
            <v>0</v>
          </cell>
          <cell r="V1233">
            <v>0</v>
          </cell>
        </row>
        <row r="1234">
          <cell r="I1234" t="str">
            <v>WA</v>
          </cell>
          <cell r="T1234">
            <v>10</v>
          </cell>
          <cell r="V1234">
            <v>0</v>
          </cell>
        </row>
        <row r="1235">
          <cell r="I1235" t="str">
            <v>WA</v>
          </cell>
          <cell r="T1235">
            <v>0</v>
          </cell>
          <cell r="V1235">
            <v>0</v>
          </cell>
        </row>
        <row r="1236">
          <cell r="I1236" t="str">
            <v>WA</v>
          </cell>
          <cell r="T1236">
            <v>0</v>
          </cell>
          <cell r="V1236">
            <v>0</v>
          </cell>
        </row>
        <row r="1237">
          <cell r="I1237" t="str">
            <v>WA</v>
          </cell>
          <cell r="T1237">
            <v>0</v>
          </cell>
          <cell r="V1237">
            <v>10</v>
          </cell>
        </row>
        <row r="1238">
          <cell r="I1238" t="str">
            <v>WA</v>
          </cell>
          <cell r="T1238">
            <v>10</v>
          </cell>
          <cell r="V1238">
            <v>0</v>
          </cell>
        </row>
        <row r="1239">
          <cell r="I1239" t="str">
            <v>WA</v>
          </cell>
          <cell r="T1239">
            <v>0</v>
          </cell>
          <cell r="V1239">
            <v>0</v>
          </cell>
        </row>
        <row r="1240">
          <cell r="I1240" t="str">
            <v>WA</v>
          </cell>
          <cell r="T1240">
            <v>0</v>
          </cell>
          <cell r="V1240">
            <v>0</v>
          </cell>
        </row>
        <row r="1241">
          <cell r="I1241" t="str">
            <v>WV</v>
          </cell>
          <cell r="T1241">
            <v>0</v>
          </cell>
          <cell r="V1241">
            <v>0</v>
          </cell>
        </row>
        <row r="1242">
          <cell r="I1242" t="str">
            <v>WV</v>
          </cell>
          <cell r="T1242">
            <v>0</v>
          </cell>
          <cell r="V1242">
            <v>0</v>
          </cell>
        </row>
        <row r="1243">
          <cell r="I1243" t="str">
            <v>WV</v>
          </cell>
          <cell r="T1243">
            <v>0</v>
          </cell>
          <cell r="V1243">
            <v>0</v>
          </cell>
        </row>
        <row r="1244">
          <cell r="I1244" t="str">
            <v>WV</v>
          </cell>
          <cell r="T1244">
            <v>0</v>
          </cell>
          <cell r="V1244">
            <v>0</v>
          </cell>
        </row>
        <row r="1245">
          <cell r="I1245" t="str">
            <v>WV</v>
          </cell>
          <cell r="T1245">
            <v>0</v>
          </cell>
          <cell r="V1245">
            <v>0</v>
          </cell>
        </row>
        <row r="1246">
          <cell r="I1246" t="str">
            <v>WV</v>
          </cell>
          <cell r="T1246">
            <v>0</v>
          </cell>
          <cell r="V1246">
            <v>0</v>
          </cell>
        </row>
        <row r="1247">
          <cell r="I1247" t="str">
            <v>WV</v>
          </cell>
          <cell r="T1247">
            <v>0</v>
          </cell>
          <cell r="V1247">
            <v>0</v>
          </cell>
        </row>
        <row r="1248">
          <cell r="I1248" t="str">
            <v>WV</v>
          </cell>
          <cell r="T1248">
            <v>0</v>
          </cell>
          <cell r="V1248">
            <v>0</v>
          </cell>
        </row>
        <row r="1249">
          <cell r="I1249" t="str">
            <v>WV</v>
          </cell>
          <cell r="T1249">
            <v>0</v>
          </cell>
          <cell r="V1249">
            <v>0</v>
          </cell>
        </row>
        <row r="1250">
          <cell r="I1250" t="str">
            <v>WV</v>
          </cell>
          <cell r="T1250">
            <v>0</v>
          </cell>
          <cell r="V1250">
            <v>0</v>
          </cell>
        </row>
        <row r="1251">
          <cell r="I1251" t="str">
            <v>WV</v>
          </cell>
          <cell r="T1251">
            <v>0</v>
          </cell>
          <cell r="V1251">
            <v>0</v>
          </cell>
        </row>
        <row r="1252">
          <cell r="I1252" t="str">
            <v>WV</v>
          </cell>
          <cell r="T1252">
            <v>0</v>
          </cell>
          <cell r="V1252">
            <v>0</v>
          </cell>
        </row>
        <row r="1253">
          <cell r="I1253" t="str">
            <v>WV</v>
          </cell>
          <cell r="T1253">
            <v>0</v>
          </cell>
          <cell r="V1253">
            <v>0</v>
          </cell>
        </row>
        <row r="1254">
          <cell r="I1254" t="str">
            <v>WV</v>
          </cell>
          <cell r="T1254">
            <v>0</v>
          </cell>
          <cell r="V1254">
            <v>0</v>
          </cell>
        </row>
        <row r="1255">
          <cell r="I1255" t="str">
            <v>WV</v>
          </cell>
          <cell r="T1255">
            <v>0</v>
          </cell>
          <cell r="V1255">
            <v>0</v>
          </cell>
        </row>
        <row r="1256">
          <cell r="I1256" t="str">
            <v>WV</v>
          </cell>
          <cell r="T1256">
            <v>0</v>
          </cell>
          <cell r="V1256">
            <v>0</v>
          </cell>
        </row>
        <row r="1257">
          <cell r="I1257" t="str">
            <v>WV</v>
          </cell>
          <cell r="T1257">
            <v>0</v>
          </cell>
          <cell r="V1257">
            <v>0</v>
          </cell>
        </row>
        <row r="1258">
          <cell r="I1258" t="str">
            <v>WV</v>
          </cell>
          <cell r="T1258">
            <v>0</v>
          </cell>
          <cell r="V1258">
            <v>0</v>
          </cell>
        </row>
        <row r="1259">
          <cell r="I1259" t="str">
            <v>WV</v>
          </cell>
          <cell r="T1259">
            <v>0</v>
          </cell>
          <cell r="V1259">
            <v>0</v>
          </cell>
        </row>
        <row r="1260">
          <cell r="I1260" t="str">
            <v>WV</v>
          </cell>
          <cell r="T1260">
            <v>0</v>
          </cell>
          <cell r="V1260">
            <v>0</v>
          </cell>
        </row>
        <row r="1261">
          <cell r="I1261" t="str">
            <v>WI</v>
          </cell>
          <cell r="T1261">
            <v>0</v>
          </cell>
          <cell r="V1261">
            <v>0</v>
          </cell>
        </row>
        <row r="1262">
          <cell r="I1262" t="str">
            <v>WI</v>
          </cell>
          <cell r="T1262">
            <v>0</v>
          </cell>
          <cell r="V1262">
            <v>0</v>
          </cell>
        </row>
        <row r="1263">
          <cell r="I1263" t="str">
            <v>WI</v>
          </cell>
          <cell r="T1263">
            <v>0</v>
          </cell>
          <cell r="V1263">
            <v>0</v>
          </cell>
        </row>
        <row r="1264">
          <cell r="I1264" t="str">
            <v>WI</v>
          </cell>
          <cell r="T1264">
            <v>0</v>
          </cell>
          <cell r="V1264">
            <v>0</v>
          </cell>
        </row>
        <row r="1265">
          <cell r="I1265" t="str">
            <v>WI</v>
          </cell>
          <cell r="T1265">
            <v>0</v>
          </cell>
          <cell r="V1265">
            <v>0</v>
          </cell>
        </row>
        <row r="1266">
          <cell r="I1266" t="str">
            <v>WI</v>
          </cell>
          <cell r="T1266">
            <v>0</v>
          </cell>
          <cell r="V1266">
            <v>0</v>
          </cell>
        </row>
        <row r="1267">
          <cell r="I1267" t="str">
            <v>WI</v>
          </cell>
          <cell r="T1267">
            <v>10</v>
          </cell>
          <cell r="V1267">
            <v>0</v>
          </cell>
        </row>
        <row r="1268">
          <cell r="I1268" t="str">
            <v>WI</v>
          </cell>
          <cell r="T1268">
            <v>0</v>
          </cell>
          <cell r="V1268">
            <v>0</v>
          </cell>
        </row>
        <row r="1269">
          <cell r="I1269" t="str">
            <v>WI</v>
          </cell>
          <cell r="T1269">
            <v>0</v>
          </cell>
          <cell r="V1269">
            <v>0</v>
          </cell>
        </row>
        <row r="1270">
          <cell r="I1270" t="str">
            <v>WI</v>
          </cell>
          <cell r="T1270">
            <v>0</v>
          </cell>
          <cell r="V1270">
            <v>0</v>
          </cell>
        </row>
        <row r="1271">
          <cell r="I1271" t="str">
            <v>WI</v>
          </cell>
          <cell r="T1271">
            <v>0</v>
          </cell>
          <cell r="V1271">
            <v>0</v>
          </cell>
        </row>
        <row r="1272">
          <cell r="I1272" t="str">
            <v>WI</v>
          </cell>
          <cell r="T1272">
            <v>0</v>
          </cell>
          <cell r="V1272">
            <v>0</v>
          </cell>
        </row>
        <row r="1273">
          <cell r="I1273" t="str">
            <v>WI</v>
          </cell>
          <cell r="T1273">
            <v>0</v>
          </cell>
          <cell r="V1273">
            <v>0</v>
          </cell>
        </row>
        <row r="1274">
          <cell r="I1274" t="str">
            <v>WI</v>
          </cell>
          <cell r="T1274">
            <v>0</v>
          </cell>
          <cell r="V1274">
            <v>0</v>
          </cell>
        </row>
        <row r="1275">
          <cell r="I1275" t="str">
            <v>WI</v>
          </cell>
          <cell r="T1275">
            <v>0</v>
          </cell>
          <cell r="V1275">
            <v>0</v>
          </cell>
        </row>
        <row r="1276">
          <cell r="I1276" t="str">
            <v>WI</v>
          </cell>
          <cell r="T1276">
            <v>0</v>
          </cell>
          <cell r="V1276">
            <v>0</v>
          </cell>
        </row>
        <row r="1277">
          <cell r="I1277" t="str">
            <v>WI</v>
          </cell>
          <cell r="T1277">
            <v>0</v>
          </cell>
          <cell r="V1277">
            <v>0</v>
          </cell>
        </row>
        <row r="1278">
          <cell r="I1278" t="str">
            <v>WI</v>
          </cell>
          <cell r="T1278">
            <v>0</v>
          </cell>
          <cell r="V1278">
            <v>0</v>
          </cell>
        </row>
        <row r="1279">
          <cell r="I1279" t="str">
            <v>WI</v>
          </cell>
          <cell r="T1279">
            <v>0</v>
          </cell>
          <cell r="V1279">
            <v>0</v>
          </cell>
        </row>
        <row r="1280">
          <cell r="I1280" t="str">
            <v>WI</v>
          </cell>
          <cell r="T1280">
            <v>0</v>
          </cell>
          <cell r="V1280">
            <v>0</v>
          </cell>
        </row>
        <row r="1281">
          <cell r="I1281" t="str">
            <v>WI</v>
          </cell>
          <cell r="T1281">
            <v>0</v>
          </cell>
          <cell r="V1281">
            <v>0</v>
          </cell>
        </row>
        <row r="1282">
          <cell r="I1282" t="str">
            <v>WI</v>
          </cell>
          <cell r="T1282">
            <v>0</v>
          </cell>
          <cell r="V1282">
            <v>0</v>
          </cell>
        </row>
        <row r="1283">
          <cell r="I1283" t="str">
            <v>WI</v>
          </cell>
          <cell r="T1283">
            <v>0</v>
          </cell>
          <cell r="V1283">
            <v>0</v>
          </cell>
        </row>
        <row r="1284">
          <cell r="I1284" t="str">
            <v>WI</v>
          </cell>
          <cell r="T1284">
            <v>0</v>
          </cell>
          <cell r="V1284">
            <v>0</v>
          </cell>
        </row>
        <row r="1285">
          <cell r="I1285" t="str">
            <v>WI</v>
          </cell>
          <cell r="T1285">
            <v>0</v>
          </cell>
          <cell r="V1285">
            <v>0</v>
          </cell>
        </row>
        <row r="1286">
          <cell r="I1286" t="str">
            <v>WI</v>
          </cell>
          <cell r="T1286">
            <v>0</v>
          </cell>
          <cell r="V1286">
            <v>0</v>
          </cell>
        </row>
        <row r="1287">
          <cell r="I1287" t="str">
            <v>WI</v>
          </cell>
          <cell r="T1287">
            <v>0</v>
          </cell>
          <cell r="V1287">
            <v>0</v>
          </cell>
        </row>
        <row r="1288">
          <cell r="I1288" t="str">
            <v>WI</v>
          </cell>
          <cell r="T1288">
            <v>0</v>
          </cell>
          <cell r="V1288">
            <v>0</v>
          </cell>
        </row>
        <row r="1289">
          <cell r="I1289" t="str">
            <v>WI</v>
          </cell>
          <cell r="T1289">
            <v>0</v>
          </cell>
          <cell r="V1289">
            <v>0</v>
          </cell>
        </row>
        <row r="1290">
          <cell r="I1290" t="str">
            <v>WI</v>
          </cell>
          <cell r="T1290">
            <v>0</v>
          </cell>
          <cell r="V1290">
            <v>0</v>
          </cell>
        </row>
        <row r="1291">
          <cell r="I1291" t="str">
            <v>WI</v>
          </cell>
          <cell r="T1291">
            <v>0</v>
          </cell>
          <cell r="V1291">
            <v>0</v>
          </cell>
        </row>
        <row r="1292">
          <cell r="I1292" t="str">
            <v>WI</v>
          </cell>
          <cell r="T1292">
            <v>0</v>
          </cell>
          <cell r="V1292">
            <v>0</v>
          </cell>
        </row>
        <row r="1293">
          <cell r="I1293" t="str">
            <v>WI</v>
          </cell>
          <cell r="T1293">
            <v>0</v>
          </cell>
          <cell r="V1293">
            <v>0</v>
          </cell>
        </row>
        <row r="1294">
          <cell r="I1294" t="str">
            <v>WI</v>
          </cell>
          <cell r="T1294">
            <v>0</v>
          </cell>
          <cell r="V1294">
            <v>0</v>
          </cell>
        </row>
        <row r="1295">
          <cell r="I1295" t="str">
            <v>WI</v>
          </cell>
          <cell r="T1295">
            <v>0</v>
          </cell>
          <cell r="V1295">
            <v>0</v>
          </cell>
        </row>
        <row r="1296">
          <cell r="I1296" t="str">
            <v>WI</v>
          </cell>
          <cell r="T1296">
            <v>0</v>
          </cell>
          <cell r="V1296">
            <v>0</v>
          </cell>
        </row>
        <row r="1297">
          <cell r="I1297" t="str">
            <v>WI</v>
          </cell>
          <cell r="T1297">
            <v>0</v>
          </cell>
          <cell r="V1297">
            <v>0</v>
          </cell>
        </row>
        <row r="1298">
          <cell r="I1298" t="str">
            <v>WI</v>
          </cell>
          <cell r="T1298">
            <v>0</v>
          </cell>
          <cell r="V1298">
            <v>0</v>
          </cell>
        </row>
        <row r="1299">
          <cell r="I1299" t="str">
            <v>WI</v>
          </cell>
          <cell r="T1299">
            <v>0</v>
          </cell>
          <cell r="V1299">
            <v>0</v>
          </cell>
        </row>
        <row r="1300">
          <cell r="I1300" t="str">
            <v>WI</v>
          </cell>
          <cell r="T1300">
            <v>0</v>
          </cell>
          <cell r="V1300">
            <v>0</v>
          </cell>
        </row>
        <row r="1301">
          <cell r="I1301" t="str">
            <v>WI</v>
          </cell>
          <cell r="T1301">
            <v>0</v>
          </cell>
          <cell r="V1301">
            <v>0</v>
          </cell>
        </row>
        <row r="1302">
          <cell r="I1302" t="str">
            <v>WI</v>
          </cell>
          <cell r="T1302">
            <v>10</v>
          </cell>
          <cell r="V1302">
            <v>0</v>
          </cell>
        </row>
        <row r="1303">
          <cell r="I1303" t="str">
            <v>WI</v>
          </cell>
          <cell r="T1303">
            <v>10</v>
          </cell>
          <cell r="V1303">
            <v>0</v>
          </cell>
        </row>
        <row r="1304">
          <cell r="I1304" t="str">
            <v>WI</v>
          </cell>
          <cell r="T1304">
            <v>0</v>
          </cell>
          <cell r="V1304">
            <v>0</v>
          </cell>
        </row>
        <row r="1305">
          <cell r="I1305" t="str">
            <v>WI</v>
          </cell>
          <cell r="T1305">
            <v>0</v>
          </cell>
          <cell r="V1305">
            <v>0</v>
          </cell>
        </row>
        <row r="1306">
          <cell r="I1306" t="str">
            <v>WI</v>
          </cell>
          <cell r="T1306">
            <v>0</v>
          </cell>
          <cell r="V1306">
            <v>0</v>
          </cell>
        </row>
        <row r="1307">
          <cell r="I1307" t="str">
            <v>WI</v>
          </cell>
          <cell r="T1307">
            <v>0</v>
          </cell>
          <cell r="V1307">
            <v>0</v>
          </cell>
        </row>
        <row r="1308">
          <cell r="I1308" t="str">
            <v>WI</v>
          </cell>
          <cell r="T1308">
            <v>0</v>
          </cell>
          <cell r="V1308">
            <v>0</v>
          </cell>
        </row>
        <row r="1309">
          <cell r="I1309" t="str">
            <v>WI</v>
          </cell>
          <cell r="T1309">
            <v>0</v>
          </cell>
          <cell r="V1309">
            <v>0</v>
          </cell>
        </row>
        <row r="1310">
          <cell r="I1310" t="str">
            <v>WI</v>
          </cell>
          <cell r="T1310">
            <v>0</v>
          </cell>
          <cell r="V1310">
            <v>0</v>
          </cell>
        </row>
        <row r="1311">
          <cell r="I1311" t="str">
            <v>WI</v>
          </cell>
          <cell r="T1311">
            <v>0</v>
          </cell>
          <cell r="V1311">
            <v>0</v>
          </cell>
        </row>
        <row r="1312">
          <cell r="I1312" t="str">
            <v>WI</v>
          </cell>
          <cell r="T1312">
            <v>10</v>
          </cell>
          <cell r="V1312">
            <v>0</v>
          </cell>
        </row>
        <row r="1313">
          <cell r="I1313" t="str">
            <v>WI</v>
          </cell>
          <cell r="T1313">
            <v>10</v>
          </cell>
          <cell r="V1313">
            <v>0</v>
          </cell>
        </row>
        <row r="1314">
          <cell r="I1314" t="str">
            <v>WI</v>
          </cell>
          <cell r="T1314">
            <v>0</v>
          </cell>
          <cell r="V1314">
            <v>0</v>
          </cell>
        </row>
        <row r="1315">
          <cell r="I1315" t="str">
            <v>WI</v>
          </cell>
          <cell r="T1315">
            <v>0</v>
          </cell>
          <cell r="V1315">
            <v>0</v>
          </cell>
        </row>
        <row r="1316">
          <cell r="I1316" t="str">
            <v>WI</v>
          </cell>
          <cell r="T1316">
            <v>0</v>
          </cell>
          <cell r="V1316">
            <v>0</v>
          </cell>
        </row>
        <row r="1317">
          <cell r="I1317" t="str">
            <v>WI</v>
          </cell>
          <cell r="T1317">
            <v>0</v>
          </cell>
          <cell r="V1317">
            <v>0</v>
          </cell>
        </row>
        <row r="1318">
          <cell r="I1318" t="str">
            <v>WI</v>
          </cell>
          <cell r="T1318">
            <v>15</v>
          </cell>
          <cell r="V1318">
            <v>0</v>
          </cell>
        </row>
        <row r="1319">
          <cell r="I1319" t="str">
            <v>WY</v>
          </cell>
          <cell r="T1319">
            <v>0</v>
          </cell>
          <cell r="V1319">
            <v>0</v>
          </cell>
        </row>
        <row r="1320">
          <cell r="I1320" t="str">
            <v>WY</v>
          </cell>
          <cell r="T1320">
            <v>0</v>
          </cell>
          <cell r="V1320">
            <v>0</v>
          </cell>
        </row>
        <row r="1321">
          <cell r="I1321" t="str">
            <v>WY</v>
          </cell>
          <cell r="T1321">
            <v>0</v>
          </cell>
          <cell r="V1321">
            <v>0</v>
          </cell>
        </row>
        <row r="1322">
          <cell r="I1322" t="str">
            <v>WY</v>
          </cell>
          <cell r="T1322">
            <v>0</v>
          </cell>
          <cell r="V1322">
            <v>0</v>
          </cell>
        </row>
        <row r="1323">
          <cell r="I1323" t="str">
            <v>WY</v>
          </cell>
          <cell r="T1323">
            <v>0</v>
          </cell>
          <cell r="V1323">
            <v>0</v>
          </cell>
        </row>
        <row r="1324">
          <cell r="I1324" t="str">
            <v>WY</v>
          </cell>
          <cell r="T1324">
            <v>0</v>
          </cell>
          <cell r="V1324">
            <v>0</v>
          </cell>
        </row>
        <row r="1325">
          <cell r="I1325" t="str">
            <v>WY</v>
          </cell>
          <cell r="T1325">
            <v>0</v>
          </cell>
          <cell r="V1325">
            <v>0</v>
          </cell>
        </row>
        <row r="1326">
          <cell r="I1326" t="str">
            <v>WY</v>
          </cell>
          <cell r="T1326">
            <v>0</v>
          </cell>
          <cell r="V1326">
            <v>0</v>
          </cell>
        </row>
        <row r="1327">
          <cell r="I1327" t="str">
            <v>WY</v>
          </cell>
          <cell r="T1327">
            <v>0</v>
          </cell>
          <cell r="V1327">
            <v>0</v>
          </cell>
        </row>
        <row r="1328">
          <cell r="I1328" t="str">
            <v>WY</v>
          </cell>
          <cell r="T1328">
            <v>0</v>
          </cell>
          <cell r="V1328">
            <v>0</v>
          </cell>
        </row>
        <row r="1329">
          <cell r="I1329" t="str">
            <v>WY</v>
          </cell>
          <cell r="T1329">
            <v>0</v>
          </cell>
          <cell r="V1329">
            <v>0</v>
          </cell>
        </row>
        <row r="1330">
          <cell r="I1330" t="str">
            <v>WY</v>
          </cell>
          <cell r="T1330">
            <v>0</v>
          </cell>
          <cell r="V1330">
            <v>0</v>
          </cell>
        </row>
        <row r="1331">
          <cell r="I1331" t="str">
            <v>WY</v>
          </cell>
          <cell r="T1331">
            <v>0</v>
          </cell>
          <cell r="V1331">
            <v>0</v>
          </cell>
        </row>
        <row r="1332">
          <cell r="I1332" t="str">
            <v>WY</v>
          </cell>
          <cell r="T1332">
            <v>0</v>
          </cell>
          <cell r="V1332">
            <v>0</v>
          </cell>
        </row>
        <row r="1333">
          <cell r="I1333" t="str">
            <v>WY</v>
          </cell>
          <cell r="T1333">
            <v>0</v>
          </cell>
          <cell r="V1333">
            <v>0</v>
          </cell>
        </row>
        <row r="1334">
          <cell r="I1334" t="str">
            <v>WY</v>
          </cell>
          <cell r="T1334">
            <v>0</v>
          </cell>
          <cell r="V1334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sqref="A1:XFD1048576"/>
    </sheetView>
  </sheetViews>
  <sheetFormatPr defaultColWidth="6" defaultRowHeight="15" x14ac:dyDescent="0.25"/>
  <cols>
    <col min="1" max="1" width="16" customWidth="1"/>
    <col min="2" max="2" width="8.42578125" style="1" customWidth="1"/>
    <col min="3" max="3" width="10.140625" style="1" customWidth="1"/>
    <col min="4" max="4" width="11.140625" style="1" customWidth="1"/>
    <col min="5" max="5" width="12" style="1" customWidth="1"/>
  </cols>
  <sheetData>
    <row r="1" spans="1:5" x14ac:dyDescent="0.25">
      <c r="A1" t="str">
        <f>[1]CAH_Operating!A1</f>
        <v>Effective December 16, 2015</v>
      </c>
    </row>
    <row r="2" spans="1:5" x14ac:dyDescent="0.25">
      <c r="A2" s="2" t="s">
        <v>0</v>
      </c>
      <c r="B2" s="3"/>
      <c r="C2" s="3" t="s">
        <v>1</v>
      </c>
      <c r="D2" s="3" t="s">
        <v>2</v>
      </c>
      <c r="E2" s="3" t="s">
        <v>3</v>
      </c>
    </row>
    <row r="3" spans="1:5" x14ac:dyDescent="0.25">
      <c r="A3" s="4" t="s">
        <v>4</v>
      </c>
      <c r="B3" s="1" t="s">
        <v>5</v>
      </c>
      <c r="C3" s="1">
        <f>COUNTIF([1]CAH_Operating!I:I, "AL")</f>
        <v>4</v>
      </c>
      <c r="D3" s="1">
        <f>COUNTIFS([1]CAH_Operating!I:I, "AL", [1]CAH_Operating!T:T, "&gt;1")</f>
        <v>0</v>
      </c>
      <c r="E3" s="1">
        <f>COUNTIFS([1]CAH_Operating!I:I, "AL", [1]CAH_Operating!V:V, "&gt;1")</f>
        <v>0</v>
      </c>
    </row>
    <row r="4" spans="1:5" x14ac:dyDescent="0.25">
      <c r="A4" s="4" t="s">
        <v>6</v>
      </c>
      <c r="B4" s="1" t="s">
        <v>7</v>
      </c>
      <c r="C4" s="1">
        <f>COUNTIF([1]CAH_Operating!I:I,"AK")</f>
        <v>13</v>
      </c>
      <c r="D4" s="1">
        <f>COUNTIFS([1]CAH_Operating!I:I, "AK", [1]CAH_Operating!T:T, "&gt;1")</f>
        <v>0</v>
      </c>
      <c r="E4" s="1">
        <f>COUNTIFS([1]CAH_Operating!I:I, "AK", [1]CAH_Operating!V:V, "&gt;1")</f>
        <v>0</v>
      </c>
    </row>
    <row r="5" spans="1:5" x14ac:dyDescent="0.25">
      <c r="A5" s="4" t="s">
        <v>8</v>
      </c>
      <c r="B5" s="1" t="s">
        <v>9</v>
      </c>
      <c r="C5" s="1">
        <f>COUNTIF([1]CAH_Operating!I:I,"AZ")</f>
        <v>14</v>
      </c>
      <c r="D5" s="1">
        <f>COUNTIFS([1]CAH_Operating!I:I, "AZ", [1]CAH_Operating!T:T, "&gt;1")</f>
        <v>0</v>
      </c>
      <c r="E5" s="1">
        <f>COUNTIFS([1]CAH_Operating!I:I, "AZ", [1]CAH_Operating!V:V, "&gt;1")</f>
        <v>0</v>
      </c>
    </row>
    <row r="6" spans="1:5" x14ac:dyDescent="0.25">
      <c r="A6" s="4" t="s">
        <v>10</v>
      </c>
      <c r="B6" s="1" t="s">
        <v>11</v>
      </c>
      <c r="C6" s="1">
        <f>COUNTIF([1]CAH_Operating!I:I,"AR")</f>
        <v>29</v>
      </c>
      <c r="D6" s="1">
        <f>COUNTIFS([1]CAH_Operating!I:I, "AR", [1]CAH_Operating!T:T, "&gt;1")</f>
        <v>5</v>
      </c>
      <c r="E6" s="1">
        <f>COUNTIFS([1]CAH_Operating!I:I, "AR", [1]CAH_Operating!V:V, "&gt;1")</f>
        <v>1</v>
      </c>
    </row>
    <row r="7" spans="1:5" x14ac:dyDescent="0.25">
      <c r="A7" s="5" t="s">
        <v>12</v>
      </c>
      <c r="B7" s="1" t="s">
        <v>13</v>
      </c>
      <c r="C7" s="1">
        <f>COUNTIF([1]CAH_Operating!I:I,"CA")</f>
        <v>34</v>
      </c>
      <c r="D7" s="1">
        <f>COUNTIFS([1]CAH_Operating!I:I, "CA", [1]CAH_Operating!T:T, "&gt;1")</f>
        <v>0</v>
      </c>
      <c r="E7" s="1">
        <f>COUNTIFS([1]CAH_Operating!I:I, "CA", [1]CAH_Operating!V:V, "&gt;1")</f>
        <v>1</v>
      </c>
    </row>
    <row r="8" spans="1:5" x14ac:dyDescent="0.25">
      <c r="A8" s="4" t="s">
        <v>14</v>
      </c>
      <c r="B8" s="1" t="s">
        <v>15</v>
      </c>
      <c r="C8" s="1">
        <f>COUNTIF([1]CAH_Operating!I:I,"CO")</f>
        <v>29</v>
      </c>
      <c r="D8" s="1">
        <f>COUNTIFS([1]CAH_Operating!I:I, "CO", [1]CAH_Operating!T:T, "&gt;1")</f>
        <v>0</v>
      </c>
      <c r="E8" s="1">
        <f>COUNTIFS([1]CAH_Operating!I:I, "CO", [1]CAH_Operating!V:V, "&gt;1")</f>
        <v>0</v>
      </c>
    </row>
    <row r="9" spans="1:5" x14ac:dyDescent="0.25">
      <c r="A9" s="4" t="s">
        <v>16</v>
      </c>
      <c r="B9" s="1" t="s">
        <v>17</v>
      </c>
      <c r="C9" s="1">
        <f>COUNTIF([1]CAH_Operating!I:I,"FL")</f>
        <v>13</v>
      </c>
      <c r="D9" s="1">
        <f>COUNTIFS([1]CAH_Operating!I:I, "FL", [1]CAH_Operating!T:T, "&gt;1")</f>
        <v>0</v>
      </c>
      <c r="E9" s="1">
        <f>COUNTIFS([1]CAH_Operating!I:I, "FL", [1]CAH_Operating!V:V, "&gt;1")</f>
        <v>0</v>
      </c>
    </row>
    <row r="10" spans="1:5" x14ac:dyDescent="0.25">
      <c r="A10" s="4" t="s">
        <v>18</v>
      </c>
      <c r="B10" s="1" t="s">
        <v>19</v>
      </c>
      <c r="C10" s="1">
        <f>COUNTIF([1]CAH_Operating!I:I,"GA")</f>
        <v>30</v>
      </c>
      <c r="D10" s="1">
        <f>COUNTIFS([1]CAH_Operating!I:I, "GA", [1]CAH_Operating!T:T, "&gt;1")</f>
        <v>0</v>
      </c>
      <c r="E10" s="1">
        <f>COUNTIFS([1]CAH_Operating!I:I, "GA", [1]CAH_Operating!V:V, "&gt;1")</f>
        <v>0</v>
      </c>
    </row>
    <row r="11" spans="1:5" x14ac:dyDescent="0.25">
      <c r="A11" s="4" t="s">
        <v>20</v>
      </c>
      <c r="B11" s="1" t="s">
        <v>21</v>
      </c>
      <c r="C11" s="1">
        <f>COUNTIF([1]CAH_Operating!I:I,"HI")</f>
        <v>9</v>
      </c>
      <c r="D11" s="1">
        <f>COUNTIFS([1]CAH_Operating!I:I, "HI", [1]CAH_Operating!T:T, "&gt;1")</f>
        <v>1</v>
      </c>
      <c r="E11" s="1">
        <f>COUNTIFS([1]CAH_Operating!I:I, "HI", [1]CAH_Operating!V:V, "&gt;1")</f>
        <v>0</v>
      </c>
    </row>
    <row r="12" spans="1:5" x14ac:dyDescent="0.25">
      <c r="A12" s="4" t="s">
        <v>22</v>
      </c>
      <c r="B12" s="1" t="s">
        <v>23</v>
      </c>
      <c r="C12" s="1">
        <f>COUNTIF([1]CAH_Operating!I:I,"ID")</f>
        <v>27</v>
      </c>
      <c r="D12" s="1">
        <f>COUNTIFS([1]CAH_Operating!I:I, "ID", [1]CAH_Operating!T:T, "&gt;1")</f>
        <v>0</v>
      </c>
      <c r="E12" s="1">
        <f>COUNTIFS([1]CAH_Operating!I:I, "ID", [1]CAH_Operating!V:V, "&gt;1")</f>
        <v>0</v>
      </c>
    </row>
    <row r="13" spans="1:5" x14ac:dyDescent="0.25">
      <c r="A13" s="4" t="s">
        <v>24</v>
      </c>
      <c r="B13" s="1" t="s">
        <v>25</v>
      </c>
      <c r="C13" s="1">
        <f>COUNTIF([1]CAH_Operating!I:I,"IL")</f>
        <v>51</v>
      </c>
      <c r="D13" s="1">
        <f>COUNTIFS([1]CAH_Operating!I:I, "IL", [1]CAH_Operating!T:T, "&gt;1")</f>
        <v>0</v>
      </c>
      <c r="E13" s="1">
        <f>COUNTIFS([1]CAH_Operating!I:I, "IL", [1]CAH_Operating!V:V, "&gt;1")</f>
        <v>0</v>
      </c>
    </row>
    <row r="14" spans="1:5" x14ac:dyDescent="0.25">
      <c r="A14" s="4" t="s">
        <v>26</v>
      </c>
      <c r="B14" s="1" t="s">
        <v>27</v>
      </c>
      <c r="C14" s="1">
        <f>COUNTIF([1]CAH_Operating!I:I,"IN")</f>
        <v>35</v>
      </c>
      <c r="D14" s="1">
        <f>COUNTIFS([1]CAH_Operating!I:I, "IN", [1]CAH_Operating!T:T, "&gt;1")</f>
        <v>4</v>
      </c>
      <c r="E14" s="1">
        <f>COUNTIFS([1]CAH_Operating!I:I, "IN", [1]CAH_Operating!V:V, "&gt;1")</f>
        <v>0</v>
      </c>
    </row>
    <row r="15" spans="1:5" x14ac:dyDescent="0.25">
      <c r="A15" s="4" t="s">
        <v>28</v>
      </c>
      <c r="B15" s="1" t="s">
        <v>29</v>
      </c>
      <c r="C15" s="1">
        <f>COUNTIF([1]CAH_Operating!I:I,"IA")</f>
        <v>82</v>
      </c>
      <c r="D15" s="1">
        <f>COUNTIFS([1]CAH_Operating!I:I, "IA", [1]CAH_Operating!T:T, "&gt;1")</f>
        <v>6</v>
      </c>
      <c r="E15" s="1">
        <f>COUNTIFS([1]CAH_Operating!I:I, "IA", [1]CAH_Operating!V:V, "&gt;1")</f>
        <v>0</v>
      </c>
    </row>
    <row r="16" spans="1:5" x14ac:dyDescent="0.25">
      <c r="A16" s="4" t="s">
        <v>30</v>
      </c>
      <c r="B16" s="1" t="s">
        <v>31</v>
      </c>
      <c r="C16" s="1">
        <f>COUNTIF([1]CAH_Operating!I:I,"KS")</f>
        <v>84</v>
      </c>
      <c r="D16" s="1">
        <f>COUNTIFS([1]CAH_Operating!I:I, "KS", [1]CAH_Operating!T:T, "&gt;1")</f>
        <v>8</v>
      </c>
      <c r="E16" s="1">
        <f>COUNTIFS([1]CAH_Operating!I:I, "KS", [1]CAH_Operating!V:V, "&gt;1")</f>
        <v>1</v>
      </c>
    </row>
    <row r="17" spans="1:20" x14ac:dyDescent="0.25">
      <c r="A17" s="4" t="s">
        <v>32</v>
      </c>
      <c r="B17" s="1" t="s">
        <v>33</v>
      </c>
      <c r="C17" s="1">
        <f>COUNTIF([1]CAH_Operating!I:I,"KY")</f>
        <v>28</v>
      </c>
      <c r="D17" s="1">
        <f>COUNTIFS([1]CAH_Operating!I:I, "KY", [1]CAH_Operating!T:T, "&gt;1")</f>
        <v>1</v>
      </c>
      <c r="E17" s="1">
        <f>COUNTIFS([1]CAH_Operating!I:I, "KY", [1]CAH_Operating!V:V, "&gt;1")</f>
        <v>0</v>
      </c>
    </row>
    <row r="18" spans="1:20" x14ac:dyDescent="0.25">
      <c r="A18" s="4" t="s">
        <v>34</v>
      </c>
      <c r="B18" s="1" t="s">
        <v>35</v>
      </c>
      <c r="C18" s="1">
        <f>COUNTIF([1]CAH_Operating!I:I,"LA")</f>
        <v>27</v>
      </c>
      <c r="D18" s="1">
        <f>COUNTIFS([1]CAH_Operating!I:I, "LA", [1]CAH_Operating!T:T, "&gt;1")</f>
        <v>8</v>
      </c>
      <c r="E18" s="1">
        <f>COUNTIFS([1]CAH_Operating!I:I, "LA", [1]CAH_Operating!V:V, "&gt;1")</f>
        <v>0</v>
      </c>
    </row>
    <row r="19" spans="1:20" x14ac:dyDescent="0.25">
      <c r="A19" s="4" t="s">
        <v>36</v>
      </c>
      <c r="B19" s="1" t="s">
        <v>37</v>
      </c>
      <c r="C19" s="1">
        <f>COUNTIF([1]CAH_Operating!I:I,"ME")</f>
        <v>16</v>
      </c>
      <c r="D19" s="1">
        <f>COUNTIFS([1]CAH_Operating!I:I, "ME", [1]CAH_Operating!T:T, "&gt;1")</f>
        <v>0</v>
      </c>
      <c r="E19" s="1">
        <f>COUNTIFS([1]CAH_Operating!I:I, "ME", [1]CAH_Operating!V:V, "&gt;1")</f>
        <v>0</v>
      </c>
      <c r="T19" s="6">
        <v>41445</v>
      </c>
    </row>
    <row r="20" spans="1:20" x14ac:dyDescent="0.25">
      <c r="A20" s="4" t="s">
        <v>38</v>
      </c>
      <c r="B20" s="1" t="s">
        <v>39</v>
      </c>
      <c r="C20" s="1">
        <f>COUNTIF([1]CAH_Operating!I:I,"MA")</f>
        <v>3</v>
      </c>
      <c r="D20" s="1">
        <f>COUNTIFS([1]CAH_Operating!I:I, "MA", [1]CAH_Operating!T:T, "&gt;1")</f>
        <v>0</v>
      </c>
      <c r="E20" s="1">
        <f>COUNTIFS([1]CAH_Operating!I:I, "MA", [1]CAH_Operating!V:V, "&gt;1")</f>
        <v>0</v>
      </c>
    </row>
    <row r="21" spans="1:20" x14ac:dyDescent="0.25">
      <c r="A21" s="4" t="s">
        <v>40</v>
      </c>
      <c r="B21" s="1" t="s">
        <v>41</v>
      </c>
      <c r="C21" s="1">
        <f>COUNTIF([1]CAH_Operating!I:I,"MI")</f>
        <v>36</v>
      </c>
      <c r="D21" s="1">
        <f>COUNTIFS([1]CAH_Operating!I:I, "MI", [1]CAH_Operating!T:T, "&gt;1")</f>
        <v>3</v>
      </c>
      <c r="E21" s="1">
        <f>COUNTIFS([1]CAH_Operating!I:I, "MI", [1]CAH_Operating!V:V, "&gt;1")</f>
        <v>2</v>
      </c>
    </row>
    <row r="22" spans="1:20" x14ac:dyDescent="0.25">
      <c r="A22" s="4" t="s">
        <v>42</v>
      </c>
      <c r="B22" s="1" t="s">
        <v>43</v>
      </c>
      <c r="C22" s="1">
        <f>COUNTIF([1]CAH_Operating!I:I,"MN")</f>
        <v>79</v>
      </c>
      <c r="D22" s="1">
        <f>COUNTIFS([1]CAH_Operating!I:I, "MN", [1]CAH_Operating!T:T, "&gt;1")</f>
        <v>6</v>
      </c>
      <c r="E22" s="1">
        <f>COUNTIFS([1]CAH_Operating!I:I, "MN", [1]CAH_Operating!V:V, "&gt;1")</f>
        <v>1</v>
      </c>
    </row>
    <row r="23" spans="1:20" x14ac:dyDescent="0.25">
      <c r="A23" s="4" t="s">
        <v>44</v>
      </c>
      <c r="B23" s="1" t="s">
        <v>45</v>
      </c>
      <c r="C23" s="1">
        <f>COUNTIF([1]CAH_Operating!I:I,"MS")</f>
        <v>31</v>
      </c>
      <c r="D23" s="1">
        <f>COUNTIFS([1]CAH_Operating!I:I, "MS", [1]CAH_Operating!T:T, "&gt;1")</f>
        <v>13</v>
      </c>
      <c r="E23" s="1">
        <f>COUNTIFS([1]CAH_Operating!I:I, "MS", [1]CAH_Operating!V:V, "&gt;1")</f>
        <v>0</v>
      </c>
    </row>
    <row r="24" spans="1:20" x14ac:dyDescent="0.25">
      <c r="A24" s="4" t="s">
        <v>46</v>
      </c>
      <c r="B24" s="1" t="s">
        <v>47</v>
      </c>
      <c r="C24" s="1">
        <f>COUNTIF([1]CAH_Operating!I:I,"MO")</f>
        <v>36</v>
      </c>
      <c r="D24" s="1">
        <f>COUNTIFS([1]CAH_Operating!I:I, "MO", [1]CAH_Operating!T:T, "&gt;1")</f>
        <v>1</v>
      </c>
      <c r="E24" s="1">
        <f>COUNTIFS([1]CAH_Operating!I:I, "MO", [1]CAH_Operating!V:V, "&gt;1")</f>
        <v>0</v>
      </c>
    </row>
    <row r="25" spans="1:20" x14ac:dyDescent="0.25">
      <c r="A25" s="4" t="s">
        <v>48</v>
      </c>
      <c r="B25" s="1" t="s">
        <v>49</v>
      </c>
      <c r="C25" s="1">
        <f>COUNTIF([1]CAH_Operating!I:I,"MT")</f>
        <v>48</v>
      </c>
      <c r="D25" s="1">
        <f>COUNTIFS([1]CAH_Operating!I:I, "MT", [1]CAH_Operating!T:T, "&gt;1")</f>
        <v>0</v>
      </c>
      <c r="E25" s="1">
        <f>COUNTIFS([1]CAH_Operating!I:I, "MT", [1]CAH_Operating!V:V, "&gt;1")</f>
        <v>0</v>
      </c>
    </row>
    <row r="26" spans="1:20" x14ac:dyDescent="0.25">
      <c r="A26" s="4" t="s">
        <v>50</v>
      </c>
      <c r="B26" s="1" t="s">
        <v>51</v>
      </c>
      <c r="C26" s="1">
        <f>COUNTIF([1]CAH_Operating!I:I,"NE")</f>
        <v>64</v>
      </c>
      <c r="D26" s="1">
        <f>COUNTIFS([1]CAH_Operating!I:I, "NE", [1]CAH_Operating!T:T, "&gt;1")</f>
        <v>0</v>
      </c>
      <c r="E26" s="1">
        <f>COUNTIFS([1]CAH_Operating!I:I, "NE", [1]CAH_Operating!V:V, "&gt;1")</f>
        <v>0</v>
      </c>
    </row>
    <row r="27" spans="1:20" x14ac:dyDescent="0.25">
      <c r="A27" s="4" t="s">
        <v>52</v>
      </c>
      <c r="B27" s="1" t="s">
        <v>53</v>
      </c>
      <c r="C27" s="1">
        <f>COUNTIF([1]CAH_Operating!I:I,"NV")</f>
        <v>12</v>
      </c>
      <c r="D27" s="1">
        <f>COUNTIFS([1]CAH_Operating!I:I, "NV", [1]CAH_Operating!T:T, "&gt;1")</f>
        <v>0</v>
      </c>
      <c r="E27" s="1">
        <f>COUNTIFS([1]CAH_Operating!I:I, "NV", [1]CAH_Operating!V:V, "&gt;1")</f>
        <v>0</v>
      </c>
    </row>
    <row r="28" spans="1:20" x14ac:dyDescent="0.25">
      <c r="A28" s="4" t="s">
        <v>54</v>
      </c>
      <c r="B28" s="1" t="s">
        <v>55</v>
      </c>
      <c r="C28" s="1">
        <f>COUNTIF([1]CAH_Operating!I:I,"NH")</f>
        <v>13</v>
      </c>
      <c r="D28" s="1">
        <f>COUNTIFS([1]CAH_Operating!I:I, "NH", [1]CAH_Operating!T:T, "&gt;1")</f>
        <v>1</v>
      </c>
      <c r="E28" s="1">
        <f>COUNTIFS([1]CAH_Operating!I:I, "NH", [1]CAH_Operating!V:V, "&gt;1")</f>
        <v>0</v>
      </c>
    </row>
    <row r="29" spans="1:20" x14ac:dyDescent="0.25">
      <c r="A29" s="4" t="s">
        <v>56</v>
      </c>
      <c r="B29" s="1" t="s">
        <v>57</v>
      </c>
      <c r="C29" s="1">
        <f>COUNTIF([1]CAH_Operating!I:I,"NM")</f>
        <v>9</v>
      </c>
      <c r="D29" s="1">
        <f>COUNTIFS([1]CAH_Operating!I:I, "NM", [1]CAH_Operating!T:T, "&gt;1")</f>
        <v>0</v>
      </c>
      <c r="E29" s="1">
        <f>COUNTIFS([1]CAH_Operating!I:I, "NM", [1]CAH_Operating!V:V, "&gt;1")</f>
        <v>0</v>
      </c>
    </row>
    <row r="30" spans="1:20" x14ac:dyDescent="0.25">
      <c r="A30" s="4" t="s">
        <v>58</v>
      </c>
      <c r="B30" s="1" t="s">
        <v>59</v>
      </c>
      <c r="C30" s="1">
        <f>COUNTIF([1]CAH_Operating!I:I,"NY")</f>
        <v>18</v>
      </c>
      <c r="D30" s="1">
        <f>COUNTIFS([1]CAH_Operating!I:I, "NY", [1]CAH_Operating!T:T, "&gt;1")</f>
        <v>1</v>
      </c>
      <c r="E30" s="1">
        <f>COUNTIFS([1]CAH_Operating!I:I, "NY", [1]CAH_Operating!V:V, "&gt;1")</f>
        <v>2</v>
      </c>
    </row>
    <row r="31" spans="1:20" x14ac:dyDescent="0.25">
      <c r="A31" s="4" t="s">
        <v>60</v>
      </c>
      <c r="B31" s="1" t="s">
        <v>61</v>
      </c>
      <c r="C31" s="1">
        <f>COUNTIF([1]CAH_Operating!I:I,"NC")</f>
        <v>21</v>
      </c>
      <c r="D31" s="1">
        <f>COUNTIFS([1]CAH_Operating!I:I, "NC", [1]CAH_Operating!T:T, "&gt;1")</f>
        <v>1</v>
      </c>
      <c r="E31" s="1">
        <f>COUNTIFS([1]CAH_Operating!I:I, "NC", [1]CAH_Operating!V:V, "&gt;1")</f>
        <v>0</v>
      </c>
    </row>
    <row r="32" spans="1:20" x14ac:dyDescent="0.25">
      <c r="A32" s="4" t="s">
        <v>62</v>
      </c>
      <c r="B32" s="1" t="s">
        <v>63</v>
      </c>
      <c r="C32" s="1">
        <f>COUNTIF([1]CAH_Operating!I:I,"ND")</f>
        <v>36</v>
      </c>
      <c r="D32" s="1">
        <f>COUNTIFS([1]CAH_Operating!I:I, "ND", [1]CAH_Operating!T:T, "&gt;1")</f>
        <v>2</v>
      </c>
      <c r="E32" s="1">
        <f>COUNTIFS([1]CAH_Operating!I:I, "ND", [1]CAH_Operating!V:V, "&gt;1")</f>
        <v>0</v>
      </c>
    </row>
    <row r="33" spans="1:5" x14ac:dyDescent="0.25">
      <c r="A33" s="4" t="s">
        <v>64</v>
      </c>
      <c r="B33" s="1" t="s">
        <v>65</v>
      </c>
      <c r="C33" s="1">
        <f>COUNTIF([1]CAH_Operating!I:I,"OH")</f>
        <v>33</v>
      </c>
      <c r="D33" s="1">
        <f>COUNTIFS([1]CAH_Operating!I:I, "OH", [1]CAH_Operating!T:T, "&gt;1")</f>
        <v>6</v>
      </c>
      <c r="E33" s="1">
        <f>COUNTIFS([1]CAH_Operating!I:I, "OH", [1]CAH_Operating!V:V, "&gt;1")</f>
        <v>2</v>
      </c>
    </row>
    <row r="34" spans="1:5" x14ac:dyDescent="0.25">
      <c r="A34" s="4" t="s">
        <v>66</v>
      </c>
      <c r="B34" s="1" t="s">
        <v>67</v>
      </c>
      <c r="C34" s="1">
        <f>COUNTIF([1]CAH_Operating!I:I,"OK")</f>
        <v>34</v>
      </c>
      <c r="D34" s="1">
        <f>COUNTIFS([1]CAH_Operating!I:I, "OK", [1]CAH_Operating!T:T, "&gt;1")</f>
        <v>0</v>
      </c>
      <c r="E34" s="1">
        <f>COUNTIFS([1]CAH_Operating!I:I, "OK", [1]CAH_Operating!V:V, "&gt;1")</f>
        <v>0</v>
      </c>
    </row>
    <row r="35" spans="1:5" x14ac:dyDescent="0.25">
      <c r="A35" s="4" t="s">
        <v>68</v>
      </c>
      <c r="B35" s="1" t="s">
        <v>69</v>
      </c>
      <c r="C35" s="1">
        <f>COUNTIF([1]CAH_Operating!I:I,"OR")</f>
        <v>25</v>
      </c>
      <c r="D35" s="1">
        <f>COUNTIFS([1]CAH_Operating!I:I, "OR", [1]CAH_Operating!T:T, "&gt;1")</f>
        <v>0</v>
      </c>
      <c r="E35" s="1">
        <f>COUNTIFS([1]CAH_Operating!I:I, "OR", [1]CAH_Operating!V:V, "&gt;1")</f>
        <v>0</v>
      </c>
    </row>
    <row r="36" spans="1:5" x14ac:dyDescent="0.25">
      <c r="A36" s="4" t="s">
        <v>70</v>
      </c>
      <c r="B36" s="1" t="s">
        <v>71</v>
      </c>
      <c r="C36" s="1">
        <f>COUNTIF([1]CAH_Operating!I:I,"PA")</f>
        <v>13</v>
      </c>
      <c r="D36" s="1">
        <f>COUNTIFS([1]CAH_Operating!I:I, "PA", [1]CAH_Operating!T:T, "&gt;1")</f>
        <v>3</v>
      </c>
      <c r="E36" s="1">
        <f>COUNTIFS([1]CAH_Operating!I:I, "PA", [1]CAH_Operating!V:V, "&gt;1")</f>
        <v>1</v>
      </c>
    </row>
    <row r="37" spans="1:5" x14ac:dyDescent="0.25">
      <c r="A37" s="4" t="s">
        <v>72</v>
      </c>
      <c r="B37" s="1" t="s">
        <v>73</v>
      </c>
      <c r="C37" s="1">
        <f>COUNTIF([1]CAH_Operating!I:I,"SC")</f>
        <v>5</v>
      </c>
      <c r="D37" s="1">
        <f>COUNTIFS([1]CAH_Operating!I:I, "SC", [1]CAH_Operating!T:T, "&gt;1")</f>
        <v>0</v>
      </c>
      <c r="E37" s="1">
        <f>COUNTIFS([1]CAH_Operating!I:I, "SC", [1]CAH_Operating!V:V, "&gt;1")</f>
        <v>0</v>
      </c>
    </row>
    <row r="38" spans="1:5" x14ac:dyDescent="0.25">
      <c r="A38" s="4" t="s">
        <v>74</v>
      </c>
      <c r="B38" s="1" t="s">
        <v>75</v>
      </c>
      <c r="C38" s="1">
        <f>COUNTIF([1]CAH_Operating!I:I,"SD")</f>
        <v>38</v>
      </c>
      <c r="D38" s="1">
        <f>COUNTIFS([1]CAH_Operating!I:I, "SD", [1]CAH_Operating!T:T, "&gt;1")</f>
        <v>0</v>
      </c>
      <c r="E38" s="1">
        <f>COUNTIFS([1]CAH_Operating!I:I, "SD", [1]CAH_Operating!V:V, "&gt;1")</f>
        <v>0</v>
      </c>
    </row>
    <row r="39" spans="1:5" x14ac:dyDescent="0.25">
      <c r="A39" s="4" t="s">
        <v>76</v>
      </c>
      <c r="B39" s="1" t="s">
        <v>77</v>
      </c>
      <c r="C39" s="1">
        <f>COUNTIF([1]CAH_Operating!I:I,"TN")</f>
        <v>15</v>
      </c>
      <c r="D39" s="1">
        <f>COUNTIFS([1]CAH_Operating!I:I, "TN", [1]CAH_Operating!T:T, "&gt;1")</f>
        <v>1</v>
      </c>
      <c r="E39" s="1">
        <f>COUNTIFS([1]CAH_Operating!I:I, "TN", [1]CAH_Operating!V:V, "&gt;1")</f>
        <v>0</v>
      </c>
    </row>
    <row r="40" spans="1:5" x14ac:dyDescent="0.25">
      <c r="A40" s="4" t="s">
        <v>78</v>
      </c>
      <c r="B40" s="1" t="s">
        <v>79</v>
      </c>
      <c r="C40" s="1">
        <f>COUNTIF([1]CAH_Operating!I:I,"TX")</f>
        <v>79</v>
      </c>
      <c r="D40" s="1">
        <f>COUNTIFS([1]CAH_Operating!I:I, "TX", [1]CAH_Operating!T:T, "&gt;1")</f>
        <v>0</v>
      </c>
      <c r="E40" s="1">
        <f>COUNTIFS([1]CAH_Operating!I:I, "TX", [1]CAH_Operating!V:V, "&gt;1")</f>
        <v>0</v>
      </c>
    </row>
    <row r="41" spans="1:5" x14ac:dyDescent="0.25">
      <c r="A41" s="4" t="s">
        <v>80</v>
      </c>
      <c r="B41" s="1" t="s">
        <v>81</v>
      </c>
      <c r="C41" s="1">
        <f>COUNTIF([1]CAH_Operating!I:I,"UT")</f>
        <v>11</v>
      </c>
      <c r="D41" s="1">
        <f>COUNTIFS([1]CAH_Operating!I:I, "UT", [1]CAH_Operating!T:T, "&gt;1")</f>
        <v>0</v>
      </c>
      <c r="E41" s="1">
        <f>COUNTIFS([1]CAH_Operating!I:I, "UT", [1]CAH_Operating!V:V, "&gt;1")</f>
        <v>0</v>
      </c>
    </row>
    <row r="42" spans="1:5" x14ac:dyDescent="0.25">
      <c r="A42" s="4" t="s">
        <v>82</v>
      </c>
      <c r="B42" s="1" t="s">
        <v>83</v>
      </c>
      <c r="C42" s="1">
        <f>COUNTIF([1]CAH_Operating!I:I,"VT")</f>
        <v>8</v>
      </c>
      <c r="D42" s="1">
        <f>COUNTIFS([1]CAH_Operating!I:I, "VT", [1]CAH_Operating!T:T, "&gt;1")</f>
        <v>1</v>
      </c>
      <c r="E42" s="1">
        <f>COUNTIFS([1]CAH_Operating!I:I, "VT", [1]CAH_Operating!V:V, "&gt;1")</f>
        <v>1</v>
      </c>
    </row>
    <row r="43" spans="1:5" x14ac:dyDescent="0.25">
      <c r="A43" s="4" t="s">
        <v>84</v>
      </c>
      <c r="B43" s="1" t="s">
        <v>85</v>
      </c>
      <c r="C43" s="1">
        <f>COUNTIF([1]CAH_Operating!I:I,"VA")</f>
        <v>7</v>
      </c>
      <c r="D43" s="1">
        <f>COUNTIFS([1]CAH_Operating!I:I, "VA", [1]CAH_Operating!T:T, "&gt;1")</f>
        <v>0</v>
      </c>
      <c r="E43" s="1">
        <f>COUNTIFS([1]CAH_Operating!I:I, "VA", [1]CAH_Operating!V:V, "&gt;1")</f>
        <v>0</v>
      </c>
    </row>
    <row r="44" spans="1:5" x14ac:dyDescent="0.25">
      <c r="A44" s="4" t="s">
        <v>86</v>
      </c>
      <c r="B44" s="1" t="s">
        <v>87</v>
      </c>
      <c r="C44" s="1">
        <f>COUNTIF([1]CAH_Operating!I:I,"WA")</f>
        <v>39</v>
      </c>
      <c r="D44" s="1">
        <f>COUNTIFS([1]CAH_Operating!I:I, "WA", [1]CAH_Operating!T:T, "&gt;1")</f>
        <v>3</v>
      </c>
      <c r="E44" s="1">
        <f>COUNTIFS([1]CAH_Operating!I:I, "WA", [1]CAH_Operating!V:V, "&gt;1")</f>
        <v>1</v>
      </c>
    </row>
    <row r="45" spans="1:5" x14ac:dyDescent="0.25">
      <c r="A45" s="4" t="s">
        <v>88</v>
      </c>
      <c r="B45" s="1" t="s">
        <v>89</v>
      </c>
      <c r="C45" s="1">
        <f>COUNTIF([1]CAH_Operating!I:I,"WV")</f>
        <v>20</v>
      </c>
      <c r="D45" s="1">
        <f>COUNTIFS([1]CAH_Operating!I:I, "WV", [1]CAH_Operating!T:T, "&gt;1")</f>
        <v>0</v>
      </c>
      <c r="E45" s="1">
        <f>COUNTIFS([1]CAH_Operating!I:I, "WV", [1]CAH_Operating!V:V, "&gt;1")</f>
        <v>0</v>
      </c>
    </row>
    <row r="46" spans="1:5" x14ac:dyDescent="0.25">
      <c r="A46" s="4" t="s">
        <v>90</v>
      </c>
      <c r="B46" s="1" t="s">
        <v>91</v>
      </c>
      <c r="C46" s="1">
        <f>COUNTIF([1]CAH_Operating!I:I,"WI")</f>
        <v>58</v>
      </c>
      <c r="D46" s="1">
        <f>COUNTIFS([1]CAH_Operating!I:I, "WI", [1]CAH_Operating!T:T, "&gt;1")</f>
        <v>6</v>
      </c>
      <c r="E46" s="1">
        <f>COUNTIFS([1]CAH_Operating!I:I, "WI", [1]CAH_Operating!V:V, "&gt;1")</f>
        <v>0</v>
      </c>
    </row>
    <row r="47" spans="1:5" x14ac:dyDescent="0.25">
      <c r="A47" s="4" t="s">
        <v>92</v>
      </c>
      <c r="B47" s="1" t="s">
        <v>93</v>
      </c>
      <c r="C47" s="1">
        <f>COUNTIF([1]CAH_Operating!I:I,"WY")</f>
        <v>16</v>
      </c>
      <c r="D47" s="1">
        <f>COUNTIFS([1]CAH_Operating!I:I, "WY", [1]CAH_Operating!T:T, "&gt;1")</f>
        <v>0</v>
      </c>
      <c r="E47" s="1">
        <f>COUNTIFS([1]CAH_Operating!I:I, "WY", [1]CAH_Operating!V:V, "&gt;1")</f>
        <v>0</v>
      </c>
    </row>
    <row r="48" spans="1:5" x14ac:dyDescent="0.25">
      <c r="A48" s="7" t="s">
        <v>94</v>
      </c>
      <c r="C48" s="1">
        <f>SUM(C3:C47)</f>
        <v>1332</v>
      </c>
      <c r="D48" s="1">
        <f>SUM(D3:D47)</f>
        <v>81</v>
      </c>
      <c r="E48" s="1">
        <f>SUM(E3:E47)</f>
        <v>13</v>
      </c>
    </row>
    <row r="50" spans="1:1" x14ac:dyDescent="0.25">
      <c r="A50" s="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Kristie W</dc:creator>
  <cp:lastModifiedBy>Thompson, Kristie W</cp:lastModifiedBy>
  <dcterms:created xsi:type="dcterms:W3CDTF">2015-12-16T19:04:27Z</dcterms:created>
  <dcterms:modified xsi:type="dcterms:W3CDTF">2015-12-16T19:05:01Z</dcterms:modified>
</cp:coreProperties>
</file>