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chartsheets/sheet1.xml" ContentType="application/vnd.openxmlformats-officedocument.spreadsheetml.chart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10.xml" ContentType="application/vnd.openxmlformats-officedocument.drawing+xml"/>
  <Override PartName="/xl/charts/chart9.xml" ContentType="application/vnd.openxmlformats-officedocument.drawingml.chart+xml"/>
  <Override PartName="/xl/drawings/drawing11.xml" ContentType="application/vnd.openxmlformats-officedocument.drawing+xml"/>
  <Override PartName="/xl/charts/chart10.xml" ContentType="application/vnd.openxmlformats-officedocument.drawingml.chart+xml"/>
  <Override PartName="/xl/drawings/drawing12.xml" ContentType="application/vnd.openxmlformats-officedocument.drawing+xml"/>
  <Override PartName="/xl/charts/chart11.xml" ContentType="application/vnd.openxmlformats-officedocument.drawingml.chart+xml"/>
  <Override PartName="/xl/drawings/drawing13.xml" ContentType="application/vnd.openxmlformats-officedocument.drawing+xml"/>
  <Override PartName="/xl/charts/chart12.xml" ContentType="application/vnd.openxmlformats-officedocument.drawingml.chart+xml"/>
  <Override PartName="/xl/drawings/drawing1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8.xml" ContentType="application/vnd.openxmlformats-officedocument.drawing+xml"/>
  <Override PartName="/xl/charts/chart19.xml" ContentType="application/vnd.openxmlformats-officedocument.drawingml.chart+xml"/>
  <Override PartName="/xl/drawings/drawing19.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drawings/drawing20.xml" ContentType="application/vnd.openxmlformats-officedocument.drawing+xml"/>
  <Override PartName="/xl/charts/chart22.xml" ContentType="application/vnd.openxmlformats-officedocument.drawingml.chart+xml"/>
  <Override PartName="/xl/drawings/drawing21.xml" ContentType="application/vnd.openxmlformats-officedocument.drawingml.chartshapes+xml"/>
  <Override PartName="/xl/charts/chart23.xml" ContentType="application/vnd.openxmlformats-officedocument.drawingml.chart+xml"/>
  <Override PartName="/xl/drawings/drawing22.xml" ContentType="application/vnd.openxmlformats-officedocument.drawing+xml"/>
  <Override PartName="/xl/charts/chart24.xml" ContentType="application/vnd.openxmlformats-officedocument.drawingml.chart+xml"/>
  <Override PartName="/xl/drawings/drawing23.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24.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drawings/drawing25.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drawings/drawing26.xml" ContentType="application/vnd.openxmlformats-officedocument.drawing+xml"/>
  <Override PartName="/xl/charts/chart32.xml" ContentType="application/vnd.openxmlformats-officedocument.drawingml.chart+xml"/>
  <Override PartName="/xl/drawings/drawing27.xml" ContentType="application/vnd.openxmlformats-officedocument.drawingml.chartshapes+xml"/>
  <Override PartName="/xl/drawings/drawing28.xml" ContentType="application/vnd.openxmlformats-officedocument.drawing+xml"/>
  <Override PartName="/xl/charts/chart33.xml" ContentType="application/vnd.openxmlformats-officedocument.drawingml.chart+xml"/>
  <Override PartName="/xl/drawings/drawing29.xml" ContentType="application/vnd.openxmlformats-officedocument.drawingml.chartshapes+xml"/>
  <Override PartName="/xl/drawings/drawing30.xml" ContentType="application/vnd.openxmlformats-officedocument.drawing+xml"/>
  <Override PartName="/xl/charts/chart34.xml" ContentType="application/vnd.openxmlformats-officedocument.drawingml.chart+xml"/>
  <Override PartName="/xl/drawings/drawing31.xml" ContentType="application/vnd.openxmlformats-officedocument.drawing+xml"/>
  <Override PartName="/xl/charts/chart35.xml" ContentType="application/vnd.openxmlformats-officedocument.drawingml.chart+xml"/>
  <Override PartName="/xl/drawings/drawing32.xml" ContentType="application/vnd.openxmlformats-officedocument.drawing+xml"/>
  <Override PartName="/xl/comments1.xml" ContentType="application/vnd.openxmlformats-officedocument.spreadsheetml.comments+xml"/>
  <Override PartName="/xl/charts/chart36.xml" ContentType="application/vnd.openxmlformats-officedocument.drawingml.chart+xml"/>
  <Override PartName="/xl/drawings/drawing33.xml" ContentType="application/vnd.openxmlformats-officedocument.drawing+xml"/>
  <Override PartName="/xl/charts/chart37.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38.xml" ContentType="application/vnd.openxmlformats-officedocument.drawingml.chart+xml"/>
  <Override PartName="/xl/drawings/drawing36.xml" ContentType="application/vnd.openxmlformats-officedocument.drawing+xml"/>
  <Override PartName="/xl/comments2.xml" ContentType="application/vnd.openxmlformats-officedocument.spreadsheetml.comments+xml"/>
  <Override PartName="/xl/charts/chart39.xml" ContentType="application/vnd.openxmlformats-officedocument.drawingml.chart+xml"/>
  <Override PartName="/xl/drawings/drawing37.xml" ContentType="application/vnd.openxmlformats-officedocument.drawing+xml"/>
  <Override PartName="/xl/charts/chart40.xml" ContentType="application/vnd.openxmlformats-officedocument.drawingml.chart+xml"/>
  <Override PartName="/xl/drawings/drawing38.xml" ContentType="application/vnd.openxmlformats-officedocument.drawing+xml"/>
  <Override PartName="/xl/charts/chart41.xml" ContentType="application/vnd.openxmlformats-officedocument.drawingml.chart+xml"/>
  <Override PartName="/xl/drawings/drawing39.xml" ContentType="application/vnd.openxmlformats-officedocument.drawing+xml"/>
  <Override PartName="/xl/charts/chart42.xml" ContentType="application/vnd.openxmlformats-officedocument.drawingml.chart+xml"/>
  <Override PartName="/xl/drawings/drawing40.xml" ContentType="application/vnd.openxmlformats-officedocument.drawing+xml"/>
  <Override PartName="/xl/charts/chart4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codeName="ThisWorkbook"/>
  <mc:AlternateContent xmlns:mc="http://schemas.openxmlformats.org/markup-compatibility/2006">
    <mc:Choice Requires="x15">
      <x15ac:absPath xmlns:x15ac="http://schemas.microsoft.com/office/spreadsheetml/2010/11/ac" url="https://adminliveunc-my.sharepoint.com/personal/dayt_ad_unc_edu/Documents/Documents/Class/Notes/"/>
    </mc:Choice>
  </mc:AlternateContent>
  <xr:revisionPtr revIDLastSave="816" documentId="8_{3CFC8A93-BF6E-409E-8713-EA0876601C96}" xr6:coauthVersionLast="47" xr6:coauthVersionMax="47" xr10:uidLastSave="{1B2E7373-1131-4E37-A5FF-6C9A17E7104C}"/>
  <bookViews>
    <workbookView xWindow="-120" yWindow="-120" windowWidth="29040" windowHeight="17520" tabRatio="779" xr2:uid="{00000000-000D-0000-FFFF-FFFF00000000}"/>
  </bookViews>
  <sheets>
    <sheet name="Documentation" sheetId="71" r:id="rId1"/>
    <sheet name="_Selecting_Data" sheetId="75" r:id="rId2"/>
    <sheet name="Insert_Charts" sheetId="12" r:id="rId3"/>
    <sheet name="Highlighting" sheetId="31" r:id="rId4"/>
    <sheet name="Selecting_Correct_Data" sheetId="52" r:id="rId5"/>
    <sheet name="Stacked_Columns" sheetId="19" r:id="rId6"/>
    <sheet name="Stacked_Columns_Wrong_Data" sheetId="48" r:id="rId7"/>
    <sheet name="Totals" sheetId="27" r:id="rId8"/>
    <sheet name="Totals2" sheetId="53" r:id="rId9"/>
    <sheet name="Multiple_Ranges" sheetId="22" r:id="rId10"/>
    <sheet name="Incorrect_Ranges" sheetId="55" r:id="rId11"/>
    <sheet name="Same_size_ranges" sheetId="54" r:id="rId12"/>
    <sheet name="Select_Data_Source" sheetId="32" r:id="rId13"/>
    <sheet name="Switch_Row_Column" sheetId="30" r:id="rId14"/>
    <sheet name="_Chart_Types_Formatting" sheetId="74" r:id="rId15"/>
    <sheet name="Chart_Type" sheetId="51" r:id="rId16"/>
    <sheet name="3D_vs_non-3D" sheetId="23" r:id="rId17"/>
    <sheet name="Column_Chart_Legend" sheetId="18" r:id="rId18"/>
    <sheet name="100%_Stacked_Column" sheetId="49" r:id="rId19"/>
    <sheet name="Varying_Colors" sheetId="66" r:id="rId20"/>
    <sheet name="Series_Options" sheetId="67" r:id="rId21"/>
    <sheet name="Format_&amp;_Label Axes" sheetId="59" r:id="rId22"/>
    <sheet name="No_Legend_Pie" sheetId="16" r:id="rId23"/>
    <sheet name="No_Legend_Single_Series" sheetId="17" r:id="rId24"/>
    <sheet name="Legend_Stacked_Clustered" sheetId="21" r:id="rId25"/>
    <sheet name="Room Data (hidden)" sheetId="45" state="hidden" r:id="rId26"/>
    <sheet name="Clarity" sheetId="58" r:id="rId27"/>
    <sheet name="Shapes" sheetId="41" r:id="rId28"/>
    <sheet name="_Location_Linking" sheetId="73" r:id="rId29"/>
    <sheet name="Location" sheetId="61" r:id="rId30"/>
    <sheet name="Hiding Sheets" sheetId="42" r:id="rId31"/>
    <sheet name="Formula_Linking" sheetId="39" r:id="rId32"/>
    <sheet name="Chart_Sheet" sheetId="60" r:id="rId33"/>
    <sheet name="Sheet_to_Sum" sheetId="40" r:id="rId34"/>
    <sheet name="3D_formulas" sheetId="70" r:id="rId35"/>
    <sheet name="Linking_Same_Sheet" sheetId="33" r:id="rId36"/>
    <sheet name="Linking_Across_Sheets" sheetId="62" r:id="rId37"/>
    <sheet name="Linking_Across_Workbook" sheetId="65" r:id="rId38"/>
    <sheet name="Linking_Across_Applications" sheetId="64" r:id="rId39"/>
  </sheets>
  <definedNames>
    <definedName name="_xlnm._FilterDatabase" localSheetId="0" hidden="1">Documentation!$A$8:$G$48</definedName>
    <definedName name="Disable_Video_Hyperlinks">Documentation!$C$2</definedName>
    <definedName name="element_designator">Documentation!$D$7</definedName>
    <definedName name="Last_Modified">Documentation!$B$4</definedName>
    <definedName name="segment_designator">"_"</definedName>
    <definedName name="Video_website">"https://public.kenan-flagler.unc.edu/faculty/dayt/class/video/"</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71" l="1"/>
  <c r="D47" i="71"/>
  <c r="C47" i="71"/>
  <c r="B47" i="71"/>
  <c r="D46" i="71"/>
  <c r="C46" i="71"/>
  <c r="B46" i="71"/>
  <c r="D45" i="71"/>
  <c r="C45" i="71"/>
  <c r="B45" i="71"/>
  <c r="D44" i="71"/>
  <c r="C44" i="71"/>
  <c r="B44" i="71"/>
  <c r="D43" i="71"/>
  <c r="C43" i="71"/>
  <c r="B43" i="71"/>
  <c r="D42" i="71"/>
  <c r="C42" i="71"/>
  <c r="B42" i="71"/>
  <c r="D40" i="71"/>
  <c r="C40" i="71"/>
  <c r="B40" i="71"/>
  <c r="D39" i="71"/>
  <c r="C39" i="71"/>
  <c r="B39" i="71"/>
  <c r="D38" i="71"/>
  <c r="C38" i="71"/>
  <c r="B38" i="71"/>
  <c r="D37" i="71"/>
  <c r="C37" i="71"/>
  <c r="B37" i="71"/>
  <c r="D36" i="71"/>
  <c r="C36" i="71"/>
  <c r="B36" i="71"/>
  <c r="D35" i="71"/>
  <c r="C35" i="71"/>
  <c r="B35" i="71"/>
  <c r="D34" i="71"/>
  <c r="C34" i="71"/>
  <c r="B34" i="71"/>
  <c r="D33" i="71"/>
  <c r="C33" i="71"/>
  <c r="B33" i="71"/>
  <c r="D32" i="71"/>
  <c r="C32" i="71"/>
  <c r="B32" i="71"/>
  <c r="D31" i="71"/>
  <c r="C31" i="71"/>
  <c r="B31" i="71"/>
  <c r="D30" i="71"/>
  <c r="C30" i="71"/>
  <c r="B30" i="71"/>
  <c r="D29" i="71"/>
  <c r="C29" i="71"/>
  <c r="B29" i="71"/>
  <c r="D28" i="71"/>
  <c r="C28" i="71"/>
  <c r="B28" i="71"/>
  <c r="D27" i="71"/>
  <c r="C27" i="71"/>
  <c r="B27" i="71"/>
  <c r="D26" i="71"/>
  <c r="C26" i="71"/>
  <c r="B26" i="71"/>
  <c r="D25" i="71"/>
  <c r="C25" i="71"/>
  <c r="B25" i="71"/>
  <c r="D24" i="71"/>
  <c r="C24" i="71"/>
  <c r="B24" i="71"/>
  <c r="D23" i="71"/>
  <c r="C23" i="71"/>
  <c r="B23" i="71"/>
  <c r="D22" i="71"/>
  <c r="C22" i="71"/>
  <c r="B22" i="71"/>
  <c r="D21" i="71"/>
  <c r="C21" i="71"/>
  <c r="B21" i="71"/>
  <c r="D20" i="71"/>
  <c r="C20" i="71"/>
  <c r="B20" i="71"/>
  <c r="D19" i="71"/>
  <c r="C19" i="71"/>
  <c r="B19" i="71"/>
  <c r="D18" i="71"/>
  <c r="C18" i="71"/>
  <c r="B18" i="71"/>
  <c r="D17" i="71"/>
  <c r="C17" i="71"/>
  <c r="B17" i="71"/>
  <c r="D16" i="71"/>
  <c r="C16" i="71"/>
  <c r="B16" i="71"/>
  <c r="D15" i="71"/>
  <c r="C15" i="71"/>
  <c r="B15" i="71"/>
  <c r="D14" i="71"/>
  <c r="C14" i="71"/>
  <c r="B14" i="71"/>
  <c r="D13" i="71"/>
  <c r="C13" i="71"/>
  <c r="B13" i="71"/>
  <c r="D12" i="71"/>
  <c r="C12" i="71"/>
  <c r="B12" i="71"/>
  <c r="D11" i="71"/>
  <c r="C11" i="71"/>
  <c r="B11" i="71"/>
  <c r="D10" i="71"/>
  <c r="C10" i="71"/>
  <c r="B10" i="71"/>
  <c r="D9" i="71"/>
  <c r="C9" i="71"/>
  <c r="A9" i="71"/>
  <c r="F9" i="71" s="1"/>
  <c r="E8" i="71"/>
  <c r="A4" i="31"/>
  <c r="A4" i="52"/>
  <c r="A4" i="19"/>
  <c r="A4" i="48"/>
  <c r="A4" i="27"/>
  <c r="A4" i="53"/>
  <c r="A4" i="22"/>
  <c r="A4" i="55"/>
  <c r="A4" i="54"/>
  <c r="A4" i="32"/>
  <c r="A4" i="30"/>
  <c r="A4" i="74"/>
  <c r="A4" i="51"/>
  <c r="A4" i="23"/>
  <c r="A4" i="18"/>
  <c r="A4" i="49"/>
  <c r="A4" i="66"/>
  <c r="A4" i="67"/>
  <c r="A4" i="59"/>
  <c r="A4" i="16"/>
  <c r="A4" i="17"/>
  <c r="A4" i="21"/>
  <c r="A4" i="58"/>
  <c r="A4" i="41"/>
  <c r="A4" i="73"/>
  <c r="A4" i="61"/>
  <c r="A4" i="42"/>
  <c r="A4" i="39"/>
  <c r="A4" i="40"/>
  <c r="A4" i="70"/>
  <c r="A4" i="33"/>
  <c r="A4" i="62"/>
  <c r="A4" i="65"/>
  <c r="A4" i="64"/>
  <c r="A4" i="12"/>
  <c r="A4" i="75"/>
  <c r="E19" i="39"/>
  <c r="A3" i="42"/>
  <c r="F8" i="42"/>
  <c r="F9" i="42"/>
  <c r="F10" i="42"/>
  <c r="B11" i="42"/>
  <c r="C11" i="42"/>
  <c r="D11" i="42"/>
  <c r="E11" i="42"/>
  <c r="E15" i="40"/>
  <c r="A30" i="71"/>
  <c r="A19" i="71"/>
  <c r="A47" i="71"/>
  <c r="A23" i="71"/>
  <c r="A34" i="71"/>
  <c r="A17" i="71"/>
  <c r="A40" i="71"/>
  <c r="A29" i="71"/>
  <c r="A28" i="71"/>
  <c r="A33" i="71"/>
  <c r="A38" i="71"/>
  <c r="A12" i="71"/>
  <c r="A46" i="71"/>
  <c r="A15" i="40"/>
  <c r="A37" i="71"/>
  <c r="F17" i="39"/>
  <c r="F18" i="39"/>
  <c r="A16" i="71"/>
  <c r="A13" i="71"/>
  <c r="A22" i="71"/>
  <c r="A39" i="71"/>
  <c r="A10" i="71"/>
  <c r="A31" i="71"/>
  <c r="A45" i="71"/>
  <c r="F19" i="39"/>
  <c r="A43" i="71"/>
  <c r="A44" i="71"/>
  <c r="A24" i="71"/>
  <c r="A14" i="71"/>
  <c r="A18" i="71"/>
  <c r="A25" i="71"/>
  <c r="A27" i="71"/>
  <c r="A21" i="71"/>
  <c r="A36" i="71"/>
  <c r="A26" i="71"/>
  <c r="A35" i="71"/>
  <c r="A32" i="71"/>
  <c r="A15" i="71"/>
  <c r="A42" i="71"/>
  <c r="A20" i="71"/>
  <c r="A11" i="71"/>
  <c r="F23" i="71" l="1"/>
  <c r="F27" i="71"/>
  <c r="F31" i="71"/>
  <c r="F35" i="71"/>
  <c r="F39" i="71"/>
  <c r="F44" i="71"/>
  <c r="F15" i="71"/>
  <c r="F19" i="71"/>
  <c r="F12" i="71"/>
  <c r="F16" i="71"/>
  <c r="F20" i="71"/>
  <c r="F24" i="71"/>
  <c r="F28" i="71"/>
  <c r="F32" i="71"/>
  <c r="F36" i="71"/>
  <c r="F40" i="71"/>
  <c r="F45" i="71"/>
  <c r="F13" i="71"/>
  <c r="F17" i="71"/>
  <c r="F21" i="71"/>
  <c r="F25" i="71"/>
  <c r="F29" i="71"/>
  <c r="F33" i="71"/>
  <c r="F37" i="71"/>
  <c r="F42" i="71"/>
  <c r="F46" i="71"/>
  <c r="F11" i="71"/>
  <c r="F10" i="71"/>
  <c r="F14" i="71"/>
  <c r="F18" i="71"/>
  <c r="F22" i="71"/>
  <c r="F26" i="71"/>
  <c r="F30" i="71"/>
  <c r="F34" i="71"/>
  <c r="F38" i="71"/>
  <c r="F43" i="71"/>
  <c r="F47" i="71"/>
  <c r="F11" i="42"/>
  <c r="E9" i="71"/>
  <c r="A15" i="70"/>
  <c r="E13" i="71" l="1"/>
  <c r="E14" i="71"/>
  <c r="E15" i="71"/>
  <c r="E16" i="71"/>
  <c r="E17" i="71"/>
  <c r="E18" i="71"/>
  <c r="E19" i="71"/>
  <c r="E20" i="71"/>
  <c r="E21" i="71"/>
  <c r="E22" i="71"/>
  <c r="E23" i="71"/>
  <c r="E24" i="71"/>
  <c r="E25" i="71"/>
  <c r="E26" i="71"/>
  <c r="E27" i="71"/>
  <c r="E28" i="71"/>
  <c r="E29" i="71"/>
  <c r="E30" i="71"/>
  <c r="E31" i="71"/>
  <c r="E32" i="71"/>
  <c r="E33" i="71"/>
  <c r="E34" i="71"/>
  <c r="E35" i="71"/>
  <c r="E36" i="71"/>
  <c r="E37" i="71"/>
  <c r="E38" i="71"/>
  <c r="E39" i="71"/>
  <c r="E40" i="71"/>
  <c r="E42" i="71"/>
  <c r="E43" i="71"/>
  <c r="E44" i="71"/>
  <c r="E45" i="71"/>
  <c r="E46" i="71"/>
  <c r="E47" i="71"/>
  <c r="E10" i="71"/>
  <c r="E12" i="71"/>
  <c r="E11" i="71"/>
  <c r="A3" i="12"/>
  <c r="A3" i="31"/>
  <c r="A3" i="52"/>
  <c r="A3" i="19"/>
  <c r="A3" i="48"/>
  <c r="A3" i="27"/>
  <c r="A3" i="53"/>
  <c r="A3" i="22"/>
  <c r="A3" i="55"/>
  <c r="A3" i="54"/>
  <c r="A3" i="32"/>
  <c r="A3" i="30"/>
  <c r="A3" i="74"/>
  <c r="A3" i="51"/>
  <c r="A3" i="23"/>
  <c r="A3" i="18"/>
  <c r="A3" i="49"/>
  <c r="A3" i="66"/>
  <c r="A3" i="67"/>
  <c r="A3" i="59"/>
  <c r="A3" i="16"/>
  <c r="A3" i="17"/>
  <c r="A3" i="21"/>
  <c r="A3" i="58"/>
  <c r="A3" i="41"/>
  <c r="A3" i="73"/>
  <c r="A3" i="61"/>
  <c r="A3" i="39"/>
  <c r="A3" i="40"/>
  <c r="A3" i="70"/>
  <c r="A3" i="33"/>
  <c r="A3" i="62"/>
  <c r="A3" i="65"/>
  <c r="A3" i="64"/>
  <c r="A3" i="75"/>
  <c r="C8" i="70" l="1"/>
  <c r="A1" i="71"/>
  <c r="B9" i="71" s="1"/>
  <c r="E11" i="40"/>
  <c r="E11" i="70" s="1"/>
  <c r="D11" i="40"/>
  <c r="C11" i="40"/>
  <c r="B11" i="40"/>
  <c r="F10" i="40"/>
  <c r="F9" i="40"/>
  <c r="F8" i="40"/>
  <c r="D8" i="70"/>
  <c r="E8" i="70"/>
  <c r="C9" i="70"/>
  <c r="D9" i="70"/>
  <c r="E9" i="70"/>
  <c r="C10" i="70"/>
  <c r="D10" i="70"/>
  <c r="E10" i="70"/>
  <c r="B9" i="70"/>
  <c r="B10" i="70"/>
  <c r="B8" i="70"/>
  <c r="E18" i="39"/>
  <c r="E17" i="39"/>
  <c r="E10" i="64"/>
  <c r="D10" i="64"/>
  <c r="C10" i="64"/>
  <c r="B10" i="64"/>
  <c r="F9" i="64"/>
  <c r="F8" i="64"/>
  <c r="F7" i="64"/>
  <c r="E12" i="33"/>
  <c r="D12" i="33"/>
  <c r="C12" i="33"/>
  <c r="B12" i="33"/>
  <c r="F11" i="33"/>
  <c r="F10" i="33"/>
  <c r="F9" i="33"/>
  <c r="E11" i="39"/>
  <c r="D11" i="39"/>
  <c r="C11" i="39"/>
  <c r="B11" i="39"/>
  <c r="F10" i="39"/>
  <c r="F9" i="39"/>
  <c r="F8" i="39"/>
  <c r="E11" i="41"/>
  <c r="D11" i="41"/>
  <c r="C11" i="41"/>
  <c r="B11" i="41"/>
  <c r="F10" i="41"/>
  <c r="F9" i="41"/>
  <c r="F8" i="41"/>
  <c r="B11" i="70"/>
  <c r="F11" i="45"/>
  <c r="F10" i="45"/>
  <c r="F9" i="45"/>
  <c r="F8" i="45"/>
  <c r="F7" i="45"/>
  <c r="F6" i="45"/>
  <c r="F5" i="45"/>
  <c r="F4" i="45"/>
  <c r="E10" i="30"/>
  <c r="D10" i="30"/>
  <c r="C10" i="30"/>
  <c r="B10" i="30"/>
  <c r="F9" i="30"/>
  <c r="F8" i="30"/>
  <c r="F7" i="30"/>
  <c r="E10" i="54"/>
  <c r="D10" i="54"/>
  <c r="C10" i="54"/>
  <c r="B10" i="54"/>
  <c r="F9" i="54"/>
  <c r="F8" i="54"/>
  <c r="F7" i="54"/>
  <c r="E10" i="55"/>
  <c r="D10" i="55"/>
  <c r="C10" i="55"/>
  <c r="B10" i="55"/>
  <c r="F9" i="55"/>
  <c r="F8" i="55"/>
  <c r="F7" i="55"/>
  <c r="E10" i="22"/>
  <c r="D10" i="22"/>
  <c r="C10" i="22"/>
  <c r="B10" i="22"/>
  <c r="F9" i="22"/>
  <c r="F8" i="22"/>
  <c r="F7" i="22"/>
  <c r="E10" i="53"/>
  <c r="D10" i="53"/>
  <c r="C10" i="53"/>
  <c r="B10" i="53"/>
  <c r="F9" i="53"/>
  <c r="F8" i="53"/>
  <c r="F7" i="53"/>
  <c r="E10" i="27"/>
  <c r="D10" i="27"/>
  <c r="C10" i="27"/>
  <c r="B10" i="27"/>
  <c r="F9" i="27"/>
  <c r="F8" i="27"/>
  <c r="F7" i="27"/>
  <c r="E10" i="48"/>
  <c r="D10" i="48"/>
  <c r="C10" i="48"/>
  <c r="B10" i="48"/>
  <c r="F9" i="48"/>
  <c r="F8" i="48"/>
  <c r="F7" i="48"/>
  <c r="E10" i="19"/>
  <c r="D10" i="19"/>
  <c r="C10" i="19"/>
  <c r="B10" i="19"/>
  <c r="F9" i="19"/>
  <c r="F8" i="19"/>
  <c r="F7" i="19"/>
  <c r="E10" i="52"/>
  <c r="D10" i="52"/>
  <c r="C10" i="52"/>
  <c r="B10" i="52"/>
  <c r="F9" i="52"/>
  <c r="F8" i="52"/>
  <c r="F7" i="52"/>
  <c r="E10" i="51"/>
  <c r="D10" i="51"/>
  <c r="C10" i="51"/>
  <c r="B10" i="51"/>
  <c r="F9" i="51"/>
  <c r="F8" i="51"/>
  <c r="F7" i="51"/>
  <c r="E10" i="31"/>
  <c r="D10" i="31"/>
  <c r="C10" i="31"/>
  <c r="B10" i="31"/>
  <c r="F9" i="31"/>
  <c r="F8" i="31"/>
  <c r="F7" i="31"/>
  <c r="E11" i="12"/>
  <c r="D11" i="12"/>
  <c r="C11" i="12"/>
  <c r="B11" i="12"/>
  <c r="F10" i="12"/>
  <c r="F9" i="12"/>
  <c r="F8" i="12"/>
  <c r="F10" i="19"/>
  <c r="F8" i="70"/>
  <c r="C11" i="70"/>
  <c r="D11" i="70"/>
  <c r="F10" i="52" l="1"/>
  <c r="F10" i="31"/>
  <c r="F10" i="48"/>
  <c r="F10" i="55"/>
  <c r="F10" i="54"/>
  <c r="F10" i="30"/>
  <c r="F9" i="70"/>
  <c r="F11" i="41"/>
  <c r="F10" i="51"/>
  <c r="F10" i="64"/>
  <c r="F10" i="22"/>
  <c r="F10" i="70"/>
  <c r="F12" i="33"/>
  <c r="F11" i="40"/>
  <c r="F11" i="12"/>
  <c r="F10" i="27"/>
  <c r="F10" i="53"/>
  <c r="F11" i="70"/>
  <c r="F11" i="3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G19" authorId="0" shapeId="0" xr:uid="{CFF65377-AF82-4549-B77C-B85CE41E55F7}">
      <text>
        <r>
          <rPr>
            <b/>
            <sz val="9"/>
            <color indexed="81"/>
            <rFont val="Tahoma"/>
            <family val="2"/>
          </rPr>
          <t>Travis Day:</t>
        </r>
        <r>
          <rPr>
            <sz val="9"/>
            <color indexed="81"/>
            <rFont val="Tahoma"/>
            <family val="2"/>
          </rPr>
          <t xml:space="preserve">
Because of the extra single quotes which must be added around sheet names with spaces, I try to name sheets with an underscore rather than a space.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B8" authorId="0" shapeId="0" xr:uid="{00000000-0006-0000-1F00-000001000000}">
      <text>
        <r>
          <rPr>
            <b/>
            <sz val="9"/>
            <color indexed="81"/>
            <rFont val="Tahoma"/>
            <family val="2"/>
          </rPr>
          <t>Travis Day:</t>
        </r>
        <r>
          <rPr>
            <sz val="9"/>
            <color indexed="81"/>
            <rFont val="Tahoma"/>
            <family val="2"/>
          </rPr>
          <t xml:space="preserve">
SUM function with "3D" range (summing across sheets)</t>
        </r>
      </text>
    </comment>
    <comment ref="C8" authorId="0" shapeId="0" xr:uid="{00000000-0006-0000-1F00-000002000000}">
      <text>
        <r>
          <rPr>
            <b/>
            <sz val="9"/>
            <color indexed="81"/>
            <rFont val="Tahoma"/>
            <family val="2"/>
          </rPr>
          <t>Travis Day:</t>
        </r>
        <r>
          <rPr>
            <sz val="9"/>
            <color indexed="81"/>
            <rFont val="Tahoma"/>
            <family val="2"/>
          </rPr>
          <t xml:space="preserve">
NOT the best way to sum the individual sheets.</t>
        </r>
      </text>
    </comment>
  </commentList>
</comments>
</file>

<file path=xl/sharedStrings.xml><?xml version="1.0" encoding="utf-8"?>
<sst xmlns="http://schemas.openxmlformats.org/spreadsheetml/2006/main" count="334" uniqueCount="169">
  <si>
    <t>Miami</t>
  </si>
  <si>
    <t>Denver</t>
  </si>
  <si>
    <t>New York</t>
  </si>
  <si>
    <t>Boston</t>
  </si>
  <si>
    <t>Total</t>
  </si>
  <si>
    <t>Word Processing</t>
  </si>
  <si>
    <t>Spreadsheets</t>
  </si>
  <si>
    <t>Database</t>
  </si>
  <si>
    <t>Year</t>
  </si>
  <si>
    <t>Age</t>
  </si>
  <si>
    <t>Superior Software Sales - January</t>
  </si>
  <si>
    <t>Hotel Capacities and Room Rates</t>
  </si>
  <si>
    <t>Hotel</t>
  </si>
  <si>
    <t>No. of Standard Rooms</t>
  </si>
  <si>
    <t>Standard Rate</t>
  </si>
  <si>
    <t>No. of Deluxe Rooms</t>
  </si>
  <si>
    <t>Deluxe Rate</t>
  </si>
  <si>
    <t>Total Number      of Rooms</t>
  </si>
  <si>
    <t>Holiday Inn</t>
  </si>
  <si>
    <t>Hyatt</t>
  </si>
  <si>
    <t>Ramada Inn</t>
  </si>
  <si>
    <t>Sheraton</t>
  </si>
  <si>
    <t>Marriott</t>
  </si>
  <si>
    <t>Hilton</t>
  </si>
  <si>
    <t>Best Western</t>
  </si>
  <si>
    <t>Days Inn</t>
  </si>
  <si>
    <t>Manager:</t>
  </si>
  <si>
    <t>Highlighting</t>
  </si>
  <si>
    <t>Format and Label Axes</t>
  </si>
  <si>
    <t>Cell reference in Same Sheet</t>
  </si>
  <si>
    <t>Cell reference in Different Sheet (no spaces in sheet name)</t>
  </si>
  <si>
    <t>Cell reference in Different Sheet (spaces in sheet name)</t>
  </si>
  <si>
    <t>Cell reference in Different Workbook</t>
  </si>
  <si>
    <t>Choose the appropriate chart type</t>
  </si>
  <si>
    <t>3D charts can often be harder to interpret</t>
  </si>
  <si>
    <t>Don't accidentally choose a 100% stacked column chart</t>
  </si>
  <si>
    <t>Highlight the correct range(s) before creating charts</t>
  </si>
  <si>
    <t>Selecting the Correct Data to Create Stacked Columns</t>
  </si>
  <si>
    <t>Stacked Columns - Selecting the Wrong Data</t>
  </si>
  <si>
    <t>Selecting data w/ Totals can misrepresent your data</t>
  </si>
  <si>
    <t>Highlighting Totals Can Throw Off the Scale for Axes</t>
  </si>
  <si>
    <t>Use caution when selecting mulitple ranges to chart</t>
  </si>
  <si>
    <t>Common mistake when trying to select multiple ranges</t>
  </si>
  <si>
    <t>Using "Select Data Source" to Specify the Correct Chart</t>
  </si>
  <si>
    <t>Switch Row/Column to Swap data between x-axis &amp; legend</t>
  </si>
  <si>
    <t>Format Data Series to Vary Colors by Point</t>
  </si>
  <si>
    <t>Format Data Series to Change Other Series Options</t>
  </si>
  <si>
    <t>Include Labels Around a Pie Rather Than In a Legend</t>
  </si>
  <si>
    <t>Single Series Charts Don't Need Legends</t>
  </si>
  <si>
    <t>Charts Should be Clear!</t>
  </si>
  <si>
    <t>Travis Day</t>
  </si>
  <si>
    <t>Hide Worksheets That Do Not Need to be Seen</t>
  </si>
  <si>
    <t>Moving Charts</t>
  </si>
  <si>
    <t>Examples of Formulas &amp; Syntax Used When Linking</t>
  </si>
  <si>
    <t>Software Sales - March</t>
  </si>
  <si>
    <t>Software Sales - 1st Quarter</t>
  </si>
  <si>
    <t>Use Shapes to Draw Attention</t>
  </si>
  <si>
    <t>Functions can Sum across multiple worksheets</t>
  </si>
  <si>
    <t>Source data for a chart often resides within the current sheet</t>
  </si>
  <si>
    <t>Source Data for a Chart Can Reside in a Different Sheet</t>
  </si>
  <si>
    <t>Source Data for a Chart Can Reside in a Different Workbook</t>
  </si>
  <si>
    <t>Charts can be pasted into Word/PowerPoint as Links</t>
  </si>
  <si>
    <t>Created by</t>
  </si>
  <si>
    <t>Last Modified</t>
  </si>
  <si>
    <t>Workbook Description</t>
  </si>
  <si>
    <t>Worksheet Name</t>
  </si>
  <si>
    <t>Worksheet Title</t>
  </si>
  <si>
    <t>Determining Effective Data Display with Charts</t>
  </si>
  <si>
    <t>Creating Charts</t>
  </si>
  <si>
    <t>Eliminate Legend in Single Series Column Chart</t>
  </si>
  <si>
    <t>Legends are Necessary for Stacked &amp; Clustered Column Charts</t>
  </si>
  <si>
    <t>Multiple ranges selected  must be the same "size"</t>
  </si>
  <si>
    <t>Inefficient, Inflexible Way to Sum Across Multiple Sheets</t>
  </si>
  <si>
    <t>Chart that links to data within same sheet</t>
  </si>
  <si>
    <r>
      <t xml:space="preserve">It's easiest to get the charts you want if you make sure you select (highlight) all the correct data before you start to create the chart. In addition to the data, always highlight the column and/or row headings containing info you want displayed in your chart.
Use the Ctrl key to highlight multiple ranges containing relevant info you want included in your chart.  (Highlight the first range, </t>
    </r>
    <r>
      <rPr>
        <b/>
        <i/>
        <sz val="10"/>
        <rFont val="Arial"/>
        <family val="2"/>
      </rPr>
      <t>then</t>
    </r>
    <r>
      <rPr>
        <sz val="10"/>
        <rFont val="Arial"/>
        <family val="2"/>
      </rPr>
      <t xml:space="preserve"> hold down Ctrl for the 2nd, 3rd... ranges.)
</t>
    </r>
  </si>
  <si>
    <t xml:space="preserve">The cells highlighted in yellow are the correct range to highlight in order to produce the stacked column chart shown. In addition to the data, don't forget to highlight the column and/or row headings for data you want displayed in your chart.
</t>
  </si>
  <si>
    <t>Yellow highlighted ranges show the cells that are being used to construct the chart.</t>
  </si>
  <si>
    <t xml:space="preserve">The cells highlighted in yellow produce the incomplete stacked column chart shown.  The column and row headings were not highlighted beforehand as they should have been.
</t>
  </si>
  <si>
    <t>Total Sales for each City broken down by the Software Category (city on the X-axis; software category in the legend...and also stacked on top of each other in the chart).</t>
  </si>
  <si>
    <t>Total Sales for each Software Category broken down by the City (software category on the X-axis; city in the legend...and also stacked on top of each other in the chart).</t>
  </si>
  <si>
    <r>
      <t>Which chart is more clear?
The second and third charts (without the legend) are better choices.  Having to match up pie colors with a legend is unnecessary (and especially difficult if the chart is printed on a black and white printer...in which case you'd have to match up the gray-scale patterns).
The third chart contains additional data labels, with the values &amp; percentages displayed along with the category names for each pie slice.  In order to make the data labels fit best, the pie slices can be rotated by right-clicking on the pie and choosing</t>
    </r>
    <r>
      <rPr>
        <b/>
        <i/>
        <sz val="10"/>
        <rFont val="Arial"/>
        <family val="2"/>
      </rPr>
      <t xml:space="preserve"> Format Data Series...</t>
    </r>
    <r>
      <rPr>
        <sz val="10"/>
        <rFont val="Arial"/>
        <family val="2"/>
      </rPr>
      <t>.  To manually resize the pie, click just outside of the pie (e.g. below right) and drag the resizing handles to resize the pie.</t>
    </r>
  </si>
  <si>
    <t xml:space="preserve">This chart is horribly vague and unclear.  What is the number on the vertical axis referring to?  Number of rooms?  Number of beds?  Number of occupants?  Label that axis!  (Or else change the title to better reflect what the chart is supposed to be showing.)
The point of a charts is to be able to quickly and easily show important information at a glance.  But in order to do so, your charts must be perfectly clear.
</t>
  </si>
  <si>
    <t>Chart Location &amp; Linking</t>
  </si>
  <si>
    <t>Chart Types &amp; Formatting</t>
  </si>
  <si>
    <t>Selecting Chart Data</t>
  </si>
  <si>
    <t>Hidden</t>
  </si>
  <si>
    <t>Chart_Sheet</t>
  </si>
  <si>
    <t xml:space="preserve"> </t>
  </si>
  <si>
    <t>Visibility</t>
  </si>
  <si>
    <t>UNC_DAYT_EXCEL_5.6.1_LECTURE_SELECTING_CHART_DATA.mp4</t>
  </si>
  <si>
    <t>UNC_DAYT_EXCEL_5.6.2_LECTURE_CHART_TYPES_&amp;_FORMATTING.mp4</t>
  </si>
  <si>
    <t>UNC_DAYT_EXCEL_5.6.3_LECTURE_CHART_LOCATION_&amp;_LINKING.mp4</t>
  </si>
  <si>
    <t>Video Link</t>
  </si>
  <si>
    <t>Instead of a formula, you can use the SUM function (or any other function) to SUM across mulitple sheets at once, and the SUM function is flexible in case you need to add or delete sheets within the range.  The SUM function would look as follows:</t>
  </si>
  <si>
    <t>To create such a SUM function, simply enter =SUM( then click on the first sheet in the range, hold down Shift and click the last sheet in the range, then click the cell that you want to sum across all sheets.  (As an alternative order, you could also click the first sheet, highlight the cell, hold down shift, and click the last sheet.)</t>
  </si>
  <si>
    <t>This will work as long as all your sheets are designed the same way. (For example, the Miami Word Processing is in the same cell on all the sheets you want to sum.)</t>
  </si>
  <si>
    <t>To sum the sales figures for Miami Word Processing on the previous three sheets, you could add each of the cells individually as displayed below:</t>
  </si>
  <si>
    <t>However, this is not an efficient and flexible way of creating your formula.  What if you had to add 12 sheets or 52 sheets...you wouldn't want to add each of them them individually.  And if you needed to delete any of the sheets being added with a ...+...+... formula, your formula would yield an error after deleting the sheet.</t>
  </si>
  <si>
    <t>Refer to the next sheet for how to SUM cells from multiple sheets using a function and "3D" references that span multiple sheets.</t>
  </si>
  <si>
    <t>Software Sales - February</t>
  </si>
  <si>
    <t>Charts are "linked" to the source data used to create them, much in the same way that formulas are "linked" to cell references used to compose the formula.  If the source data values of a chart are changed, the chart updates automatically.  The results of formulas update in the same manner.  Formulas and charts can be linked to cells within the same sheet, or can be linked to cells in another sheet.  These linked charts &amp; formulas can even refer to cells in different workbooks.
Below are examples of formulas &amp; the syntax that is used when referring to cells in other worksheets and other workbooks.</t>
  </si>
  <si>
    <t>=$E$15+'[Chapter 1 Notes.xlsx]Shapes'!B7</t>
  </si>
  <si>
    <t>Be careful not to accidentally choose 100% stacked column instead of a regular stacked column.
In a 100% Stacked Column chart, the vertical axis will be %'s instead of values, and all the columns will be the same height. It is somewhat like multiple pie charts in column format, situated side-by-side.</t>
  </si>
  <si>
    <t>This chart is linked to Source Data in the previous sheet.  If you change data in the table on the previous sheet, this chart should update automatically to reflect the new values.  (Right-click on the chart and choose Select Data to verify the Source Data.)
Be careful when copying linked sheets to other workbooks.  If I copy this sheet (with the chart in it) to another new workbook named NewFile, the Source Data for the chart will still reside in the current workbook (old file).  Even if I then copy the previous sheet into NewFile, the Source Data for the chart will still reside in the current file.
If I want to "consolidate" worksheets into a single workbook, but I don't want the cross-sheet links to get "crossed," I have 2 options.  Either copy any linked sheets all at once (by highlighting all the sheets before copying).  Or, you can simply move the sheets...moving the sheets will keep only copy of each worksheet and the "linked" cell references will adjust after the sheets are moved.</t>
  </si>
  <si>
    <t>We can go one step further by having charts or tables linked between not just different sheets, or between different workbooks...but they can be linked between different applications.  I can copy a table or chart and paste it into a Word document or a PowerPoint file.  After copying, if I do a plain old "Paste" the table or chart will be "embedded" in the Word file or PowerPoint file.  If I need to update any of the Excel data, I would need to delete, recopy and repaste all the tables/charts that were previously embedded into Word/PowerPoint.  That may be fine if you only have a couple of tables or charts...but what if you have a dozen or two tables &amp; charts?
Instead of embedding, by doing a plain Paste, after copying a table/chart from Excel, you can go to Word/PowerPoint and invoke Paste Special, then choose Paste Link, and also select Excel Object from the list shown under "As:".  Then, if you need to update any data in Excel, you have the option of updating all the linked tables &amp; charts throughout your entire Word or PowerPoint file by simply choosing to update the links....  
Linked charts/tables can be quite a time-saver if you often need to update your data in Excel...and have the updated tables &amp; charts reflected in your Word/PowerPoint file without have to recopy and re-paste everything.</t>
  </si>
  <si>
    <t xml:space="preserve">What range(s) would you highlight to create this chart?
</t>
  </si>
  <si>
    <r>
      <t xml:space="preserve">The </t>
    </r>
    <r>
      <rPr>
        <b/>
        <i/>
        <sz val="10"/>
        <rFont val="Arial"/>
        <family val="2"/>
      </rPr>
      <t>Switch Row/Column</t>
    </r>
    <r>
      <rPr>
        <sz val="10"/>
        <rFont val="Arial"/>
        <family val="2"/>
      </rPr>
      <t xml:space="preserve"> button (under the </t>
    </r>
    <r>
      <rPr>
        <i/>
        <sz val="10"/>
        <rFont val="Arial"/>
        <family val="2"/>
      </rPr>
      <t>Chart Design</t>
    </r>
    <r>
      <rPr>
        <sz val="10"/>
        <rFont val="Arial"/>
        <family val="2"/>
      </rPr>
      <t xml:space="preserve"> ribbon) switches between which data is placed along the X-axis, and which is placed in the legend.</t>
    </r>
  </si>
  <si>
    <r>
      <t xml:space="preserve">Try to create this chart using the data provided.
In this particular case, you must use the </t>
    </r>
    <r>
      <rPr>
        <i/>
        <sz val="10"/>
        <rFont val="Arial"/>
        <family val="2"/>
      </rPr>
      <t>Select Data</t>
    </r>
    <r>
      <rPr>
        <sz val="10"/>
        <rFont val="Arial"/>
        <family val="2"/>
      </rPr>
      <t xml:space="preserve"> button (in the </t>
    </r>
    <r>
      <rPr>
        <i/>
        <sz val="10"/>
        <rFont val="Arial"/>
        <family val="2"/>
      </rPr>
      <t>Chart Design</t>
    </r>
    <r>
      <rPr>
        <sz val="10"/>
        <rFont val="Arial"/>
        <family val="2"/>
      </rPr>
      <t xml:space="preserve"> ribbon or by right-clicking) in order to correctly produce the chart.  Excel mistakenly assumes that the years are data points that need charting, when actually, the years are supposed to be the x-axis labels.
When you have more complicated charts, simple charts where the source data is organized in a non-standard format, or when Excel simply cannot determine the type of chart that you wish to create...then you may have to use the </t>
    </r>
    <r>
      <rPr>
        <i/>
        <sz val="10"/>
        <rFont val="Arial"/>
        <family val="2"/>
      </rPr>
      <t>Select Data</t>
    </r>
    <r>
      <rPr>
        <sz val="10"/>
        <rFont val="Arial"/>
        <family val="2"/>
      </rPr>
      <t xml:space="preserve"> button to help Excel create the appropriate chart. 
</t>
    </r>
  </si>
  <si>
    <t>Edit Horizontal (Category) Axis Labels:</t>
  </si>
  <si>
    <r>
      <t>The ranges highlighted in yellow correctly produce the above chart.  Since the ranges are the "same size," Excel is able to correctly match up the data and produce the desired chart.
Simply highlighting the correct information up-front (before starting to create a chart) avoids the need to "fix things" using the "</t>
    </r>
    <r>
      <rPr>
        <i/>
        <sz val="10"/>
        <rFont val="Arial"/>
        <family val="2"/>
      </rPr>
      <t>Select Data</t>
    </r>
    <r>
      <rPr>
        <sz val="10"/>
        <rFont val="Arial"/>
        <family val="2"/>
      </rPr>
      <t xml:space="preserve">" button on the </t>
    </r>
    <r>
      <rPr>
        <i/>
        <sz val="10"/>
        <rFont val="Arial"/>
        <family val="2"/>
      </rPr>
      <t>Chart Design</t>
    </r>
    <r>
      <rPr>
        <sz val="10"/>
        <rFont val="Arial"/>
        <family val="2"/>
      </rPr>
      <t xml:space="preserve"> menu (or right-clicking on the chart and choosing "</t>
    </r>
    <r>
      <rPr>
        <i/>
        <sz val="10"/>
        <rFont val="Arial"/>
        <family val="2"/>
      </rPr>
      <t>Select Data</t>
    </r>
    <r>
      <rPr>
        <sz val="10"/>
        <rFont val="Arial"/>
        <family val="2"/>
      </rPr>
      <t xml:space="preserve">").
</t>
    </r>
  </si>
  <si>
    <r>
      <t>The ranges highlighted in yellow produce an incorrrect chart.  
Excel's Chart Wizard does not know how to correctly match up the data to create a proper chart.  Using "</t>
    </r>
    <r>
      <rPr>
        <i/>
        <sz val="10"/>
        <rFont val="Arial"/>
        <family val="2"/>
      </rPr>
      <t>Select Data</t>
    </r>
    <r>
      <rPr>
        <sz val="10"/>
        <rFont val="Arial"/>
        <family val="2"/>
      </rPr>
      <t xml:space="preserve">" the chart can be "fixed" by removing unnecessary Series and specifying the correct ranges for axis labels, etc.
</t>
    </r>
  </si>
  <si>
    <t xml:space="preserve">This chart is not as bad as the chart to the left.  However, including the Totals column can throw off the scale for the other columns, making it harder to read and compare the sales amounts for the various cities.  If you really wanted to show the cities compared to the total, you might be better off with a pie chart.
</t>
  </si>
  <si>
    <r>
      <t xml:space="preserve">First select/highlight the data to be used in the chart, and then use Excel's </t>
    </r>
    <r>
      <rPr>
        <i/>
        <sz val="10"/>
        <rFont val="Arial"/>
        <family val="2"/>
      </rPr>
      <t>Insert</t>
    </r>
    <r>
      <rPr>
        <sz val="10"/>
        <rFont val="Arial"/>
        <family val="2"/>
      </rPr>
      <t xml:space="preserve"> ribbon to create the desired chart type.
After a chart has been created, anytime the chart is selected, you can modify it by selecting an item from the Chart ribbons (</t>
    </r>
    <r>
      <rPr>
        <i/>
        <sz val="10"/>
        <rFont val="Arial"/>
        <family val="2"/>
      </rPr>
      <t>Chart Design, Format</t>
    </r>
    <r>
      <rPr>
        <sz val="10"/>
        <rFont val="Arial"/>
        <family val="2"/>
      </rPr>
      <t>).  These two Chart ribbons appear on the ribbon only while a chart is selected.</t>
    </r>
  </si>
  <si>
    <t xml:space="preserve">This chart is misleading and wrong.  It shows that the total sales for each city is double what it really is supposed to be...the data for the Total is included in the column as if it's another Software Category.
With Stacked Column charts, you usually do not want to highlight the Totals column/rows of your data…your chart already has the info it needs to calculate totals since you've highlighted the cells containing the components that make up the totals.
</t>
  </si>
  <si>
    <t>https://support.microsoft.com/en-us/office/available-chart-types-in-office-a6187218-807e-4103-9e0a-27cdb19afb90</t>
  </si>
  <si>
    <t>Available chart types in Office</t>
  </si>
  <si>
    <t>Column</t>
  </si>
  <si>
    <t>Line</t>
  </si>
  <si>
    <t>Bar</t>
  </si>
  <si>
    <t>Area</t>
  </si>
  <si>
    <t>Bubble</t>
  </si>
  <si>
    <t>Stock</t>
  </si>
  <si>
    <t>Surface</t>
  </si>
  <si>
    <t>Treemap</t>
  </si>
  <si>
    <t>Sunburst</t>
  </si>
  <si>
    <t>Histogram</t>
  </si>
  <si>
    <t>Box &amp; Whisker</t>
  </si>
  <si>
    <t>Waterfall</t>
  </si>
  <si>
    <t>Funnel</t>
  </si>
  <si>
    <t>Combo</t>
  </si>
  <si>
    <t>Map</t>
  </si>
  <si>
    <t>Pie</t>
  </si>
  <si>
    <t>XY (Scatter)</t>
  </si>
  <si>
    <t>Templates</t>
  </si>
  <si>
    <t>If you spend time formatting a chart (specific colors, etc.), you can save the chart design as a "Template" for future use.</t>
  </si>
  <si>
    <t>Compares values across categories in a vertical orientation. Valus are indicated by the height of the columns.</t>
  </si>
  <si>
    <t>Compares values across categories in a horizontal orientation. Valus are indicated by the length of the bars.</t>
  </si>
  <si>
    <t>Displays trends over time or by category. Values are indicated by the height of the lines.</t>
  </si>
  <si>
    <t>Compares the contribution each value in a single nuermeric data series makes to the whole, or 100%.  Values indicated by size of pie.</t>
  </si>
  <si>
    <t>Displays trends over time or by category. Values are indicated by the filled areas below the lines.</t>
  </si>
  <si>
    <t>Compares pairs of numeric values on teh x- and y-axes wieht the data points plotted proportionally to the values on the x-axis;</t>
  </si>
  <si>
    <t>can also be used ot display a functional relationship, such as y=mx+b.  Values are indicate dby the poistion of the data points.</t>
  </si>
  <si>
    <t>Compares sets of three values; similar to a scatter cahrt with the third value displayed as the size of a bubble marker.</t>
  </si>
  <si>
    <t>Radar</t>
  </si>
  <si>
    <t>Compares values across categories in a circular orientation. Values are indicated by the distance from a center point.</t>
  </si>
  <si>
    <t>Displays value trends in three dimensions. Values are indicated by areas with colors or patterns on the surface of the chart.</t>
  </si>
  <si>
    <t>Displays stock prices &amp; volume trends over time. Plotted values can include volume &amp; prices (opening, highest, lowest and closing).</t>
  </si>
  <si>
    <t>Provides a hierarchical view of your data and an easy way to compare different levels of categorization.</t>
  </si>
  <si>
    <t>Displays hierarchical data and can be plotted when empty (blank) cells exist within the hierarchal structure</t>
  </si>
  <si>
    <t>Shows the frequencies within a distribution. Each column of the chart is called a bin...</t>
  </si>
  <si>
    <t>Shows distribution of data into quartiles, highlighting the mean and outliers (whiskers).</t>
  </si>
  <si>
    <t>Shows a running total of your financial data as values are added or subtracted.</t>
  </si>
  <si>
    <t>Show values across multiple stages in a process.</t>
  </si>
  <si>
    <t>Combines two or more chart types to display data that is significantly different (shown with a secondary axis, for example).</t>
  </si>
  <si>
    <t>Which chart is more clear?  Did the total Sales for Miami exceed $100,000?
The Non-3D Chart is easier to interpret.  Although they may be "prettier" or "cooler," 3D charts can often be deceiving when trying to estimate values. In a column chart, for instance, it's hard to tell what value on the axis lines up with the top of the column…so you may not be able to easily estimate the column's value.  (Unless you have a pair of 3D glasses handy....)
That is not to say 3D Charts should never be used.  Sometimes the dollar figure of each category relative to the other categories is all you care about.  If that's the case, a 3D chart is fine.  But if you want people to be able to interpret the actual dollar amounts, using a non-3D chart will better accomplish this goal.
Also be aware that when using 3D chart types, the vertical axis is referred to as the Z axis rather than the Y axis. (The Y axis in a 3D chart is the axis that "goes back" and provides the chart's "depth.")</t>
  </si>
  <si>
    <r>
      <t xml:space="preserve">Which chart is more clear?
Some people might like the first chart because it is "prettier," with nice, lovely, varying colors.  But the second chart without the legend is the better chart.  Why should you have to match up the colors of the columns with those in the legend when the city names can be clearly displayed directly beneath each of the columns.  If a chart only has a single series, there's no need to include a legend for it.  
Select the </t>
    </r>
    <r>
      <rPr>
        <b/>
        <i/>
        <sz val="10"/>
        <rFont val="Arial"/>
        <family val="2"/>
      </rPr>
      <t>Switch Row/Column</t>
    </r>
    <r>
      <rPr>
        <sz val="10"/>
        <rFont val="Arial"/>
        <family val="2"/>
      </rPr>
      <t xml:space="preserve"> button to create the chart without the need for a legend.</t>
    </r>
  </si>
  <si>
    <r>
      <t xml:space="preserve">The second chart has the varying colors many people prefer.  To achieve these varying colors when you have only a single data series, vary the colors by point...without the need for a legend.  (Right-click on any of the columns, choose </t>
    </r>
    <r>
      <rPr>
        <i/>
        <sz val="10"/>
        <rFont val="Arial"/>
        <family val="2"/>
      </rPr>
      <t>Format Data Series...</t>
    </r>
    <r>
      <rPr>
        <sz val="10"/>
        <rFont val="Arial"/>
        <family val="2"/>
      </rPr>
      <t xml:space="preserve">, and on the </t>
    </r>
    <r>
      <rPr>
        <i/>
        <sz val="10"/>
        <rFont val="Arial"/>
        <family val="2"/>
      </rPr>
      <t>Fill</t>
    </r>
    <r>
      <rPr>
        <sz val="10"/>
        <rFont val="Arial"/>
        <family val="2"/>
      </rPr>
      <t xml:space="preserve"> page enable "</t>
    </r>
    <r>
      <rPr>
        <i/>
        <sz val="10"/>
        <rFont val="Arial"/>
        <family val="2"/>
      </rPr>
      <t>Vary colors by point</t>
    </r>
    <r>
      <rPr>
        <sz val="10"/>
        <rFont val="Arial"/>
        <family val="2"/>
      </rPr>
      <t>.")</t>
    </r>
  </si>
  <si>
    <t xml:space="preserve">Lots of options exist for further customizing your charts...right-click on various parts of the chart to see what can be added or changed.  Just use your (good) judgment when deciding the best options to use.
For instance, the above right chart probably does not require a horizontal axis title for the City...it is obvioius that those are the cities.  The vertical axis may need the title Sales...but if the title of the chart were changed to "Company XYZ Sales," then the vertical axis title wouldn't necessarily be needed.  Some people will really like the additiional information provided by including the  values at the top of each column...though depending on the what you're trying to show, the extra information might not be necessary.  (In the right chart, there are so many options that they are overwhelming.)
</t>
  </si>
  <si>
    <t xml:space="preserve">The axis title for City is not really necessary.  The title for the Sales axis could be left out as well, though some people will prefer to leave it.  To make things fit more snugly, if the Sales axis title is used, you might consider changing the orientation of the text to that the lettering is vertical rather than horizontal.
Axes values should be formatted appropriately.  If the values are dollar values, then format them so.  Usually though, if your data is formatted properly beforehand, then when you create a chart, the axes will be formatted automatically using the same format.  
For charts, the currency format is preferable to the accounting format..with the accounting format, your  horizontal axis with the $0 would show a dash, which might be distracting/confusing.  Also, with large numbers, use whole numbers rather than decimal places. </t>
  </si>
  <si>
    <t>A legend in the first chart does not provide any useful information and is therefore unnecessary and distracting.  
But it is amazing how often you'll see such silly "mistakes" in people's supposedly important and professional charts.</t>
  </si>
  <si>
    <t>At this point, some people might think legends are bad....but not so.  Just avoid unnecesary legends.  
In both of the examples--a stacked column and a side-by-side column chart--the legend is necessary.</t>
  </si>
  <si>
    <r>
      <t xml:space="preserve">Use Shapes such as Callouts where desired to draw attention to certain parts of your charts.  Besides callouts, you can also insert standard text boxes, word art, etc.
The </t>
    </r>
    <r>
      <rPr>
        <i/>
        <sz val="10"/>
        <rFont val="Arial"/>
        <family val="2"/>
      </rPr>
      <t>Shapes</t>
    </r>
    <r>
      <rPr>
        <sz val="10"/>
        <rFont val="Arial"/>
        <family val="2"/>
      </rPr>
      <t xml:space="preserve"> menu item can be found in the </t>
    </r>
    <r>
      <rPr>
        <i/>
        <sz val="10"/>
        <rFont val="Arial"/>
        <family val="2"/>
      </rPr>
      <t>Insert</t>
    </r>
    <r>
      <rPr>
        <sz val="10"/>
        <rFont val="Arial"/>
        <family val="2"/>
      </rPr>
      <t xml:space="preserve"> ribbon, and is also found in the Chart </t>
    </r>
    <r>
      <rPr>
        <i/>
        <sz val="10"/>
        <rFont val="Arial"/>
        <family val="2"/>
      </rPr>
      <t>Format</t>
    </r>
    <r>
      <rPr>
        <sz val="10"/>
        <rFont val="Arial"/>
        <family val="2"/>
      </rPr>
      <t xml:space="preserve"> ribbon (which is available when a chart is selected).  Before inserting a shape/callout, select the chart </t>
    </r>
    <r>
      <rPr>
        <i/>
        <sz val="10"/>
        <rFont val="Arial"/>
        <family val="2"/>
      </rPr>
      <t>first</t>
    </r>
    <r>
      <rPr>
        <sz val="10"/>
        <rFont val="Arial"/>
        <family val="2"/>
      </rPr>
      <t xml:space="preserve"> to insert the shape </t>
    </r>
    <r>
      <rPr>
        <i/>
        <sz val="10"/>
        <rFont val="Arial"/>
        <family val="2"/>
      </rPr>
      <t>within</t>
    </r>
    <r>
      <rPr>
        <sz val="10"/>
        <rFont val="Arial"/>
        <family val="2"/>
      </rPr>
      <t xml:space="preserve"> the chart (rather than as a separate object within the worksheet).
</t>
    </r>
  </si>
  <si>
    <r>
      <t xml:space="preserve">It's easy to switch between a chart as an object within a sheet and a chart sheet (chart which takes up the entire sheet).  Select the chart and select </t>
    </r>
    <r>
      <rPr>
        <i/>
        <sz val="10"/>
        <rFont val="Arial"/>
        <family val="2"/>
      </rPr>
      <t>Chart Design, Move</t>
    </r>
    <r>
      <rPr>
        <sz val="10"/>
        <rFont val="Arial"/>
        <family val="2"/>
      </rPr>
      <t xml:space="preserve"> (Alt j c v  OR right-click on the chart and choose </t>
    </r>
    <r>
      <rPr>
        <i/>
        <sz val="10"/>
        <rFont val="Arial"/>
        <family val="2"/>
      </rPr>
      <t>Move Chart...</t>
    </r>
    <r>
      <rPr>
        <sz val="10"/>
        <rFont val="Arial"/>
        <family val="2"/>
      </rPr>
      <t xml:space="preserve">)
However, be aware that sometimes the appearance of the chart may change when switching between a chart sheet and a chart within a sheet. (You may need to adjust font sizes to improve your chart's readability.)
</t>
    </r>
  </si>
  <si>
    <r>
      <t xml:space="preserve">If one of your worksheets contains data that is being used for a chart somewhere in your workbook, but that you don't necessarily need to "see," you can hide that worksheet.  (Home, Format, Hide &amp; Unhide, Hide Sheet or right-click sheet tab &amp; choose Hide) 
Hidden sheets can still be used for formulas and as the source data for charts, but you cannot use hyperlinks to jump to hidden sheets, like from the Documentation sheet.  (If you have a hidden sheet, you can still list it on your Documentation sheet...just put (hidden) after the sheet name or description.  You can ever hyperlink to the hidden sheet; however, the links will not work until the sheet is unhidden.)
Do NOT accidentally click </t>
    </r>
    <r>
      <rPr>
        <i/>
        <sz val="10"/>
        <rFont val="Arial"/>
        <family val="2"/>
      </rPr>
      <t xml:space="preserve">View, Hide (Alt, w, h) </t>
    </r>
    <r>
      <rPr>
        <sz val="10"/>
        <rFont val="Arial"/>
        <family val="2"/>
      </rPr>
      <t>as that will hide your entire workbook!  The whole Excel file will seem to disappear until you click</t>
    </r>
    <r>
      <rPr>
        <i/>
        <sz val="10"/>
        <rFont val="Arial"/>
        <family val="2"/>
      </rPr>
      <t xml:space="preserve"> View, Unhide (Alt, w, u).</t>
    </r>
  </si>
  <si>
    <r>
      <t xml:space="preserve">This chart is linked to Source Data within the same sheet.  If you change data in the table, the chart will update automatically to reflect the new values.
You can check the Source Data for any chart by right-clicking on the chart and choosing </t>
    </r>
    <r>
      <rPr>
        <i/>
        <sz val="10"/>
        <rFont val="Arial"/>
        <family val="2"/>
      </rPr>
      <t>Select Data</t>
    </r>
    <r>
      <rPr>
        <sz val="10"/>
        <rFont val="Arial"/>
        <family val="2"/>
      </rPr>
      <t>.</t>
    </r>
  </si>
  <si>
    <r>
      <t xml:space="preserve">Many times people accidentally link charts (or formulas) to cells in other workbooks.  More often, this is not by intention and often leads to confusion on the part of the spreadsheet user.  However, spreadsheet users may often choose to purposely construct formulas (or charts) that refer to data in a totally separate workbook.
For instance, I have an Excel fille name "HW_Gradebook.xlsx" which contains the grading key and feedback for individual homewok assignments.  My TA's use this file to grade student Homework files.  I also have a master "Gradebook.xlsx" file in which I maintain a summary of student grades from the HW_Gradebook.xlsx file.  This master Gradebook.xlsx file also contains data such as student Personal ID's, and other data which the TA's do not to need access.  I have formulas in my master Gradebook.xlsx file which pull student HW grades from the HW_Gradebook.xlsx file.
Any time I open my Gradebook.xls file, Excel asks me if I want to update the links.  If I choose Yes, my Gradebook.xlsx file will "look in" the HW_Gradebook.xls file to see if any new grades have been entered and will update my summary Gradebook.  If I choose "No," then my Gradebook.xlsx file will use the "remembered" data from the last time the Gradebook file was updated with data from the TA Gradebook.  
It is really quite slick the way everything works.  The only thing I need to be careful of is if I rename the source file (the HW_Gradebook.xlsx).  My Gradebook.xlsx file currently refers to (pulls data from) cells in HW_Gradebook.xlsx.  So if I rename HW_Gradebook.xlsx to TA_Gradebook.xlxs, then my Gradebook.xlsx file will not know where to look to get updated data until I "Change Source" to let Excel know that the new name of the source file HW_Gradebook.xlsx has changed to TA_Gradebook.xlsx.
The </t>
    </r>
    <r>
      <rPr>
        <i/>
        <sz val="10"/>
        <rFont val="Arial"/>
        <family val="2"/>
      </rPr>
      <t>Edit Links</t>
    </r>
    <r>
      <rPr>
        <sz val="10"/>
        <rFont val="Arial"/>
        <family val="2"/>
      </rPr>
      <t xml:space="preserve"> menu can be accessed from Excel's Data menu.  (This option will be grayed out/unavailable unless you actually have links in your workbook.)</t>
    </r>
  </si>
  <si>
    <t>Video Length</t>
  </si>
  <si>
    <t>Segment</t>
  </si>
  <si>
    <t>Total Video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</si>
</sst>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
    <numFmt numFmtId="165" formatCode="m/d/yyyy\ h:mm\ AM/PM"/>
    <numFmt numFmtId="166" formatCode="[&lt;0.0415]m&quot;m&quot;\ s&quot;s&quot;;[h]&quot;h&quot;\ m&quot;m&quot;\ s&quot;s&quot;;@"/>
    <numFmt numFmtId="167" formatCode="[&lt;0.0415]m&quot;min&quot;\ s&quot;sec&quot;;[h]&quot;hr&quot;\ m&quot;min&quot;\ s&quot;sec&quot;;@"/>
  </numFmts>
  <fonts count="23" x14ac:knownFonts="1">
    <font>
      <sz val="10"/>
      <name val="Arial"/>
    </font>
    <font>
      <sz val="10"/>
      <name val="Arial"/>
      <family val="2"/>
    </font>
    <font>
      <sz val="10"/>
      <name val="Arial"/>
      <family val="2"/>
    </font>
    <font>
      <sz val="10"/>
      <name val="Arial"/>
      <family val="2"/>
    </font>
    <font>
      <sz val="10"/>
      <name val="Arial"/>
      <family val="2"/>
    </font>
    <font>
      <b/>
      <sz val="10"/>
      <name val="Arial"/>
      <family val="2"/>
    </font>
    <font>
      <u/>
      <sz val="10"/>
      <color indexed="12"/>
      <name val="Arial"/>
      <family val="2"/>
    </font>
    <font>
      <b/>
      <sz val="14"/>
      <name val="Arial"/>
      <family val="2"/>
    </font>
    <font>
      <b/>
      <i/>
      <sz val="10"/>
      <name val="Arial"/>
      <family val="2"/>
    </font>
    <font>
      <sz val="8"/>
      <name val="Arial"/>
      <family val="2"/>
    </font>
    <font>
      <b/>
      <sz val="14"/>
      <color indexed="8"/>
      <name val="Arial"/>
      <family val="2"/>
    </font>
    <font>
      <sz val="14"/>
      <name val="Arial"/>
      <family val="2"/>
    </font>
    <font>
      <sz val="9"/>
      <color indexed="81"/>
      <name val="Tahoma"/>
      <family val="2"/>
    </font>
    <font>
      <b/>
      <sz val="9"/>
      <color indexed="81"/>
      <name val="Tahoma"/>
      <family val="2"/>
    </font>
    <font>
      <i/>
      <sz val="10"/>
      <name val="Arial"/>
      <family val="2"/>
    </font>
    <font>
      <sz val="10"/>
      <color indexed="8"/>
      <name val="Arial"/>
      <family val="2"/>
    </font>
    <font>
      <u/>
      <sz val="10"/>
      <color rgb="FF3333FF"/>
      <name val="Arial"/>
      <family val="2"/>
    </font>
    <font>
      <sz val="10"/>
      <color rgb="FF0070C0"/>
      <name val="Arial"/>
      <family val="2"/>
    </font>
    <font>
      <b/>
      <sz val="10"/>
      <color rgb="FF0070C0"/>
      <name val="Arial"/>
      <family val="2"/>
    </font>
    <font>
      <b/>
      <u/>
      <sz val="10"/>
      <color indexed="12"/>
      <name val="Arial"/>
      <family val="2"/>
    </font>
    <font>
      <b/>
      <u/>
      <sz val="10"/>
      <name val="Arial"/>
      <family val="2"/>
    </font>
    <font>
      <b/>
      <u/>
      <sz val="10"/>
      <color rgb="FF3333FF"/>
      <name val="Arial"/>
      <family val="2"/>
    </font>
    <font>
      <b/>
      <sz val="10"/>
      <color indexed="8"/>
      <name val="Arial"/>
      <family val="2"/>
    </font>
  </fonts>
  <fills count="4">
    <fill>
      <patternFill patternType="none"/>
    </fill>
    <fill>
      <patternFill patternType="gray125"/>
    </fill>
    <fill>
      <patternFill patternType="solid">
        <fgColor indexed="44"/>
        <bgColor indexed="64"/>
      </patternFill>
    </fill>
    <fill>
      <patternFill patternType="solid">
        <fgColor indexed="43"/>
        <bgColor indexed="64"/>
      </patternFill>
    </fill>
  </fills>
  <borders count="2">
    <border>
      <left/>
      <right/>
      <top/>
      <bottom/>
      <diagonal/>
    </border>
    <border>
      <left/>
      <right/>
      <top style="thin">
        <color indexed="64"/>
      </top>
      <bottom/>
      <diagonal/>
    </border>
  </borders>
  <cellStyleXfs count="4">
    <xf numFmtId="0" fontId="0" fillId="0" borderId="0"/>
    <xf numFmtId="44" fontId="3" fillId="0" borderId="0" applyFont="0" applyFill="0" applyBorder="0" applyAlignment="0" applyProtection="0"/>
    <xf numFmtId="0" fontId="6" fillId="0" borderId="0" applyNumberFormat="0" applyFill="0" applyBorder="0" applyAlignment="0" applyProtection="0">
      <alignment vertical="top"/>
      <protection locked="0"/>
    </xf>
    <xf numFmtId="0" fontId="7" fillId="0" borderId="0" applyNumberFormat="0" applyFill="0" applyBorder="0" applyAlignment="0" applyProtection="0"/>
  </cellStyleXfs>
  <cellXfs count="74">
    <xf numFmtId="0" fontId="0" fillId="0" borderId="0" xfId="0"/>
    <xf numFmtId="0" fontId="4" fillId="0" borderId="0" xfId="0" applyFont="1"/>
    <xf numFmtId="0" fontId="5" fillId="0" borderId="0" xfId="0" applyFont="1" applyAlignment="1">
      <alignment horizontal="center"/>
    </xf>
    <xf numFmtId="0" fontId="7" fillId="0" borderId="0" xfId="0" applyFont="1" applyAlignment="1">
      <alignment horizontal="centerContinuous"/>
    </xf>
    <xf numFmtId="0" fontId="8" fillId="0" borderId="0" xfId="0" applyFont="1"/>
    <xf numFmtId="0" fontId="5" fillId="0" borderId="0" xfId="0" applyFont="1" applyAlignment="1">
      <alignment horizontal="right"/>
    </xf>
    <xf numFmtId="0" fontId="5" fillId="0" borderId="0" xfId="0" applyFont="1"/>
    <xf numFmtId="0" fontId="0" fillId="0" borderId="0" xfId="0" applyAlignment="1">
      <alignment horizontal="centerContinuous"/>
    </xf>
    <xf numFmtId="0" fontId="5" fillId="3" borderId="0" xfId="0" applyFont="1" applyFill="1" applyAlignment="1">
      <alignment horizontal="center"/>
    </xf>
    <xf numFmtId="0" fontId="0" fillId="0" borderId="0" xfId="0" applyAlignment="1">
      <alignment vertical="top"/>
    </xf>
    <xf numFmtId="164" fontId="4" fillId="0" borderId="0" xfId="0" quotePrefix="1" applyNumberFormat="1" applyFont="1"/>
    <xf numFmtId="164" fontId="5" fillId="0" borderId="0" xfId="1" applyNumberFormat="1" applyFont="1"/>
    <xf numFmtId="0" fontId="10" fillId="2" borderId="0" xfId="0" applyFont="1" applyFill="1" applyAlignment="1">
      <alignment horizontal="centerContinuous"/>
    </xf>
    <xf numFmtId="164" fontId="5" fillId="3" borderId="0" xfId="1" applyNumberFormat="1" applyFont="1" applyFill="1"/>
    <xf numFmtId="0" fontId="5" fillId="3" borderId="0" xfId="0" applyFont="1" applyFill="1"/>
    <xf numFmtId="0" fontId="4" fillId="0" borderId="0" xfId="0" applyFont="1" applyAlignment="1">
      <alignment horizontal="centerContinuous"/>
    </xf>
    <xf numFmtId="0" fontId="8" fillId="2" borderId="0" xfId="0" applyFont="1" applyFill="1"/>
    <xf numFmtId="0" fontId="8" fillId="2" borderId="0" xfId="0" applyFont="1" applyFill="1" applyAlignment="1">
      <alignment horizontal="center" wrapText="1"/>
    </xf>
    <xf numFmtId="0" fontId="11" fillId="0" borderId="0" xfId="0" applyFont="1" applyAlignment="1">
      <alignment horizontal="centerContinuous"/>
    </xf>
    <xf numFmtId="0" fontId="10" fillId="0" borderId="0" xfId="0" applyFont="1" applyAlignment="1">
      <alignment horizontal="centerContinuous"/>
    </xf>
    <xf numFmtId="0" fontId="7" fillId="0" borderId="0" xfId="0" applyFont="1"/>
    <xf numFmtId="0" fontId="7" fillId="0" borderId="1" xfId="0" applyFont="1" applyBorder="1" applyAlignment="1">
      <alignment horizontal="centerContinuous"/>
    </xf>
    <xf numFmtId="49" fontId="0" fillId="0" borderId="0" xfId="0" applyNumberFormat="1"/>
    <xf numFmtId="0" fontId="4" fillId="2" borderId="0" xfId="0" applyFont="1" applyFill="1" applyAlignment="1">
      <alignment horizontal="centerContinuous"/>
    </xf>
    <xf numFmtId="0" fontId="0" fillId="0" borderId="0" xfId="0" applyAlignment="1">
      <alignment horizontal="left" vertical="top" wrapText="1"/>
    </xf>
    <xf numFmtId="165" fontId="0" fillId="0" borderId="0" xfId="0" applyNumberFormat="1" applyAlignment="1">
      <alignment horizontal="left" vertical="top" wrapText="1"/>
    </xf>
    <xf numFmtId="0" fontId="4" fillId="0" borderId="0" xfId="0" applyFont="1" applyAlignment="1">
      <alignment horizontal="left" vertical="top" wrapText="1"/>
    </xf>
    <xf numFmtId="0" fontId="5" fillId="0" borderId="0" xfId="0" applyFont="1" applyAlignment="1"/>
    <xf numFmtId="0" fontId="6" fillId="0" borderId="0" xfId="2" applyAlignment="1" applyProtection="1"/>
    <xf numFmtId="0" fontId="15" fillId="0" borderId="0" xfId="0" applyFont="1" applyFill="1" applyAlignment="1">
      <alignment horizontal="centerContinuous"/>
    </xf>
    <xf numFmtId="0" fontId="2" fillId="0" borderId="0" xfId="0" applyFont="1" applyFill="1"/>
    <xf numFmtId="0" fontId="6" fillId="0" borderId="0" xfId="2" applyFill="1" applyAlignment="1" applyProtection="1">
      <alignment horizontal="left"/>
    </xf>
    <xf numFmtId="0" fontId="2" fillId="0" borderId="0" xfId="0" applyFont="1" applyFill="1" applyAlignment="1">
      <alignment horizontal="centerContinuous"/>
    </xf>
    <xf numFmtId="0" fontId="2" fillId="0" borderId="0" xfId="0" applyFont="1" applyFill="1" applyBorder="1" applyAlignment="1">
      <alignment horizontal="centerContinuous"/>
    </xf>
    <xf numFmtId="0" fontId="1" fillId="0" borderId="0" xfId="0" applyFont="1" applyFill="1"/>
    <xf numFmtId="0" fontId="16" fillId="0" borderId="0" xfId="0" applyFont="1"/>
    <xf numFmtId="0" fontId="4" fillId="0" borderId="0" xfId="0" applyFont="1" applyAlignment="1">
      <alignment horizontal="left" vertical="top" wrapText="1"/>
    </xf>
    <xf numFmtId="0" fontId="5" fillId="0" borderId="0" xfId="0" applyFont="1" applyAlignment="1">
      <alignment horizontal="centerContinuous"/>
    </xf>
    <xf numFmtId="0" fontId="1" fillId="0" borderId="0" xfId="0" applyFont="1"/>
    <xf numFmtId="0" fontId="1" fillId="0" borderId="0" xfId="0" applyFont="1" applyAlignment="1">
      <alignment horizontal="left" vertical="top" wrapText="1"/>
    </xf>
    <xf numFmtId="164" fontId="1" fillId="0" borderId="0" xfId="0" applyNumberFormat="1" applyFont="1"/>
    <xf numFmtId="0" fontId="4" fillId="0" borderId="0" xfId="0" applyFont="1" applyAlignment="1"/>
    <xf numFmtId="164" fontId="1" fillId="0" borderId="0" xfId="0" quotePrefix="1" applyNumberFormat="1" applyFont="1"/>
    <xf numFmtId="0" fontId="0" fillId="0" borderId="0" xfId="0" applyAlignment="1"/>
    <xf numFmtId="164" fontId="17" fillId="0" borderId="0" xfId="1" applyNumberFormat="1" applyFont="1"/>
    <xf numFmtId="0" fontId="18" fillId="0" borderId="0" xfId="0" applyFont="1"/>
    <xf numFmtId="0" fontId="17" fillId="0" borderId="0" xfId="0" applyFont="1"/>
    <xf numFmtId="0" fontId="18" fillId="0" borderId="0" xfId="0" applyFont="1" applyAlignment="1">
      <alignment horizontal="center"/>
    </xf>
    <xf numFmtId="0" fontId="17" fillId="3" borderId="0" xfId="0" applyFont="1" applyFill="1"/>
    <xf numFmtId="0" fontId="18" fillId="3" borderId="0" xfId="0" applyFont="1" applyFill="1" applyAlignment="1">
      <alignment horizontal="center"/>
    </xf>
    <xf numFmtId="0" fontId="18" fillId="3" borderId="0" xfId="0" applyFont="1" applyFill="1"/>
    <xf numFmtId="164" fontId="17" fillId="3" borderId="0" xfId="1" applyNumberFormat="1" applyFont="1" applyFill="1"/>
    <xf numFmtId="0" fontId="17" fillId="0" borderId="0" xfId="0" applyFont="1" applyAlignment="1">
      <alignment horizontal="right"/>
    </xf>
    <xf numFmtId="0" fontId="17" fillId="3" borderId="0" xfId="0" applyFont="1" applyFill="1" applyAlignment="1">
      <alignment horizontal="right"/>
    </xf>
    <xf numFmtId="0" fontId="18" fillId="0" borderId="0" xfId="0" applyFont="1" applyAlignment="1">
      <alignment horizontal="right"/>
    </xf>
    <xf numFmtId="0" fontId="18" fillId="3" borderId="0" xfId="0" applyFont="1" applyFill="1" applyAlignment="1">
      <alignment horizontal="right"/>
    </xf>
    <xf numFmtId="21" fontId="2" fillId="0" borderId="0" xfId="0" applyNumberFormat="1" applyFont="1" applyFill="1"/>
    <xf numFmtId="166" fontId="1" fillId="0" borderId="0" xfId="2" applyNumberFormat="1" applyFont="1" applyAlignment="1" applyProtection="1">
      <alignment horizontal="left"/>
    </xf>
    <xf numFmtId="0" fontId="1" fillId="0" borderId="0" xfId="0" applyFont="1" applyFill="1" applyAlignment="1">
      <alignment horizontal="centerContinuous"/>
    </xf>
    <xf numFmtId="167" fontId="16" fillId="0" borderId="0" xfId="0" applyNumberFormat="1" applyFont="1"/>
    <xf numFmtId="167" fontId="0" fillId="0" borderId="0" xfId="0" applyNumberFormat="1"/>
    <xf numFmtId="0" fontId="19" fillId="0" borderId="0" xfId="2" applyFont="1" applyAlignment="1" applyProtection="1"/>
    <xf numFmtId="0" fontId="20" fillId="0" borderId="0" xfId="0" applyFont="1"/>
    <xf numFmtId="167" fontId="20" fillId="0" borderId="0" xfId="0" applyNumberFormat="1" applyFont="1"/>
    <xf numFmtId="0" fontId="6" fillId="0" borderId="0" xfId="2" applyAlignment="1" applyProtection="1">
      <alignment horizontal="left" indent="1"/>
    </xf>
    <xf numFmtId="0" fontId="0" fillId="0" borderId="0" xfId="0" quotePrefix="1" applyAlignment="1">
      <alignment horizontal="left" indent="1"/>
    </xf>
    <xf numFmtId="0" fontId="21" fillId="0" borderId="0" xfId="0" applyFont="1"/>
    <xf numFmtId="167" fontId="22" fillId="0" borderId="0" xfId="0" applyNumberFormat="1" applyFont="1" applyAlignment="1">
      <alignment horizontal="center"/>
    </xf>
    <xf numFmtId="167" fontId="5" fillId="0" borderId="0" xfId="0" applyNumberFormat="1" applyFont="1" applyAlignment="1">
      <alignment vertical="center"/>
    </xf>
    <xf numFmtId="0" fontId="1"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vertical="top" wrapText="1"/>
    </xf>
  </cellXfs>
  <cellStyles count="4">
    <cellStyle name="Currency" xfId="1" builtinId="4"/>
    <cellStyle name="Hyperlink" xfId="2" builtinId="8"/>
    <cellStyle name="Normal" xfId="0" builtinId="0"/>
    <cellStyle name="Title" xfId="3" builtinId="15"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8.xml"/><Relationship Id="rId21" Type="http://schemas.openxmlformats.org/officeDocument/2006/relationships/worksheet" Target="worksheets/sheet21.xml"/><Relationship Id="rId34" Type="http://schemas.openxmlformats.org/officeDocument/2006/relationships/worksheet" Target="worksheets/sheet33.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6.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4.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hartsheet" Target="chartsheets/sheet1.xml"/><Relationship Id="rId38" Type="http://schemas.openxmlformats.org/officeDocument/2006/relationships/worksheet" Target="worksheets/sheet37.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Revenue by Geographic Area</a:t>
            </a:r>
            <a:endParaRPr lang="en-US"/>
          </a:p>
        </c:rich>
      </c:tx>
      <c:overlay val="1"/>
    </c:title>
    <c:autoTitleDeleted val="0"/>
    <c:plotArea>
      <c:layout>
        <c:manualLayout>
          <c:layoutTarget val="inner"/>
          <c:xMode val="edge"/>
          <c:yMode val="edge"/>
          <c:x val="0.26805555555555555"/>
          <c:y val="0.16898148148148184"/>
          <c:w val="0.46388888888888968"/>
          <c:h val="0.77314814814814903"/>
        </c:manualLayout>
      </c:layout>
      <c:pieChart>
        <c:varyColors val="1"/>
        <c:ser>
          <c:idx val="0"/>
          <c:order val="0"/>
          <c:dLbls>
            <c:spPr>
              <a:noFill/>
              <a:ln>
                <a:noFill/>
              </a:ln>
              <a:effectLst/>
            </c:spPr>
            <c:showLegendKey val="0"/>
            <c:showVal val="0"/>
            <c:showCatName val="1"/>
            <c:showSerName val="0"/>
            <c:showPercent val="1"/>
            <c:showBubbleSize val="0"/>
            <c:showLeaderLines val="0"/>
            <c:extLst>
              <c:ext xmlns:c15="http://schemas.microsoft.com/office/drawing/2012/chart" uri="{CE6537A1-D6FC-4f65-9D91-7224C49458BB}"/>
            </c:extLst>
          </c:dLbls>
          <c:cat>
            <c:strRef>
              <c:f>Insert_Charts!$B$7:$E$7</c:f>
              <c:strCache>
                <c:ptCount val="4"/>
                <c:pt idx="0">
                  <c:v>Miami</c:v>
                </c:pt>
                <c:pt idx="1">
                  <c:v>Denver</c:v>
                </c:pt>
                <c:pt idx="2">
                  <c:v>New York</c:v>
                </c:pt>
                <c:pt idx="3">
                  <c:v>Boston</c:v>
                </c:pt>
              </c:strCache>
            </c:strRef>
          </c:cat>
          <c:val>
            <c:numRef>
              <c:f>Insert_Charts!$B$11:$E$11</c:f>
              <c:numCache>
                <c:formatCode>"$"#,##0</c:formatCode>
                <c:ptCount val="4"/>
                <c:pt idx="0">
                  <c:v>106000</c:v>
                </c:pt>
                <c:pt idx="1">
                  <c:v>93000</c:v>
                </c:pt>
                <c:pt idx="2">
                  <c:v>27000</c:v>
                </c:pt>
                <c:pt idx="3">
                  <c:v>276000</c:v>
                </c:pt>
              </c:numCache>
            </c:numRef>
          </c:val>
          <c:extLst>
            <c:ext xmlns:c16="http://schemas.microsoft.com/office/drawing/2014/chart" uri="{C3380CC4-5D6E-409C-BE32-E72D297353CC}">
              <c16:uniqueId val="{00000000-63CA-42F5-9E8C-9D2F58F8755C}"/>
            </c:ext>
          </c:extLst>
        </c:ser>
        <c:dLbls>
          <c:showLegendKey val="0"/>
          <c:showVal val="0"/>
          <c:showCatName val="1"/>
          <c:showSerName val="0"/>
          <c:showPercent val="1"/>
          <c:showBubbleSize val="0"/>
          <c:showLeaderLines val="0"/>
        </c:dLbls>
        <c:firstSliceAng val="0"/>
      </c:pieChart>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Incorrect Ranges</a:t>
            </a:r>
          </a:p>
        </c:rich>
      </c:tx>
      <c:overlay val="0"/>
    </c:title>
    <c:autoTitleDeleted val="0"/>
    <c:plotArea>
      <c:layout/>
      <c:barChart>
        <c:barDir val="col"/>
        <c:grouping val="stacked"/>
        <c:varyColors val="0"/>
        <c:ser>
          <c:idx val="0"/>
          <c:order val="0"/>
          <c:tx>
            <c:strRef>
              <c:f>Incorrect_Ranges!$A$7:$A$8</c:f>
              <c:strCache>
                <c:ptCount val="2"/>
                <c:pt idx="0">
                  <c:v>Word Processing</c:v>
                </c:pt>
                <c:pt idx="1">
                  <c:v>Spreadsheets</c:v>
                </c:pt>
              </c:strCache>
            </c:strRef>
          </c:tx>
          <c:invertIfNegative val="0"/>
          <c:val>
            <c:numRef>
              <c:f>Incorrect_Ranges!$A$9</c:f>
              <c:numCache>
                <c:formatCode>General</c:formatCode>
                <c:ptCount val="1"/>
                <c:pt idx="0">
                  <c:v>0</c:v>
                </c:pt>
              </c:numCache>
            </c:numRef>
          </c:val>
          <c:extLst>
            <c:ext xmlns:c16="http://schemas.microsoft.com/office/drawing/2014/chart" uri="{C3380CC4-5D6E-409C-BE32-E72D297353CC}">
              <c16:uniqueId val="{00000000-ABB6-41B4-BEAC-A19192352442}"/>
            </c:ext>
          </c:extLst>
        </c:ser>
        <c:ser>
          <c:idx val="1"/>
          <c:order val="1"/>
          <c:tx>
            <c:strRef>
              <c:f>Incorrect_Ranges!$C$6:$C$7</c:f>
              <c:strCache>
                <c:ptCount val="2"/>
                <c:pt idx="0">
                  <c:v>Denver</c:v>
                </c:pt>
                <c:pt idx="1">
                  <c:v>$67,500</c:v>
                </c:pt>
              </c:strCache>
            </c:strRef>
          </c:tx>
          <c:invertIfNegative val="0"/>
          <c:val>
            <c:numRef>
              <c:f>Incorrect_Ranges!$C$8:$C$9</c:f>
              <c:numCache>
                <c:formatCode>"$"#,##0</c:formatCode>
                <c:ptCount val="2"/>
                <c:pt idx="0">
                  <c:v>18000</c:v>
                </c:pt>
                <c:pt idx="1">
                  <c:v>7500</c:v>
                </c:pt>
              </c:numCache>
            </c:numRef>
          </c:val>
          <c:extLst>
            <c:ext xmlns:c16="http://schemas.microsoft.com/office/drawing/2014/chart" uri="{C3380CC4-5D6E-409C-BE32-E72D297353CC}">
              <c16:uniqueId val="{00000001-ABB6-41B4-BEAC-A19192352442}"/>
            </c:ext>
          </c:extLst>
        </c:ser>
        <c:ser>
          <c:idx val="2"/>
          <c:order val="2"/>
          <c:tx>
            <c:strRef>
              <c:f>Incorrect_Ranges!$E$6:$E$7</c:f>
              <c:strCache>
                <c:ptCount val="2"/>
                <c:pt idx="0">
                  <c:v>Boston</c:v>
                </c:pt>
                <c:pt idx="1">
                  <c:v>$141,000</c:v>
                </c:pt>
              </c:strCache>
            </c:strRef>
          </c:tx>
          <c:invertIfNegative val="0"/>
          <c:val>
            <c:numRef>
              <c:f>Incorrect_Ranges!$E$8:$E$9</c:f>
              <c:numCache>
                <c:formatCode>"$"#,##0</c:formatCode>
                <c:ptCount val="2"/>
                <c:pt idx="0">
                  <c:v>105000</c:v>
                </c:pt>
                <c:pt idx="1">
                  <c:v>30000</c:v>
                </c:pt>
              </c:numCache>
            </c:numRef>
          </c:val>
          <c:extLst>
            <c:ext xmlns:c16="http://schemas.microsoft.com/office/drawing/2014/chart" uri="{C3380CC4-5D6E-409C-BE32-E72D297353CC}">
              <c16:uniqueId val="{00000002-ABB6-41B4-BEAC-A19192352442}"/>
            </c:ext>
          </c:extLst>
        </c:ser>
        <c:dLbls>
          <c:showLegendKey val="0"/>
          <c:showVal val="0"/>
          <c:showCatName val="0"/>
          <c:showSerName val="0"/>
          <c:showPercent val="0"/>
          <c:showBubbleSize val="0"/>
        </c:dLbls>
        <c:gapWidth val="55"/>
        <c:overlap val="100"/>
        <c:axId val="411521624"/>
        <c:axId val="411522016"/>
      </c:barChart>
      <c:catAx>
        <c:axId val="411521624"/>
        <c:scaling>
          <c:orientation val="minMax"/>
        </c:scaling>
        <c:delete val="0"/>
        <c:axPos val="b"/>
        <c:majorTickMark val="none"/>
        <c:minorTickMark val="none"/>
        <c:tickLblPos val="nextTo"/>
        <c:crossAx val="411522016"/>
        <c:crosses val="autoZero"/>
        <c:auto val="1"/>
        <c:lblAlgn val="ctr"/>
        <c:lblOffset val="100"/>
        <c:noMultiLvlLbl val="0"/>
      </c:catAx>
      <c:valAx>
        <c:axId val="411522016"/>
        <c:scaling>
          <c:orientation val="minMax"/>
        </c:scaling>
        <c:delete val="0"/>
        <c:axPos val="l"/>
        <c:majorGridlines/>
        <c:numFmt formatCode="General" sourceLinked="1"/>
        <c:majorTickMark val="none"/>
        <c:minorTickMark val="none"/>
        <c:tickLblPos val="nextTo"/>
        <c:crossAx val="411521624"/>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Select "same size" ranges</a:t>
            </a:r>
            <a:endParaRPr lang="en-US"/>
          </a:p>
        </c:rich>
      </c:tx>
      <c:overlay val="0"/>
    </c:title>
    <c:autoTitleDeleted val="0"/>
    <c:plotArea>
      <c:layout/>
      <c:barChart>
        <c:barDir val="col"/>
        <c:grouping val="stacked"/>
        <c:varyColors val="0"/>
        <c:ser>
          <c:idx val="0"/>
          <c:order val="0"/>
          <c:tx>
            <c:strRef>
              <c:f>Same_size_ranges!$C$6</c:f>
              <c:strCache>
                <c:ptCount val="1"/>
                <c:pt idx="0">
                  <c:v>Denver</c:v>
                </c:pt>
              </c:strCache>
            </c:strRef>
          </c:tx>
          <c:invertIfNegative val="0"/>
          <c:cat>
            <c:strRef>
              <c:f>Same_size_ranges!$A$7:$A$9</c:f>
              <c:strCache>
                <c:ptCount val="3"/>
                <c:pt idx="0">
                  <c:v>Word Processing</c:v>
                </c:pt>
                <c:pt idx="1">
                  <c:v>Spreadsheets</c:v>
                </c:pt>
                <c:pt idx="2">
                  <c:v>Database</c:v>
                </c:pt>
              </c:strCache>
            </c:strRef>
          </c:cat>
          <c:val>
            <c:numRef>
              <c:f>Same_size_ranges!$C$7:$C$9</c:f>
              <c:numCache>
                <c:formatCode>"$"#,##0</c:formatCode>
                <c:ptCount val="3"/>
                <c:pt idx="0">
                  <c:v>67500</c:v>
                </c:pt>
                <c:pt idx="1">
                  <c:v>18000</c:v>
                </c:pt>
                <c:pt idx="2">
                  <c:v>7500</c:v>
                </c:pt>
              </c:numCache>
            </c:numRef>
          </c:val>
          <c:extLst>
            <c:ext xmlns:c16="http://schemas.microsoft.com/office/drawing/2014/chart" uri="{C3380CC4-5D6E-409C-BE32-E72D297353CC}">
              <c16:uniqueId val="{00000000-75F6-4D2A-8023-E880710779A5}"/>
            </c:ext>
          </c:extLst>
        </c:ser>
        <c:ser>
          <c:idx val="1"/>
          <c:order val="1"/>
          <c:tx>
            <c:strRef>
              <c:f>Same_size_ranges!$E$6</c:f>
              <c:strCache>
                <c:ptCount val="1"/>
                <c:pt idx="0">
                  <c:v>Boston</c:v>
                </c:pt>
              </c:strCache>
            </c:strRef>
          </c:tx>
          <c:invertIfNegative val="0"/>
          <c:cat>
            <c:strRef>
              <c:f>Same_size_ranges!$A$7:$A$9</c:f>
              <c:strCache>
                <c:ptCount val="3"/>
                <c:pt idx="0">
                  <c:v>Word Processing</c:v>
                </c:pt>
                <c:pt idx="1">
                  <c:v>Spreadsheets</c:v>
                </c:pt>
                <c:pt idx="2">
                  <c:v>Database</c:v>
                </c:pt>
              </c:strCache>
            </c:strRef>
          </c:cat>
          <c:val>
            <c:numRef>
              <c:f>Same_size_ranges!$E$7:$E$9</c:f>
              <c:numCache>
                <c:formatCode>"$"#,##0</c:formatCode>
                <c:ptCount val="3"/>
                <c:pt idx="0">
                  <c:v>141000</c:v>
                </c:pt>
                <c:pt idx="1">
                  <c:v>105000</c:v>
                </c:pt>
                <c:pt idx="2">
                  <c:v>30000</c:v>
                </c:pt>
              </c:numCache>
            </c:numRef>
          </c:val>
          <c:extLst>
            <c:ext xmlns:c16="http://schemas.microsoft.com/office/drawing/2014/chart" uri="{C3380CC4-5D6E-409C-BE32-E72D297353CC}">
              <c16:uniqueId val="{00000001-75F6-4D2A-8023-E880710779A5}"/>
            </c:ext>
          </c:extLst>
        </c:ser>
        <c:dLbls>
          <c:showLegendKey val="0"/>
          <c:showVal val="0"/>
          <c:showCatName val="0"/>
          <c:showSerName val="0"/>
          <c:showPercent val="0"/>
          <c:showBubbleSize val="0"/>
        </c:dLbls>
        <c:gapWidth val="55"/>
        <c:overlap val="100"/>
        <c:axId val="413134240"/>
        <c:axId val="413134632"/>
      </c:barChart>
      <c:catAx>
        <c:axId val="413134240"/>
        <c:scaling>
          <c:orientation val="minMax"/>
        </c:scaling>
        <c:delete val="0"/>
        <c:axPos val="b"/>
        <c:numFmt formatCode="General" sourceLinked="0"/>
        <c:majorTickMark val="none"/>
        <c:minorTickMark val="none"/>
        <c:tickLblPos val="nextTo"/>
        <c:crossAx val="413134632"/>
        <c:crosses val="autoZero"/>
        <c:auto val="1"/>
        <c:lblAlgn val="ctr"/>
        <c:lblOffset val="100"/>
        <c:noMultiLvlLbl val="0"/>
      </c:catAx>
      <c:valAx>
        <c:axId val="413134632"/>
        <c:scaling>
          <c:orientation val="minMax"/>
        </c:scaling>
        <c:delete val="0"/>
        <c:axPos val="l"/>
        <c:majorGridlines/>
        <c:numFmt formatCode="&quot;$&quot;#,##0" sourceLinked="1"/>
        <c:majorTickMark val="none"/>
        <c:minorTickMark val="none"/>
        <c:tickLblPos val="nextTo"/>
        <c:crossAx val="413134240"/>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stacked"/>
        <c:varyColors val="0"/>
        <c:ser>
          <c:idx val="0"/>
          <c:order val="0"/>
          <c:tx>
            <c:strRef>
              <c:f>Select_Data_Source!$B$6</c:f>
              <c:strCache>
                <c:ptCount val="1"/>
                <c:pt idx="0">
                  <c:v>Age</c:v>
                </c:pt>
              </c:strCache>
            </c:strRef>
          </c:tx>
          <c:invertIfNegative val="0"/>
          <c:cat>
            <c:numRef>
              <c:f>Select_Data_Source!$A$7:$A$19</c:f>
              <c:numCache>
                <c:formatCode>General</c:formatCode>
                <c:ptCount val="13"/>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numCache>
            </c:numRef>
          </c:cat>
          <c:val>
            <c:numRef>
              <c:f>Select_Data_Source!$B$7:$B$19</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val>
          <c:extLst>
            <c:ext xmlns:c16="http://schemas.microsoft.com/office/drawing/2014/chart" uri="{C3380CC4-5D6E-409C-BE32-E72D297353CC}">
              <c16:uniqueId val="{00000000-AE9D-43F2-B282-96AE1D6F341F}"/>
            </c:ext>
          </c:extLst>
        </c:ser>
        <c:dLbls>
          <c:showLegendKey val="0"/>
          <c:showVal val="0"/>
          <c:showCatName val="0"/>
          <c:showSerName val="0"/>
          <c:showPercent val="0"/>
          <c:showBubbleSize val="0"/>
        </c:dLbls>
        <c:gapWidth val="150"/>
        <c:overlap val="100"/>
        <c:axId val="413135416"/>
        <c:axId val="413135808"/>
      </c:barChart>
      <c:catAx>
        <c:axId val="41313541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413135808"/>
        <c:crosses val="autoZero"/>
        <c:auto val="1"/>
        <c:lblAlgn val="ctr"/>
        <c:lblOffset val="100"/>
        <c:noMultiLvlLbl val="0"/>
      </c:catAx>
      <c:valAx>
        <c:axId val="413135808"/>
        <c:scaling>
          <c:orientation val="minMax"/>
        </c:scaling>
        <c:delete val="0"/>
        <c:axPos val="l"/>
        <c:majorGridlines/>
        <c:numFmt formatCode="General" sourceLinked="1"/>
        <c:majorTickMark val="out"/>
        <c:minorTickMark val="none"/>
        <c:tickLblPos val="nextTo"/>
        <c:crossAx val="413135416"/>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Default Stacked Column</a:t>
            </a:r>
          </a:p>
        </c:rich>
      </c:tx>
      <c:overlay val="0"/>
    </c:title>
    <c:autoTitleDeleted val="0"/>
    <c:plotArea>
      <c:layout/>
      <c:barChart>
        <c:barDir val="col"/>
        <c:grouping val="stacked"/>
        <c:varyColors val="0"/>
        <c:ser>
          <c:idx val="0"/>
          <c:order val="0"/>
          <c:tx>
            <c:strRef>
              <c:f>Switch_Row_Column!$A$7</c:f>
              <c:strCache>
                <c:ptCount val="1"/>
                <c:pt idx="0">
                  <c:v>Word Processing</c:v>
                </c:pt>
              </c:strCache>
            </c:strRef>
          </c:tx>
          <c:invertIfNegative val="0"/>
          <c:cat>
            <c:strRef>
              <c:f>Switch_Row_Column!$B$6:$E$6</c:f>
              <c:strCache>
                <c:ptCount val="4"/>
                <c:pt idx="0">
                  <c:v>Miami</c:v>
                </c:pt>
                <c:pt idx="1">
                  <c:v>Denver</c:v>
                </c:pt>
                <c:pt idx="2">
                  <c:v>New York</c:v>
                </c:pt>
                <c:pt idx="3">
                  <c:v>Boston</c:v>
                </c:pt>
              </c:strCache>
            </c:strRef>
          </c:cat>
          <c:val>
            <c:numRef>
              <c:f>Switch_Row_Column!$B$7:$E$7</c:f>
              <c:numCache>
                <c:formatCode>"$"#,##0</c:formatCode>
                <c:ptCount val="4"/>
                <c:pt idx="0">
                  <c:v>50000</c:v>
                </c:pt>
                <c:pt idx="1">
                  <c:v>67500</c:v>
                </c:pt>
                <c:pt idx="2">
                  <c:v>9500</c:v>
                </c:pt>
                <c:pt idx="3">
                  <c:v>141000</c:v>
                </c:pt>
              </c:numCache>
            </c:numRef>
          </c:val>
          <c:extLst>
            <c:ext xmlns:c16="http://schemas.microsoft.com/office/drawing/2014/chart" uri="{C3380CC4-5D6E-409C-BE32-E72D297353CC}">
              <c16:uniqueId val="{00000000-03BC-4258-9D0C-B47D6C3F1616}"/>
            </c:ext>
          </c:extLst>
        </c:ser>
        <c:ser>
          <c:idx val="1"/>
          <c:order val="1"/>
          <c:tx>
            <c:strRef>
              <c:f>Switch_Row_Column!$A$8</c:f>
              <c:strCache>
                <c:ptCount val="1"/>
                <c:pt idx="0">
                  <c:v>Spreadsheets</c:v>
                </c:pt>
              </c:strCache>
            </c:strRef>
          </c:tx>
          <c:invertIfNegative val="0"/>
          <c:cat>
            <c:strRef>
              <c:f>Switch_Row_Column!$B$6:$E$6</c:f>
              <c:strCache>
                <c:ptCount val="4"/>
                <c:pt idx="0">
                  <c:v>Miami</c:v>
                </c:pt>
                <c:pt idx="1">
                  <c:v>Denver</c:v>
                </c:pt>
                <c:pt idx="2">
                  <c:v>New York</c:v>
                </c:pt>
                <c:pt idx="3">
                  <c:v>Boston</c:v>
                </c:pt>
              </c:strCache>
            </c:strRef>
          </c:cat>
          <c:val>
            <c:numRef>
              <c:f>Switch_Row_Column!$B$8:$E$8</c:f>
              <c:numCache>
                <c:formatCode>"$"#,##0</c:formatCode>
                <c:ptCount val="4"/>
                <c:pt idx="0">
                  <c:v>44000</c:v>
                </c:pt>
                <c:pt idx="1">
                  <c:v>18000</c:v>
                </c:pt>
                <c:pt idx="2">
                  <c:v>11500</c:v>
                </c:pt>
                <c:pt idx="3">
                  <c:v>105000</c:v>
                </c:pt>
              </c:numCache>
            </c:numRef>
          </c:val>
          <c:extLst>
            <c:ext xmlns:c16="http://schemas.microsoft.com/office/drawing/2014/chart" uri="{C3380CC4-5D6E-409C-BE32-E72D297353CC}">
              <c16:uniqueId val="{00000001-03BC-4258-9D0C-B47D6C3F1616}"/>
            </c:ext>
          </c:extLst>
        </c:ser>
        <c:ser>
          <c:idx val="2"/>
          <c:order val="2"/>
          <c:tx>
            <c:strRef>
              <c:f>Switch_Row_Column!$A$9</c:f>
              <c:strCache>
                <c:ptCount val="1"/>
                <c:pt idx="0">
                  <c:v>Database</c:v>
                </c:pt>
              </c:strCache>
            </c:strRef>
          </c:tx>
          <c:invertIfNegative val="0"/>
          <c:cat>
            <c:strRef>
              <c:f>Switch_Row_Column!$B$6:$E$6</c:f>
              <c:strCache>
                <c:ptCount val="4"/>
                <c:pt idx="0">
                  <c:v>Miami</c:v>
                </c:pt>
                <c:pt idx="1">
                  <c:v>Denver</c:v>
                </c:pt>
                <c:pt idx="2">
                  <c:v>New York</c:v>
                </c:pt>
                <c:pt idx="3">
                  <c:v>Boston</c:v>
                </c:pt>
              </c:strCache>
            </c:strRef>
          </c:cat>
          <c:val>
            <c:numRef>
              <c:f>Switch_Row_Column!$B$9:$E$9</c:f>
              <c:numCache>
                <c:formatCode>"$"#,##0</c:formatCode>
                <c:ptCount val="4"/>
                <c:pt idx="0">
                  <c:v>12000</c:v>
                </c:pt>
                <c:pt idx="1">
                  <c:v>7500</c:v>
                </c:pt>
                <c:pt idx="2">
                  <c:v>6000</c:v>
                </c:pt>
                <c:pt idx="3">
                  <c:v>30000</c:v>
                </c:pt>
              </c:numCache>
            </c:numRef>
          </c:val>
          <c:extLst>
            <c:ext xmlns:c16="http://schemas.microsoft.com/office/drawing/2014/chart" uri="{C3380CC4-5D6E-409C-BE32-E72D297353CC}">
              <c16:uniqueId val="{00000002-03BC-4258-9D0C-B47D6C3F1616}"/>
            </c:ext>
          </c:extLst>
        </c:ser>
        <c:dLbls>
          <c:showLegendKey val="0"/>
          <c:showVal val="0"/>
          <c:showCatName val="0"/>
          <c:showSerName val="0"/>
          <c:showPercent val="0"/>
          <c:showBubbleSize val="0"/>
        </c:dLbls>
        <c:gapWidth val="55"/>
        <c:overlap val="100"/>
        <c:axId val="413136592"/>
        <c:axId val="413136984"/>
      </c:barChart>
      <c:catAx>
        <c:axId val="413136592"/>
        <c:scaling>
          <c:orientation val="minMax"/>
        </c:scaling>
        <c:delete val="0"/>
        <c:axPos val="b"/>
        <c:numFmt formatCode="General" sourceLinked="0"/>
        <c:majorTickMark val="none"/>
        <c:minorTickMark val="none"/>
        <c:tickLblPos val="nextTo"/>
        <c:crossAx val="413136984"/>
        <c:crosses val="autoZero"/>
        <c:auto val="1"/>
        <c:lblAlgn val="ctr"/>
        <c:lblOffset val="100"/>
        <c:noMultiLvlLbl val="0"/>
      </c:catAx>
      <c:valAx>
        <c:axId val="413136984"/>
        <c:scaling>
          <c:orientation val="minMax"/>
        </c:scaling>
        <c:delete val="0"/>
        <c:axPos val="l"/>
        <c:majorGridlines/>
        <c:numFmt formatCode="&quot;$&quot;#,##0" sourceLinked="1"/>
        <c:majorTickMark val="none"/>
        <c:minorTickMark val="none"/>
        <c:tickLblPos val="nextTo"/>
        <c:crossAx val="413136592"/>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Switch Row/Column</a:t>
            </a:r>
          </a:p>
        </c:rich>
      </c:tx>
      <c:overlay val="0"/>
    </c:title>
    <c:autoTitleDeleted val="0"/>
    <c:plotArea>
      <c:layout/>
      <c:barChart>
        <c:barDir val="col"/>
        <c:grouping val="stacked"/>
        <c:varyColors val="0"/>
        <c:ser>
          <c:idx val="0"/>
          <c:order val="0"/>
          <c:tx>
            <c:strRef>
              <c:f>Switch_Row_Column!$B$6</c:f>
              <c:strCache>
                <c:ptCount val="1"/>
                <c:pt idx="0">
                  <c:v>Miami</c:v>
                </c:pt>
              </c:strCache>
            </c:strRef>
          </c:tx>
          <c:invertIfNegative val="0"/>
          <c:cat>
            <c:strRef>
              <c:f>Switch_Row_Column!$A$7:$A$9</c:f>
              <c:strCache>
                <c:ptCount val="3"/>
                <c:pt idx="0">
                  <c:v>Word Processing</c:v>
                </c:pt>
                <c:pt idx="1">
                  <c:v>Spreadsheets</c:v>
                </c:pt>
                <c:pt idx="2">
                  <c:v>Database</c:v>
                </c:pt>
              </c:strCache>
            </c:strRef>
          </c:cat>
          <c:val>
            <c:numRef>
              <c:f>Switch_Row_Column!$B$7:$B$9</c:f>
              <c:numCache>
                <c:formatCode>"$"#,##0</c:formatCode>
                <c:ptCount val="3"/>
                <c:pt idx="0">
                  <c:v>50000</c:v>
                </c:pt>
                <c:pt idx="1">
                  <c:v>44000</c:v>
                </c:pt>
                <c:pt idx="2">
                  <c:v>12000</c:v>
                </c:pt>
              </c:numCache>
            </c:numRef>
          </c:val>
          <c:extLst>
            <c:ext xmlns:c16="http://schemas.microsoft.com/office/drawing/2014/chart" uri="{C3380CC4-5D6E-409C-BE32-E72D297353CC}">
              <c16:uniqueId val="{00000000-5FB6-4274-9F42-1DDEC478D263}"/>
            </c:ext>
          </c:extLst>
        </c:ser>
        <c:ser>
          <c:idx val="1"/>
          <c:order val="1"/>
          <c:tx>
            <c:strRef>
              <c:f>Switch_Row_Column!$C$6</c:f>
              <c:strCache>
                <c:ptCount val="1"/>
                <c:pt idx="0">
                  <c:v>Denver</c:v>
                </c:pt>
              </c:strCache>
            </c:strRef>
          </c:tx>
          <c:invertIfNegative val="0"/>
          <c:cat>
            <c:strRef>
              <c:f>Switch_Row_Column!$A$7:$A$9</c:f>
              <c:strCache>
                <c:ptCount val="3"/>
                <c:pt idx="0">
                  <c:v>Word Processing</c:v>
                </c:pt>
                <c:pt idx="1">
                  <c:v>Spreadsheets</c:v>
                </c:pt>
                <c:pt idx="2">
                  <c:v>Database</c:v>
                </c:pt>
              </c:strCache>
            </c:strRef>
          </c:cat>
          <c:val>
            <c:numRef>
              <c:f>Switch_Row_Column!$C$7:$C$9</c:f>
              <c:numCache>
                <c:formatCode>"$"#,##0</c:formatCode>
                <c:ptCount val="3"/>
                <c:pt idx="0">
                  <c:v>67500</c:v>
                </c:pt>
                <c:pt idx="1">
                  <c:v>18000</c:v>
                </c:pt>
                <c:pt idx="2">
                  <c:v>7500</c:v>
                </c:pt>
              </c:numCache>
            </c:numRef>
          </c:val>
          <c:extLst>
            <c:ext xmlns:c16="http://schemas.microsoft.com/office/drawing/2014/chart" uri="{C3380CC4-5D6E-409C-BE32-E72D297353CC}">
              <c16:uniqueId val="{00000001-5FB6-4274-9F42-1DDEC478D263}"/>
            </c:ext>
          </c:extLst>
        </c:ser>
        <c:ser>
          <c:idx val="2"/>
          <c:order val="2"/>
          <c:tx>
            <c:strRef>
              <c:f>Switch_Row_Column!$D$6</c:f>
              <c:strCache>
                <c:ptCount val="1"/>
                <c:pt idx="0">
                  <c:v>New York</c:v>
                </c:pt>
              </c:strCache>
            </c:strRef>
          </c:tx>
          <c:invertIfNegative val="0"/>
          <c:cat>
            <c:strRef>
              <c:f>Switch_Row_Column!$A$7:$A$9</c:f>
              <c:strCache>
                <c:ptCount val="3"/>
                <c:pt idx="0">
                  <c:v>Word Processing</c:v>
                </c:pt>
                <c:pt idx="1">
                  <c:v>Spreadsheets</c:v>
                </c:pt>
                <c:pt idx="2">
                  <c:v>Database</c:v>
                </c:pt>
              </c:strCache>
            </c:strRef>
          </c:cat>
          <c:val>
            <c:numRef>
              <c:f>Switch_Row_Column!$D$7:$D$9</c:f>
              <c:numCache>
                <c:formatCode>"$"#,##0</c:formatCode>
                <c:ptCount val="3"/>
                <c:pt idx="0">
                  <c:v>9500</c:v>
                </c:pt>
                <c:pt idx="1">
                  <c:v>11500</c:v>
                </c:pt>
                <c:pt idx="2">
                  <c:v>6000</c:v>
                </c:pt>
              </c:numCache>
            </c:numRef>
          </c:val>
          <c:extLst>
            <c:ext xmlns:c16="http://schemas.microsoft.com/office/drawing/2014/chart" uri="{C3380CC4-5D6E-409C-BE32-E72D297353CC}">
              <c16:uniqueId val="{00000002-5FB6-4274-9F42-1DDEC478D263}"/>
            </c:ext>
          </c:extLst>
        </c:ser>
        <c:ser>
          <c:idx val="3"/>
          <c:order val="3"/>
          <c:tx>
            <c:strRef>
              <c:f>Switch_Row_Column!$E$6</c:f>
              <c:strCache>
                <c:ptCount val="1"/>
                <c:pt idx="0">
                  <c:v>Boston</c:v>
                </c:pt>
              </c:strCache>
            </c:strRef>
          </c:tx>
          <c:invertIfNegative val="0"/>
          <c:cat>
            <c:strRef>
              <c:f>Switch_Row_Column!$A$7:$A$9</c:f>
              <c:strCache>
                <c:ptCount val="3"/>
                <c:pt idx="0">
                  <c:v>Word Processing</c:v>
                </c:pt>
                <c:pt idx="1">
                  <c:v>Spreadsheets</c:v>
                </c:pt>
                <c:pt idx="2">
                  <c:v>Database</c:v>
                </c:pt>
              </c:strCache>
            </c:strRef>
          </c:cat>
          <c:val>
            <c:numRef>
              <c:f>Switch_Row_Column!$E$7:$E$9</c:f>
              <c:numCache>
                <c:formatCode>"$"#,##0</c:formatCode>
                <c:ptCount val="3"/>
                <c:pt idx="0">
                  <c:v>141000</c:v>
                </c:pt>
                <c:pt idx="1">
                  <c:v>105000</c:v>
                </c:pt>
                <c:pt idx="2">
                  <c:v>30000</c:v>
                </c:pt>
              </c:numCache>
            </c:numRef>
          </c:val>
          <c:extLst>
            <c:ext xmlns:c16="http://schemas.microsoft.com/office/drawing/2014/chart" uri="{C3380CC4-5D6E-409C-BE32-E72D297353CC}">
              <c16:uniqueId val="{00000003-5FB6-4274-9F42-1DDEC478D263}"/>
            </c:ext>
          </c:extLst>
        </c:ser>
        <c:dLbls>
          <c:showLegendKey val="0"/>
          <c:showVal val="0"/>
          <c:showCatName val="0"/>
          <c:showSerName val="0"/>
          <c:showPercent val="0"/>
          <c:showBubbleSize val="0"/>
        </c:dLbls>
        <c:gapWidth val="55"/>
        <c:overlap val="100"/>
        <c:axId val="413068704"/>
        <c:axId val="413069096"/>
      </c:barChart>
      <c:catAx>
        <c:axId val="413068704"/>
        <c:scaling>
          <c:orientation val="minMax"/>
        </c:scaling>
        <c:delete val="0"/>
        <c:axPos val="b"/>
        <c:numFmt formatCode="General" sourceLinked="0"/>
        <c:majorTickMark val="none"/>
        <c:minorTickMark val="none"/>
        <c:tickLblPos val="nextTo"/>
        <c:crossAx val="413069096"/>
        <c:crosses val="autoZero"/>
        <c:auto val="1"/>
        <c:lblAlgn val="ctr"/>
        <c:lblOffset val="100"/>
        <c:noMultiLvlLbl val="0"/>
      </c:catAx>
      <c:valAx>
        <c:axId val="413069096"/>
        <c:scaling>
          <c:orientation val="minMax"/>
        </c:scaling>
        <c:delete val="0"/>
        <c:axPos val="l"/>
        <c:majorGridlines/>
        <c:numFmt formatCode="&quot;$&quot;#,##0" sourceLinked="1"/>
        <c:majorTickMark val="none"/>
        <c:minorTickMark val="none"/>
        <c:tickLblPos val="nextTo"/>
        <c:crossAx val="413068704"/>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Non-3D</a:t>
            </a:r>
            <a:r>
              <a:rPr lang="en-US" baseline="0"/>
              <a:t> Chart</a:t>
            </a:r>
            <a:endParaRPr lang="en-US"/>
          </a:p>
        </c:rich>
      </c:tx>
      <c:overlay val="0"/>
    </c:title>
    <c:autoTitleDeleted val="0"/>
    <c:plotArea>
      <c:layout/>
      <c:barChart>
        <c:barDir val="col"/>
        <c:grouping val="stacked"/>
        <c:varyColors val="0"/>
        <c:ser>
          <c:idx val="0"/>
          <c:order val="0"/>
          <c:tx>
            <c:strRef>
              <c:f>Highlighting!$A$7</c:f>
              <c:strCache>
                <c:ptCount val="1"/>
                <c:pt idx="0">
                  <c:v>Word Processing</c:v>
                </c:pt>
              </c:strCache>
            </c:strRef>
          </c:tx>
          <c:invertIfNegative val="0"/>
          <c:cat>
            <c:strRef>
              <c:f>Highlighting!$B$6:$E$6</c:f>
              <c:strCache>
                <c:ptCount val="4"/>
                <c:pt idx="0">
                  <c:v>Miami</c:v>
                </c:pt>
                <c:pt idx="1">
                  <c:v>Denver</c:v>
                </c:pt>
                <c:pt idx="2">
                  <c:v>New York</c:v>
                </c:pt>
                <c:pt idx="3">
                  <c:v>Boston</c:v>
                </c:pt>
              </c:strCache>
            </c:strRef>
          </c:cat>
          <c:val>
            <c:numRef>
              <c:f>Highlighting!$B$7:$E$7</c:f>
              <c:numCache>
                <c:formatCode>"$"#,##0</c:formatCode>
                <c:ptCount val="4"/>
                <c:pt idx="0">
                  <c:v>50000</c:v>
                </c:pt>
                <c:pt idx="1">
                  <c:v>67500</c:v>
                </c:pt>
                <c:pt idx="2">
                  <c:v>9500</c:v>
                </c:pt>
                <c:pt idx="3">
                  <c:v>141000</c:v>
                </c:pt>
              </c:numCache>
            </c:numRef>
          </c:val>
          <c:extLst>
            <c:ext xmlns:c16="http://schemas.microsoft.com/office/drawing/2014/chart" uri="{C3380CC4-5D6E-409C-BE32-E72D297353CC}">
              <c16:uniqueId val="{00000000-036A-41A1-AF8D-8DF22D119063}"/>
            </c:ext>
          </c:extLst>
        </c:ser>
        <c:ser>
          <c:idx val="1"/>
          <c:order val="1"/>
          <c:tx>
            <c:strRef>
              <c:f>Highlighting!$A$8</c:f>
              <c:strCache>
                <c:ptCount val="1"/>
                <c:pt idx="0">
                  <c:v>Spreadsheets</c:v>
                </c:pt>
              </c:strCache>
            </c:strRef>
          </c:tx>
          <c:invertIfNegative val="0"/>
          <c:cat>
            <c:strRef>
              <c:f>Highlighting!$B$6:$E$6</c:f>
              <c:strCache>
                <c:ptCount val="4"/>
                <c:pt idx="0">
                  <c:v>Miami</c:v>
                </c:pt>
                <c:pt idx="1">
                  <c:v>Denver</c:v>
                </c:pt>
                <c:pt idx="2">
                  <c:v>New York</c:v>
                </c:pt>
                <c:pt idx="3">
                  <c:v>Boston</c:v>
                </c:pt>
              </c:strCache>
            </c:strRef>
          </c:cat>
          <c:val>
            <c:numRef>
              <c:f>Highlighting!$B$8:$E$8</c:f>
              <c:numCache>
                <c:formatCode>"$"#,##0</c:formatCode>
                <c:ptCount val="4"/>
                <c:pt idx="0">
                  <c:v>44000</c:v>
                </c:pt>
                <c:pt idx="1">
                  <c:v>18000</c:v>
                </c:pt>
                <c:pt idx="2">
                  <c:v>11500</c:v>
                </c:pt>
                <c:pt idx="3">
                  <c:v>105000</c:v>
                </c:pt>
              </c:numCache>
            </c:numRef>
          </c:val>
          <c:extLst>
            <c:ext xmlns:c16="http://schemas.microsoft.com/office/drawing/2014/chart" uri="{C3380CC4-5D6E-409C-BE32-E72D297353CC}">
              <c16:uniqueId val="{00000001-036A-41A1-AF8D-8DF22D119063}"/>
            </c:ext>
          </c:extLst>
        </c:ser>
        <c:ser>
          <c:idx val="2"/>
          <c:order val="2"/>
          <c:tx>
            <c:strRef>
              <c:f>Highlighting!$A$9</c:f>
              <c:strCache>
                <c:ptCount val="1"/>
                <c:pt idx="0">
                  <c:v>Database</c:v>
                </c:pt>
              </c:strCache>
            </c:strRef>
          </c:tx>
          <c:invertIfNegative val="0"/>
          <c:cat>
            <c:strRef>
              <c:f>Highlighting!$B$6:$E$6</c:f>
              <c:strCache>
                <c:ptCount val="4"/>
                <c:pt idx="0">
                  <c:v>Miami</c:v>
                </c:pt>
                <c:pt idx="1">
                  <c:v>Denver</c:v>
                </c:pt>
                <c:pt idx="2">
                  <c:v>New York</c:v>
                </c:pt>
                <c:pt idx="3">
                  <c:v>Boston</c:v>
                </c:pt>
              </c:strCache>
            </c:strRef>
          </c:cat>
          <c:val>
            <c:numRef>
              <c:f>Highlighting!$B$9:$E$9</c:f>
              <c:numCache>
                <c:formatCode>"$"#,##0</c:formatCode>
                <c:ptCount val="4"/>
                <c:pt idx="0">
                  <c:v>12000</c:v>
                </c:pt>
                <c:pt idx="1">
                  <c:v>7500</c:v>
                </c:pt>
                <c:pt idx="2">
                  <c:v>6000</c:v>
                </c:pt>
                <c:pt idx="3">
                  <c:v>30000</c:v>
                </c:pt>
              </c:numCache>
            </c:numRef>
          </c:val>
          <c:extLst>
            <c:ext xmlns:c16="http://schemas.microsoft.com/office/drawing/2014/chart" uri="{C3380CC4-5D6E-409C-BE32-E72D297353CC}">
              <c16:uniqueId val="{00000002-036A-41A1-AF8D-8DF22D119063}"/>
            </c:ext>
          </c:extLst>
        </c:ser>
        <c:dLbls>
          <c:showLegendKey val="0"/>
          <c:showVal val="0"/>
          <c:showCatName val="0"/>
          <c:showSerName val="0"/>
          <c:showPercent val="0"/>
          <c:showBubbleSize val="0"/>
        </c:dLbls>
        <c:gapWidth val="55"/>
        <c:overlap val="100"/>
        <c:axId val="410031016"/>
        <c:axId val="410031408"/>
      </c:barChart>
      <c:catAx>
        <c:axId val="410031016"/>
        <c:scaling>
          <c:orientation val="minMax"/>
        </c:scaling>
        <c:delete val="0"/>
        <c:axPos val="b"/>
        <c:numFmt formatCode="General" sourceLinked="0"/>
        <c:majorTickMark val="none"/>
        <c:minorTickMark val="none"/>
        <c:tickLblPos val="nextTo"/>
        <c:crossAx val="410031408"/>
        <c:crosses val="autoZero"/>
        <c:auto val="1"/>
        <c:lblAlgn val="ctr"/>
        <c:lblOffset val="100"/>
        <c:noMultiLvlLbl val="0"/>
      </c:catAx>
      <c:valAx>
        <c:axId val="410031408"/>
        <c:scaling>
          <c:orientation val="minMax"/>
        </c:scaling>
        <c:delete val="0"/>
        <c:axPos val="l"/>
        <c:majorGridlines/>
        <c:title>
          <c:tx>
            <c:rich>
              <a:bodyPr rot="-5400000" vert="horz"/>
              <a:lstStyle/>
              <a:p>
                <a:pPr>
                  <a:defRPr/>
                </a:pPr>
                <a:r>
                  <a:rPr lang="en-US"/>
                  <a:t>Sales</a:t>
                </a:r>
              </a:p>
            </c:rich>
          </c:tx>
          <c:overlay val="0"/>
        </c:title>
        <c:numFmt formatCode="&quot;$&quot;#,##0" sourceLinked="1"/>
        <c:majorTickMark val="none"/>
        <c:minorTickMark val="none"/>
        <c:tickLblPos val="nextTo"/>
        <c:crossAx val="410031016"/>
        <c:crosses val="autoZero"/>
        <c:crossBetween val="between"/>
      </c:valAx>
    </c:plotArea>
    <c:legend>
      <c:legendPos val="r"/>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3D Chart</a:t>
            </a:r>
          </a:p>
        </c:rich>
      </c:tx>
      <c:overlay val="0"/>
    </c:title>
    <c:autoTitleDeleted val="0"/>
    <c:view3D>
      <c:rotX val="15"/>
      <c:rotY val="20"/>
      <c:rAngAx val="0"/>
    </c:view3D>
    <c:floor>
      <c:thickness val="0"/>
    </c:floor>
    <c:sideWall>
      <c:thickness val="0"/>
    </c:sideWall>
    <c:backWall>
      <c:thickness val="0"/>
    </c:backWall>
    <c:plotArea>
      <c:layout/>
      <c:bar3DChart>
        <c:barDir val="col"/>
        <c:grouping val="stacked"/>
        <c:varyColors val="0"/>
        <c:ser>
          <c:idx val="0"/>
          <c:order val="0"/>
          <c:tx>
            <c:strRef>
              <c:f>Highlighting!$A$7</c:f>
              <c:strCache>
                <c:ptCount val="1"/>
                <c:pt idx="0">
                  <c:v>Word Processing</c:v>
                </c:pt>
              </c:strCache>
            </c:strRef>
          </c:tx>
          <c:invertIfNegative val="0"/>
          <c:cat>
            <c:strRef>
              <c:f>Highlighting!$B$6:$E$6</c:f>
              <c:strCache>
                <c:ptCount val="4"/>
                <c:pt idx="0">
                  <c:v>Miami</c:v>
                </c:pt>
                <c:pt idx="1">
                  <c:v>Denver</c:v>
                </c:pt>
                <c:pt idx="2">
                  <c:v>New York</c:v>
                </c:pt>
                <c:pt idx="3">
                  <c:v>Boston</c:v>
                </c:pt>
              </c:strCache>
            </c:strRef>
          </c:cat>
          <c:val>
            <c:numRef>
              <c:f>Highlighting!$B$7:$E$7</c:f>
              <c:numCache>
                <c:formatCode>"$"#,##0</c:formatCode>
                <c:ptCount val="4"/>
                <c:pt idx="0">
                  <c:v>50000</c:v>
                </c:pt>
                <c:pt idx="1">
                  <c:v>67500</c:v>
                </c:pt>
                <c:pt idx="2">
                  <c:v>9500</c:v>
                </c:pt>
                <c:pt idx="3">
                  <c:v>141000</c:v>
                </c:pt>
              </c:numCache>
            </c:numRef>
          </c:val>
          <c:extLst>
            <c:ext xmlns:c16="http://schemas.microsoft.com/office/drawing/2014/chart" uri="{C3380CC4-5D6E-409C-BE32-E72D297353CC}">
              <c16:uniqueId val="{00000000-FEAF-4AD6-B0E3-DDC5D635A3A8}"/>
            </c:ext>
          </c:extLst>
        </c:ser>
        <c:ser>
          <c:idx val="1"/>
          <c:order val="1"/>
          <c:tx>
            <c:strRef>
              <c:f>Highlighting!$A$8</c:f>
              <c:strCache>
                <c:ptCount val="1"/>
                <c:pt idx="0">
                  <c:v>Spreadsheets</c:v>
                </c:pt>
              </c:strCache>
            </c:strRef>
          </c:tx>
          <c:invertIfNegative val="0"/>
          <c:cat>
            <c:strRef>
              <c:f>Highlighting!$B$6:$E$6</c:f>
              <c:strCache>
                <c:ptCount val="4"/>
                <c:pt idx="0">
                  <c:v>Miami</c:v>
                </c:pt>
                <c:pt idx="1">
                  <c:v>Denver</c:v>
                </c:pt>
                <c:pt idx="2">
                  <c:v>New York</c:v>
                </c:pt>
                <c:pt idx="3">
                  <c:v>Boston</c:v>
                </c:pt>
              </c:strCache>
            </c:strRef>
          </c:cat>
          <c:val>
            <c:numRef>
              <c:f>Highlighting!$B$8:$E$8</c:f>
              <c:numCache>
                <c:formatCode>"$"#,##0</c:formatCode>
                <c:ptCount val="4"/>
                <c:pt idx="0">
                  <c:v>44000</c:v>
                </c:pt>
                <c:pt idx="1">
                  <c:v>18000</c:v>
                </c:pt>
                <c:pt idx="2">
                  <c:v>11500</c:v>
                </c:pt>
                <c:pt idx="3">
                  <c:v>105000</c:v>
                </c:pt>
              </c:numCache>
            </c:numRef>
          </c:val>
          <c:extLst>
            <c:ext xmlns:c16="http://schemas.microsoft.com/office/drawing/2014/chart" uri="{C3380CC4-5D6E-409C-BE32-E72D297353CC}">
              <c16:uniqueId val="{00000001-FEAF-4AD6-B0E3-DDC5D635A3A8}"/>
            </c:ext>
          </c:extLst>
        </c:ser>
        <c:ser>
          <c:idx val="2"/>
          <c:order val="2"/>
          <c:tx>
            <c:strRef>
              <c:f>Highlighting!$A$9</c:f>
              <c:strCache>
                <c:ptCount val="1"/>
                <c:pt idx="0">
                  <c:v>Database</c:v>
                </c:pt>
              </c:strCache>
            </c:strRef>
          </c:tx>
          <c:invertIfNegative val="0"/>
          <c:cat>
            <c:strRef>
              <c:f>Highlighting!$B$6:$E$6</c:f>
              <c:strCache>
                <c:ptCount val="4"/>
                <c:pt idx="0">
                  <c:v>Miami</c:v>
                </c:pt>
                <c:pt idx="1">
                  <c:v>Denver</c:v>
                </c:pt>
                <c:pt idx="2">
                  <c:v>New York</c:v>
                </c:pt>
                <c:pt idx="3">
                  <c:v>Boston</c:v>
                </c:pt>
              </c:strCache>
            </c:strRef>
          </c:cat>
          <c:val>
            <c:numRef>
              <c:f>Highlighting!$B$9:$E$9</c:f>
              <c:numCache>
                <c:formatCode>"$"#,##0</c:formatCode>
                <c:ptCount val="4"/>
                <c:pt idx="0">
                  <c:v>12000</c:v>
                </c:pt>
                <c:pt idx="1">
                  <c:v>7500</c:v>
                </c:pt>
                <c:pt idx="2">
                  <c:v>6000</c:v>
                </c:pt>
                <c:pt idx="3">
                  <c:v>30000</c:v>
                </c:pt>
              </c:numCache>
            </c:numRef>
          </c:val>
          <c:extLst>
            <c:ext xmlns:c16="http://schemas.microsoft.com/office/drawing/2014/chart" uri="{C3380CC4-5D6E-409C-BE32-E72D297353CC}">
              <c16:uniqueId val="{00000002-FEAF-4AD6-B0E3-DDC5D635A3A8}"/>
            </c:ext>
          </c:extLst>
        </c:ser>
        <c:dLbls>
          <c:showLegendKey val="0"/>
          <c:showVal val="0"/>
          <c:showCatName val="0"/>
          <c:showSerName val="0"/>
          <c:showPercent val="0"/>
          <c:showBubbleSize val="0"/>
        </c:dLbls>
        <c:gapWidth val="55"/>
        <c:gapDepth val="55"/>
        <c:shape val="box"/>
        <c:axId val="411197488"/>
        <c:axId val="411197880"/>
        <c:axId val="0"/>
      </c:bar3DChart>
      <c:catAx>
        <c:axId val="411197488"/>
        <c:scaling>
          <c:orientation val="minMax"/>
        </c:scaling>
        <c:delete val="0"/>
        <c:axPos val="b"/>
        <c:numFmt formatCode="General" sourceLinked="0"/>
        <c:majorTickMark val="none"/>
        <c:minorTickMark val="none"/>
        <c:tickLblPos val="nextTo"/>
        <c:crossAx val="411197880"/>
        <c:crosses val="autoZero"/>
        <c:auto val="1"/>
        <c:lblAlgn val="ctr"/>
        <c:lblOffset val="100"/>
        <c:noMultiLvlLbl val="0"/>
      </c:catAx>
      <c:valAx>
        <c:axId val="411197880"/>
        <c:scaling>
          <c:orientation val="minMax"/>
        </c:scaling>
        <c:delete val="0"/>
        <c:axPos val="l"/>
        <c:majorGridlines/>
        <c:title>
          <c:tx>
            <c:rich>
              <a:bodyPr rot="-5400000" vert="horz"/>
              <a:lstStyle/>
              <a:p>
                <a:pPr>
                  <a:defRPr/>
                </a:pPr>
                <a:r>
                  <a:rPr lang="en-US"/>
                  <a:t>Sales</a:t>
                </a:r>
              </a:p>
            </c:rich>
          </c:tx>
          <c:overlay val="0"/>
        </c:title>
        <c:numFmt formatCode="&quot;$&quot;#,##0" sourceLinked="1"/>
        <c:majorTickMark val="none"/>
        <c:minorTickMark val="none"/>
        <c:tickLblPos val="nextTo"/>
        <c:crossAx val="411197488"/>
        <c:crosses val="autoZero"/>
        <c:crossBetween val="between"/>
      </c:valAx>
    </c:plotArea>
    <c:legend>
      <c:legendPos val="r"/>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Column Chart Without Legend</a:t>
            </a:r>
          </a:p>
        </c:rich>
      </c:tx>
      <c:overlay val="0"/>
    </c:title>
    <c:autoTitleDeleted val="0"/>
    <c:plotArea>
      <c:layout/>
      <c:barChart>
        <c:barDir val="col"/>
        <c:grouping val="clustered"/>
        <c:varyColors val="0"/>
        <c:ser>
          <c:idx val="0"/>
          <c:order val="0"/>
          <c:invertIfNegative val="0"/>
          <c:cat>
            <c:strRef>
              <c:f>Switch_Row_Column!$B$6:$E$6</c:f>
              <c:strCache>
                <c:ptCount val="4"/>
                <c:pt idx="0">
                  <c:v>Miami</c:v>
                </c:pt>
                <c:pt idx="1">
                  <c:v>Denver</c:v>
                </c:pt>
                <c:pt idx="2">
                  <c:v>New York</c:v>
                </c:pt>
                <c:pt idx="3">
                  <c:v>Boston</c:v>
                </c:pt>
              </c:strCache>
            </c:strRef>
          </c:cat>
          <c:val>
            <c:numRef>
              <c:f>Switch_Row_Column!$B$10:$E$10</c:f>
              <c:numCache>
                <c:formatCode>"$"#,##0</c:formatCode>
                <c:ptCount val="4"/>
                <c:pt idx="0">
                  <c:v>106000</c:v>
                </c:pt>
                <c:pt idx="1">
                  <c:v>93000</c:v>
                </c:pt>
                <c:pt idx="2">
                  <c:v>27000</c:v>
                </c:pt>
                <c:pt idx="3">
                  <c:v>276000</c:v>
                </c:pt>
              </c:numCache>
            </c:numRef>
          </c:val>
          <c:extLst>
            <c:ext xmlns:c16="http://schemas.microsoft.com/office/drawing/2014/chart" uri="{C3380CC4-5D6E-409C-BE32-E72D297353CC}">
              <c16:uniqueId val="{00000000-6406-4F29-AF48-62527EAE2145}"/>
            </c:ext>
          </c:extLst>
        </c:ser>
        <c:dLbls>
          <c:showLegendKey val="0"/>
          <c:showVal val="0"/>
          <c:showCatName val="0"/>
          <c:showSerName val="0"/>
          <c:showPercent val="0"/>
          <c:showBubbleSize val="0"/>
        </c:dLbls>
        <c:gapWidth val="150"/>
        <c:axId val="413069880"/>
        <c:axId val="413070272"/>
      </c:barChart>
      <c:catAx>
        <c:axId val="413069880"/>
        <c:scaling>
          <c:orientation val="minMax"/>
        </c:scaling>
        <c:delete val="0"/>
        <c:axPos val="b"/>
        <c:numFmt formatCode="General" sourceLinked="0"/>
        <c:majorTickMark val="none"/>
        <c:minorTickMark val="none"/>
        <c:tickLblPos val="nextTo"/>
        <c:crossAx val="413070272"/>
        <c:crosses val="autoZero"/>
        <c:auto val="1"/>
        <c:lblAlgn val="ctr"/>
        <c:lblOffset val="100"/>
        <c:noMultiLvlLbl val="0"/>
      </c:catAx>
      <c:valAx>
        <c:axId val="413070272"/>
        <c:scaling>
          <c:orientation val="minMax"/>
        </c:scaling>
        <c:delete val="0"/>
        <c:axPos val="l"/>
        <c:majorGridlines/>
        <c:numFmt formatCode="&quot;$&quot;#,##0" sourceLinked="1"/>
        <c:majorTickMark val="none"/>
        <c:minorTickMark val="none"/>
        <c:tickLblPos val="nextTo"/>
        <c:crossAx val="413069880"/>
        <c:crosses val="autoZero"/>
        <c:crossBetween val="between"/>
      </c:valAx>
    </c:plotArea>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Column Chart With Legend</a:t>
            </a:r>
          </a:p>
        </c:rich>
      </c:tx>
      <c:overlay val="0"/>
    </c:title>
    <c:autoTitleDeleted val="0"/>
    <c:plotArea>
      <c:layout/>
      <c:barChart>
        <c:barDir val="col"/>
        <c:grouping val="clustered"/>
        <c:varyColors val="0"/>
        <c:ser>
          <c:idx val="0"/>
          <c:order val="0"/>
          <c:tx>
            <c:strRef>
              <c:f>Switch_Row_Column!$B$6</c:f>
              <c:strCache>
                <c:ptCount val="1"/>
                <c:pt idx="0">
                  <c:v>Miami</c:v>
                </c:pt>
              </c:strCache>
            </c:strRef>
          </c:tx>
          <c:invertIfNegative val="0"/>
          <c:val>
            <c:numRef>
              <c:f>Switch_Row_Column!$B$10</c:f>
              <c:numCache>
                <c:formatCode>"$"#,##0</c:formatCode>
                <c:ptCount val="1"/>
                <c:pt idx="0">
                  <c:v>106000</c:v>
                </c:pt>
              </c:numCache>
            </c:numRef>
          </c:val>
          <c:extLst>
            <c:ext xmlns:c16="http://schemas.microsoft.com/office/drawing/2014/chart" uri="{C3380CC4-5D6E-409C-BE32-E72D297353CC}">
              <c16:uniqueId val="{00000000-5B24-43D3-A2DC-0E929F8FD775}"/>
            </c:ext>
          </c:extLst>
        </c:ser>
        <c:ser>
          <c:idx val="1"/>
          <c:order val="1"/>
          <c:tx>
            <c:strRef>
              <c:f>Switch_Row_Column!$C$6</c:f>
              <c:strCache>
                <c:ptCount val="1"/>
                <c:pt idx="0">
                  <c:v>Denver</c:v>
                </c:pt>
              </c:strCache>
            </c:strRef>
          </c:tx>
          <c:invertIfNegative val="0"/>
          <c:val>
            <c:numRef>
              <c:f>Switch_Row_Column!$C$10</c:f>
              <c:numCache>
                <c:formatCode>"$"#,##0</c:formatCode>
                <c:ptCount val="1"/>
                <c:pt idx="0">
                  <c:v>93000</c:v>
                </c:pt>
              </c:numCache>
            </c:numRef>
          </c:val>
          <c:extLst>
            <c:ext xmlns:c16="http://schemas.microsoft.com/office/drawing/2014/chart" uri="{C3380CC4-5D6E-409C-BE32-E72D297353CC}">
              <c16:uniqueId val="{00000001-5B24-43D3-A2DC-0E929F8FD775}"/>
            </c:ext>
          </c:extLst>
        </c:ser>
        <c:ser>
          <c:idx val="2"/>
          <c:order val="2"/>
          <c:tx>
            <c:strRef>
              <c:f>Switch_Row_Column!$D$6</c:f>
              <c:strCache>
                <c:ptCount val="1"/>
                <c:pt idx="0">
                  <c:v>New York</c:v>
                </c:pt>
              </c:strCache>
            </c:strRef>
          </c:tx>
          <c:invertIfNegative val="0"/>
          <c:val>
            <c:numRef>
              <c:f>Switch_Row_Column!$D$10</c:f>
              <c:numCache>
                <c:formatCode>"$"#,##0</c:formatCode>
                <c:ptCount val="1"/>
                <c:pt idx="0">
                  <c:v>27000</c:v>
                </c:pt>
              </c:numCache>
            </c:numRef>
          </c:val>
          <c:extLst>
            <c:ext xmlns:c16="http://schemas.microsoft.com/office/drawing/2014/chart" uri="{C3380CC4-5D6E-409C-BE32-E72D297353CC}">
              <c16:uniqueId val="{00000002-5B24-43D3-A2DC-0E929F8FD775}"/>
            </c:ext>
          </c:extLst>
        </c:ser>
        <c:ser>
          <c:idx val="3"/>
          <c:order val="3"/>
          <c:tx>
            <c:strRef>
              <c:f>Switch_Row_Column!$E$6</c:f>
              <c:strCache>
                <c:ptCount val="1"/>
                <c:pt idx="0">
                  <c:v>Boston</c:v>
                </c:pt>
              </c:strCache>
            </c:strRef>
          </c:tx>
          <c:invertIfNegative val="0"/>
          <c:val>
            <c:numRef>
              <c:f>Switch_Row_Column!$E$10</c:f>
              <c:numCache>
                <c:formatCode>"$"#,##0</c:formatCode>
                <c:ptCount val="1"/>
                <c:pt idx="0">
                  <c:v>276000</c:v>
                </c:pt>
              </c:numCache>
            </c:numRef>
          </c:val>
          <c:extLst>
            <c:ext xmlns:c16="http://schemas.microsoft.com/office/drawing/2014/chart" uri="{C3380CC4-5D6E-409C-BE32-E72D297353CC}">
              <c16:uniqueId val="{00000003-5B24-43D3-A2DC-0E929F8FD775}"/>
            </c:ext>
          </c:extLst>
        </c:ser>
        <c:dLbls>
          <c:showLegendKey val="0"/>
          <c:showVal val="0"/>
          <c:showCatName val="0"/>
          <c:showSerName val="0"/>
          <c:showPercent val="0"/>
          <c:showBubbleSize val="0"/>
        </c:dLbls>
        <c:gapWidth val="55"/>
        <c:axId val="413071056"/>
        <c:axId val="413071448"/>
      </c:barChart>
      <c:catAx>
        <c:axId val="413071056"/>
        <c:scaling>
          <c:orientation val="minMax"/>
        </c:scaling>
        <c:delete val="0"/>
        <c:axPos val="b"/>
        <c:majorTickMark val="none"/>
        <c:minorTickMark val="none"/>
        <c:tickLblPos val="nextTo"/>
        <c:crossAx val="413071448"/>
        <c:crosses val="autoZero"/>
        <c:auto val="1"/>
        <c:lblAlgn val="ctr"/>
        <c:lblOffset val="100"/>
        <c:noMultiLvlLbl val="0"/>
      </c:catAx>
      <c:valAx>
        <c:axId val="413071448"/>
        <c:scaling>
          <c:orientation val="minMax"/>
        </c:scaling>
        <c:delete val="0"/>
        <c:axPos val="l"/>
        <c:majorGridlines/>
        <c:numFmt formatCode="&quot;$&quot;#,##0" sourceLinked="1"/>
        <c:majorTickMark val="none"/>
        <c:minorTickMark val="none"/>
        <c:tickLblPos val="nextTo"/>
        <c:crossAx val="413071056"/>
        <c:crosses val="autoZero"/>
        <c:crossBetween val="between"/>
      </c:valAx>
    </c:plotArea>
    <c:legend>
      <c:legendPos val="r"/>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100% Stacked Column</a:t>
            </a:r>
            <a:endParaRPr lang="en-US"/>
          </a:p>
        </c:rich>
      </c:tx>
      <c:overlay val="0"/>
    </c:title>
    <c:autoTitleDeleted val="0"/>
    <c:plotArea>
      <c:layout/>
      <c:barChart>
        <c:barDir val="col"/>
        <c:grouping val="percentStacked"/>
        <c:varyColors val="0"/>
        <c:ser>
          <c:idx val="0"/>
          <c:order val="0"/>
          <c:tx>
            <c:strRef>
              <c:f>Highlighting!$A$7</c:f>
              <c:strCache>
                <c:ptCount val="1"/>
                <c:pt idx="0">
                  <c:v>Word Processing</c:v>
                </c:pt>
              </c:strCache>
            </c:strRef>
          </c:tx>
          <c:invertIfNegative val="0"/>
          <c:cat>
            <c:strRef>
              <c:f>Highlighting!$B$6:$E$6</c:f>
              <c:strCache>
                <c:ptCount val="4"/>
                <c:pt idx="0">
                  <c:v>Miami</c:v>
                </c:pt>
                <c:pt idx="1">
                  <c:v>Denver</c:v>
                </c:pt>
                <c:pt idx="2">
                  <c:v>New York</c:v>
                </c:pt>
                <c:pt idx="3">
                  <c:v>Boston</c:v>
                </c:pt>
              </c:strCache>
            </c:strRef>
          </c:cat>
          <c:val>
            <c:numRef>
              <c:f>Highlighting!$B$7:$E$7</c:f>
              <c:numCache>
                <c:formatCode>"$"#,##0</c:formatCode>
                <c:ptCount val="4"/>
                <c:pt idx="0">
                  <c:v>50000</c:v>
                </c:pt>
                <c:pt idx="1">
                  <c:v>67500</c:v>
                </c:pt>
                <c:pt idx="2">
                  <c:v>9500</c:v>
                </c:pt>
                <c:pt idx="3">
                  <c:v>141000</c:v>
                </c:pt>
              </c:numCache>
            </c:numRef>
          </c:val>
          <c:extLst>
            <c:ext xmlns:c16="http://schemas.microsoft.com/office/drawing/2014/chart" uri="{C3380CC4-5D6E-409C-BE32-E72D297353CC}">
              <c16:uniqueId val="{00000000-9640-4317-9160-547A6C609FFB}"/>
            </c:ext>
          </c:extLst>
        </c:ser>
        <c:ser>
          <c:idx val="1"/>
          <c:order val="1"/>
          <c:tx>
            <c:strRef>
              <c:f>Highlighting!$A$8</c:f>
              <c:strCache>
                <c:ptCount val="1"/>
                <c:pt idx="0">
                  <c:v>Spreadsheets</c:v>
                </c:pt>
              </c:strCache>
            </c:strRef>
          </c:tx>
          <c:invertIfNegative val="0"/>
          <c:cat>
            <c:strRef>
              <c:f>Highlighting!$B$6:$E$6</c:f>
              <c:strCache>
                <c:ptCount val="4"/>
                <c:pt idx="0">
                  <c:v>Miami</c:v>
                </c:pt>
                <c:pt idx="1">
                  <c:v>Denver</c:v>
                </c:pt>
                <c:pt idx="2">
                  <c:v>New York</c:v>
                </c:pt>
                <c:pt idx="3">
                  <c:v>Boston</c:v>
                </c:pt>
              </c:strCache>
            </c:strRef>
          </c:cat>
          <c:val>
            <c:numRef>
              <c:f>Highlighting!$B$8:$E$8</c:f>
              <c:numCache>
                <c:formatCode>"$"#,##0</c:formatCode>
                <c:ptCount val="4"/>
                <c:pt idx="0">
                  <c:v>44000</c:v>
                </c:pt>
                <c:pt idx="1">
                  <c:v>18000</c:v>
                </c:pt>
                <c:pt idx="2">
                  <c:v>11500</c:v>
                </c:pt>
                <c:pt idx="3">
                  <c:v>105000</c:v>
                </c:pt>
              </c:numCache>
            </c:numRef>
          </c:val>
          <c:extLst>
            <c:ext xmlns:c16="http://schemas.microsoft.com/office/drawing/2014/chart" uri="{C3380CC4-5D6E-409C-BE32-E72D297353CC}">
              <c16:uniqueId val="{00000001-9640-4317-9160-547A6C609FFB}"/>
            </c:ext>
          </c:extLst>
        </c:ser>
        <c:ser>
          <c:idx val="2"/>
          <c:order val="2"/>
          <c:tx>
            <c:strRef>
              <c:f>Highlighting!$A$9</c:f>
              <c:strCache>
                <c:ptCount val="1"/>
                <c:pt idx="0">
                  <c:v>Database</c:v>
                </c:pt>
              </c:strCache>
            </c:strRef>
          </c:tx>
          <c:invertIfNegative val="0"/>
          <c:cat>
            <c:strRef>
              <c:f>Highlighting!$B$6:$E$6</c:f>
              <c:strCache>
                <c:ptCount val="4"/>
                <c:pt idx="0">
                  <c:v>Miami</c:v>
                </c:pt>
                <c:pt idx="1">
                  <c:v>Denver</c:v>
                </c:pt>
                <c:pt idx="2">
                  <c:v>New York</c:v>
                </c:pt>
                <c:pt idx="3">
                  <c:v>Boston</c:v>
                </c:pt>
              </c:strCache>
            </c:strRef>
          </c:cat>
          <c:val>
            <c:numRef>
              <c:f>Highlighting!$B$9:$E$9</c:f>
              <c:numCache>
                <c:formatCode>"$"#,##0</c:formatCode>
                <c:ptCount val="4"/>
                <c:pt idx="0">
                  <c:v>12000</c:v>
                </c:pt>
                <c:pt idx="1">
                  <c:v>7500</c:v>
                </c:pt>
                <c:pt idx="2">
                  <c:v>6000</c:v>
                </c:pt>
                <c:pt idx="3">
                  <c:v>30000</c:v>
                </c:pt>
              </c:numCache>
            </c:numRef>
          </c:val>
          <c:extLst>
            <c:ext xmlns:c16="http://schemas.microsoft.com/office/drawing/2014/chart" uri="{C3380CC4-5D6E-409C-BE32-E72D297353CC}">
              <c16:uniqueId val="{00000002-9640-4317-9160-547A6C609FFB}"/>
            </c:ext>
          </c:extLst>
        </c:ser>
        <c:dLbls>
          <c:showLegendKey val="0"/>
          <c:showVal val="0"/>
          <c:showCatName val="0"/>
          <c:showSerName val="0"/>
          <c:showPercent val="0"/>
          <c:showBubbleSize val="0"/>
        </c:dLbls>
        <c:gapWidth val="55"/>
        <c:overlap val="100"/>
        <c:axId val="411198664"/>
        <c:axId val="411199056"/>
      </c:barChart>
      <c:catAx>
        <c:axId val="411198664"/>
        <c:scaling>
          <c:orientation val="minMax"/>
        </c:scaling>
        <c:delete val="0"/>
        <c:axPos val="b"/>
        <c:numFmt formatCode="General" sourceLinked="0"/>
        <c:majorTickMark val="none"/>
        <c:minorTickMark val="none"/>
        <c:tickLblPos val="nextTo"/>
        <c:crossAx val="411199056"/>
        <c:crosses val="autoZero"/>
        <c:auto val="1"/>
        <c:lblAlgn val="ctr"/>
        <c:lblOffset val="100"/>
        <c:noMultiLvlLbl val="0"/>
      </c:catAx>
      <c:valAx>
        <c:axId val="411199056"/>
        <c:scaling>
          <c:orientation val="minMax"/>
        </c:scaling>
        <c:delete val="0"/>
        <c:axPos val="l"/>
        <c:majorGridlines/>
        <c:numFmt formatCode="0%" sourceLinked="1"/>
        <c:majorTickMark val="none"/>
        <c:minorTickMark val="none"/>
        <c:tickLblPos val="nextTo"/>
        <c:crossAx val="411198664"/>
        <c:crosses val="autoZero"/>
        <c:crossBetween val="between"/>
      </c:valAx>
    </c:plotArea>
    <c:legend>
      <c:legendPos val="r"/>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Revenue for each City</a:t>
            </a:r>
            <a:endParaRPr lang="en-US"/>
          </a:p>
        </c:rich>
      </c:tx>
      <c:overlay val="0"/>
    </c:title>
    <c:autoTitleDeleted val="0"/>
    <c:plotArea>
      <c:layout/>
      <c:barChart>
        <c:barDir val="col"/>
        <c:grouping val="clustered"/>
        <c:varyColors val="0"/>
        <c:ser>
          <c:idx val="0"/>
          <c:order val="0"/>
          <c:invertIfNegative val="0"/>
          <c:cat>
            <c:strRef>
              <c:f>Highlighting!$B$6:$E$6</c:f>
              <c:strCache>
                <c:ptCount val="4"/>
                <c:pt idx="0">
                  <c:v>Miami</c:v>
                </c:pt>
                <c:pt idx="1">
                  <c:v>Denver</c:v>
                </c:pt>
                <c:pt idx="2">
                  <c:v>New York</c:v>
                </c:pt>
                <c:pt idx="3">
                  <c:v>Boston</c:v>
                </c:pt>
              </c:strCache>
            </c:strRef>
          </c:cat>
          <c:val>
            <c:numRef>
              <c:f>Highlighting!$B$10:$E$10</c:f>
              <c:numCache>
                <c:formatCode>"$"#,##0</c:formatCode>
                <c:ptCount val="4"/>
                <c:pt idx="0">
                  <c:v>106000</c:v>
                </c:pt>
                <c:pt idx="1">
                  <c:v>93000</c:v>
                </c:pt>
                <c:pt idx="2">
                  <c:v>27000</c:v>
                </c:pt>
                <c:pt idx="3">
                  <c:v>276000</c:v>
                </c:pt>
              </c:numCache>
            </c:numRef>
          </c:val>
          <c:extLst>
            <c:ext xmlns:c16="http://schemas.microsoft.com/office/drawing/2014/chart" uri="{C3380CC4-5D6E-409C-BE32-E72D297353CC}">
              <c16:uniqueId val="{00000000-7BDB-4BDF-A24C-AD81B52EA8B3}"/>
            </c:ext>
          </c:extLst>
        </c:ser>
        <c:dLbls>
          <c:showLegendKey val="0"/>
          <c:showVal val="0"/>
          <c:showCatName val="0"/>
          <c:showSerName val="0"/>
          <c:showPercent val="0"/>
          <c:showBubbleSize val="0"/>
        </c:dLbls>
        <c:gapWidth val="150"/>
        <c:axId val="410029840"/>
        <c:axId val="410030232"/>
      </c:barChart>
      <c:catAx>
        <c:axId val="410029840"/>
        <c:scaling>
          <c:orientation val="minMax"/>
        </c:scaling>
        <c:delete val="0"/>
        <c:axPos val="b"/>
        <c:numFmt formatCode="General" sourceLinked="0"/>
        <c:majorTickMark val="none"/>
        <c:minorTickMark val="none"/>
        <c:tickLblPos val="nextTo"/>
        <c:crossAx val="410030232"/>
        <c:crosses val="autoZero"/>
        <c:auto val="1"/>
        <c:lblAlgn val="ctr"/>
        <c:lblOffset val="100"/>
        <c:noMultiLvlLbl val="0"/>
      </c:catAx>
      <c:valAx>
        <c:axId val="410030232"/>
        <c:scaling>
          <c:orientation val="minMax"/>
        </c:scaling>
        <c:delete val="0"/>
        <c:axPos val="l"/>
        <c:majorGridlines/>
        <c:numFmt formatCode="&quot;$&quot;#,##0" sourceLinked="1"/>
        <c:majorTickMark val="none"/>
        <c:minorTickMark val="none"/>
        <c:tickLblPos val="nextTo"/>
        <c:crossAx val="410029840"/>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Vary Colors by Point</a:t>
            </a:r>
          </a:p>
        </c:rich>
      </c:tx>
      <c:overlay val="0"/>
    </c:title>
    <c:autoTitleDeleted val="0"/>
    <c:plotArea>
      <c:layout/>
      <c:barChart>
        <c:barDir val="col"/>
        <c:grouping val="clustered"/>
        <c:varyColors val="1"/>
        <c:ser>
          <c:idx val="0"/>
          <c:order val="0"/>
          <c:invertIfNegative val="0"/>
          <c:cat>
            <c:strRef>
              <c:f>Switch_Row_Column!$B$6:$E$6</c:f>
              <c:strCache>
                <c:ptCount val="4"/>
                <c:pt idx="0">
                  <c:v>Miami</c:v>
                </c:pt>
                <c:pt idx="1">
                  <c:v>Denver</c:v>
                </c:pt>
                <c:pt idx="2">
                  <c:v>New York</c:v>
                </c:pt>
                <c:pt idx="3">
                  <c:v>Boston</c:v>
                </c:pt>
              </c:strCache>
            </c:strRef>
          </c:cat>
          <c:val>
            <c:numRef>
              <c:f>Switch_Row_Column!$B$10:$E$10</c:f>
              <c:numCache>
                <c:formatCode>"$"#,##0</c:formatCode>
                <c:ptCount val="4"/>
                <c:pt idx="0">
                  <c:v>106000</c:v>
                </c:pt>
                <c:pt idx="1">
                  <c:v>93000</c:v>
                </c:pt>
                <c:pt idx="2">
                  <c:v>27000</c:v>
                </c:pt>
                <c:pt idx="3">
                  <c:v>276000</c:v>
                </c:pt>
              </c:numCache>
            </c:numRef>
          </c:val>
          <c:extLst>
            <c:ext xmlns:c16="http://schemas.microsoft.com/office/drawing/2014/chart" uri="{C3380CC4-5D6E-409C-BE32-E72D297353CC}">
              <c16:uniqueId val="{00000000-457F-4324-94E0-1E1C11402CD7}"/>
            </c:ext>
          </c:extLst>
        </c:ser>
        <c:dLbls>
          <c:showLegendKey val="0"/>
          <c:showVal val="0"/>
          <c:showCatName val="0"/>
          <c:showSerName val="0"/>
          <c:showPercent val="0"/>
          <c:showBubbleSize val="0"/>
        </c:dLbls>
        <c:gapWidth val="58"/>
        <c:axId val="413072232"/>
        <c:axId val="413446328"/>
      </c:barChart>
      <c:catAx>
        <c:axId val="413072232"/>
        <c:scaling>
          <c:orientation val="minMax"/>
        </c:scaling>
        <c:delete val="0"/>
        <c:axPos val="b"/>
        <c:numFmt formatCode="General" sourceLinked="0"/>
        <c:majorTickMark val="none"/>
        <c:minorTickMark val="none"/>
        <c:tickLblPos val="nextTo"/>
        <c:crossAx val="413446328"/>
        <c:crosses val="autoZero"/>
        <c:auto val="1"/>
        <c:lblAlgn val="ctr"/>
        <c:lblOffset val="100"/>
        <c:noMultiLvlLbl val="0"/>
      </c:catAx>
      <c:valAx>
        <c:axId val="413446328"/>
        <c:scaling>
          <c:orientation val="minMax"/>
        </c:scaling>
        <c:delete val="0"/>
        <c:axPos val="l"/>
        <c:majorGridlines/>
        <c:numFmt formatCode="&quot;$&quot;#,##0" sourceLinked="1"/>
        <c:majorTickMark val="none"/>
        <c:minorTickMark val="none"/>
        <c:tickLblPos val="nextTo"/>
        <c:crossAx val="413072232"/>
        <c:crosses val="autoZero"/>
        <c:crossBetween val="between"/>
      </c:valAx>
    </c:plotArea>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Same Color Data Points</a:t>
            </a:r>
          </a:p>
        </c:rich>
      </c:tx>
      <c:overlay val="0"/>
    </c:title>
    <c:autoTitleDeleted val="0"/>
    <c:plotArea>
      <c:layout/>
      <c:barChart>
        <c:barDir val="col"/>
        <c:grouping val="clustered"/>
        <c:varyColors val="0"/>
        <c:ser>
          <c:idx val="0"/>
          <c:order val="0"/>
          <c:invertIfNegative val="0"/>
          <c:cat>
            <c:strRef>
              <c:f>Switch_Row_Column!$B$6:$E$6</c:f>
              <c:strCache>
                <c:ptCount val="4"/>
                <c:pt idx="0">
                  <c:v>Miami</c:v>
                </c:pt>
                <c:pt idx="1">
                  <c:v>Denver</c:v>
                </c:pt>
                <c:pt idx="2">
                  <c:v>New York</c:v>
                </c:pt>
                <c:pt idx="3">
                  <c:v>Boston</c:v>
                </c:pt>
              </c:strCache>
            </c:strRef>
          </c:cat>
          <c:val>
            <c:numRef>
              <c:f>Switch_Row_Column!$B$10:$E$10</c:f>
              <c:numCache>
                <c:formatCode>"$"#,##0</c:formatCode>
                <c:ptCount val="4"/>
                <c:pt idx="0">
                  <c:v>106000</c:v>
                </c:pt>
                <c:pt idx="1">
                  <c:v>93000</c:v>
                </c:pt>
                <c:pt idx="2">
                  <c:v>27000</c:v>
                </c:pt>
                <c:pt idx="3">
                  <c:v>276000</c:v>
                </c:pt>
              </c:numCache>
            </c:numRef>
          </c:val>
          <c:extLst>
            <c:ext xmlns:c16="http://schemas.microsoft.com/office/drawing/2014/chart" uri="{C3380CC4-5D6E-409C-BE32-E72D297353CC}">
              <c16:uniqueId val="{00000000-08FD-450B-AA46-7E793E4B1E04}"/>
            </c:ext>
          </c:extLst>
        </c:ser>
        <c:dLbls>
          <c:showLegendKey val="0"/>
          <c:showVal val="0"/>
          <c:showCatName val="0"/>
          <c:showSerName val="0"/>
          <c:showPercent val="0"/>
          <c:showBubbleSize val="0"/>
        </c:dLbls>
        <c:gapWidth val="55"/>
        <c:axId val="413447112"/>
        <c:axId val="413447504"/>
      </c:barChart>
      <c:catAx>
        <c:axId val="413447112"/>
        <c:scaling>
          <c:orientation val="minMax"/>
        </c:scaling>
        <c:delete val="0"/>
        <c:axPos val="b"/>
        <c:numFmt formatCode="General" sourceLinked="0"/>
        <c:majorTickMark val="none"/>
        <c:minorTickMark val="none"/>
        <c:tickLblPos val="nextTo"/>
        <c:crossAx val="413447504"/>
        <c:crosses val="autoZero"/>
        <c:auto val="1"/>
        <c:lblAlgn val="ctr"/>
        <c:lblOffset val="100"/>
        <c:noMultiLvlLbl val="0"/>
      </c:catAx>
      <c:valAx>
        <c:axId val="413447504"/>
        <c:scaling>
          <c:orientation val="minMax"/>
        </c:scaling>
        <c:delete val="0"/>
        <c:axPos val="l"/>
        <c:majorGridlines/>
        <c:numFmt formatCode="&quot;$&quot;#,##0" sourceLinked="1"/>
        <c:majorTickMark val="none"/>
        <c:minorTickMark val="none"/>
        <c:tickLblPos val="nextTo"/>
        <c:crossAx val="413447112"/>
        <c:crosses val="autoZero"/>
        <c:crossBetween val="between"/>
      </c:valAx>
    </c:plotArea>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Additional Options</a:t>
            </a:r>
          </a:p>
        </c:rich>
      </c:tx>
      <c:overlay val="0"/>
    </c:title>
    <c:autoTitleDeleted val="0"/>
    <c:plotArea>
      <c:layout/>
      <c:barChart>
        <c:barDir val="col"/>
        <c:grouping val="clustered"/>
        <c:varyColors val="1"/>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name>Trendline</c:name>
            <c:trendlineType val="linear"/>
            <c:dispRSqr val="0"/>
            <c:dispEq val="1"/>
            <c:trendlineLbl>
              <c:numFmt formatCode="General" sourceLinked="0"/>
            </c:trendlineLbl>
          </c:trendline>
          <c:cat>
            <c:strRef>
              <c:f>Switch_Row_Column!$B$6:$E$6</c:f>
              <c:strCache>
                <c:ptCount val="4"/>
                <c:pt idx="0">
                  <c:v>Miami</c:v>
                </c:pt>
                <c:pt idx="1">
                  <c:v>Denver</c:v>
                </c:pt>
                <c:pt idx="2">
                  <c:v>New York</c:v>
                </c:pt>
                <c:pt idx="3">
                  <c:v>Boston</c:v>
                </c:pt>
              </c:strCache>
            </c:strRef>
          </c:cat>
          <c:val>
            <c:numRef>
              <c:f>Switch_Row_Column!$B$10:$E$10</c:f>
              <c:numCache>
                <c:formatCode>"$"#,##0</c:formatCode>
                <c:ptCount val="4"/>
                <c:pt idx="0">
                  <c:v>106000</c:v>
                </c:pt>
                <c:pt idx="1">
                  <c:v>93000</c:v>
                </c:pt>
                <c:pt idx="2">
                  <c:v>27000</c:v>
                </c:pt>
                <c:pt idx="3">
                  <c:v>276000</c:v>
                </c:pt>
              </c:numCache>
            </c:numRef>
          </c:val>
          <c:extLst>
            <c:ext xmlns:c16="http://schemas.microsoft.com/office/drawing/2014/chart" uri="{C3380CC4-5D6E-409C-BE32-E72D297353CC}">
              <c16:uniqueId val="{00000000-5C62-49AF-B36D-1B10AE857297}"/>
            </c:ext>
          </c:extLst>
        </c:ser>
        <c:dLbls>
          <c:showLegendKey val="0"/>
          <c:showVal val="0"/>
          <c:showCatName val="0"/>
          <c:showSerName val="0"/>
          <c:showPercent val="0"/>
          <c:showBubbleSize val="0"/>
        </c:dLbls>
        <c:gapWidth val="58"/>
        <c:axId val="413448288"/>
        <c:axId val="413448680"/>
      </c:barChart>
      <c:catAx>
        <c:axId val="413448288"/>
        <c:scaling>
          <c:orientation val="minMax"/>
        </c:scaling>
        <c:delete val="0"/>
        <c:axPos val="b"/>
        <c:numFmt formatCode="General" sourceLinked="0"/>
        <c:majorTickMark val="none"/>
        <c:minorTickMark val="none"/>
        <c:tickLblPos val="nextTo"/>
        <c:crossAx val="413448680"/>
        <c:crosses val="autoZero"/>
        <c:auto val="1"/>
        <c:lblAlgn val="ctr"/>
        <c:lblOffset val="100"/>
        <c:noMultiLvlLbl val="0"/>
      </c:catAx>
      <c:valAx>
        <c:axId val="413448680"/>
        <c:scaling>
          <c:orientation val="minMax"/>
        </c:scaling>
        <c:delete val="0"/>
        <c:axPos val="l"/>
        <c:majorGridlines/>
        <c:title>
          <c:tx>
            <c:rich>
              <a:bodyPr rot="-5400000" vert="horz"/>
              <a:lstStyle/>
              <a:p>
                <a:pPr>
                  <a:defRPr/>
                </a:pPr>
                <a:r>
                  <a:rPr lang="en-US"/>
                  <a:t>Sales</a:t>
                </a:r>
              </a:p>
            </c:rich>
          </c:tx>
          <c:overlay val="0"/>
        </c:title>
        <c:numFmt formatCode="&quot;$&quot;#,##0" sourceLinked="1"/>
        <c:majorTickMark val="none"/>
        <c:minorTickMark val="none"/>
        <c:tickLblPos val="nextTo"/>
        <c:crossAx val="413448288"/>
        <c:crosses val="autoZero"/>
        <c:crossBetween val="between"/>
      </c:valAx>
    </c:plotArea>
    <c:plotVisOnly val="1"/>
    <c:dispBlanksAs val="gap"/>
    <c:showDLblsOverMax val="0"/>
  </c:chart>
  <c:printSettings>
    <c:headerFooter/>
    <c:pageMargins b="0.75000000000000133" l="0.70000000000000062" r="0.70000000000000062" t="0.75000000000000133" header="0.30000000000000032" footer="0.30000000000000032"/>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Without Options</a:t>
            </a:r>
          </a:p>
        </c:rich>
      </c:tx>
      <c:overlay val="0"/>
    </c:title>
    <c:autoTitleDeleted val="0"/>
    <c:plotArea>
      <c:layout/>
      <c:barChart>
        <c:barDir val="col"/>
        <c:grouping val="clustered"/>
        <c:varyColors val="0"/>
        <c:ser>
          <c:idx val="0"/>
          <c:order val="0"/>
          <c:invertIfNegative val="0"/>
          <c:cat>
            <c:strRef>
              <c:f>Switch_Row_Column!$B$6:$E$6</c:f>
              <c:strCache>
                <c:ptCount val="4"/>
                <c:pt idx="0">
                  <c:v>Miami</c:v>
                </c:pt>
                <c:pt idx="1">
                  <c:v>Denver</c:v>
                </c:pt>
                <c:pt idx="2">
                  <c:v>New York</c:v>
                </c:pt>
                <c:pt idx="3">
                  <c:v>Boston</c:v>
                </c:pt>
              </c:strCache>
            </c:strRef>
          </c:cat>
          <c:val>
            <c:numRef>
              <c:f>Switch_Row_Column!$B$10:$E$10</c:f>
              <c:numCache>
                <c:formatCode>"$"#,##0</c:formatCode>
                <c:ptCount val="4"/>
                <c:pt idx="0">
                  <c:v>106000</c:v>
                </c:pt>
                <c:pt idx="1">
                  <c:v>93000</c:v>
                </c:pt>
                <c:pt idx="2">
                  <c:v>27000</c:v>
                </c:pt>
                <c:pt idx="3">
                  <c:v>276000</c:v>
                </c:pt>
              </c:numCache>
            </c:numRef>
          </c:val>
          <c:extLst>
            <c:ext xmlns:c16="http://schemas.microsoft.com/office/drawing/2014/chart" uri="{C3380CC4-5D6E-409C-BE32-E72D297353CC}">
              <c16:uniqueId val="{00000000-930D-4DA5-8FF4-43971E3DD96C}"/>
            </c:ext>
          </c:extLst>
        </c:ser>
        <c:dLbls>
          <c:showLegendKey val="0"/>
          <c:showVal val="0"/>
          <c:showCatName val="0"/>
          <c:showSerName val="0"/>
          <c:showPercent val="0"/>
          <c:showBubbleSize val="0"/>
        </c:dLbls>
        <c:gapWidth val="55"/>
        <c:axId val="413449464"/>
        <c:axId val="413449856"/>
      </c:barChart>
      <c:catAx>
        <c:axId val="413449464"/>
        <c:scaling>
          <c:orientation val="minMax"/>
        </c:scaling>
        <c:delete val="0"/>
        <c:axPos val="b"/>
        <c:numFmt formatCode="General" sourceLinked="0"/>
        <c:majorTickMark val="none"/>
        <c:minorTickMark val="none"/>
        <c:tickLblPos val="nextTo"/>
        <c:crossAx val="413449856"/>
        <c:crosses val="autoZero"/>
        <c:auto val="1"/>
        <c:lblAlgn val="ctr"/>
        <c:lblOffset val="100"/>
        <c:noMultiLvlLbl val="0"/>
      </c:catAx>
      <c:valAx>
        <c:axId val="413449856"/>
        <c:scaling>
          <c:orientation val="minMax"/>
        </c:scaling>
        <c:delete val="0"/>
        <c:axPos val="l"/>
        <c:majorGridlines/>
        <c:numFmt formatCode="&quot;$&quot;#,##0" sourceLinked="1"/>
        <c:majorTickMark val="none"/>
        <c:minorTickMark val="none"/>
        <c:tickLblPos val="nextTo"/>
        <c:crossAx val="413449464"/>
        <c:crosses val="autoZero"/>
        <c:crossBetween val="between"/>
      </c:valAx>
    </c:plotArea>
    <c:plotVisOnly val="1"/>
    <c:dispBlanksAs val="gap"/>
    <c:showDLblsOverMax val="0"/>
  </c:chart>
  <c:printSettings>
    <c:headerFooter/>
    <c:pageMargins b="0.75000000000000133" l="0.70000000000000062" r="0.70000000000000062" t="0.75000000000000133"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Sales by City</a:t>
            </a:r>
          </a:p>
        </c:rich>
      </c:tx>
      <c:layout>
        <c:manualLayout>
          <c:xMode val="edge"/>
          <c:yMode val="edge"/>
          <c:x val="0.41463414634146339"/>
          <c:y val="2.9288732847571344E-2"/>
        </c:manualLayout>
      </c:layout>
      <c:overlay val="0"/>
    </c:title>
    <c:autoTitleDeleted val="0"/>
    <c:plotArea>
      <c:layout>
        <c:manualLayout>
          <c:layoutTarget val="inner"/>
          <c:xMode val="edge"/>
          <c:yMode val="edge"/>
          <c:x val="0.17715019255455713"/>
          <c:y val="0.17573239708542823"/>
          <c:w val="0.60975609756097626"/>
          <c:h val="0.66945675080162959"/>
        </c:manualLayout>
      </c:layout>
      <c:barChart>
        <c:barDir val="col"/>
        <c:grouping val="clustered"/>
        <c:varyColors val="0"/>
        <c:ser>
          <c:idx val="0"/>
          <c:order val="0"/>
          <c:tx>
            <c:strRef>
              <c:f>Insert_Charts!$A$8</c:f>
              <c:strCache>
                <c:ptCount val="1"/>
                <c:pt idx="0">
                  <c:v>Word Processing</c:v>
                </c:pt>
              </c:strCache>
            </c:strRef>
          </c:tx>
          <c:invertIfNegative val="0"/>
          <c:cat>
            <c:strRef>
              <c:f>Insert_Charts!$B$7:$E$7</c:f>
              <c:strCache>
                <c:ptCount val="4"/>
                <c:pt idx="0">
                  <c:v>Miami</c:v>
                </c:pt>
                <c:pt idx="1">
                  <c:v>Denver</c:v>
                </c:pt>
                <c:pt idx="2">
                  <c:v>New York</c:v>
                </c:pt>
                <c:pt idx="3">
                  <c:v>Boston</c:v>
                </c:pt>
              </c:strCache>
            </c:strRef>
          </c:cat>
          <c:val>
            <c:numRef>
              <c:f>Insert_Charts!$B$8:$E$8</c:f>
              <c:numCache>
                <c:formatCode>"$"#,##0</c:formatCode>
                <c:ptCount val="4"/>
                <c:pt idx="0">
                  <c:v>50000</c:v>
                </c:pt>
                <c:pt idx="1">
                  <c:v>67500</c:v>
                </c:pt>
                <c:pt idx="2">
                  <c:v>9500</c:v>
                </c:pt>
                <c:pt idx="3">
                  <c:v>141000</c:v>
                </c:pt>
              </c:numCache>
            </c:numRef>
          </c:val>
          <c:extLst>
            <c:ext xmlns:c16="http://schemas.microsoft.com/office/drawing/2014/chart" uri="{C3380CC4-5D6E-409C-BE32-E72D297353CC}">
              <c16:uniqueId val="{00000000-887F-4DB6-B6E7-BB51F3A73E9C}"/>
            </c:ext>
          </c:extLst>
        </c:ser>
        <c:ser>
          <c:idx val="1"/>
          <c:order val="1"/>
          <c:tx>
            <c:strRef>
              <c:f>Insert_Charts!$A$9</c:f>
              <c:strCache>
                <c:ptCount val="1"/>
                <c:pt idx="0">
                  <c:v>Spreadsheets</c:v>
                </c:pt>
              </c:strCache>
            </c:strRef>
          </c:tx>
          <c:invertIfNegative val="0"/>
          <c:cat>
            <c:strRef>
              <c:f>Insert_Charts!$B$7:$E$7</c:f>
              <c:strCache>
                <c:ptCount val="4"/>
                <c:pt idx="0">
                  <c:v>Miami</c:v>
                </c:pt>
                <c:pt idx="1">
                  <c:v>Denver</c:v>
                </c:pt>
                <c:pt idx="2">
                  <c:v>New York</c:v>
                </c:pt>
                <c:pt idx="3">
                  <c:v>Boston</c:v>
                </c:pt>
              </c:strCache>
            </c:strRef>
          </c:cat>
          <c:val>
            <c:numRef>
              <c:f>Insert_Charts!$B$9:$E$9</c:f>
              <c:numCache>
                <c:formatCode>"$"#,##0</c:formatCode>
                <c:ptCount val="4"/>
                <c:pt idx="0">
                  <c:v>44000</c:v>
                </c:pt>
                <c:pt idx="1">
                  <c:v>18000</c:v>
                </c:pt>
                <c:pt idx="2">
                  <c:v>11500</c:v>
                </c:pt>
                <c:pt idx="3">
                  <c:v>105000</c:v>
                </c:pt>
              </c:numCache>
            </c:numRef>
          </c:val>
          <c:extLst>
            <c:ext xmlns:c16="http://schemas.microsoft.com/office/drawing/2014/chart" uri="{C3380CC4-5D6E-409C-BE32-E72D297353CC}">
              <c16:uniqueId val="{00000001-887F-4DB6-B6E7-BB51F3A73E9C}"/>
            </c:ext>
          </c:extLst>
        </c:ser>
        <c:ser>
          <c:idx val="2"/>
          <c:order val="2"/>
          <c:tx>
            <c:strRef>
              <c:f>Insert_Charts!$A$10</c:f>
              <c:strCache>
                <c:ptCount val="1"/>
                <c:pt idx="0">
                  <c:v>Database</c:v>
                </c:pt>
              </c:strCache>
            </c:strRef>
          </c:tx>
          <c:invertIfNegative val="0"/>
          <c:cat>
            <c:strRef>
              <c:f>Insert_Charts!$B$7:$E$7</c:f>
              <c:strCache>
                <c:ptCount val="4"/>
                <c:pt idx="0">
                  <c:v>Miami</c:v>
                </c:pt>
                <c:pt idx="1">
                  <c:v>Denver</c:v>
                </c:pt>
                <c:pt idx="2">
                  <c:v>New York</c:v>
                </c:pt>
                <c:pt idx="3">
                  <c:v>Boston</c:v>
                </c:pt>
              </c:strCache>
            </c:strRef>
          </c:cat>
          <c:val>
            <c:numRef>
              <c:f>Insert_Charts!$B$10:$E$10</c:f>
              <c:numCache>
                <c:formatCode>"$"#,##0</c:formatCode>
                <c:ptCount val="4"/>
                <c:pt idx="0">
                  <c:v>12000</c:v>
                </c:pt>
                <c:pt idx="1">
                  <c:v>7500</c:v>
                </c:pt>
                <c:pt idx="2">
                  <c:v>6000</c:v>
                </c:pt>
                <c:pt idx="3">
                  <c:v>30000</c:v>
                </c:pt>
              </c:numCache>
            </c:numRef>
          </c:val>
          <c:extLst>
            <c:ext xmlns:c16="http://schemas.microsoft.com/office/drawing/2014/chart" uri="{C3380CC4-5D6E-409C-BE32-E72D297353CC}">
              <c16:uniqueId val="{00000002-887F-4DB6-B6E7-BB51F3A73E9C}"/>
            </c:ext>
          </c:extLst>
        </c:ser>
        <c:dLbls>
          <c:showLegendKey val="0"/>
          <c:showVal val="0"/>
          <c:showCatName val="0"/>
          <c:showSerName val="0"/>
          <c:showPercent val="0"/>
          <c:showBubbleSize val="0"/>
        </c:dLbls>
        <c:gapWidth val="150"/>
        <c:axId val="413702648"/>
        <c:axId val="413703040"/>
      </c:barChart>
      <c:catAx>
        <c:axId val="413702648"/>
        <c:scaling>
          <c:orientation val="minMax"/>
        </c:scaling>
        <c:delete val="0"/>
        <c:axPos val="b"/>
        <c:title>
          <c:tx>
            <c:rich>
              <a:bodyPr/>
              <a:lstStyle/>
              <a:p>
                <a:pPr>
                  <a:defRPr/>
                </a:pPr>
                <a:r>
                  <a:rPr lang="en-US"/>
                  <a:t>City</a:t>
                </a:r>
              </a:p>
            </c:rich>
          </c:tx>
          <c:layout>
            <c:manualLayout>
              <c:xMode val="edge"/>
              <c:yMode val="edge"/>
              <c:x val="0.46341463414634182"/>
              <c:y val="0.92050303235224118"/>
            </c:manualLayout>
          </c:layout>
          <c:overlay val="0"/>
        </c:title>
        <c:numFmt formatCode="General" sourceLinked="1"/>
        <c:majorTickMark val="out"/>
        <c:minorTickMark val="none"/>
        <c:tickLblPos val="nextTo"/>
        <c:txPr>
          <a:bodyPr rot="0" vert="horz"/>
          <a:lstStyle/>
          <a:p>
            <a:pPr>
              <a:defRPr/>
            </a:pPr>
            <a:endParaRPr lang="en-US"/>
          </a:p>
        </c:txPr>
        <c:crossAx val="413703040"/>
        <c:crosses val="autoZero"/>
        <c:auto val="1"/>
        <c:lblAlgn val="ctr"/>
        <c:lblOffset val="100"/>
        <c:tickLblSkip val="1"/>
        <c:tickMarkSkip val="1"/>
        <c:noMultiLvlLbl val="0"/>
      </c:catAx>
      <c:valAx>
        <c:axId val="413703040"/>
        <c:scaling>
          <c:orientation val="minMax"/>
        </c:scaling>
        <c:delete val="0"/>
        <c:axPos val="l"/>
        <c:majorGridlines/>
        <c:title>
          <c:tx>
            <c:rich>
              <a:bodyPr rot="-5400000" vert="horz"/>
              <a:lstStyle/>
              <a:p>
                <a:pPr>
                  <a:defRPr/>
                </a:pPr>
                <a:r>
                  <a:rPr lang="en-US"/>
                  <a:t>Sales</a:t>
                </a:r>
              </a:p>
            </c:rich>
          </c:tx>
          <c:layout>
            <c:manualLayout>
              <c:xMode val="edge"/>
              <c:yMode val="edge"/>
              <c:x val="2.0539152759948651E-2"/>
              <c:y val="0.48744819667743688"/>
            </c:manualLayout>
          </c:layout>
          <c:overlay val="0"/>
        </c:title>
        <c:numFmt formatCode="&quot;$&quot;#,##0" sourceLinked="1"/>
        <c:majorTickMark val="out"/>
        <c:minorTickMark val="none"/>
        <c:tickLblPos val="nextTo"/>
        <c:txPr>
          <a:bodyPr rot="0" vert="horz"/>
          <a:lstStyle/>
          <a:p>
            <a:pPr>
              <a:defRPr/>
            </a:pPr>
            <a:endParaRPr lang="en-US"/>
          </a:p>
        </c:txPr>
        <c:crossAx val="413702648"/>
        <c:crosses val="autoZero"/>
        <c:crossBetween val="between"/>
      </c:valAx>
    </c:plotArea>
    <c:legend>
      <c:legendPos val="r"/>
      <c:layout>
        <c:manualLayout>
          <c:xMode val="edge"/>
          <c:yMode val="edge"/>
          <c:x val="0.80102695763799769"/>
          <c:y val="0.43514688802105977"/>
          <c:w val="0.18870346598202858"/>
          <c:h val="0.15271982127662201"/>
        </c:manualLayout>
      </c:layout>
      <c:overlay val="0"/>
    </c:legend>
    <c:plotVisOnly val="1"/>
    <c:dispBlanksAs val="gap"/>
    <c:showDLblsOverMax val="0"/>
  </c:chart>
  <c:printSettings>
    <c:headerFooter alignWithMargins="0"/>
    <c:pageMargins b="1" l="0.75000000000000078" r="0.75000000000000078" t="1" header="0.5" footer="0.5"/>
    <c:pageSetup orientation="landscape" horizontalDpi="-4"/>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With Legend</a:t>
            </a:r>
          </a:p>
        </c:rich>
      </c:tx>
      <c:overlay val="0"/>
    </c:title>
    <c:autoTitleDeleted val="0"/>
    <c:plotArea>
      <c:layout/>
      <c:pieChart>
        <c:varyColors val="1"/>
        <c:ser>
          <c:idx val="0"/>
          <c:order val="0"/>
          <c:cat>
            <c:strRef>
              <c:f>Switch_Row_Column!$B$6:$E$6</c:f>
              <c:strCache>
                <c:ptCount val="4"/>
                <c:pt idx="0">
                  <c:v>Miami</c:v>
                </c:pt>
                <c:pt idx="1">
                  <c:v>Denver</c:v>
                </c:pt>
                <c:pt idx="2">
                  <c:v>New York</c:v>
                </c:pt>
                <c:pt idx="3">
                  <c:v>Boston</c:v>
                </c:pt>
              </c:strCache>
            </c:strRef>
          </c:cat>
          <c:val>
            <c:numRef>
              <c:f>Switch_Row_Column!$B$10:$E$10</c:f>
              <c:numCache>
                <c:formatCode>"$"#,##0</c:formatCode>
                <c:ptCount val="4"/>
                <c:pt idx="0">
                  <c:v>106000</c:v>
                </c:pt>
                <c:pt idx="1">
                  <c:v>93000</c:v>
                </c:pt>
                <c:pt idx="2">
                  <c:v>27000</c:v>
                </c:pt>
                <c:pt idx="3">
                  <c:v>276000</c:v>
                </c:pt>
              </c:numCache>
            </c:numRef>
          </c:val>
          <c:extLst>
            <c:ext xmlns:c16="http://schemas.microsoft.com/office/drawing/2014/chart" uri="{C3380CC4-5D6E-409C-BE32-E72D297353CC}">
              <c16:uniqueId val="{00000000-2B3C-4127-991B-9577E555CC4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Without Legend</a:t>
            </a:r>
          </a:p>
        </c:rich>
      </c:tx>
      <c:overlay val="0"/>
    </c:title>
    <c:autoTitleDeleted val="0"/>
    <c:plotArea>
      <c:layout>
        <c:manualLayout>
          <c:layoutTarget val="inner"/>
          <c:xMode val="edge"/>
          <c:yMode val="edge"/>
          <c:x val="0.27212998607737132"/>
          <c:y val="0.20952790075749542"/>
          <c:w val="0.49444940592607523"/>
          <c:h val="0.70311575193997067"/>
        </c:manualLayout>
      </c:layout>
      <c:pieChart>
        <c:varyColors val="1"/>
        <c:ser>
          <c:idx val="0"/>
          <c:order val="0"/>
          <c:dLbls>
            <c:spPr>
              <a:noFill/>
              <a:ln>
                <a:noFill/>
              </a:ln>
              <a:effectLst/>
            </c:spPr>
            <c:showLegendKey val="0"/>
            <c:showVal val="0"/>
            <c:showCatName val="1"/>
            <c:showSerName val="0"/>
            <c:showPercent val="0"/>
            <c:showBubbleSize val="0"/>
            <c:showLeaderLines val="0"/>
            <c:extLst>
              <c:ext xmlns:c15="http://schemas.microsoft.com/office/drawing/2012/chart" uri="{CE6537A1-D6FC-4f65-9D91-7224C49458BB}"/>
            </c:extLst>
          </c:dLbls>
          <c:cat>
            <c:strRef>
              <c:f>Switch_Row_Column!$B$6:$E$6</c:f>
              <c:strCache>
                <c:ptCount val="4"/>
                <c:pt idx="0">
                  <c:v>Miami</c:v>
                </c:pt>
                <c:pt idx="1">
                  <c:v>Denver</c:v>
                </c:pt>
                <c:pt idx="2">
                  <c:v>New York</c:v>
                </c:pt>
                <c:pt idx="3">
                  <c:v>Boston</c:v>
                </c:pt>
              </c:strCache>
            </c:strRef>
          </c:cat>
          <c:val>
            <c:numRef>
              <c:f>Switch_Row_Column!$B$10:$E$10</c:f>
              <c:numCache>
                <c:formatCode>"$"#,##0</c:formatCode>
                <c:ptCount val="4"/>
                <c:pt idx="0">
                  <c:v>106000</c:v>
                </c:pt>
                <c:pt idx="1">
                  <c:v>93000</c:v>
                </c:pt>
                <c:pt idx="2">
                  <c:v>27000</c:v>
                </c:pt>
                <c:pt idx="3">
                  <c:v>276000</c:v>
                </c:pt>
              </c:numCache>
            </c:numRef>
          </c:val>
          <c:extLst>
            <c:ext xmlns:c16="http://schemas.microsoft.com/office/drawing/2014/chart" uri="{C3380CC4-5D6E-409C-BE32-E72D297353CC}">
              <c16:uniqueId val="{00000000-4D9C-4A0F-9844-E0C8EDF8D3A4}"/>
            </c:ext>
          </c:extLst>
        </c:ser>
        <c:dLbls>
          <c:showLegendKey val="0"/>
          <c:showVal val="1"/>
          <c:showCatName val="0"/>
          <c:showSerName val="0"/>
          <c:showPercent val="0"/>
          <c:showBubbleSize val="0"/>
          <c:showLeaderLines val="0"/>
        </c:dLbls>
        <c:firstSliceAng val="108"/>
      </c:pieChart>
    </c:plotArea>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Additional Data Labels</a:t>
            </a:r>
          </a:p>
        </c:rich>
      </c:tx>
      <c:overlay val="1"/>
    </c:title>
    <c:autoTitleDeleted val="0"/>
    <c:plotArea>
      <c:layout/>
      <c:pieChart>
        <c:varyColors val="1"/>
        <c:ser>
          <c:idx val="0"/>
          <c:order val="0"/>
          <c:dLbls>
            <c:spPr>
              <a:noFill/>
              <a:ln>
                <a:noFill/>
              </a:ln>
              <a:effectLst/>
            </c:spPr>
            <c:showLegendKey val="0"/>
            <c:showVal val="1"/>
            <c:showCatName val="1"/>
            <c:showSerName val="0"/>
            <c:showPercent val="1"/>
            <c:showBubbleSize val="0"/>
            <c:showLeaderLines val="0"/>
            <c:extLst>
              <c:ext xmlns:c15="http://schemas.microsoft.com/office/drawing/2012/chart" uri="{CE6537A1-D6FC-4f65-9D91-7224C49458BB}"/>
            </c:extLst>
          </c:dLbls>
          <c:cat>
            <c:strRef>
              <c:f>Switch_Row_Column!$B$6:$E$6</c:f>
              <c:strCache>
                <c:ptCount val="4"/>
                <c:pt idx="0">
                  <c:v>Miami</c:v>
                </c:pt>
                <c:pt idx="1">
                  <c:v>Denver</c:v>
                </c:pt>
                <c:pt idx="2">
                  <c:v>New York</c:v>
                </c:pt>
                <c:pt idx="3">
                  <c:v>Boston</c:v>
                </c:pt>
              </c:strCache>
            </c:strRef>
          </c:cat>
          <c:val>
            <c:numRef>
              <c:f>Switch_Row_Column!$B$10:$E$10</c:f>
              <c:numCache>
                <c:formatCode>"$"#,##0</c:formatCode>
                <c:ptCount val="4"/>
                <c:pt idx="0">
                  <c:v>106000</c:v>
                </c:pt>
                <c:pt idx="1">
                  <c:v>93000</c:v>
                </c:pt>
                <c:pt idx="2">
                  <c:v>27000</c:v>
                </c:pt>
                <c:pt idx="3">
                  <c:v>276000</c:v>
                </c:pt>
              </c:numCache>
            </c:numRef>
          </c:val>
          <c:extLst>
            <c:ext xmlns:c16="http://schemas.microsoft.com/office/drawing/2014/chart" uri="{C3380CC4-5D6E-409C-BE32-E72D297353CC}">
              <c16:uniqueId val="{00000000-86D6-4D37-9F35-654FAA211A86}"/>
            </c:ext>
          </c:extLst>
        </c:ser>
        <c:dLbls>
          <c:showLegendKey val="0"/>
          <c:showVal val="1"/>
          <c:showCatName val="0"/>
          <c:showSerName val="0"/>
          <c:showPercent val="0"/>
          <c:showBubbleSize val="0"/>
          <c:showLeaderLines val="0"/>
        </c:dLbls>
        <c:firstSliceAng val="108"/>
      </c:pieChart>
    </c:plotArea>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With Legend</a:t>
            </a:r>
          </a:p>
        </c:rich>
      </c:tx>
      <c:overlay val="0"/>
    </c:title>
    <c:autoTitleDeleted val="0"/>
    <c:plotArea>
      <c:layout/>
      <c:barChart>
        <c:barDir val="col"/>
        <c:grouping val="clustered"/>
        <c:varyColors val="0"/>
        <c:ser>
          <c:idx val="0"/>
          <c:order val="0"/>
          <c:invertIfNegative val="0"/>
          <c:cat>
            <c:strRef>
              <c:f>Switch_Row_Column!$B$6:$E$6</c:f>
              <c:strCache>
                <c:ptCount val="4"/>
                <c:pt idx="0">
                  <c:v>Miami</c:v>
                </c:pt>
                <c:pt idx="1">
                  <c:v>Denver</c:v>
                </c:pt>
                <c:pt idx="2">
                  <c:v>New York</c:v>
                </c:pt>
                <c:pt idx="3">
                  <c:v>Boston</c:v>
                </c:pt>
              </c:strCache>
            </c:strRef>
          </c:cat>
          <c:val>
            <c:numRef>
              <c:f>Switch_Row_Column!$B$10:$E$10</c:f>
              <c:numCache>
                <c:formatCode>"$"#,##0</c:formatCode>
                <c:ptCount val="4"/>
                <c:pt idx="0">
                  <c:v>106000</c:v>
                </c:pt>
                <c:pt idx="1">
                  <c:v>93000</c:v>
                </c:pt>
                <c:pt idx="2">
                  <c:v>27000</c:v>
                </c:pt>
                <c:pt idx="3">
                  <c:v>276000</c:v>
                </c:pt>
              </c:numCache>
            </c:numRef>
          </c:val>
          <c:extLst>
            <c:ext xmlns:c16="http://schemas.microsoft.com/office/drawing/2014/chart" uri="{C3380CC4-5D6E-409C-BE32-E72D297353CC}">
              <c16:uniqueId val="{00000000-1459-4261-A9AD-E1B2CDC87A20}"/>
            </c:ext>
          </c:extLst>
        </c:ser>
        <c:dLbls>
          <c:showLegendKey val="0"/>
          <c:showVal val="0"/>
          <c:showCatName val="0"/>
          <c:showSerName val="0"/>
          <c:showPercent val="0"/>
          <c:showBubbleSize val="0"/>
        </c:dLbls>
        <c:gapWidth val="150"/>
        <c:axId val="413705000"/>
        <c:axId val="413705392"/>
      </c:barChart>
      <c:catAx>
        <c:axId val="413705000"/>
        <c:scaling>
          <c:orientation val="minMax"/>
        </c:scaling>
        <c:delete val="0"/>
        <c:axPos val="b"/>
        <c:numFmt formatCode="General" sourceLinked="0"/>
        <c:majorTickMark val="none"/>
        <c:minorTickMark val="none"/>
        <c:tickLblPos val="nextTo"/>
        <c:crossAx val="413705392"/>
        <c:crosses val="autoZero"/>
        <c:auto val="1"/>
        <c:lblAlgn val="ctr"/>
        <c:lblOffset val="100"/>
        <c:noMultiLvlLbl val="0"/>
      </c:catAx>
      <c:valAx>
        <c:axId val="413705392"/>
        <c:scaling>
          <c:orientation val="minMax"/>
        </c:scaling>
        <c:delete val="0"/>
        <c:axPos val="l"/>
        <c:majorGridlines/>
        <c:numFmt formatCode="&quot;$&quot;#,##0" sourceLinked="1"/>
        <c:majorTickMark val="none"/>
        <c:minorTickMark val="none"/>
        <c:tickLblPos val="nextTo"/>
        <c:crossAx val="413705000"/>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Without Legend</a:t>
            </a:r>
          </a:p>
        </c:rich>
      </c:tx>
      <c:overlay val="0"/>
    </c:title>
    <c:autoTitleDeleted val="0"/>
    <c:plotArea>
      <c:layout/>
      <c:barChart>
        <c:barDir val="col"/>
        <c:grouping val="clustered"/>
        <c:varyColors val="0"/>
        <c:ser>
          <c:idx val="0"/>
          <c:order val="0"/>
          <c:invertIfNegative val="0"/>
          <c:cat>
            <c:strRef>
              <c:f>Switch_Row_Column!$B$6:$E$6</c:f>
              <c:strCache>
                <c:ptCount val="4"/>
                <c:pt idx="0">
                  <c:v>Miami</c:v>
                </c:pt>
                <c:pt idx="1">
                  <c:v>Denver</c:v>
                </c:pt>
                <c:pt idx="2">
                  <c:v>New York</c:v>
                </c:pt>
                <c:pt idx="3">
                  <c:v>Boston</c:v>
                </c:pt>
              </c:strCache>
            </c:strRef>
          </c:cat>
          <c:val>
            <c:numRef>
              <c:f>Switch_Row_Column!$B$10:$E$10</c:f>
              <c:numCache>
                <c:formatCode>"$"#,##0</c:formatCode>
                <c:ptCount val="4"/>
                <c:pt idx="0">
                  <c:v>106000</c:v>
                </c:pt>
                <c:pt idx="1">
                  <c:v>93000</c:v>
                </c:pt>
                <c:pt idx="2">
                  <c:v>27000</c:v>
                </c:pt>
                <c:pt idx="3">
                  <c:v>276000</c:v>
                </c:pt>
              </c:numCache>
            </c:numRef>
          </c:val>
          <c:extLst>
            <c:ext xmlns:c16="http://schemas.microsoft.com/office/drawing/2014/chart" uri="{C3380CC4-5D6E-409C-BE32-E72D297353CC}">
              <c16:uniqueId val="{00000000-3BD3-4AEC-A86C-B36DAB7415FC}"/>
            </c:ext>
          </c:extLst>
        </c:ser>
        <c:dLbls>
          <c:showLegendKey val="0"/>
          <c:showVal val="0"/>
          <c:showCatName val="0"/>
          <c:showSerName val="0"/>
          <c:showPercent val="0"/>
          <c:showBubbleSize val="0"/>
        </c:dLbls>
        <c:gapWidth val="150"/>
        <c:axId val="414070328"/>
        <c:axId val="414070720"/>
      </c:barChart>
      <c:catAx>
        <c:axId val="414070328"/>
        <c:scaling>
          <c:orientation val="minMax"/>
        </c:scaling>
        <c:delete val="0"/>
        <c:axPos val="b"/>
        <c:numFmt formatCode="General" sourceLinked="0"/>
        <c:majorTickMark val="none"/>
        <c:minorTickMark val="none"/>
        <c:tickLblPos val="nextTo"/>
        <c:crossAx val="414070720"/>
        <c:crosses val="autoZero"/>
        <c:auto val="1"/>
        <c:lblAlgn val="ctr"/>
        <c:lblOffset val="100"/>
        <c:noMultiLvlLbl val="0"/>
      </c:catAx>
      <c:valAx>
        <c:axId val="414070720"/>
        <c:scaling>
          <c:orientation val="minMax"/>
        </c:scaling>
        <c:delete val="0"/>
        <c:axPos val="l"/>
        <c:majorGridlines/>
        <c:numFmt formatCode="&quot;$&quot;#,##0" sourceLinked="1"/>
        <c:majorTickMark val="none"/>
        <c:minorTickMark val="none"/>
        <c:tickLblPos val="nextTo"/>
        <c:crossAx val="414070328"/>
        <c:crosses val="autoZero"/>
        <c:crossBetween val="between"/>
      </c:valAx>
    </c:plotArea>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Selecting_Correct_Data!$B$6:$E$6</c:f>
              <c:strCache>
                <c:ptCount val="4"/>
                <c:pt idx="0">
                  <c:v>Miami</c:v>
                </c:pt>
                <c:pt idx="1">
                  <c:v>Denver</c:v>
                </c:pt>
                <c:pt idx="2">
                  <c:v>New York</c:v>
                </c:pt>
                <c:pt idx="3">
                  <c:v>Boston</c:v>
                </c:pt>
              </c:strCache>
            </c:strRef>
          </c:cat>
          <c:val>
            <c:numRef>
              <c:f>Selecting_Correct_Data!$B$10:$E$10</c:f>
              <c:numCache>
                <c:formatCode>"$"#,##0</c:formatCode>
                <c:ptCount val="4"/>
                <c:pt idx="0">
                  <c:v>106000</c:v>
                </c:pt>
                <c:pt idx="1">
                  <c:v>93000</c:v>
                </c:pt>
                <c:pt idx="2">
                  <c:v>27000</c:v>
                </c:pt>
                <c:pt idx="3">
                  <c:v>276000</c:v>
                </c:pt>
              </c:numCache>
            </c:numRef>
          </c:val>
          <c:extLst>
            <c:ext xmlns:c16="http://schemas.microsoft.com/office/drawing/2014/chart" uri="{C3380CC4-5D6E-409C-BE32-E72D297353CC}">
              <c16:uniqueId val="{00000000-4B32-43E5-A01E-477957CC2FB6}"/>
            </c:ext>
          </c:extLst>
        </c:ser>
        <c:dLbls>
          <c:showLegendKey val="0"/>
          <c:showVal val="1"/>
          <c:showCatName val="0"/>
          <c:showSerName val="0"/>
          <c:showPercent val="0"/>
          <c:showBubbleSize val="0"/>
        </c:dLbls>
        <c:gapWidth val="75"/>
        <c:axId val="409769592"/>
        <c:axId val="409769984"/>
      </c:barChart>
      <c:catAx>
        <c:axId val="409769592"/>
        <c:scaling>
          <c:orientation val="minMax"/>
        </c:scaling>
        <c:delete val="0"/>
        <c:axPos val="b"/>
        <c:numFmt formatCode="General" sourceLinked="0"/>
        <c:majorTickMark val="none"/>
        <c:minorTickMark val="none"/>
        <c:tickLblPos val="nextTo"/>
        <c:crossAx val="409769984"/>
        <c:crosses val="autoZero"/>
        <c:auto val="1"/>
        <c:lblAlgn val="ctr"/>
        <c:lblOffset val="100"/>
        <c:noMultiLvlLbl val="0"/>
      </c:catAx>
      <c:valAx>
        <c:axId val="409769984"/>
        <c:scaling>
          <c:orientation val="minMax"/>
        </c:scaling>
        <c:delete val="0"/>
        <c:axPos val="l"/>
        <c:numFmt formatCode="&quot;$&quot;#,##0" sourceLinked="1"/>
        <c:majorTickMark val="none"/>
        <c:minorTickMark val="none"/>
        <c:tickLblPos val="nextTo"/>
        <c:crossAx val="409769592"/>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Stacked Needs</a:t>
            </a:r>
            <a:r>
              <a:rPr lang="en-US" baseline="0"/>
              <a:t> a </a:t>
            </a:r>
            <a:r>
              <a:rPr lang="en-US"/>
              <a:t> Legend</a:t>
            </a:r>
          </a:p>
        </c:rich>
      </c:tx>
      <c:overlay val="1"/>
    </c:title>
    <c:autoTitleDeleted val="0"/>
    <c:plotArea>
      <c:layout>
        <c:manualLayout>
          <c:layoutTarget val="inner"/>
          <c:xMode val="edge"/>
          <c:yMode val="edge"/>
          <c:x val="0.21563342318059317"/>
          <c:y val="0.22837408827261338"/>
          <c:w val="0.46091644204851751"/>
          <c:h val="0.51903201880139427"/>
        </c:manualLayout>
      </c:layout>
      <c:barChart>
        <c:barDir val="col"/>
        <c:grouping val="stacked"/>
        <c:varyColors val="0"/>
        <c:ser>
          <c:idx val="0"/>
          <c:order val="0"/>
          <c:tx>
            <c:strRef>
              <c:f>Insert_Charts!$A$8</c:f>
              <c:strCache>
                <c:ptCount val="1"/>
                <c:pt idx="0">
                  <c:v>Word Processing</c:v>
                </c:pt>
              </c:strCache>
            </c:strRef>
          </c:tx>
          <c:invertIfNegative val="0"/>
          <c:cat>
            <c:strRef>
              <c:f>Insert_Charts!$B$7:$E$7</c:f>
              <c:strCache>
                <c:ptCount val="4"/>
                <c:pt idx="0">
                  <c:v>Miami</c:v>
                </c:pt>
                <c:pt idx="1">
                  <c:v>Denver</c:v>
                </c:pt>
                <c:pt idx="2">
                  <c:v>New York</c:v>
                </c:pt>
                <c:pt idx="3">
                  <c:v>Boston</c:v>
                </c:pt>
              </c:strCache>
            </c:strRef>
          </c:cat>
          <c:val>
            <c:numRef>
              <c:f>Insert_Charts!$B$8:$E$8</c:f>
              <c:numCache>
                <c:formatCode>"$"#,##0</c:formatCode>
                <c:ptCount val="4"/>
                <c:pt idx="0">
                  <c:v>50000</c:v>
                </c:pt>
                <c:pt idx="1">
                  <c:v>67500</c:v>
                </c:pt>
                <c:pt idx="2">
                  <c:v>9500</c:v>
                </c:pt>
                <c:pt idx="3">
                  <c:v>141000</c:v>
                </c:pt>
              </c:numCache>
            </c:numRef>
          </c:val>
          <c:extLst>
            <c:ext xmlns:c16="http://schemas.microsoft.com/office/drawing/2014/chart" uri="{C3380CC4-5D6E-409C-BE32-E72D297353CC}">
              <c16:uniqueId val="{00000000-18EB-4534-A8F3-6A9C49ECCEB9}"/>
            </c:ext>
          </c:extLst>
        </c:ser>
        <c:ser>
          <c:idx val="1"/>
          <c:order val="1"/>
          <c:tx>
            <c:strRef>
              <c:f>Insert_Charts!$A$9</c:f>
              <c:strCache>
                <c:ptCount val="1"/>
                <c:pt idx="0">
                  <c:v>Spreadsheets</c:v>
                </c:pt>
              </c:strCache>
            </c:strRef>
          </c:tx>
          <c:invertIfNegative val="0"/>
          <c:cat>
            <c:strRef>
              <c:f>Insert_Charts!$B$7:$E$7</c:f>
              <c:strCache>
                <c:ptCount val="4"/>
                <c:pt idx="0">
                  <c:v>Miami</c:v>
                </c:pt>
                <c:pt idx="1">
                  <c:v>Denver</c:v>
                </c:pt>
                <c:pt idx="2">
                  <c:v>New York</c:v>
                </c:pt>
                <c:pt idx="3">
                  <c:v>Boston</c:v>
                </c:pt>
              </c:strCache>
            </c:strRef>
          </c:cat>
          <c:val>
            <c:numRef>
              <c:f>Insert_Charts!$B$9:$E$9</c:f>
              <c:numCache>
                <c:formatCode>"$"#,##0</c:formatCode>
                <c:ptCount val="4"/>
                <c:pt idx="0">
                  <c:v>44000</c:v>
                </c:pt>
                <c:pt idx="1">
                  <c:v>18000</c:v>
                </c:pt>
                <c:pt idx="2">
                  <c:v>11500</c:v>
                </c:pt>
                <c:pt idx="3">
                  <c:v>105000</c:v>
                </c:pt>
              </c:numCache>
            </c:numRef>
          </c:val>
          <c:extLst>
            <c:ext xmlns:c16="http://schemas.microsoft.com/office/drawing/2014/chart" uri="{C3380CC4-5D6E-409C-BE32-E72D297353CC}">
              <c16:uniqueId val="{00000001-18EB-4534-A8F3-6A9C49ECCEB9}"/>
            </c:ext>
          </c:extLst>
        </c:ser>
        <c:ser>
          <c:idx val="2"/>
          <c:order val="2"/>
          <c:tx>
            <c:strRef>
              <c:f>Insert_Charts!$A$10</c:f>
              <c:strCache>
                <c:ptCount val="1"/>
                <c:pt idx="0">
                  <c:v>Database</c:v>
                </c:pt>
              </c:strCache>
            </c:strRef>
          </c:tx>
          <c:invertIfNegative val="0"/>
          <c:cat>
            <c:strRef>
              <c:f>Insert_Charts!$B$7:$E$7</c:f>
              <c:strCache>
                <c:ptCount val="4"/>
                <c:pt idx="0">
                  <c:v>Miami</c:v>
                </c:pt>
                <c:pt idx="1">
                  <c:v>Denver</c:v>
                </c:pt>
                <c:pt idx="2">
                  <c:v>New York</c:v>
                </c:pt>
                <c:pt idx="3">
                  <c:v>Boston</c:v>
                </c:pt>
              </c:strCache>
            </c:strRef>
          </c:cat>
          <c:val>
            <c:numRef>
              <c:f>Insert_Charts!$B$10:$E$10</c:f>
              <c:numCache>
                <c:formatCode>"$"#,##0</c:formatCode>
                <c:ptCount val="4"/>
                <c:pt idx="0">
                  <c:v>12000</c:v>
                </c:pt>
                <c:pt idx="1">
                  <c:v>7500</c:v>
                </c:pt>
                <c:pt idx="2">
                  <c:v>6000</c:v>
                </c:pt>
                <c:pt idx="3">
                  <c:v>30000</c:v>
                </c:pt>
              </c:numCache>
            </c:numRef>
          </c:val>
          <c:extLst>
            <c:ext xmlns:c16="http://schemas.microsoft.com/office/drawing/2014/chart" uri="{C3380CC4-5D6E-409C-BE32-E72D297353CC}">
              <c16:uniqueId val="{00000002-18EB-4534-A8F3-6A9C49ECCEB9}"/>
            </c:ext>
          </c:extLst>
        </c:ser>
        <c:dLbls>
          <c:showLegendKey val="0"/>
          <c:showVal val="0"/>
          <c:showCatName val="0"/>
          <c:showSerName val="0"/>
          <c:showPercent val="0"/>
          <c:showBubbleSize val="0"/>
        </c:dLbls>
        <c:gapWidth val="150"/>
        <c:overlap val="100"/>
        <c:axId val="414071504"/>
        <c:axId val="414071896"/>
      </c:barChart>
      <c:catAx>
        <c:axId val="414071504"/>
        <c:scaling>
          <c:orientation val="minMax"/>
        </c:scaling>
        <c:delete val="0"/>
        <c:axPos val="b"/>
        <c:numFmt formatCode="General" sourceLinked="1"/>
        <c:majorTickMark val="out"/>
        <c:minorTickMark val="none"/>
        <c:tickLblPos val="nextTo"/>
        <c:txPr>
          <a:bodyPr rot="-2700000" vert="horz"/>
          <a:lstStyle/>
          <a:p>
            <a:pPr>
              <a:defRPr/>
            </a:pPr>
            <a:endParaRPr lang="en-US"/>
          </a:p>
        </c:txPr>
        <c:crossAx val="414071896"/>
        <c:crosses val="autoZero"/>
        <c:auto val="1"/>
        <c:lblAlgn val="ctr"/>
        <c:lblOffset val="100"/>
        <c:tickLblSkip val="1"/>
        <c:tickMarkSkip val="1"/>
        <c:noMultiLvlLbl val="0"/>
      </c:catAx>
      <c:valAx>
        <c:axId val="414071896"/>
        <c:scaling>
          <c:orientation val="minMax"/>
        </c:scaling>
        <c:delete val="0"/>
        <c:axPos val="l"/>
        <c:majorGridlines/>
        <c:numFmt formatCode="&quot;$&quot;#,##0" sourceLinked="1"/>
        <c:majorTickMark val="out"/>
        <c:minorTickMark val="none"/>
        <c:tickLblPos val="nextTo"/>
        <c:txPr>
          <a:bodyPr rot="0" vert="horz"/>
          <a:lstStyle/>
          <a:p>
            <a:pPr>
              <a:defRPr/>
            </a:pPr>
            <a:endParaRPr lang="en-US"/>
          </a:p>
        </c:txPr>
        <c:crossAx val="414071504"/>
        <c:crosses val="autoZero"/>
        <c:crossBetween val="between"/>
      </c:valAx>
    </c:plotArea>
    <c:legend>
      <c:legendPos val="r"/>
      <c:layout>
        <c:manualLayout>
          <c:xMode val="edge"/>
          <c:yMode val="edge"/>
          <c:x val="0.70619946091644203"/>
          <c:y val="0.38754390737170807"/>
          <c:w val="0.27223719676549835"/>
          <c:h val="0.20069238060320579"/>
        </c:manualLayout>
      </c:layout>
      <c:overlay val="0"/>
    </c:legend>
    <c:plotVisOnly val="1"/>
    <c:dispBlanksAs val="gap"/>
    <c:showDLblsOverMax val="0"/>
  </c:chart>
  <c:printSettings>
    <c:headerFooter alignWithMargins="0"/>
    <c:pageMargins b="1" l="0.75000000000000078" r="0.75000000000000078"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Clustered Needs</a:t>
            </a:r>
            <a:r>
              <a:rPr lang="en-US" baseline="0"/>
              <a:t> a </a:t>
            </a:r>
            <a:r>
              <a:rPr lang="en-US"/>
              <a:t>Legend</a:t>
            </a:r>
          </a:p>
        </c:rich>
      </c:tx>
      <c:overlay val="1"/>
    </c:title>
    <c:autoTitleDeleted val="0"/>
    <c:plotArea>
      <c:layout>
        <c:manualLayout>
          <c:layoutTarget val="inner"/>
          <c:xMode val="edge"/>
          <c:yMode val="edge"/>
          <c:x val="0.21798394124651591"/>
          <c:y val="0.22336844719329652"/>
          <c:w val="0.45504147735210182"/>
          <c:h val="0.52577496031652815"/>
        </c:manualLayout>
      </c:layout>
      <c:barChart>
        <c:barDir val="col"/>
        <c:grouping val="clustered"/>
        <c:varyColors val="0"/>
        <c:ser>
          <c:idx val="0"/>
          <c:order val="0"/>
          <c:tx>
            <c:strRef>
              <c:f>Insert_Charts!$A$8</c:f>
              <c:strCache>
                <c:ptCount val="1"/>
                <c:pt idx="0">
                  <c:v>Word Processing</c:v>
                </c:pt>
              </c:strCache>
            </c:strRef>
          </c:tx>
          <c:invertIfNegative val="0"/>
          <c:cat>
            <c:strRef>
              <c:f>Insert_Charts!$B$7:$E$7</c:f>
              <c:strCache>
                <c:ptCount val="4"/>
                <c:pt idx="0">
                  <c:v>Miami</c:v>
                </c:pt>
                <c:pt idx="1">
                  <c:v>Denver</c:v>
                </c:pt>
                <c:pt idx="2">
                  <c:v>New York</c:v>
                </c:pt>
                <c:pt idx="3">
                  <c:v>Boston</c:v>
                </c:pt>
              </c:strCache>
            </c:strRef>
          </c:cat>
          <c:val>
            <c:numRef>
              <c:f>Insert_Charts!$B$8:$E$8</c:f>
              <c:numCache>
                <c:formatCode>"$"#,##0</c:formatCode>
                <c:ptCount val="4"/>
                <c:pt idx="0">
                  <c:v>50000</c:v>
                </c:pt>
                <c:pt idx="1">
                  <c:v>67500</c:v>
                </c:pt>
                <c:pt idx="2">
                  <c:v>9500</c:v>
                </c:pt>
                <c:pt idx="3">
                  <c:v>141000</c:v>
                </c:pt>
              </c:numCache>
            </c:numRef>
          </c:val>
          <c:extLst>
            <c:ext xmlns:c16="http://schemas.microsoft.com/office/drawing/2014/chart" uri="{C3380CC4-5D6E-409C-BE32-E72D297353CC}">
              <c16:uniqueId val="{00000000-3859-4F3B-90E1-AAF49F355D29}"/>
            </c:ext>
          </c:extLst>
        </c:ser>
        <c:ser>
          <c:idx val="1"/>
          <c:order val="1"/>
          <c:tx>
            <c:strRef>
              <c:f>Insert_Charts!$A$9</c:f>
              <c:strCache>
                <c:ptCount val="1"/>
                <c:pt idx="0">
                  <c:v>Spreadsheets</c:v>
                </c:pt>
              </c:strCache>
            </c:strRef>
          </c:tx>
          <c:invertIfNegative val="0"/>
          <c:cat>
            <c:strRef>
              <c:f>Insert_Charts!$B$7:$E$7</c:f>
              <c:strCache>
                <c:ptCount val="4"/>
                <c:pt idx="0">
                  <c:v>Miami</c:v>
                </c:pt>
                <c:pt idx="1">
                  <c:v>Denver</c:v>
                </c:pt>
                <c:pt idx="2">
                  <c:v>New York</c:v>
                </c:pt>
                <c:pt idx="3">
                  <c:v>Boston</c:v>
                </c:pt>
              </c:strCache>
            </c:strRef>
          </c:cat>
          <c:val>
            <c:numRef>
              <c:f>Insert_Charts!$B$9:$E$9</c:f>
              <c:numCache>
                <c:formatCode>"$"#,##0</c:formatCode>
                <c:ptCount val="4"/>
                <c:pt idx="0">
                  <c:v>44000</c:v>
                </c:pt>
                <c:pt idx="1">
                  <c:v>18000</c:v>
                </c:pt>
                <c:pt idx="2">
                  <c:v>11500</c:v>
                </c:pt>
                <c:pt idx="3">
                  <c:v>105000</c:v>
                </c:pt>
              </c:numCache>
            </c:numRef>
          </c:val>
          <c:extLst>
            <c:ext xmlns:c16="http://schemas.microsoft.com/office/drawing/2014/chart" uri="{C3380CC4-5D6E-409C-BE32-E72D297353CC}">
              <c16:uniqueId val="{00000001-3859-4F3B-90E1-AAF49F355D29}"/>
            </c:ext>
          </c:extLst>
        </c:ser>
        <c:ser>
          <c:idx val="2"/>
          <c:order val="2"/>
          <c:tx>
            <c:strRef>
              <c:f>Insert_Charts!$A$10</c:f>
              <c:strCache>
                <c:ptCount val="1"/>
                <c:pt idx="0">
                  <c:v>Database</c:v>
                </c:pt>
              </c:strCache>
            </c:strRef>
          </c:tx>
          <c:invertIfNegative val="0"/>
          <c:cat>
            <c:strRef>
              <c:f>Insert_Charts!$B$7:$E$7</c:f>
              <c:strCache>
                <c:ptCount val="4"/>
                <c:pt idx="0">
                  <c:v>Miami</c:v>
                </c:pt>
                <c:pt idx="1">
                  <c:v>Denver</c:v>
                </c:pt>
                <c:pt idx="2">
                  <c:v>New York</c:v>
                </c:pt>
                <c:pt idx="3">
                  <c:v>Boston</c:v>
                </c:pt>
              </c:strCache>
            </c:strRef>
          </c:cat>
          <c:val>
            <c:numRef>
              <c:f>Insert_Charts!$B$10:$E$10</c:f>
              <c:numCache>
                <c:formatCode>"$"#,##0</c:formatCode>
                <c:ptCount val="4"/>
                <c:pt idx="0">
                  <c:v>12000</c:v>
                </c:pt>
                <c:pt idx="1">
                  <c:v>7500</c:v>
                </c:pt>
                <c:pt idx="2">
                  <c:v>6000</c:v>
                </c:pt>
                <c:pt idx="3">
                  <c:v>30000</c:v>
                </c:pt>
              </c:numCache>
            </c:numRef>
          </c:val>
          <c:extLst>
            <c:ext xmlns:c16="http://schemas.microsoft.com/office/drawing/2014/chart" uri="{C3380CC4-5D6E-409C-BE32-E72D297353CC}">
              <c16:uniqueId val="{00000002-3859-4F3B-90E1-AAF49F355D29}"/>
            </c:ext>
          </c:extLst>
        </c:ser>
        <c:dLbls>
          <c:showLegendKey val="0"/>
          <c:showVal val="0"/>
          <c:showCatName val="0"/>
          <c:showSerName val="0"/>
          <c:showPercent val="0"/>
          <c:showBubbleSize val="0"/>
        </c:dLbls>
        <c:gapWidth val="150"/>
        <c:axId val="414072680"/>
        <c:axId val="414073072"/>
      </c:barChart>
      <c:catAx>
        <c:axId val="414072680"/>
        <c:scaling>
          <c:orientation val="minMax"/>
        </c:scaling>
        <c:delete val="0"/>
        <c:axPos val="b"/>
        <c:numFmt formatCode="General" sourceLinked="1"/>
        <c:majorTickMark val="out"/>
        <c:minorTickMark val="none"/>
        <c:tickLblPos val="nextTo"/>
        <c:txPr>
          <a:bodyPr rot="-2700000" vert="horz"/>
          <a:lstStyle/>
          <a:p>
            <a:pPr>
              <a:defRPr/>
            </a:pPr>
            <a:endParaRPr lang="en-US"/>
          </a:p>
        </c:txPr>
        <c:crossAx val="414073072"/>
        <c:crosses val="autoZero"/>
        <c:auto val="1"/>
        <c:lblAlgn val="ctr"/>
        <c:lblOffset val="100"/>
        <c:tickLblSkip val="1"/>
        <c:tickMarkSkip val="1"/>
        <c:noMultiLvlLbl val="0"/>
      </c:catAx>
      <c:valAx>
        <c:axId val="414073072"/>
        <c:scaling>
          <c:orientation val="minMax"/>
        </c:scaling>
        <c:delete val="0"/>
        <c:axPos val="l"/>
        <c:majorGridlines/>
        <c:numFmt formatCode="&quot;$&quot;#,##0" sourceLinked="1"/>
        <c:majorTickMark val="out"/>
        <c:minorTickMark val="none"/>
        <c:tickLblPos val="nextTo"/>
        <c:txPr>
          <a:bodyPr rot="0" vert="horz"/>
          <a:lstStyle/>
          <a:p>
            <a:pPr>
              <a:defRPr/>
            </a:pPr>
            <a:endParaRPr lang="en-US"/>
          </a:p>
        </c:txPr>
        <c:crossAx val="414072680"/>
        <c:crosses val="autoZero"/>
        <c:crossBetween val="between"/>
      </c:valAx>
    </c:plotArea>
    <c:legend>
      <c:legendPos val="r"/>
      <c:layout>
        <c:manualLayout>
          <c:xMode val="edge"/>
          <c:yMode val="edge"/>
          <c:x val="0.70299821052001477"/>
          <c:y val="0.38831745435142312"/>
          <c:w val="0.27520472582372635"/>
          <c:h val="0.19931338364940304"/>
        </c:manualLayout>
      </c:layout>
      <c:overlay val="0"/>
    </c:legend>
    <c:plotVisOnly val="1"/>
    <c:dispBlanksAs val="gap"/>
    <c:showDLblsOverMax val="0"/>
  </c:chart>
  <c:printSettings>
    <c:headerFooter alignWithMargins="0"/>
    <c:pageMargins b="1" l="0.75000000000000078" r="0.75000000000000078"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Hotel Capacity</a:t>
            </a:r>
          </a:p>
        </c:rich>
      </c:tx>
      <c:layout>
        <c:manualLayout>
          <c:xMode val="edge"/>
          <c:yMode val="edge"/>
          <c:x val="0.36585365853658525"/>
          <c:y val="2.9288732847571344E-2"/>
        </c:manualLayout>
      </c:layout>
      <c:overlay val="0"/>
      <c:spPr>
        <a:noFill/>
        <a:ln w="25400">
          <a:noFill/>
        </a:ln>
      </c:spPr>
    </c:title>
    <c:autoTitleDeleted val="0"/>
    <c:plotArea>
      <c:layout>
        <c:manualLayout>
          <c:layoutTarget val="inner"/>
          <c:xMode val="edge"/>
          <c:yMode val="edge"/>
          <c:x val="7.4454428754813951E-2"/>
          <c:y val="0.2050211299329992"/>
          <c:w val="0.90757381258023162"/>
          <c:h val="0.64853622733907978"/>
        </c:manualLayout>
      </c:layout>
      <c:barChart>
        <c:barDir val="col"/>
        <c:grouping val="clustered"/>
        <c:varyColors val="0"/>
        <c:ser>
          <c:idx val="0"/>
          <c:order val="0"/>
          <c:spPr>
            <a:solidFill>
              <a:srgbClr val="FF0000"/>
            </a:solidFill>
            <a:ln w="12700">
              <a:solidFill>
                <a:srgbClr val="000000"/>
              </a:solidFill>
              <a:prstDash val="solid"/>
            </a:ln>
          </c:spPr>
          <c:invertIfNegative val="0"/>
          <c:cat>
            <c:strRef>
              <c:f>'Room Data (hidden)'!$A$4:$A$11</c:f>
              <c:strCache>
                <c:ptCount val="8"/>
                <c:pt idx="0">
                  <c:v>Holiday Inn</c:v>
                </c:pt>
                <c:pt idx="1">
                  <c:v>Hyatt</c:v>
                </c:pt>
                <c:pt idx="2">
                  <c:v>Ramada Inn</c:v>
                </c:pt>
                <c:pt idx="3">
                  <c:v>Sheraton</c:v>
                </c:pt>
                <c:pt idx="4">
                  <c:v>Marriott</c:v>
                </c:pt>
                <c:pt idx="5">
                  <c:v>Hilton</c:v>
                </c:pt>
                <c:pt idx="6">
                  <c:v>Best Western</c:v>
                </c:pt>
                <c:pt idx="7">
                  <c:v>Days Inn</c:v>
                </c:pt>
              </c:strCache>
            </c:strRef>
          </c:cat>
          <c:val>
            <c:numRef>
              <c:f>'Room Data (hidden)'!$F$4:$F$11</c:f>
              <c:numCache>
                <c:formatCode>General</c:formatCode>
                <c:ptCount val="8"/>
                <c:pt idx="0">
                  <c:v>400</c:v>
                </c:pt>
                <c:pt idx="1">
                  <c:v>275</c:v>
                </c:pt>
                <c:pt idx="2">
                  <c:v>185</c:v>
                </c:pt>
                <c:pt idx="3">
                  <c:v>200</c:v>
                </c:pt>
                <c:pt idx="4">
                  <c:v>425</c:v>
                </c:pt>
                <c:pt idx="5">
                  <c:v>295</c:v>
                </c:pt>
                <c:pt idx="6">
                  <c:v>175</c:v>
                </c:pt>
                <c:pt idx="7">
                  <c:v>115</c:v>
                </c:pt>
              </c:numCache>
            </c:numRef>
          </c:val>
          <c:extLst>
            <c:ext xmlns:c16="http://schemas.microsoft.com/office/drawing/2014/chart" uri="{C3380CC4-5D6E-409C-BE32-E72D297353CC}">
              <c16:uniqueId val="{00000000-C1A2-461B-A390-6EBD6521A1C7}"/>
            </c:ext>
          </c:extLst>
        </c:ser>
        <c:dLbls>
          <c:showLegendKey val="0"/>
          <c:showVal val="0"/>
          <c:showCatName val="0"/>
          <c:showSerName val="0"/>
          <c:showPercent val="0"/>
          <c:showBubbleSize val="0"/>
        </c:dLbls>
        <c:gapWidth val="150"/>
        <c:axId val="414073856"/>
        <c:axId val="414082616"/>
      </c:barChart>
      <c:catAx>
        <c:axId val="414073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14082616"/>
        <c:crosses val="autoZero"/>
        <c:auto val="1"/>
        <c:lblAlgn val="ctr"/>
        <c:lblOffset val="100"/>
        <c:tickLblSkip val="1"/>
        <c:tickMarkSkip val="1"/>
        <c:noMultiLvlLbl val="0"/>
      </c:catAx>
      <c:valAx>
        <c:axId val="4140826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407385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Chart with a Callout</a:t>
            </a:r>
          </a:p>
        </c:rich>
      </c:tx>
      <c:overlay val="1"/>
    </c:title>
    <c:autoTitleDeleted val="0"/>
    <c:plotArea>
      <c:layout>
        <c:manualLayout>
          <c:layoutTarget val="inner"/>
          <c:xMode val="edge"/>
          <c:yMode val="edge"/>
          <c:x val="0.27326607274706682"/>
          <c:y val="0.18896249362522502"/>
          <c:w val="0.39085299142535374"/>
          <c:h val="0.77454895960995762"/>
        </c:manualLayout>
      </c:layout>
      <c:pieChart>
        <c:varyColors val="1"/>
        <c:ser>
          <c:idx val="0"/>
          <c:order val="0"/>
          <c:tx>
            <c:strRef>
              <c:f>Shapes!$A$11</c:f>
              <c:strCache>
                <c:ptCount val="1"/>
                <c:pt idx="0">
                  <c:v>Total</c:v>
                </c:pt>
              </c:strCache>
            </c:strRef>
          </c:tx>
          <c:dLbls>
            <c:spPr>
              <a:noFill/>
              <a:ln>
                <a:noFill/>
              </a:ln>
              <a:effectLst/>
            </c:spPr>
            <c:showLegendKey val="0"/>
            <c:showVal val="1"/>
            <c:showCatName val="1"/>
            <c:showSerName val="0"/>
            <c:showPercent val="0"/>
            <c:showBubbleSize val="0"/>
            <c:showLeaderLines val="0"/>
            <c:extLst>
              <c:ext xmlns:c15="http://schemas.microsoft.com/office/drawing/2012/chart" uri="{CE6537A1-D6FC-4f65-9D91-7224C49458BB}"/>
            </c:extLst>
          </c:dLbls>
          <c:cat>
            <c:strRef>
              <c:f>Shapes!$B$7:$E$7</c:f>
              <c:strCache>
                <c:ptCount val="4"/>
                <c:pt idx="0">
                  <c:v>Miami</c:v>
                </c:pt>
                <c:pt idx="1">
                  <c:v>Denver</c:v>
                </c:pt>
                <c:pt idx="2">
                  <c:v>New York</c:v>
                </c:pt>
                <c:pt idx="3">
                  <c:v>Boston</c:v>
                </c:pt>
              </c:strCache>
            </c:strRef>
          </c:cat>
          <c:val>
            <c:numRef>
              <c:f>Shapes!$B$11:$E$11</c:f>
              <c:numCache>
                <c:formatCode>"$"#,##0</c:formatCode>
                <c:ptCount val="4"/>
                <c:pt idx="0">
                  <c:v>106000</c:v>
                </c:pt>
                <c:pt idx="1">
                  <c:v>93000</c:v>
                </c:pt>
                <c:pt idx="2">
                  <c:v>27000</c:v>
                </c:pt>
                <c:pt idx="3">
                  <c:v>276000</c:v>
                </c:pt>
              </c:numCache>
            </c:numRef>
          </c:val>
          <c:extLst>
            <c:ext xmlns:c16="http://schemas.microsoft.com/office/drawing/2014/chart" uri="{C3380CC4-5D6E-409C-BE32-E72D297353CC}">
              <c16:uniqueId val="{00000000-8C76-4A58-8871-BA9B91836595}"/>
            </c:ext>
          </c:extLst>
        </c:ser>
        <c:dLbls>
          <c:showLegendKey val="0"/>
          <c:showVal val="1"/>
          <c:showCatName val="1"/>
          <c:showSerName val="0"/>
          <c:showPercent val="0"/>
          <c:showBubbleSize val="0"/>
          <c:showLeaderLines val="0"/>
        </c:dLbls>
        <c:firstSliceAng val="296"/>
      </c:pieChart>
    </c:plotArea>
    <c:plotVisOnly val="1"/>
    <c:dispBlanksAs val="zero"/>
    <c:showDLblsOverMax val="0"/>
  </c:chart>
  <c:printSettings>
    <c:headerFooter alignWithMargins="0"/>
    <c:pageMargins b="1" l="0.75000000000000078" r="0.75000000000000078" t="1" header="0.5" footer="0.5"/>
    <c:pageSetup orientation="landscape"/>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Geographic Sales Data</a:t>
            </a:r>
          </a:p>
        </c:rich>
      </c:tx>
      <c:layout>
        <c:manualLayout>
          <c:xMode val="edge"/>
          <c:yMode val="edge"/>
          <c:x val="0.19158102659847931"/>
          <c:y val="3.1599467152033142E-2"/>
        </c:manualLayout>
      </c:layout>
      <c:overlay val="0"/>
    </c:title>
    <c:autoTitleDeleted val="0"/>
    <c:plotArea>
      <c:layout>
        <c:manualLayout>
          <c:layoutTarget val="inner"/>
          <c:xMode val="edge"/>
          <c:yMode val="edge"/>
          <c:x val="0.28694212192548146"/>
          <c:y val="0.12939711681768423"/>
          <c:w val="0.43400763048948782"/>
          <c:h val="0.84620583231116353"/>
        </c:manualLayout>
      </c:layout>
      <c:pieChart>
        <c:varyColors val="1"/>
        <c:ser>
          <c:idx val="0"/>
          <c:order val="0"/>
          <c:tx>
            <c:strRef>
              <c:f>'Hiding Sheets'!$A$11</c:f>
              <c:strCache>
                <c:ptCount val="1"/>
                <c:pt idx="0">
                  <c:v>Total</c:v>
                </c:pt>
              </c:strCache>
            </c:strRef>
          </c:tx>
          <c:dLbls>
            <c:spPr>
              <a:noFill/>
              <a:ln>
                <a:noFill/>
              </a:ln>
              <a:effectLst/>
            </c:spPr>
            <c:showLegendKey val="0"/>
            <c:showVal val="1"/>
            <c:showCatName val="1"/>
            <c:showSerName val="0"/>
            <c:showPercent val="0"/>
            <c:showBubbleSize val="0"/>
            <c:showLeaderLines val="0"/>
            <c:extLst>
              <c:ext xmlns:c15="http://schemas.microsoft.com/office/drawing/2012/chart" uri="{CE6537A1-D6FC-4f65-9D91-7224C49458BB}"/>
            </c:extLst>
          </c:dLbls>
          <c:cat>
            <c:strRef>
              <c:f>'Hiding Sheets'!$B$7:$E$7</c:f>
              <c:strCache>
                <c:ptCount val="4"/>
                <c:pt idx="0">
                  <c:v>Miami</c:v>
                </c:pt>
                <c:pt idx="1">
                  <c:v>Denver</c:v>
                </c:pt>
                <c:pt idx="2">
                  <c:v>New York</c:v>
                </c:pt>
                <c:pt idx="3">
                  <c:v>Boston</c:v>
                </c:pt>
              </c:strCache>
            </c:strRef>
          </c:cat>
          <c:val>
            <c:numRef>
              <c:f>'Hiding Sheets'!$B$11:$E$11</c:f>
              <c:numCache>
                <c:formatCode>"$"#,##0</c:formatCode>
                <c:ptCount val="4"/>
                <c:pt idx="0">
                  <c:v>106000</c:v>
                </c:pt>
                <c:pt idx="1">
                  <c:v>93000</c:v>
                </c:pt>
                <c:pt idx="2">
                  <c:v>27000</c:v>
                </c:pt>
                <c:pt idx="3">
                  <c:v>276000</c:v>
                </c:pt>
              </c:numCache>
            </c:numRef>
          </c:val>
          <c:extLst>
            <c:ext xmlns:c16="http://schemas.microsoft.com/office/drawing/2014/chart" uri="{C3380CC4-5D6E-409C-BE32-E72D297353CC}">
              <c16:uniqueId val="{00000000-BB15-436D-BD2C-861F8196E6EA}"/>
            </c:ext>
          </c:extLst>
        </c:ser>
        <c:dLbls>
          <c:showLegendKey val="0"/>
          <c:showVal val="1"/>
          <c:showCatName val="1"/>
          <c:showSerName val="0"/>
          <c:showPercent val="0"/>
          <c:showBubbleSize val="0"/>
          <c:showLeaderLines val="0"/>
        </c:dLbls>
        <c:firstSliceAng val="309"/>
      </c:pieChart>
    </c:plotArea>
    <c:plotVisOnly val="1"/>
    <c:dispBlanksAs val="zero"/>
    <c:showDLblsOverMax val="0"/>
  </c:chart>
  <c:printSettings>
    <c:headerFooter alignWithMargins="0"/>
    <c:pageMargins b="1" l="0.750000000000001" r="0.750000000000001"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Geographic Sales Data</a:t>
            </a:r>
          </a:p>
        </c:rich>
      </c:tx>
      <c:layout>
        <c:manualLayout>
          <c:xMode val="edge"/>
          <c:yMode val="edge"/>
          <c:x val="0.19158102659847931"/>
          <c:y val="3.1599467152033142E-2"/>
        </c:manualLayout>
      </c:layout>
      <c:overlay val="0"/>
    </c:title>
    <c:autoTitleDeleted val="0"/>
    <c:plotArea>
      <c:layout>
        <c:manualLayout>
          <c:layoutTarget val="inner"/>
          <c:xMode val="edge"/>
          <c:yMode val="edge"/>
          <c:x val="0.26831789189713945"/>
          <c:y val="0.18388866887236213"/>
          <c:w val="0.48243037422251439"/>
          <c:h val="0.70576105289850433"/>
        </c:manualLayout>
      </c:layout>
      <c:pieChart>
        <c:varyColors val="1"/>
        <c:ser>
          <c:idx val="0"/>
          <c:order val="0"/>
          <c:tx>
            <c:strRef>
              <c:f>'Hiding Sheets'!$A$11</c:f>
              <c:strCache>
                <c:ptCount val="1"/>
                <c:pt idx="0">
                  <c:v>Total</c:v>
                </c:pt>
              </c:strCache>
            </c:strRef>
          </c:tx>
          <c:dLbls>
            <c:spPr>
              <a:noFill/>
              <a:ln>
                <a:noFill/>
              </a:ln>
              <a:effectLst/>
            </c:spPr>
            <c:showLegendKey val="0"/>
            <c:showVal val="1"/>
            <c:showCatName val="1"/>
            <c:showSerName val="0"/>
            <c:showPercent val="0"/>
            <c:showBubbleSize val="0"/>
            <c:showLeaderLines val="0"/>
            <c:extLst>
              <c:ext xmlns:c15="http://schemas.microsoft.com/office/drawing/2012/chart" uri="{CE6537A1-D6FC-4f65-9D91-7224C49458BB}"/>
            </c:extLst>
          </c:dLbls>
          <c:cat>
            <c:strRef>
              <c:f>'Hiding Sheets'!$B$7:$E$7</c:f>
              <c:strCache>
                <c:ptCount val="4"/>
                <c:pt idx="0">
                  <c:v>Miami</c:v>
                </c:pt>
                <c:pt idx="1">
                  <c:v>Denver</c:v>
                </c:pt>
                <c:pt idx="2">
                  <c:v>New York</c:v>
                </c:pt>
                <c:pt idx="3">
                  <c:v>Boston</c:v>
                </c:pt>
              </c:strCache>
            </c:strRef>
          </c:cat>
          <c:val>
            <c:numRef>
              <c:f>'Hiding Sheets'!$B$11:$E$11</c:f>
              <c:numCache>
                <c:formatCode>"$"#,##0</c:formatCode>
                <c:ptCount val="4"/>
                <c:pt idx="0">
                  <c:v>106000</c:v>
                </c:pt>
                <c:pt idx="1">
                  <c:v>93000</c:v>
                </c:pt>
                <c:pt idx="2">
                  <c:v>27000</c:v>
                </c:pt>
                <c:pt idx="3">
                  <c:v>276000</c:v>
                </c:pt>
              </c:numCache>
            </c:numRef>
          </c:val>
          <c:extLst>
            <c:ext xmlns:c16="http://schemas.microsoft.com/office/drawing/2014/chart" uri="{C3380CC4-5D6E-409C-BE32-E72D297353CC}">
              <c16:uniqueId val="{00000000-E6EF-4A23-9961-557A5F63E1DE}"/>
            </c:ext>
          </c:extLst>
        </c:ser>
        <c:dLbls>
          <c:showLegendKey val="0"/>
          <c:showVal val="1"/>
          <c:showCatName val="1"/>
          <c:showSerName val="0"/>
          <c:showPercent val="0"/>
          <c:showBubbleSize val="0"/>
          <c:showLeaderLines val="0"/>
        </c:dLbls>
        <c:firstSliceAng val="0"/>
      </c:pieChart>
    </c:plotArea>
    <c:plotVisOnly val="1"/>
    <c:dispBlanksAs val="zero"/>
    <c:showDLblsOverMax val="0"/>
  </c:chart>
  <c:printSettings>
    <c:headerFooter alignWithMargins="0"/>
    <c:pageMargins b="1" l="0.75000000000000078" r="0.75000000000000078"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Chart Updates When Data Changes</a:t>
            </a:r>
          </a:p>
        </c:rich>
      </c:tx>
      <c:layout>
        <c:manualLayout>
          <c:xMode val="edge"/>
          <c:yMode val="edge"/>
          <c:x val="0.18706874226336434"/>
          <c:y val="5.3369083196941024E-2"/>
        </c:manualLayout>
      </c:layout>
      <c:overlay val="1"/>
    </c:title>
    <c:autoTitleDeleted val="0"/>
    <c:plotArea>
      <c:layout>
        <c:manualLayout>
          <c:layoutTarget val="inner"/>
          <c:xMode val="edge"/>
          <c:yMode val="edge"/>
          <c:x val="0.2350193563725618"/>
          <c:y val="0.26879503469685767"/>
          <c:w val="0.53730536732227041"/>
          <c:h val="0.66239557483283373"/>
        </c:manualLayout>
      </c:layout>
      <c:pieChart>
        <c:varyColors val="1"/>
        <c:ser>
          <c:idx val="0"/>
          <c:order val="0"/>
          <c:tx>
            <c:strRef>
              <c:f>Formula_Linking!$A$11</c:f>
              <c:strCache>
                <c:ptCount val="1"/>
                <c:pt idx="0">
                  <c:v>Total</c:v>
                </c:pt>
              </c:strCache>
            </c:strRef>
          </c:tx>
          <c:dLbls>
            <c:spPr>
              <a:noFill/>
              <a:ln>
                <a:noFill/>
              </a:ln>
              <a:effectLst/>
            </c:spPr>
            <c:showLegendKey val="0"/>
            <c:showVal val="1"/>
            <c:showCatName val="1"/>
            <c:showSerName val="0"/>
            <c:showPercent val="0"/>
            <c:showBubbleSize val="0"/>
            <c:showLeaderLines val="0"/>
            <c:extLst>
              <c:ext xmlns:c15="http://schemas.microsoft.com/office/drawing/2012/chart" uri="{CE6537A1-D6FC-4f65-9D91-7224C49458BB}"/>
            </c:extLst>
          </c:dLbls>
          <c:cat>
            <c:strRef>
              <c:f>Formula_Linking!$B$7:$E$7</c:f>
              <c:strCache>
                <c:ptCount val="4"/>
                <c:pt idx="0">
                  <c:v>Miami</c:v>
                </c:pt>
                <c:pt idx="1">
                  <c:v>Denver</c:v>
                </c:pt>
                <c:pt idx="2">
                  <c:v>New York</c:v>
                </c:pt>
                <c:pt idx="3">
                  <c:v>Boston</c:v>
                </c:pt>
              </c:strCache>
            </c:strRef>
          </c:cat>
          <c:val>
            <c:numRef>
              <c:f>Formula_Linking!$B$11:$E$11</c:f>
              <c:numCache>
                <c:formatCode>"$"#,##0</c:formatCode>
                <c:ptCount val="4"/>
                <c:pt idx="0">
                  <c:v>106000</c:v>
                </c:pt>
                <c:pt idx="1">
                  <c:v>93000</c:v>
                </c:pt>
                <c:pt idx="2">
                  <c:v>27000</c:v>
                </c:pt>
                <c:pt idx="3">
                  <c:v>276000</c:v>
                </c:pt>
              </c:numCache>
            </c:numRef>
          </c:val>
          <c:extLst>
            <c:ext xmlns:c16="http://schemas.microsoft.com/office/drawing/2014/chart" uri="{C3380CC4-5D6E-409C-BE32-E72D297353CC}">
              <c16:uniqueId val="{00000000-7353-45CB-8AAB-1A8CD4BCCB30}"/>
            </c:ext>
          </c:extLst>
        </c:ser>
        <c:dLbls>
          <c:showLegendKey val="0"/>
          <c:showVal val="1"/>
          <c:showCatName val="1"/>
          <c:showSerName val="0"/>
          <c:showPercent val="0"/>
          <c:showBubbleSize val="0"/>
          <c:showLeaderLines val="0"/>
        </c:dLbls>
        <c:firstSliceAng val="298"/>
      </c:pieChart>
    </c:plotArea>
    <c:plotVisOnly val="1"/>
    <c:dispBlanksAs val="zero"/>
    <c:showDLblsOverMax val="0"/>
  </c:chart>
  <c:printSettings>
    <c:headerFooter alignWithMargins="0"/>
    <c:pageMargins b="1" l="0.75000000000000078" r="0.75000000000000078"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Chart Sheet</a:t>
            </a:r>
          </a:p>
        </c:rich>
      </c:tx>
      <c:layout>
        <c:manualLayout>
          <c:xMode val="edge"/>
          <c:yMode val="edge"/>
          <c:x val="0.40954495005549391"/>
          <c:y val="1.9575856443719439E-2"/>
        </c:manualLayout>
      </c:layout>
      <c:overlay val="0"/>
    </c:title>
    <c:autoTitleDeleted val="0"/>
    <c:plotArea>
      <c:layout>
        <c:manualLayout>
          <c:layoutTarget val="inner"/>
          <c:xMode val="edge"/>
          <c:yMode val="edge"/>
          <c:x val="0.29855715871254168"/>
          <c:y val="0.1500815660685153"/>
          <c:w val="0.39733629300776996"/>
          <c:h val="0.58401305057096187"/>
        </c:manualLayout>
      </c:layout>
      <c:pieChart>
        <c:varyColors val="1"/>
        <c:ser>
          <c:idx val="0"/>
          <c:order val="0"/>
          <c:dLbls>
            <c:spPr>
              <a:noFill/>
              <a:ln>
                <a:noFill/>
              </a:ln>
              <a:effectLst/>
            </c:spPr>
            <c:showLegendKey val="0"/>
            <c:showVal val="1"/>
            <c:showCatName val="1"/>
            <c:showSerName val="0"/>
            <c:showPercent val="0"/>
            <c:showBubbleSize val="0"/>
            <c:showLeaderLines val="0"/>
            <c:extLst>
              <c:ext xmlns:c15="http://schemas.microsoft.com/office/drawing/2012/chart" uri="{CE6537A1-D6FC-4f65-9D91-7224C49458BB}"/>
            </c:extLst>
          </c:dLbls>
          <c:cat>
            <c:strRef>
              <c:f>'Hiding Sheets'!$B$7:$E$7</c:f>
              <c:strCache>
                <c:ptCount val="4"/>
                <c:pt idx="0">
                  <c:v>Miami</c:v>
                </c:pt>
                <c:pt idx="1">
                  <c:v>Denver</c:v>
                </c:pt>
                <c:pt idx="2">
                  <c:v>New York</c:v>
                </c:pt>
                <c:pt idx="3">
                  <c:v>Boston</c:v>
                </c:pt>
              </c:strCache>
            </c:strRef>
          </c:cat>
          <c:val>
            <c:numRef>
              <c:f>'Hiding Sheets'!$B$11:$E$11</c:f>
              <c:numCache>
                <c:formatCode>"$"#,##0</c:formatCode>
                <c:ptCount val="4"/>
                <c:pt idx="0">
                  <c:v>106000</c:v>
                </c:pt>
                <c:pt idx="1">
                  <c:v>93000</c:v>
                </c:pt>
                <c:pt idx="2">
                  <c:v>27000</c:v>
                </c:pt>
                <c:pt idx="3">
                  <c:v>276000</c:v>
                </c:pt>
              </c:numCache>
            </c:numRef>
          </c:val>
          <c:extLst>
            <c:ext xmlns:c16="http://schemas.microsoft.com/office/drawing/2014/chart" uri="{C3380CC4-5D6E-409C-BE32-E72D297353CC}">
              <c16:uniqueId val="{00000000-EF05-4E06-AF5C-A47B15264129}"/>
            </c:ext>
          </c:extLst>
        </c:ser>
        <c:dLbls>
          <c:showLegendKey val="0"/>
          <c:showVal val="1"/>
          <c:showCatName val="1"/>
          <c:showSerName val="0"/>
          <c:showPercent val="0"/>
          <c:showBubbleSize val="0"/>
          <c:showLeaderLines val="0"/>
        </c:dLbls>
        <c:firstSliceAng val="297"/>
      </c:pieChart>
    </c:plotArea>
    <c:plotVisOnly val="1"/>
    <c:dispBlanksAs val="zero"/>
    <c:showDLblsOverMax val="0"/>
  </c:chart>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Geographic Sales Data</a:t>
            </a:r>
          </a:p>
        </c:rich>
      </c:tx>
      <c:overlay val="1"/>
    </c:title>
    <c:autoTitleDeleted val="0"/>
    <c:plotArea>
      <c:layout>
        <c:manualLayout>
          <c:layoutTarget val="inner"/>
          <c:xMode val="edge"/>
          <c:yMode val="edge"/>
          <c:x val="0.21678807916409637"/>
          <c:y val="0.18568743744343877"/>
          <c:w val="0.55416866230885875"/>
          <c:h val="0.70928450346432881"/>
        </c:manualLayout>
      </c:layout>
      <c:pieChart>
        <c:varyColors val="1"/>
        <c:ser>
          <c:idx val="0"/>
          <c:order val="0"/>
          <c:tx>
            <c:strRef>
              <c:f>Sheet_to_Sum!$A$11</c:f>
              <c:strCache>
                <c:ptCount val="1"/>
                <c:pt idx="0">
                  <c:v>Total</c:v>
                </c:pt>
              </c:strCache>
            </c:strRef>
          </c:tx>
          <c:dLbls>
            <c:spPr>
              <a:noFill/>
              <a:ln>
                <a:noFill/>
              </a:ln>
              <a:effectLst/>
            </c:spPr>
            <c:showLegendKey val="0"/>
            <c:showVal val="1"/>
            <c:showCatName val="1"/>
            <c:showSerName val="0"/>
            <c:showPercent val="0"/>
            <c:showBubbleSize val="0"/>
            <c:showLeaderLines val="0"/>
            <c:extLst>
              <c:ext xmlns:c15="http://schemas.microsoft.com/office/drawing/2012/chart" uri="{CE6537A1-D6FC-4f65-9D91-7224C49458BB}"/>
            </c:extLst>
          </c:dLbls>
          <c:cat>
            <c:strRef>
              <c:f>Sheet_to_Sum!$B$7:$E$7</c:f>
              <c:strCache>
                <c:ptCount val="4"/>
                <c:pt idx="0">
                  <c:v>Miami</c:v>
                </c:pt>
                <c:pt idx="1">
                  <c:v>Denver</c:v>
                </c:pt>
                <c:pt idx="2">
                  <c:v>New York</c:v>
                </c:pt>
                <c:pt idx="3">
                  <c:v>Boston</c:v>
                </c:pt>
              </c:strCache>
            </c:strRef>
          </c:cat>
          <c:val>
            <c:numRef>
              <c:f>Sheet_to_Sum!$B$11:$E$11</c:f>
              <c:numCache>
                <c:formatCode>"$"#,##0</c:formatCode>
                <c:ptCount val="4"/>
                <c:pt idx="0">
                  <c:v>106000</c:v>
                </c:pt>
                <c:pt idx="1">
                  <c:v>93000</c:v>
                </c:pt>
                <c:pt idx="2">
                  <c:v>27000</c:v>
                </c:pt>
                <c:pt idx="3">
                  <c:v>276000</c:v>
                </c:pt>
              </c:numCache>
            </c:numRef>
          </c:val>
          <c:extLst>
            <c:ext xmlns:c16="http://schemas.microsoft.com/office/drawing/2014/chart" uri="{C3380CC4-5D6E-409C-BE32-E72D297353CC}">
              <c16:uniqueId val="{00000000-CD54-48A7-AAC9-CC56316FDCF0}"/>
            </c:ext>
          </c:extLst>
        </c:ser>
        <c:dLbls>
          <c:showLegendKey val="0"/>
          <c:showVal val="1"/>
          <c:showCatName val="1"/>
          <c:showSerName val="0"/>
          <c:showPercent val="0"/>
          <c:showBubbleSize val="0"/>
          <c:showLeaderLines val="0"/>
        </c:dLbls>
        <c:firstSliceAng val="0"/>
      </c:pieChart>
    </c:plotArea>
    <c:plotVisOnly val="1"/>
    <c:dispBlanksAs val="zero"/>
    <c:showDLblsOverMax val="0"/>
  </c:chart>
  <c:printSettings>
    <c:headerFooter alignWithMargins="0"/>
    <c:pageMargins b="1" l="0.75000000000000078" r="0.75000000000000078"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Geographic Sales Data</a:t>
            </a:r>
          </a:p>
        </c:rich>
      </c:tx>
      <c:overlay val="1"/>
    </c:title>
    <c:autoTitleDeleted val="0"/>
    <c:plotArea>
      <c:layout>
        <c:manualLayout>
          <c:layoutTarget val="inner"/>
          <c:xMode val="edge"/>
          <c:yMode val="edge"/>
          <c:x val="0.22382385209808195"/>
          <c:y val="0.22386947214943992"/>
          <c:w val="0.57564036618688141"/>
          <c:h val="0.62067571514259889"/>
        </c:manualLayout>
      </c:layout>
      <c:pieChart>
        <c:varyColors val="1"/>
        <c:ser>
          <c:idx val="0"/>
          <c:order val="0"/>
          <c:tx>
            <c:strRef>
              <c:f>'3D_formulas'!$A$11</c:f>
              <c:strCache>
                <c:ptCount val="1"/>
                <c:pt idx="0">
                  <c:v>Total</c:v>
                </c:pt>
              </c:strCache>
            </c:strRef>
          </c:tx>
          <c:dLbls>
            <c:spPr>
              <a:noFill/>
              <a:ln>
                <a:noFill/>
              </a:ln>
              <a:effectLst/>
            </c:spPr>
            <c:showLegendKey val="0"/>
            <c:showVal val="1"/>
            <c:showCatName val="1"/>
            <c:showSerName val="0"/>
            <c:showPercent val="0"/>
            <c:showBubbleSize val="0"/>
            <c:showLeaderLines val="0"/>
            <c:extLst>
              <c:ext xmlns:c15="http://schemas.microsoft.com/office/drawing/2012/chart" uri="{CE6537A1-D6FC-4f65-9D91-7224C49458BB}"/>
            </c:extLst>
          </c:dLbls>
          <c:cat>
            <c:strRef>
              <c:f>'3D_formulas'!$B$7:$E$7</c:f>
              <c:strCache>
                <c:ptCount val="4"/>
                <c:pt idx="0">
                  <c:v>Miami</c:v>
                </c:pt>
                <c:pt idx="1">
                  <c:v>Denver</c:v>
                </c:pt>
                <c:pt idx="2">
                  <c:v>New York</c:v>
                </c:pt>
                <c:pt idx="3">
                  <c:v>Boston</c:v>
                </c:pt>
              </c:strCache>
            </c:strRef>
          </c:cat>
          <c:val>
            <c:numRef>
              <c:f>'3D_formulas'!$B$11:$E$11</c:f>
              <c:numCache>
                <c:formatCode>"$"#,##0</c:formatCode>
                <c:ptCount val="4"/>
                <c:pt idx="0">
                  <c:v>48000</c:v>
                </c:pt>
                <c:pt idx="1">
                  <c:v>30000</c:v>
                </c:pt>
                <c:pt idx="2">
                  <c:v>24000</c:v>
                </c:pt>
                <c:pt idx="3">
                  <c:v>120000</c:v>
                </c:pt>
              </c:numCache>
            </c:numRef>
          </c:val>
          <c:extLst>
            <c:ext xmlns:c16="http://schemas.microsoft.com/office/drawing/2014/chart" uri="{C3380CC4-5D6E-409C-BE32-E72D297353CC}">
              <c16:uniqueId val="{00000000-1937-435E-9360-9A7034587798}"/>
            </c:ext>
          </c:extLst>
        </c:ser>
        <c:dLbls>
          <c:showLegendKey val="0"/>
          <c:showVal val="1"/>
          <c:showCatName val="1"/>
          <c:showSerName val="0"/>
          <c:showPercent val="0"/>
          <c:showBubbleSize val="0"/>
          <c:showLeaderLines val="0"/>
        </c:dLbls>
        <c:firstSliceAng val="7"/>
      </c:pieChart>
    </c:plotArea>
    <c:plotVisOnly val="1"/>
    <c:dispBlanksAs val="zero"/>
    <c:showDLblsOverMax val="0"/>
  </c:chart>
  <c:printSettings>
    <c:headerFooter alignWithMargins="0"/>
    <c:pageMargins b="1" l="0.750000000000001" r="0.75000000000000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Stacked</a:t>
            </a:r>
            <a:r>
              <a:rPr lang="en-US" baseline="0"/>
              <a:t> Columns</a:t>
            </a:r>
            <a:endParaRPr lang="en-US"/>
          </a:p>
        </c:rich>
      </c:tx>
      <c:overlay val="0"/>
    </c:title>
    <c:autoTitleDeleted val="0"/>
    <c:plotArea>
      <c:layout/>
      <c:barChart>
        <c:barDir val="col"/>
        <c:grouping val="stacked"/>
        <c:varyColors val="0"/>
        <c:ser>
          <c:idx val="0"/>
          <c:order val="0"/>
          <c:tx>
            <c:strRef>
              <c:f>Stacked_Columns!$A$7</c:f>
              <c:strCache>
                <c:ptCount val="1"/>
                <c:pt idx="0">
                  <c:v>Word Processing</c:v>
                </c:pt>
              </c:strCache>
            </c:strRef>
          </c:tx>
          <c:invertIfNegative val="0"/>
          <c:cat>
            <c:strRef>
              <c:f>Stacked_Columns!$B$6:$E$6</c:f>
              <c:strCache>
                <c:ptCount val="4"/>
                <c:pt idx="0">
                  <c:v>Miami</c:v>
                </c:pt>
                <c:pt idx="1">
                  <c:v>Denver</c:v>
                </c:pt>
                <c:pt idx="2">
                  <c:v>New York</c:v>
                </c:pt>
                <c:pt idx="3">
                  <c:v>Boston</c:v>
                </c:pt>
              </c:strCache>
            </c:strRef>
          </c:cat>
          <c:val>
            <c:numRef>
              <c:f>Stacked_Columns!$B$7:$E$7</c:f>
              <c:numCache>
                <c:formatCode>"$"#,##0</c:formatCode>
                <c:ptCount val="4"/>
                <c:pt idx="0">
                  <c:v>50000</c:v>
                </c:pt>
                <c:pt idx="1">
                  <c:v>67500</c:v>
                </c:pt>
                <c:pt idx="2">
                  <c:v>9500</c:v>
                </c:pt>
                <c:pt idx="3">
                  <c:v>141000</c:v>
                </c:pt>
              </c:numCache>
            </c:numRef>
          </c:val>
          <c:extLst>
            <c:ext xmlns:c16="http://schemas.microsoft.com/office/drawing/2014/chart" uri="{C3380CC4-5D6E-409C-BE32-E72D297353CC}">
              <c16:uniqueId val="{00000000-66A6-4126-BD6C-CDAA7BC4FD30}"/>
            </c:ext>
          </c:extLst>
        </c:ser>
        <c:ser>
          <c:idx val="1"/>
          <c:order val="1"/>
          <c:tx>
            <c:strRef>
              <c:f>Stacked_Columns!$A$8</c:f>
              <c:strCache>
                <c:ptCount val="1"/>
                <c:pt idx="0">
                  <c:v>Spreadsheets</c:v>
                </c:pt>
              </c:strCache>
            </c:strRef>
          </c:tx>
          <c:invertIfNegative val="0"/>
          <c:cat>
            <c:strRef>
              <c:f>Stacked_Columns!$B$6:$E$6</c:f>
              <c:strCache>
                <c:ptCount val="4"/>
                <c:pt idx="0">
                  <c:v>Miami</c:v>
                </c:pt>
                <c:pt idx="1">
                  <c:v>Denver</c:v>
                </c:pt>
                <c:pt idx="2">
                  <c:v>New York</c:v>
                </c:pt>
                <c:pt idx="3">
                  <c:v>Boston</c:v>
                </c:pt>
              </c:strCache>
            </c:strRef>
          </c:cat>
          <c:val>
            <c:numRef>
              <c:f>Stacked_Columns!$B$8:$E$8</c:f>
              <c:numCache>
                <c:formatCode>"$"#,##0</c:formatCode>
                <c:ptCount val="4"/>
                <c:pt idx="0">
                  <c:v>44000</c:v>
                </c:pt>
                <c:pt idx="1">
                  <c:v>18000</c:v>
                </c:pt>
                <c:pt idx="2">
                  <c:v>11500</c:v>
                </c:pt>
                <c:pt idx="3">
                  <c:v>105000</c:v>
                </c:pt>
              </c:numCache>
            </c:numRef>
          </c:val>
          <c:extLst>
            <c:ext xmlns:c16="http://schemas.microsoft.com/office/drawing/2014/chart" uri="{C3380CC4-5D6E-409C-BE32-E72D297353CC}">
              <c16:uniqueId val="{00000001-66A6-4126-BD6C-CDAA7BC4FD30}"/>
            </c:ext>
          </c:extLst>
        </c:ser>
        <c:ser>
          <c:idx val="2"/>
          <c:order val="2"/>
          <c:tx>
            <c:strRef>
              <c:f>Stacked_Columns!$A$9</c:f>
              <c:strCache>
                <c:ptCount val="1"/>
                <c:pt idx="0">
                  <c:v>Database</c:v>
                </c:pt>
              </c:strCache>
            </c:strRef>
          </c:tx>
          <c:invertIfNegative val="0"/>
          <c:cat>
            <c:strRef>
              <c:f>Stacked_Columns!$B$6:$E$6</c:f>
              <c:strCache>
                <c:ptCount val="4"/>
                <c:pt idx="0">
                  <c:v>Miami</c:v>
                </c:pt>
                <c:pt idx="1">
                  <c:v>Denver</c:v>
                </c:pt>
                <c:pt idx="2">
                  <c:v>New York</c:v>
                </c:pt>
                <c:pt idx="3">
                  <c:v>Boston</c:v>
                </c:pt>
              </c:strCache>
            </c:strRef>
          </c:cat>
          <c:val>
            <c:numRef>
              <c:f>Stacked_Columns!$B$9:$E$9</c:f>
              <c:numCache>
                <c:formatCode>"$"#,##0</c:formatCode>
                <c:ptCount val="4"/>
                <c:pt idx="0">
                  <c:v>12000</c:v>
                </c:pt>
                <c:pt idx="1">
                  <c:v>7500</c:v>
                </c:pt>
                <c:pt idx="2">
                  <c:v>6000</c:v>
                </c:pt>
                <c:pt idx="3">
                  <c:v>30000</c:v>
                </c:pt>
              </c:numCache>
            </c:numRef>
          </c:val>
          <c:extLst>
            <c:ext xmlns:c16="http://schemas.microsoft.com/office/drawing/2014/chart" uri="{C3380CC4-5D6E-409C-BE32-E72D297353CC}">
              <c16:uniqueId val="{00000002-66A6-4126-BD6C-CDAA7BC4FD30}"/>
            </c:ext>
          </c:extLst>
        </c:ser>
        <c:dLbls>
          <c:showLegendKey val="0"/>
          <c:showVal val="0"/>
          <c:showCatName val="0"/>
          <c:showSerName val="0"/>
          <c:showPercent val="0"/>
          <c:showBubbleSize val="0"/>
        </c:dLbls>
        <c:gapWidth val="55"/>
        <c:overlap val="100"/>
        <c:axId val="411197096"/>
        <c:axId val="411196704"/>
      </c:barChart>
      <c:catAx>
        <c:axId val="411197096"/>
        <c:scaling>
          <c:orientation val="minMax"/>
        </c:scaling>
        <c:delete val="0"/>
        <c:axPos val="b"/>
        <c:numFmt formatCode="General" sourceLinked="0"/>
        <c:majorTickMark val="none"/>
        <c:minorTickMark val="none"/>
        <c:tickLblPos val="nextTo"/>
        <c:crossAx val="411196704"/>
        <c:crosses val="autoZero"/>
        <c:auto val="1"/>
        <c:lblAlgn val="ctr"/>
        <c:lblOffset val="100"/>
        <c:noMultiLvlLbl val="0"/>
      </c:catAx>
      <c:valAx>
        <c:axId val="411196704"/>
        <c:scaling>
          <c:orientation val="minMax"/>
        </c:scaling>
        <c:delete val="0"/>
        <c:axPos val="l"/>
        <c:majorGridlines/>
        <c:numFmt formatCode="&quot;$&quot;#,##0" sourceLinked="1"/>
        <c:majorTickMark val="none"/>
        <c:minorTickMark val="none"/>
        <c:tickLblPos val="nextTo"/>
        <c:crossAx val="411197096"/>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Geographic Sales Data</a:t>
            </a:r>
          </a:p>
        </c:rich>
      </c:tx>
      <c:overlay val="1"/>
    </c:title>
    <c:autoTitleDeleted val="0"/>
    <c:plotArea>
      <c:layout>
        <c:manualLayout>
          <c:layoutTarget val="inner"/>
          <c:xMode val="edge"/>
          <c:yMode val="edge"/>
          <c:x val="0.1958074330270462"/>
          <c:y val="0.17629828934699779"/>
          <c:w val="0.58070558720243171"/>
          <c:h val="0.78274971530828052"/>
        </c:manualLayout>
      </c:layout>
      <c:pieChart>
        <c:varyColors val="1"/>
        <c:ser>
          <c:idx val="0"/>
          <c:order val="0"/>
          <c:tx>
            <c:strRef>
              <c:f>Linking_Same_Sheet!$A$12</c:f>
              <c:strCache>
                <c:ptCount val="1"/>
                <c:pt idx="0">
                  <c:v>Total</c:v>
                </c:pt>
              </c:strCache>
            </c:strRef>
          </c:tx>
          <c:dLbls>
            <c:spPr>
              <a:noFill/>
              <a:ln>
                <a:noFill/>
              </a:ln>
              <a:effectLst/>
            </c:spPr>
            <c:showLegendKey val="0"/>
            <c:showVal val="1"/>
            <c:showCatName val="1"/>
            <c:showSerName val="0"/>
            <c:showPercent val="0"/>
            <c:showBubbleSize val="0"/>
            <c:showLeaderLines val="0"/>
            <c:extLst>
              <c:ext xmlns:c15="http://schemas.microsoft.com/office/drawing/2012/chart" uri="{CE6537A1-D6FC-4f65-9D91-7224C49458BB}"/>
            </c:extLst>
          </c:dLbls>
          <c:cat>
            <c:strRef>
              <c:f>Linking_Same_Sheet!$B$8:$E$8</c:f>
              <c:strCache>
                <c:ptCount val="4"/>
                <c:pt idx="0">
                  <c:v>Miami</c:v>
                </c:pt>
                <c:pt idx="1">
                  <c:v>Denver</c:v>
                </c:pt>
                <c:pt idx="2">
                  <c:v>New York</c:v>
                </c:pt>
                <c:pt idx="3">
                  <c:v>Boston</c:v>
                </c:pt>
              </c:strCache>
            </c:strRef>
          </c:cat>
          <c:val>
            <c:numRef>
              <c:f>Linking_Same_Sheet!$B$12:$E$12</c:f>
              <c:numCache>
                <c:formatCode>"$"#,##0</c:formatCode>
                <c:ptCount val="4"/>
                <c:pt idx="0">
                  <c:v>106000</c:v>
                </c:pt>
                <c:pt idx="1">
                  <c:v>93000</c:v>
                </c:pt>
                <c:pt idx="2">
                  <c:v>27000</c:v>
                </c:pt>
                <c:pt idx="3">
                  <c:v>276000</c:v>
                </c:pt>
              </c:numCache>
            </c:numRef>
          </c:val>
          <c:extLst>
            <c:ext xmlns:c16="http://schemas.microsoft.com/office/drawing/2014/chart" uri="{C3380CC4-5D6E-409C-BE32-E72D297353CC}">
              <c16:uniqueId val="{00000000-DEFD-4963-9208-527E52C7D520}"/>
            </c:ext>
          </c:extLst>
        </c:ser>
        <c:dLbls>
          <c:showLegendKey val="0"/>
          <c:showVal val="1"/>
          <c:showCatName val="1"/>
          <c:showSerName val="0"/>
          <c:showPercent val="0"/>
          <c:showBubbleSize val="0"/>
          <c:showLeaderLines val="0"/>
        </c:dLbls>
        <c:firstSliceAng val="314"/>
      </c:pieChart>
    </c:plotArea>
    <c:plotVisOnly val="1"/>
    <c:dispBlanksAs val="zero"/>
    <c:showDLblsOverMax val="0"/>
  </c:chart>
  <c:printSettings>
    <c:headerFooter alignWithMargins="0"/>
    <c:pageMargins b="1" l="0.75000000000000078" r="0.75000000000000078"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Revenue by City</a:t>
            </a:r>
          </a:p>
        </c:rich>
      </c:tx>
      <c:layout>
        <c:manualLayout>
          <c:xMode val="edge"/>
          <c:yMode val="edge"/>
          <c:x val="0.41677445613309977"/>
          <c:y val="3.0162412993039438E-2"/>
        </c:manualLayout>
      </c:layout>
      <c:overlay val="0"/>
    </c:title>
    <c:autoTitleDeleted val="0"/>
    <c:plotArea>
      <c:layout>
        <c:manualLayout>
          <c:layoutTarget val="inner"/>
          <c:xMode val="edge"/>
          <c:yMode val="edge"/>
          <c:x val="0.10322587148807449"/>
          <c:y val="0.16705336426914152"/>
          <c:w val="0.7174198068421167"/>
          <c:h val="0.72853828306264456"/>
        </c:manualLayout>
      </c:layout>
      <c:barChart>
        <c:barDir val="col"/>
        <c:grouping val="clustered"/>
        <c:varyColors val="0"/>
        <c:ser>
          <c:idx val="0"/>
          <c:order val="0"/>
          <c:tx>
            <c:strRef>
              <c:f>Linking_Same_Sheet!$A$9</c:f>
              <c:strCache>
                <c:ptCount val="1"/>
                <c:pt idx="0">
                  <c:v>Word Processing</c:v>
                </c:pt>
              </c:strCache>
            </c:strRef>
          </c:tx>
          <c:invertIfNegative val="0"/>
          <c:cat>
            <c:strRef>
              <c:f>Linking_Same_Sheet!$B$8:$E$8</c:f>
              <c:strCache>
                <c:ptCount val="4"/>
                <c:pt idx="0">
                  <c:v>Miami</c:v>
                </c:pt>
                <c:pt idx="1">
                  <c:v>Denver</c:v>
                </c:pt>
                <c:pt idx="2">
                  <c:v>New York</c:v>
                </c:pt>
                <c:pt idx="3">
                  <c:v>Boston</c:v>
                </c:pt>
              </c:strCache>
            </c:strRef>
          </c:cat>
          <c:val>
            <c:numRef>
              <c:f>Linking_Same_Sheet!$B$9:$E$9</c:f>
              <c:numCache>
                <c:formatCode>"$"#,##0</c:formatCode>
                <c:ptCount val="4"/>
                <c:pt idx="0">
                  <c:v>50000</c:v>
                </c:pt>
                <c:pt idx="1">
                  <c:v>67500</c:v>
                </c:pt>
                <c:pt idx="2">
                  <c:v>9500</c:v>
                </c:pt>
                <c:pt idx="3">
                  <c:v>141000</c:v>
                </c:pt>
              </c:numCache>
            </c:numRef>
          </c:val>
          <c:extLst>
            <c:ext xmlns:c16="http://schemas.microsoft.com/office/drawing/2014/chart" uri="{C3380CC4-5D6E-409C-BE32-E72D297353CC}">
              <c16:uniqueId val="{00000000-3670-496C-BB16-9EC30496A023}"/>
            </c:ext>
          </c:extLst>
        </c:ser>
        <c:ser>
          <c:idx val="1"/>
          <c:order val="1"/>
          <c:tx>
            <c:strRef>
              <c:f>Linking_Same_Sheet!$A$10</c:f>
              <c:strCache>
                <c:ptCount val="1"/>
                <c:pt idx="0">
                  <c:v>Spreadsheets</c:v>
                </c:pt>
              </c:strCache>
            </c:strRef>
          </c:tx>
          <c:invertIfNegative val="0"/>
          <c:cat>
            <c:strRef>
              <c:f>Linking_Same_Sheet!$B$8:$E$8</c:f>
              <c:strCache>
                <c:ptCount val="4"/>
                <c:pt idx="0">
                  <c:v>Miami</c:v>
                </c:pt>
                <c:pt idx="1">
                  <c:v>Denver</c:v>
                </c:pt>
                <c:pt idx="2">
                  <c:v>New York</c:v>
                </c:pt>
                <c:pt idx="3">
                  <c:v>Boston</c:v>
                </c:pt>
              </c:strCache>
            </c:strRef>
          </c:cat>
          <c:val>
            <c:numRef>
              <c:f>Linking_Same_Sheet!$B$10:$E$10</c:f>
              <c:numCache>
                <c:formatCode>"$"#,##0</c:formatCode>
                <c:ptCount val="4"/>
                <c:pt idx="0">
                  <c:v>44000</c:v>
                </c:pt>
                <c:pt idx="1">
                  <c:v>18000</c:v>
                </c:pt>
                <c:pt idx="2">
                  <c:v>11500</c:v>
                </c:pt>
                <c:pt idx="3">
                  <c:v>105000</c:v>
                </c:pt>
              </c:numCache>
            </c:numRef>
          </c:val>
          <c:extLst>
            <c:ext xmlns:c16="http://schemas.microsoft.com/office/drawing/2014/chart" uri="{C3380CC4-5D6E-409C-BE32-E72D297353CC}">
              <c16:uniqueId val="{00000001-3670-496C-BB16-9EC30496A023}"/>
            </c:ext>
          </c:extLst>
        </c:ser>
        <c:ser>
          <c:idx val="2"/>
          <c:order val="2"/>
          <c:tx>
            <c:strRef>
              <c:f>Linking_Same_Sheet!$A$11</c:f>
              <c:strCache>
                <c:ptCount val="1"/>
                <c:pt idx="0">
                  <c:v>Database</c:v>
                </c:pt>
              </c:strCache>
            </c:strRef>
          </c:tx>
          <c:invertIfNegative val="0"/>
          <c:cat>
            <c:strRef>
              <c:f>Linking_Same_Sheet!$B$8:$E$8</c:f>
              <c:strCache>
                <c:ptCount val="4"/>
                <c:pt idx="0">
                  <c:v>Miami</c:v>
                </c:pt>
                <c:pt idx="1">
                  <c:v>Denver</c:v>
                </c:pt>
                <c:pt idx="2">
                  <c:v>New York</c:v>
                </c:pt>
                <c:pt idx="3">
                  <c:v>Boston</c:v>
                </c:pt>
              </c:strCache>
            </c:strRef>
          </c:cat>
          <c:val>
            <c:numRef>
              <c:f>Linking_Same_Sheet!$B$11:$E$11</c:f>
              <c:numCache>
                <c:formatCode>"$"#,##0</c:formatCode>
                <c:ptCount val="4"/>
                <c:pt idx="0">
                  <c:v>12000</c:v>
                </c:pt>
                <c:pt idx="1">
                  <c:v>7500</c:v>
                </c:pt>
                <c:pt idx="2">
                  <c:v>6000</c:v>
                </c:pt>
                <c:pt idx="3">
                  <c:v>30000</c:v>
                </c:pt>
              </c:numCache>
            </c:numRef>
          </c:val>
          <c:extLst>
            <c:ext xmlns:c16="http://schemas.microsoft.com/office/drawing/2014/chart" uri="{C3380CC4-5D6E-409C-BE32-E72D297353CC}">
              <c16:uniqueId val="{00000002-3670-496C-BB16-9EC30496A023}"/>
            </c:ext>
          </c:extLst>
        </c:ser>
        <c:dLbls>
          <c:showLegendKey val="0"/>
          <c:showVal val="0"/>
          <c:showCatName val="0"/>
          <c:showSerName val="0"/>
          <c:showPercent val="0"/>
          <c:showBubbleSize val="0"/>
        </c:dLbls>
        <c:gapWidth val="150"/>
        <c:axId val="414085752"/>
        <c:axId val="414086144"/>
      </c:barChart>
      <c:catAx>
        <c:axId val="414085752"/>
        <c:scaling>
          <c:orientation val="minMax"/>
        </c:scaling>
        <c:delete val="0"/>
        <c:axPos val="b"/>
        <c:numFmt formatCode="General" sourceLinked="1"/>
        <c:majorTickMark val="out"/>
        <c:minorTickMark val="none"/>
        <c:tickLblPos val="nextTo"/>
        <c:txPr>
          <a:bodyPr rot="0" vert="horz"/>
          <a:lstStyle/>
          <a:p>
            <a:pPr>
              <a:defRPr/>
            </a:pPr>
            <a:endParaRPr lang="en-US"/>
          </a:p>
        </c:txPr>
        <c:crossAx val="414086144"/>
        <c:crosses val="autoZero"/>
        <c:auto val="1"/>
        <c:lblAlgn val="ctr"/>
        <c:lblOffset val="100"/>
        <c:tickLblSkip val="1"/>
        <c:tickMarkSkip val="1"/>
        <c:noMultiLvlLbl val="0"/>
      </c:catAx>
      <c:valAx>
        <c:axId val="414086144"/>
        <c:scaling>
          <c:orientation val="minMax"/>
        </c:scaling>
        <c:delete val="0"/>
        <c:axPos val="l"/>
        <c:majorGridlines/>
        <c:numFmt formatCode="&quot;$&quot;#,##0" sourceLinked="1"/>
        <c:majorTickMark val="out"/>
        <c:minorTickMark val="none"/>
        <c:tickLblPos val="nextTo"/>
        <c:txPr>
          <a:bodyPr rot="0" vert="horz"/>
          <a:lstStyle/>
          <a:p>
            <a:pPr>
              <a:defRPr/>
            </a:pPr>
            <a:endParaRPr lang="en-US"/>
          </a:p>
        </c:txPr>
        <c:crossAx val="414085752"/>
        <c:crosses val="autoZero"/>
        <c:crossBetween val="between"/>
      </c:valAx>
    </c:plotArea>
    <c:legend>
      <c:legendPos val="r"/>
      <c:overlay val="0"/>
    </c:legend>
    <c:plotVisOnly val="1"/>
    <c:dispBlanksAs val="gap"/>
    <c:showDLblsOverMax val="0"/>
  </c:chart>
  <c:printSettings>
    <c:headerFooter alignWithMargins="0"/>
    <c:pageMargins b="1" l="0.75000000000000078" r="0.75000000000000078" t="1" header="0.5" footer="0.5"/>
    <c:pageSetup orientation="landscape" horizontalDpi="-4"/>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Revenue by City</a:t>
            </a:r>
          </a:p>
        </c:rich>
      </c:tx>
      <c:layout>
        <c:manualLayout>
          <c:xMode val="edge"/>
          <c:yMode val="edge"/>
          <c:x val="0.42454463448485885"/>
          <c:y val="3.7288197312296975E-2"/>
        </c:manualLayout>
      </c:layout>
      <c:overlay val="0"/>
    </c:title>
    <c:autoTitleDeleted val="0"/>
    <c:plotArea>
      <c:layout>
        <c:manualLayout>
          <c:layoutTarget val="inner"/>
          <c:xMode val="edge"/>
          <c:yMode val="edge"/>
          <c:x val="0.11608642349195356"/>
          <c:y val="0.19322065880008407"/>
          <c:w val="0.68490989860252638"/>
          <c:h val="0.66779771550204592"/>
        </c:manualLayout>
      </c:layout>
      <c:barChart>
        <c:barDir val="col"/>
        <c:grouping val="clustered"/>
        <c:varyColors val="0"/>
        <c:ser>
          <c:idx val="0"/>
          <c:order val="0"/>
          <c:tx>
            <c:strRef>
              <c:f>Linking_Same_Sheet!$A$9</c:f>
              <c:strCache>
                <c:ptCount val="1"/>
                <c:pt idx="0">
                  <c:v>Word Processing</c:v>
                </c:pt>
              </c:strCache>
            </c:strRef>
          </c:tx>
          <c:invertIfNegative val="0"/>
          <c:cat>
            <c:strRef>
              <c:f>Linking_Same_Sheet!$B$8:$E$8</c:f>
              <c:strCache>
                <c:ptCount val="4"/>
                <c:pt idx="0">
                  <c:v>Miami</c:v>
                </c:pt>
                <c:pt idx="1">
                  <c:v>Denver</c:v>
                </c:pt>
                <c:pt idx="2">
                  <c:v>New York</c:v>
                </c:pt>
                <c:pt idx="3">
                  <c:v>Boston</c:v>
                </c:pt>
              </c:strCache>
            </c:strRef>
          </c:cat>
          <c:val>
            <c:numRef>
              <c:f>Linking_Same_Sheet!$B$9:$E$9</c:f>
              <c:numCache>
                <c:formatCode>"$"#,##0</c:formatCode>
                <c:ptCount val="4"/>
                <c:pt idx="0">
                  <c:v>50000</c:v>
                </c:pt>
                <c:pt idx="1">
                  <c:v>67500</c:v>
                </c:pt>
                <c:pt idx="2">
                  <c:v>9500</c:v>
                </c:pt>
                <c:pt idx="3">
                  <c:v>141000</c:v>
                </c:pt>
              </c:numCache>
            </c:numRef>
          </c:val>
          <c:extLst>
            <c:ext xmlns:c16="http://schemas.microsoft.com/office/drawing/2014/chart" uri="{C3380CC4-5D6E-409C-BE32-E72D297353CC}">
              <c16:uniqueId val="{00000000-6AB8-4F26-83D6-FBDA76EDF999}"/>
            </c:ext>
          </c:extLst>
        </c:ser>
        <c:ser>
          <c:idx val="1"/>
          <c:order val="1"/>
          <c:tx>
            <c:strRef>
              <c:f>Linking_Same_Sheet!$A$10</c:f>
              <c:strCache>
                <c:ptCount val="1"/>
                <c:pt idx="0">
                  <c:v>Spreadsheets</c:v>
                </c:pt>
              </c:strCache>
            </c:strRef>
          </c:tx>
          <c:invertIfNegative val="0"/>
          <c:cat>
            <c:strRef>
              <c:f>Linking_Same_Sheet!$B$8:$E$8</c:f>
              <c:strCache>
                <c:ptCount val="4"/>
                <c:pt idx="0">
                  <c:v>Miami</c:v>
                </c:pt>
                <c:pt idx="1">
                  <c:v>Denver</c:v>
                </c:pt>
                <c:pt idx="2">
                  <c:v>New York</c:v>
                </c:pt>
                <c:pt idx="3">
                  <c:v>Boston</c:v>
                </c:pt>
              </c:strCache>
            </c:strRef>
          </c:cat>
          <c:val>
            <c:numRef>
              <c:f>Linking_Same_Sheet!$B$10:$E$10</c:f>
              <c:numCache>
                <c:formatCode>"$"#,##0</c:formatCode>
                <c:ptCount val="4"/>
                <c:pt idx="0">
                  <c:v>44000</c:v>
                </c:pt>
                <c:pt idx="1">
                  <c:v>18000</c:v>
                </c:pt>
                <c:pt idx="2">
                  <c:v>11500</c:v>
                </c:pt>
                <c:pt idx="3">
                  <c:v>105000</c:v>
                </c:pt>
              </c:numCache>
            </c:numRef>
          </c:val>
          <c:extLst>
            <c:ext xmlns:c16="http://schemas.microsoft.com/office/drawing/2014/chart" uri="{C3380CC4-5D6E-409C-BE32-E72D297353CC}">
              <c16:uniqueId val="{00000001-6AB8-4F26-83D6-FBDA76EDF999}"/>
            </c:ext>
          </c:extLst>
        </c:ser>
        <c:ser>
          <c:idx val="2"/>
          <c:order val="2"/>
          <c:tx>
            <c:strRef>
              <c:f>Linking_Same_Sheet!$A$11</c:f>
              <c:strCache>
                <c:ptCount val="1"/>
                <c:pt idx="0">
                  <c:v>Database</c:v>
                </c:pt>
              </c:strCache>
            </c:strRef>
          </c:tx>
          <c:invertIfNegative val="0"/>
          <c:cat>
            <c:strRef>
              <c:f>Linking_Same_Sheet!$B$8:$E$8</c:f>
              <c:strCache>
                <c:ptCount val="4"/>
                <c:pt idx="0">
                  <c:v>Miami</c:v>
                </c:pt>
                <c:pt idx="1">
                  <c:v>Denver</c:v>
                </c:pt>
                <c:pt idx="2">
                  <c:v>New York</c:v>
                </c:pt>
                <c:pt idx="3">
                  <c:v>Boston</c:v>
                </c:pt>
              </c:strCache>
            </c:strRef>
          </c:cat>
          <c:val>
            <c:numRef>
              <c:f>Linking_Same_Sheet!$B$11:$E$11</c:f>
              <c:numCache>
                <c:formatCode>"$"#,##0</c:formatCode>
                <c:ptCount val="4"/>
                <c:pt idx="0">
                  <c:v>12000</c:v>
                </c:pt>
                <c:pt idx="1">
                  <c:v>7500</c:v>
                </c:pt>
                <c:pt idx="2">
                  <c:v>6000</c:v>
                </c:pt>
                <c:pt idx="3">
                  <c:v>30000</c:v>
                </c:pt>
              </c:numCache>
            </c:numRef>
          </c:val>
          <c:extLst>
            <c:ext xmlns:c16="http://schemas.microsoft.com/office/drawing/2014/chart" uri="{C3380CC4-5D6E-409C-BE32-E72D297353CC}">
              <c16:uniqueId val="{00000002-6AB8-4F26-83D6-FBDA76EDF999}"/>
            </c:ext>
          </c:extLst>
        </c:ser>
        <c:dLbls>
          <c:showLegendKey val="0"/>
          <c:showVal val="0"/>
          <c:showCatName val="0"/>
          <c:showSerName val="0"/>
          <c:showPercent val="0"/>
          <c:showBubbleSize val="0"/>
        </c:dLbls>
        <c:gapWidth val="150"/>
        <c:axId val="416496144"/>
        <c:axId val="416496536"/>
      </c:barChart>
      <c:catAx>
        <c:axId val="416496144"/>
        <c:scaling>
          <c:orientation val="minMax"/>
        </c:scaling>
        <c:delete val="0"/>
        <c:axPos val="b"/>
        <c:numFmt formatCode="General" sourceLinked="1"/>
        <c:majorTickMark val="out"/>
        <c:minorTickMark val="none"/>
        <c:tickLblPos val="nextTo"/>
        <c:txPr>
          <a:bodyPr rot="0" vert="horz"/>
          <a:lstStyle/>
          <a:p>
            <a:pPr>
              <a:defRPr/>
            </a:pPr>
            <a:endParaRPr lang="en-US"/>
          </a:p>
        </c:txPr>
        <c:crossAx val="416496536"/>
        <c:crosses val="autoZero"/>
        <c:auto val="1"/>
        <c:lblAlgn val="ctr"/>
        <c:lblOffset val="100"/>
        <c:tickLblSkip val="1"/>
        <c:tickMarkSkip val="1"/>
        <c:noMultiLvlLbl val="0"/>
      </c:catAx>
      <c:valAx>
        <c:axId val="416496536"/>
        <c:scaling>
          <c:orientation val="minMax"/>
        </c:scaling>
        <c:delete val="0"/>
        <c:axPos val="l"/>
        <c:majorGridlines/>
        <c:numFmt formatCode="&quot;$&quot;#,##0" sourceLinked="1"/>
        <c:majorTickMark val="out"/>
        <c:minorTickMark val="none"/>
        <c:tickLblPos val="nextTo"/>
        <c:txPr>
          <a:bodyPr rot="0" vert="horz"/>
          <a:lstStyle/>
          <a:p>
            <a:pPr>
              <a:defRPr/>
            </a:pPr>
            <a:endParaRPr lang="en-US"/>
          </a:p>
        </c:txPr>
        <c:crossAx val="416496144"/>
        <c:crosses val="autoZero"/>
        <c:crossBetween val="between"/>
      </c:valAx>
    </c:plotArea>
    <c:legend>
      <c:legendPos val="r"/>
      <c:overlay val="0"/>
    </c:legend>
    <c:plotVisOnly val="1"/>
    <c:dispBlanksAs val="gap"/>
    <c:showDLblsOverMax val="0"/>
  </c:chart>
  <c:printSettings>
    <c:headerFooter alignWithMargins="0"/>
    <c:pageMargins b="1" l="0.75000000000000078" r="0.75000000000000078" t="1" header="0.5" footer="0.5"/>
    <c:pageSetup orientation="landscape" horizontalDpi="-4"/>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Geographic Sales Data</a:t>
            </a:r>
          </a:p>
        </c:rich>
      </c:tx>
      <c:overlay val="1"/>
    </c:title>
    <c:autoTitleDeleted val="0"/>
    <c:plotArea>
      <c:layout>
        <c:manualLayout>
          <c:layoutTarget val="inner"/>
          <c:xMode val="edge"/>
          <c:yMode val="edge"/>
          <c:x val="0.2493098783596609"/>
          <c:y val="0.16861661366591638"/>
          <c:w val="0.51153818735620926"/>
          <c:h val="0.76026813083297451"/>
        </c:manualLayout>
      </c:layout>
      <c:pieChart>
        <c:varyColors val="1"/>
        <c:ser>
          <c:idx val="0"/>
          <c:order val="0"/>
          <c:tx>
            <c:strRef>
              <c:f>Linking_Across_Applications!$A$10</c:f>
              <c:strCache>
                <c:ptCount val="1"/>
                <c:pt idx="0">
                  <c:v>Total</c:v>
                </c:pt>
              </c:strCache>
            </c:strRef>
          </c:tx>
          <c:dLbls>
            <c:spPr>
              <a:noFill/>
              <a:ln>
                <a:noFill/>
              </a:ln>
              <a:effectLst/>
            </c:spPr>
            <c:showLegendKey val="0"/>
            <c:showVal val="1"/>
            <c:showCatName val="1"/>
            <c:showSerName val="0"/>
            <c:showPercent val="0"/>
            <c:showBubbleSize val="0"/>
            <c:showLeaderLines val="0"/>
            <c:extLst>
              <c:ext xmlns:c15="http://schemas.microsoft.com/office/drawing/2012/chart" uri="{CE6537A1-D6FC-4f65-9D91-7224C49458BB}"/>
            </c:extLst>
          </c:dLbls>
          <c:cat>
            <c:strRef>
              <c:f>Linking_Across_Applications!$B$6:$E$6</c:f>
              <c:strCache>
                <c:ptCount val="4"/>
                <c:pt idx="0">
                  <c:v>Miami</c:v>
                </c:pt>
                <c:pt idx="1">
                  <c:v>Denver</c:v>
                </c:pt>
                <c:pt idx="2">
                  <c:v>New York</c:v>
                </c:pt>
                <c:pt idx="3">
                  <c:v>Boston</c:v>
                </c:pt>
              </c:strCache>
            </c:strRef>
          </c:cat>
          <c:val>
            <c:numRef>
              <c:f>Linking_Across_Applications!$B$10:$E$10</c:f>
              <c:numCache>
                <c:formatCode>"$"#,##0</c:formatCode>
                <c:ptCount val="4"/>
                <c:pt idx="0">
                  <c:v>106000</c:v>
                </c:pt>
                <c:pt idx="1">
                  <c:v>93000</c:v>
                </c:pt>
                <c:pt idx="2">
                  <c:v>27000</c:v>
                </c:pt>
                <c:pt idx="3">
                  <c:v>276000</c:v>
                </c:pt>
              </c:numCache>
            </c:numRef>
          </c:val>
          <c:extLst>
            <c:ext xmlns:c16="http://schemas.microsoft.com/office/drawing/2014/chart" uri="{C3380CC4-5D6E-409C-BE32-E72D297353CC}">
              <c16:uniqueId val="{00000000-4070-45A8-BACA-E7AC3740C16B}"/>
            </c:ext>
          </c:extLst>
        </c:ser>
        <c:dLbls>
          <c:showLegendKey val="0"/>
          <c:showVal val="1"/>
          <c:showCatName val="1"/>
          <c:showSerName val="0"/>
          <c:showPercent val="0"/>
          <c:showBubbleSize val="0"/>
          <c:showLeaderLines val="0"/>
        </c:dLbls>
        <c:firstSliceAng val="306"/>
      </c:pieChart>
    </c:plotArea>
    <c:plotVisOnly val="1"/>
    <c:dispBlanksAs val="zero"/>
    <c:showDLblsOverMax val="0"/>
  </c:chart>
  <c:printSettings>
    <c:headerFooter alignWithMargins="0"/>
    <c:pageMargins b="1" l="0.75000000000000078" r="0.750000000000000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Stacked</a:t>
            </a:r>
            <a:r>
              <a:rPr lang="en-US" baseline="0"/>
              <a:t> Columns - Wrong</a:t>
            </a:r>
            <a:endParaRPr lang="en-US"/>
          </a:p>
        </c:rich>
      </c:tx>
      <c:layout>
        <c:manualLayout>
          <c:xMode val="edge"/>
          <c:yMode val="edge"/>
          <c:x val="0.22191666666666671"/>
          <c:y val="0"/>
        </c:manualLayout>
      </c:layout>
      <c:overlay val="0"/>
    </c:title>
    <c:autoTitleDeleted val="0"/>
    <c:plotArea>
      <c:layout/>
      <c:barChart>
        <c:barDir val="col"/>
        <c:grouping val="stacked"/>
        <c:varyColors val="0"/>
        <c:ser>
          <c:idx val="0"/>
          <c:order val="0"/>
          <c:invertIfNegative val="0"/>
          <c:val>
            <c:numRef>
              <c:f>Stacked_Columns_Wrong_Data!$B$7:$E$7</c:f>
              <c:numCache>
                <c:formatCode>"$"#,##0</c:formatCode>
                <c:ptCount val="4"/>
                <c:pt idx="0">
                  <c:v>50000</c:v>
                </c:pt>
                <c:pt idx="1">
                  <c:v>67500</c:v>
                </c:pt>
                <c:pt idx="2">
                  <c:v>9500</c:v>
                </c:pt>
                <c:pt idx="3">
                  <c:v>141000</c:v>
                </c:pt>
              </c:numCache>
            </c:numRef>
          </c:val>
          <c:extLst>
            <c:ext xmlns:c16="http://schemas.microsoft.com/office/drawing/2014/chart" uri="{C3380CC4-5D6E-409C-BE32-E72D297353CC}">
              <c16:uniqueId val="{00000000-5CCD-436D-9326-C8F54F5DD1CC}"/>
            </c:ext>
          </c:extLst>
        </c:ser>
        <c:ser>
          <c:idx val="1"/>
          <c:order val="1"/>
          <c:invertIfNegative val="0"/>
          <c:val>
            <c:numRef>
              <c:f>Stacked_Columns_Wrong_Data!$B$8:$E$8</c:f>
              <c:numCache>
                <c:formatCode>"$"#,##0</c:formatCode>
                <c:ptCount val="4"/>
                <c:pt idx="0">
                  <c:v>44000</c:v>
                </c:pt>
                <c:pt idx="1">
                  <c:v>18000</c:v>
                </c:pt>
                <c:pt idx="2">
                  <c:v>11500</c:v>
                </c:pt>
                <c:pt idx="3">
                  <c:v>105000</c:v>
                </c:pt>
              </c:numCache>
            </c:numRef>
          </c:val>
          <c:extLst>
            <c:ext xmlns:c16="http://schemas.microsoft.com/office/drawing/2014/chart" uri="{C3380CC4-5D6E-409C-BE32-E72D297353CC}">
              <c16:uniqueId val="{00000001-5CCD-436D-9326-C8F54F5DD1CC}"/>
            </c:ext>
          </c:extLst>
        </c:ser>
        <c:ser>
          <c:idx val="2"/>
          <c:order val="2"/>
          <c:invertIfNegative val="0"/>
          <c:val>
            <c:numRef>
              <c:f>Stacked_Columns_Wrong_Data!$B$9:$E$9</c:f>
              <c:numCache>
                <c:formatCode>"$"#,##0</c:formatCode>
                <c:ptCount val="4"/>
                <c:pt idx="0">
                  <c:v>12000</c:v>
                </c:pt>
                <c:pt idx="1">
                  <c:v>7500</c:v>
                </c:pt>
                <c:pt idx="2">
                  <c:v>6000</c:v>
                </c:pt>
                <c:pt idx="3">
                  <c:v>30000</c:v>
                </c:pt>
              </c:numCache>
            </c:numRef>
          </c:val>
          <c:extLst>
            <c:ext xmlns:c16="http://schemas.microsoft.com/office/drawing/2014/chart" uri="{C3380CC4-5D6E-409C-BE32-E72D297353CC}">
              <c16:uniqueId val="{00000002-5CCD-436D-9326-C8F54F5DD1CC}"/>
            </c:ext>
          </c:extLst>
        </c:ser>
        <c:dLbls>
          <c:showLegendKey val="0"/>
          <c:showVal val="0"/>
          <c:showCatName val="0"/>
          <c:showSerName val="0"/>
          <c:showPercent val="0"/>
          <c:showBubbleSize val="0"/>
        </c:dLbls>
        <c:gapWidth val="55"/>
        <c:overlap val="100"/>
        <c:axId val="409769200"/>
        <c:axId val="409770768"/>
      </c:barChart>
      <c:catAx>
        <c:axId val="409769200"/>
        <c:scaling>
          <c:orientation val="minMax"/>
        </c:scaling>
        <c:delete val="0"/>
        <c:axPos val="b"/>
        <c:majorTickMark val="none"/>
        <c:minorTickMark val="none"/>
        <c:tickLblPos val="nextTo"/>
        <c:crossAx val="409770768"/>
        <c:crosses val="autoZero"/>
        <c:auto val="1"/>
        <c:lblAlgn val="ctr"/>
        <c:lblOffset val="100"/>
        <c:noMultiLvlLbl val="0"/>
      </c:catAx>
      <c:valAx>
        <c:axId val="409770768"/>
        <c:scaling>
          <c:orientation val="minMax"/>
        </c:scaling>
        <c:delete val="0"/>
        <c:axPos val="l"/>
        <c:majorGridlines/>
        <c:numFmt formatCode="&quot;$&quot;#,##0" sourceLinked="1"/>
        <c:majorTickMark val="none"/>
        <c:minorTickMark val="none"/>
        <c:tickLblPos val="nextTo"/>
        <c:crossAx val="409769200"/>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Stacked Columns with Totals</a:t>
            </a:r>
          </a:p>
        </c:rich>
      </c:tx>
      <c:overlay val="0"/>
    </c:title>
    <c:autoTitleDeleted val="0"/>
    <c:plotArea>
      <c:layout/>
      <c:barChart>
        <c:barDir val="col"/>
        <c:grouping val="stacked"/>
        <c:varyColors val="0"/>
        <c:ser>
          <c:idx val="0"/>
          <c:order val="0"/>
          <c:tx>
            <c:strRef>
              <c:f>Totals!$A$7</c:f>
              <c:strCache>
                <c:ptCount val="1"/>
                <c:pt idx="0">
                  <c:v>Word Processing</c:v>
                </c:pt>
              </c:strCache>
            </c:strRef>
          </c:tx>
          <c:invertIfNegative val="0"/>
          <c:cat>
            <c:strRef>
              <c:f>Totals!$B$6:$E$6</c:f>
              <c:strCache>
                <c:ptCount val="4"/>
                <c:pt idx="0">
                  <c:v>Miami</c:v>
                </c:pt>
                <c:pt idx="1">
                  <c:v>Denver</c:v>
                </c:pt>
                <c:pt idx="2">
                  <c:v>New York</c:v>
                </c:pt>
                <c:pt idx="3">
                  <c:v>Boston</c:v>
                </c:pt>
              </c:strCache>
            </c:strRef>
          </c:cat>
          <c:val>
            <c:numRef>
              <c:f>Totals!$B$7:$E$7</c:f>
              <c:numCache>
                <c:formatCode>"$"#,##0</c:formatCode>
                <c:ptCount val="4"/>
                <c:pt idx="0">
                  <c:v>50000</c:v>
                </c:pt>
                <c:pt idx="1">
                  <c:v>67500</c:v>
                </c:pt>
                <c:pt idx="2">
                  <c:v>9500</c:v>
                </c:pt>
                <c:pt idx="3">
                  <c:v>141000</c:v>
                </c:pt>
              </c:numCache>
            </c:numRef>
          </c:val>
          <c:extLst>
            <c:ext xmlns:c16="http://schemas.microsoft.com/office/drawing/2014/chart" uri="{C3380CC4-5D6E-409C-BE32-E72D297353CC}">
              <c16:uniqueId val="{00000000-C61C-43AD-B5F3-34A22A269F28}"/>
            </c:ext>
          </c:extLst>
        </c:ser>
        <c:ser>
          <c:idx val="1"/>
          <c:order val="1"/>
          <c:tx>
            <c:strRef>
              <c:f>Totals!$A$8</c:f>
              <c:strCache>
                <c:ptCount val="1"/>
                <c:pt idx="0">
                  <c:v>Spreadsheets</c:v>
                </c:pt>
              </c:strCache>
            </c:strRef>
          </c:tx>
          <c:invertIfNegative val="0"/>
          <c:cat>
            <c:strRef>
              <c:f>Totals!$B$6:$E$6</c:f>
              <c:strCache>
                <c:ptCount val="4"/>
                <c:pt idx="0">
                  <c:v>Miami</c:v>
                </c:pt>
                <c:pt idx="1">
                  <c:v>Denver</c:v>
                </c:pt>
                <c:pt idx="2">
                  <c:v>New York</c:v>
                </c:pt>
                <c:pt idx="3">
                  <c:v>Boston</c:v>
                </c:pt>
              </c:strCache>
            </c:strRef>
          </c:cat>
          <c:val>
            <c:numRef>
              <c:f>Totals!$B$8:$E$8</c:f>
              <c:numCache>
                <c:formatCode>"$"#,##0</c:formatCode>
                <c:ptCount val="4"/>
                <c:pt idx="0">
                  <c:v>44000</c:v>
                </c:pt>
                <c:pt idx="1">
                  <c:v>18000</c:v>
                </c:pt>
                <c:pt idx="2">
                  <c:v>11500</c:v>
                </c:pt>
                <c:pt idx="3">
                  <c:v>105000</c:v>
                </c:pt>
              </c:numCache>
            </c:numRef>
          </c:val>
          <c:extLst>
            <c:ext xmlns:c16="http://schemas.microsoft.com/office/drawing/2014/chart" uri="{C3380CC4-5D6E-409C-BE32-E72D297353CC}">
              <c16:uniqueId val="{00000001-C61C-43AD-B5F3-34A22A269F28}"/>
            </c:ext>
          </c:extLst>
        </c:ser>
        <c:ser>
          <c:idx val="2"/>
          <c:order val="2"/>
          <c:tx>
            <c:strRef>
              <c:f>Totals!$A$9</c:f>
              <c:strCache>
                <c:ptCount val="1"/>
                <c:pt idx="0">
                  <c:v>Database</c:v>
                </c:pt>
              </c:strCache>
            </c:strRef>
          </c:tx>
          <c:invertIfNegative val="0"/>
          <c:cat>
            <c:strRef>
              <c:f>Totals!$B$6:$E$6</c:f>
              <c:strCache>
                <c:ptCount val="4"/>
                <c:pt idx="0">
                  <c:v>Miami</c:v>
                </c:pt>
                <c:pt idx="1">
                  <c:v>Denver</c:v>
                </c:pt>
                <c:pt idx="2">
                  <c:v>New York</c:v>
                </c:pt>
                <c:pt idx="3">
                  <c:v>Boston</c:v>
                </c:pt>
              </c:strCache>
            </c:strRef>
          </c:cat>
          <c:val>
            <c:numRef>
              <c:f>Totals!$B$9:$E$9</c:f>
              <c:numCache>
                <c:formatCode>"$"#,##0</c:formatCode>
                <c:ptCount val="4"/>
                <c:pt idx="0">
                  <c:v>12000</c:v>
                </c:pt>
                <c:pt idx="1">
                  <c:v>7500</c:v>
                </c:pt>
                <c:pt idx="2">
                  <c:v>6000</c:v>
                </c:pt>
                <c:pt idx="3">
                  <c:v>30000</c:v>
                </c:pt>
              </c:numCache>
            </c:numRef>
          </c:val>
          <c:extLst>
            <c:ext xmlns:c16="http://schemas.microsoft.com/office/drawing/2014/chart" uri="{C3380CC4-5D6E-409C-BE32-E72D297353CC}">
              <c16:uniqueId val="{00000002-C61C-43AD-B5F3-34A22A269F28}"/>
            </c:ext>
          </c:extLst>
        </c:ser>
        <c:ser>
          <c:idx val="3"/>
          <c:order val="3"/>
          <c:tx>
            <c:strRef>
              <c:f>Totals!$A$10</c:f>
              <c:strCache>
                <c:ptCount val="1"/>
                <c:pt idx="0">
                  <c:v>Total</c:v>
                </c:pt>
              </c:strCache>
            </c:strRef>
          </c:tx>
          <c:invertIfNegative val="0"/>
          <c:cat>
            <c:strRef>
              <c:f>Totals!$B$6:$E$6</c:f>
              <c:strCache>
                <c:ptCount val="4"/>
                <c:pt idx="0">
                  <c:v>Miami</c:v>
                </c:pt>
                <c:pt idx="1">
                  <c:v>Denver</c:v>
                </c:pt>
                <c:pt idx="2">
                  <c:v>New York</c:v>
                </c:pt>
                <c:pt idx="3">
                  <c:v>Boston</c:v>
                </c:pt>
              </c:strCache>
            </c:strRef>
          </c:cat>
          <c:val>
            <c:numRef>
              <c:f>Totals!$B$10:$E$10</c:f>
              <c:numCache>
                <c:formatCode>"$"#,##0</c:formatCode>
                <c:ptCount val="4"/>
                <c:pt idx="0">
                  <c:v>106000</c:v>
                </c:pt>
                <c:pt idx="1">
                  <c:v>93000</c:v>
                </c:pt>
                <c:pt idx="2">
                  <c:v>27000</c:v>
                </c:pt>
                <c:pt idx="3">
                  <c:v>276000</c:v>
                </c:pt>
              </c:numCache>
            </c:numRef>
          </c:val>
          <c:extLst>
            <c:ext xmlns:c16="http://schemas.microsoft.com/office/drawing/2014/chart" uri="{C3380CC4-5D6E-409C-BE32-E72D297353CC}">
              <c16:uniqueId val="{00000003-C61C-43AD-B5F3-34A22A269F28}"/>
            </c:ext>
          </c:extLst>
        </c:ser>
        <c:dLbls>
          <c:showLegendKey val="0"/>
          <c:showVal val="0"/>
          <c:showCatName val="0"/>
          <c:showSerName val="0"/>
          <c:showPercent val="0"/>
          <c:showBubbleSize val="0"/>
        </c:dLbls>
        <c:gapWidth val="55"/>
        <c:overlap val="100"/>
        <c:axId val="409771552"/>
        <c:axId val="409771944"/>
      </c:barChart>
      <c:catAx>
        <c:axId val="409771552"/>
        <c:scaling>
          <c:orientation val="minMax"/>
        </c:scaling>
        <c:delete val="0"/>
        <c:axPos val="b"/>
        <c:numFmt formatCode="General" sourceLinked="0"/>
        <c:majorTickMark val="none"/>
        <c:minorTickMark val="none"/>
        <c:tickLblPos val="nextTo"/>
        <c:crossAx val="409771944"/>
        <c:crosses val="autoZero"/>
        <c:auto val="1"/>
        <c:lblAlgn val="ctr"/>
        <c:lblOffset val="100"/>
        <c:noMultiLvlLbl val="0"/>
      </c:catAx>
      <c:valAx>
        <c:axId val="409771944"/>
        <c:scaling>
          <c:orientation val="minMax"/>
        </c:scaling>
        <c:delete val="0"/>
        <c:axPos val="l"/>
        <c:majorGridlines/>
        <c:numFmt formatCode="&quot;$&quot;#,##0" sourceLinked="1"/>
        <c:majorTickMark val="none"/>
        <c:minorTickMark val="none"/>
        <c:tickLblPos val="nextTo"/>
        <c:crossAx val="409771552"/>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Stacked Columns with Total</a:t>
            </a:r>
          </a:p>
        </c:rich>
      </c:tx>
      <c:overlay val="0"/>
    </c:title>
    <c:autoTitleDeleted val="0"/>
    <c:plotArea>
      <c:layout/>
      <c:barChart>
        <c:barDir val="col"/>
        <c:grouping val="stacked"/>
        <c:varyColors val="0"/>
        <c:ser>
          <c:idx val="0"/>
          <c:order val="0"/>
          <c:tx>
            <c:strRef>
              <c:f>Totals2!$A$7</c:f>
              <c:strCache>
                <c:ptCount val="1"/>
                <c:pt idx="0">
                  <c:v>Word Processing</c:v>
                </c:pt>
              </c:strCache>
            </c:strRef>
          </c:tx>
          <c:invertIfNegative val="0"/>
          <c:cat>
            <c:strRef>
              <c:f>Totals2!$B$6:$F$6</c:f>
              <c:strCache>
                <c:ptCount val="5"/>
                <c:pt idx="0">
                  <c:v>Miami</c:v>
                </c:pt>
                <c:pt idx="1">
                  <c:v>Denver</c:v>
                </c:pt>
                <c:pt idx="2">
                  <c:v>New York</c:v>
                </c:pt>
                <c:pt idx="3">
                  <c:v>Boston</c:v>
                </c:pt>
                <c:pt idx="4">
                  <c:v>Total</c:v>
                </c:pt>
              </c:strCache>
            </c:strRef>
          </c:cat>
          <c:val>
            <c:numRef>
              <c:f>Totals2!$B$7:$F$7</c:f>
              <c:numCache>
                <c:formatCode>"$"#,##0</c:formatCode>
                <c:ptCount val="5"/>
                <c:pt idx="0">
                  <c:v>50000</c:v>
                </c:pt>
                <c:pt idx="1">
                  <c:v>67500</c:v>
                </c:pt>
                <c:pt idx="2">
                  <c:v>9500</c:v>
                </c:pt>
                <c:pt idx="3">
                  <c:v>141000</c:v>
                </c:pt>
                <c:pt idx="4">
                  <c:v>268000</c:v>
                </c:pt>
              </c:numCache>
            </c:numRef>
          </c:val>
          <c:extLst>
            <c:ext xmlns:c16="http://schemas.microsoft.com/office/drawing/2014/chart" uri="{C3380CC4-5D6E-409C-BE32-E72D297353CC}">
              <c16:uniqueId val="{00000000-2F45-4D95-995E-10C1F738E4CC}"/>
            </c:ext>
          </c:extLst>
        </c:ser>
        <c:ser>
          <c:idx val="1"/>
          <c:order val="1"/>
          <c:tx>
            <c:strRef>
              <c:f>Totals2!$A$8</c:f>
              <c:strCache>
                <c:ptCount val="1"/>
                <c:pt idx="0">
                  <c:v>Spreadsheets</c:v>
                </c:pt>
              </c:strCache>
            </c:strRef>
          </c:tx>
          <c:invertIfNegative val="0"/>
          <c:cat>
            <c:strRef>
              <c:f>Totals2!$B$6:$F$6</c:f>
              <c:strCache>
                <c:ptCount val="5"/>
                <c:pt idx="0">
                  <c:v>Miami</c:v>
                </c:pt>
                <c:pt idx="1">
                  <c:v>Denver</c:v>
                </c:pt>
                <c:pt idx="2">
                  <c:v>New York</c:v>
                </c:pt>
                <c:pt idx="3">
                  <c:v>Boston</c:v>
                </c:pt>
                <c:pt idx="4">
                  <c:v>Total</c:v>
                </c:pt>
              </c:strCache>
            </c:strRef>
          </c:cat>
          <c:val>
            <c:numRef>
              <c:f>Totals2!$B$8:$F$8</c:f>
              <c:numCache>
                <c:formatCode>"$"#,##0</c:formatCode>
                <c:ptCount val="5"/>
                <c:pt idx="0">
                  <c:v>44000</c:v>
                </c:pt>
                <c:pt idx="1">
                  <c:v>18000</c:v>
                </c:pt>
                <c:pt idx="2">
                  <c:v>11500</c:v>
                </c:pt>
                <c:pt idx="3">
                  <c:v>105000</c:v>
                </c:pt>
                <c:pt idx="4">
                  <c:v>178500</c:v>
                </c:pt>
              </c:numCache>
            </c:numRef>
          </c:val>
          <c:extLst>
            <c:ext xmlns:c16="http://schemas.microsoft.com/office/drawing/2014/chart" uri="{C3380CC4-5D6E-409C-BE32-E72D297353CC}">
              <c16:uniqueId val="{00000001-2F45-4D95-995E-10C1F738E4CC}"/>
            </c:ext>
          </c:extLst>
        </c:ser>
        <c:ser>
          <c:idx val="2"/>
          <c:order val="2"/>
          <c:tx>
            <c:strRef>
              <c:f>Totals2!$A$9</c:f>
              <c:strCache>
                <c:ptCount val="1"/>
                <c:pt idx="0">
                  <c:v>Database</c:v>
                </c:pt>
              </c:strCache>
            </c:strRef>
          </c:tx>
          <c:invertIfNegative val="0"/>
          <c:cat>
            <c:strRef>
              <c:f>Totals2!$B$6:$F$6</c:f>
              <c:strCache>
                <c:ptCount val="5"/>
                <c:pt idx="0">
                  <c:v>Miami</c:v>
                </c:pt>
                <c:pt idx="1">
                  <c:v>Denver</c:v>
                </c:pt>
                <c:pt idx="2">
                  <c:v>New York</c:v>
                </c:pt>
                <c:pt idx="3">
                  <c:v>Boston</c:v>
                </c:pt>
                <c:pt idx="4">
                  <c:v>Total</c:v>
                </c:pt>
              </c:strCache>
            </c:strRef>
          </c:cat>
          <c:val>
            <c:numRef>
              <c:f>Totals2!$B$9:$F$9</c:f>
              <c:numCache>
                <c:formatCode>"$"#,##0</c:formatCode>
                <c:ptCount val="5"/>
                <c:pt idx="0">
                  <c:v>12000</c:v>
                </c:pt>
                <c:pt idx="1">
                  <c:v>7500</c:v>
                </c:pt>
                <c:pt idx="2">
                  <c:v>6000</c:v>
                </c:pt>
                <c:pt idx="3">
                  <c:v>30000</c:v>
                </c:pt>
                <c:pt idx="4">
                  <c:v>55500</c:v>
                </c:pt>
              </c:numCache>
            </c:numRef>
          </c:val>
          <c:extLst>
            <c:ext xmlns:c16="http://schemas.microsoft.com/office/drawing/2014/chart" uri="{C3380CC4-5D6E-409C-BE32-E72D297353CC}">
              <c16:uniqueId val="{00000002-2F45-4D95-995E-10C1F738E4CC}"/>
            </c:ext>
          </c:extLst>
        </c:ser>
        <c:dLbls>
          <c:showLegendKey val="0"/>
          <c:showVal val="0"/>
          <c:showCatName val="0"/>
          <c:showSerName val="0"/>
          <c:showPercent val="0"/>
          <c:showBubbleSize val="0"/>
        </c:dLbls>
        <c:gapWidth val="55"/>
        <c:overlap val="100"/>
        <c:axId val="411195920"/>
        <c:axId val="411518488"/>
      </c:barChart>
      <c:catAx>
        <c:axId val="411195920"/>
        <c:scaling>
          <c:orientation val="minMax"/>
        </c:scaling>
        <c:delete val="0"/>
        <c:axPos val="b"/>
        <c:numFmt formatCode="General" sourceLinked="0"/>
        <c:majorTickMark val="none"/>
        <c:minorTickMark val="none"/>
        <c:tickLblPos val="nextTo"/>
        <c:crossAx val="411518488"/>
        <c:crosses val="autoZero"/>
        <c:auto val="1"/>
        <c:lblAlgn val="ctr"/>
        <c:lblOffset val="100"/>
        <c:noMultiLvlLbl val="0"/>
      </c:catAx>
      <c:valAx>
        <c:axId val="411518488"/>
        <c:scaling>
          <c:orientation val="minMax"/>
        </c:scaling>
        <c:delete val="0"/>
        <c:axPos val="l"/>
        <c:majorGridlines/>
        <c:numFmt formatCode="&quot;$&quot;#,##0" sourceLinked="1"/>
        <c:majorTickMark val="none"/>
        <c:minorTickMark val="none"/>
        <c:tickLblPos val="nextTo"/>
        <c:crossAx val="411195920"/>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Without Totals</a:t>
            </a:r>
            <a:r>
              <a:rPr lang="en-US" baseline="0"/>
              <a:t> Shows Data Better</a:t>
            </a:r>
          </a:p>
        </c:rich>
      </c:tx>
      <c:overlay val="0"/>
    </c:title>
    <c:autoTitleDeleted val="0"/>
    <c:plotArea>
      <c:layout/>
      <c:barChart>
        <c:barDir val="col"/>
        <c:grouping val="stacked"/>
        <c:varyColors val="0"/>
        <c:ser>
          <c:idx val="0"/>
          <c:order val="0"/>
          <c:tx>
            <c:strRef>
              <c:f>Totals2!$A$7</c:f>
              <c:strCache>
                <c:ptCount val="1"/>
                <c:pt idx="0">
                  <c:v>Word Processing</c:v>
                </c:pt>
              </c:strCache>
            </c:strRef>
          </c:tx>
          <c:invertIfNegative val="0"/>
          <c:cat>
            <c:strRef>
              <c:f>Totals2!$B$6:$E$6</c:f>
              <c:strCache>
                <c:ptCount val="4"/>
                <c:pt idx="0">
                  <c:v>Miami</c:v>
                </c:pt>
                <c:pt idx="1">
                  <c:v>Denver</c:v>
                </c:pt>
                <c:pt idx="2">
                  <c:v>New York</c:v>
                </c:pt>
                <c:pt idx="3">
                  <c:v>Boston</c:v>
                </c:pt>
              </c:strCache>
            </c:strRef>
          </c:cat>
          <c:val>
            <c:numRef>
              <c:f>Totals2!$B$7:$E$7</c:f>
              <c:numCache>
                <c:formatCode>"$"#,##0</c:formatCode>
                <c:ptCount val="4"/>
                <c:pt idx="0">
                  <c:v>50000</c:v>
                </c:pt>
                <c:pt idx="1">
                  <c:v>67500</c:v>
                </c:pt>
                <c:pt idx="2">
                  <c:v>9500</c:v>
                </c:pt>
                <c:pt idx="3">
                  <c:v>141000</c:v>
                </c:pt>
              </c:numCache>
            </c:numRef>
          </c:val>
          <c:extLst>
            <c:ext xmlns:c16="http://schemas.microsoft.com/office/drawing/2014/chart" uri="{C3380CC4-5D6E-409C-BE32-E72D297353CC}">
              <c16:uniqueId val="{00000000-110E-4708-AA60-62462659DB12}"/>
            </c:ext>
          </c:extLst>
        </c:ser>
        <c:ser>
          <c:idx val="1"/>
          <c:order val="1"/>
          <c:tx>
            <c:strRef>
              <c:f>Totals2!$A$8</c:f>
              <c:strCache>
                <c:ptCount val="1"/>
                <c:pt idx="0">
                  <c:v>Spreadsheets</c:v>
                </c:pt>
              </c:strCache>
            </c:strRef>
          </c:tx>
          <c:invertIfNegative val="0"/>
          <c:cat>
            <c:strRef>
              <c:f>Totals2!$B$6:$E$6</c:f>
              <c:strCache>
                <c:ptCount val="4"/>
                <c:pt idx="0">
                  <c:v>Miami</c:v>
                </c:pt>
                <c:pt idx="1">
                  <c:v>Denver</c:v>
                </c:pt>
                <c:pt idx="2">
                  <c:v>New York</c:v>
                </c:pt>
                <c:pt idx="3">
                  <c:v>Boston</c:v>
                </c:pt>
              </c:strCache>
            </c:strRef>
          </c:cat>
          <c:val>
            <c:numRef>
              <c:f>Totals2!$B$8:$E$8</c:f>
              <c:numCache>
                <c:formatCode>"$"#,##0</c:formatCode>
                <c:ptCount val="4"/>
                <c:pt idx="0">
                  <c:v>44000</c:v>
                </c:pt>
                <c:pt idx="1">
                  <c:v>18000</c:v>
                </c:pt>
                <c:pt idx="2">
                  <c:v>11500</c:v>
                </c:pt>
                <c:pt idx="3">
                  <c:v>105000</c:v>
                </c:pt>
              </c:numCache>
            </c:numRef>
          </c:val>
          <c:extLst>
            <c:ext xmlns:c16="http://schemas.microsoft.com/office/drawing/2014/chart" uri="{C3380CC4-5D6E-409C-BE32-E72D297353CC}">
              <c16:uniqueId val="{00000001-110E-4708-AA60-62462659DB12}"/>
            </c:ext>
          </c:extLst>
        </c:ser>
        <c:ser>
          <c:idx val="2"/>
          <c:order val="2"/>
          <c:tx>
            <c:strRef>
              <c:f>Totals2!$A$9</c:f>
              <c:strCache>
                <c:ptCount val="1"/>
                <c:pt idx="0">
                  <c:v>Database</c:v>
                </c:pt>
              </c:strCache>
            </c:strRef>
          </c:tx>
          <c:invertIfNegative val="0"/>
          <c:cat>
            <c:strRef>
              <c:f>Totals2!$B$6:$E$6</c:f>
              <c:strCache>
                <c:ptCount val="4"/>
                <c:pt idx="0">
                  <c:v>Miami</c:v>
                </c:pt>
                <c:pt idx="1">
                  <c:v>Denver</c:v>
                </c:pt>
                <c:pt idx="2">
                  <c:v>New York</c:v>
                </c:pt>
                <c:pt idx="3">
                  <c:v>Boston</c:v>
                </c:pt>
              </c:strCache>
            </c:strRef>
          </c:cat>
          <c:val>
            <c:numRef>
              <c:f>Totals2!$B$9:$E$9</c:f>
              <c:numCache>
                <c:formatCode>"$"#,##0</c:formatCode>
                <c:ptCount val="4"/>
                <c:pt idx="0">
                  <c:v>12000</c:v>
                </c:pt>
                <c:pt idx="1">
                  <c:v>7500</c:v>
                </c:pt>
                <c:pt idx="2">
                  <c:v>6000</c:v>
                </c:pt>
                <c:pt idx="3">
                  <c:v>30000</c:v>
                </c:pt>
              </c:numCache>
            </c:numRef>
          </c:val>
          <c:extLst>
            <c:ext xmlns:c16="http://schemas.microsoft.com/office/drawing/2014/chart" uri="{C3380CC4-5D6E-409C-BE32-E72D297353CC}">
              <c16:uniqueId val="{00000002-110E-4708-AA60-62462659DB12}"/>
            </c:ext>
          </c:extLst>
        </c:ser>
        <c:dLbls>
          <c:showLegendKey val="0"/>
          <c:showVal val="0"/>
          <c:showCatName val="0"/>
          <c:showSerName val="0"/>
          <c:showPercent val="0"/>
          <c:showBubbleSize val="0"/>
        </c:dLbls>
        <c:gapWidth val="55"/>
        <c:overlap val="100"/>
        <c:axId val="411519272"/>
        <c:axId val="411519664"/>
      </c:barChart>
      <c:catAx>
        <c:axId val="411519272"/>
        <c:scaling>
          <c:orientation val="minMax"/>
        </c:scaling>
        <c:delete val="0"/>
        <c:axPos val="b"/>
        <c:numFmt formatCode="General" sourceLinked="0"/>
        <c:majorTickMark val="none"/>
        <c:minorTickMark val="none"/>
        <c:tickLblPos val="nextTo"/>
        <c:crossAx val="411519664"/>
        <c:crosses val="autoZero"/>
        <c:auto val="1"/>
        <c:lblAlgn val="ctr"/>
        <c:lblOffset val="100"/>
        <c:noMultiLvlLbl val="0"/>
      </c:catAx>
      <c:valAx>
        <c:axId val="411519664"/>
        <c:scaling>
          <c:orientation val="minMax"/>
        </c:scaling>
        <c:delete val="0"/>
        <c:axPos val="l"/>
        <c:majorGridlines/>
        <c:numFmt formatCode="&quot;$&quot;#,##0" sourceLinked="1"/>
        <c:majorTickMark val="none"/>
        <c:minorTickMark val="none"/>
        <c:tickLblPos val="nextTo"/>
        <c:crossAx val="411519272"/>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Multiple</a:t>
            </a:r>
            <a:r>
              <a:rPr lang="en-US" baseline="0"/>
              <a:t> Ranges</a:t>
            </a:r>
          </a:p>
        </c:rich>
      </c:tx>
      <c:overlay val="0"/>
    </c:title>
    <c:autoTitleDeleted val="0"/>
    <c:plotArea>
      <c:layout/>
      <c:barChart>
        <c:barDir val="col"/>
        <c:grouping val="stacked"/>
        <c:varyColors val="0"/>
        <c:ser>
          <c:idx val="0"/>
          <c:order val="0"/>
          <c:tx>
            <c:strRef>
              <c:f>Multiple_Ranges!$C$6</c:f>
              <c:strCache>
                <c:ptCount val="1"/>
                <c:pt idx="0">
                  <c:v>Denver</c:v>
                </c:pt>
              </c:strCache>
            </c:strRef>
          </c:tx>
          <c:invertIfNegative val="0"/>
          <c:cat>
            <c:strRef>
              <c:f>Multiple_Ranges!$A$7:$A$9</c:f>
              <c:strCache>
                <c:ptCount val="3"/>
                <c:pt idx="0">
                  <c:v>Word Processing</c:v>
                </c:pt>
                <c:pt idx="1">
                  <c:v>Spreadsheets</c:v>
                </c:pt>
                <c:pt idx="2">
                  <c:v>Database</c:v>
                </c:pt>
              </c:strCache>
            </c:strRef>
          </c:cat>
          <c:val>
            <c:numRef>
              <c:f>Multiple_Ranges!$C$7:$C$9</c:f>
              <c:numCache>
                <c:formatCode>"$"#,##0</c:formatCode>
                <c:ptCount val="3"/>
                <c:pt idx="0">
                  <c:v>67500</c:v>
                </c:pt>
                <c:pt idx="1">
                  <c:v>18000</c:v>
                </c:pt>
                <c:pt idx="2">
                  <c:v>7500</c:v>
                </c:pt>
              </c:numCache>
            </c:numRef>
          </c:val>
          <c:extLst>
            <c:ext xmlns:c16="http://schemas.microsoft.com/office/drawing/2014/chart" uri="{C3380CC4-5D6E-409C-BE32-E72D297353CC}">
              <c16:uniqueId val="{00000000-1F43-4DB4-8142-EC5196E08058}"/>
            </c:ext>
          </c:extLst>
        </c:ser>
        <c:ser>
          <c:idx val="1"/>
          <c:order val="1"/>
          <c:tx>
            <c:strRef>
              <c:f>Multiple_Ranges!$E$6</c:f>
              <c:strCache>
                <c:ptCount val="1"/>
                <c:pt idx="0">
                  <c:v>Boston</c:v>
                </c:pt>
              </c:strCache>
            </c:strRef>
          </c:tx>
          <c:invertIfNegative val="0"/>
          <c:cat>
            <c:strRef>
              <c:f>Multiple_Ranges!$A$7:$A$9</c:f>
              <c:strCache>
                <c:ptCount val="3"/>
                <c:pt idx="0">
                  <c:v>Word Processing</c:v>
                </c:pt>
                <c:pt idx="1">
                  <c:v>Spreadsheets</c:v>
                </c:pt>
                <c:pt idx="2">
                  <c:v>Database</c:v>
                </c:pt>
              </c:strCache>
            </c:strRef>
          </c:cat>
          <c:val>
            <c:numRef>
              <c:f>Multiple_Ranges!$E$7:$E$9</c:f>
              <c:numCache>
                <c:formatCode>"$"#,##0</c:formatCode>
                <c:ptCount val="3"/>
                <c:pt idx="0">
                  <c:v>141000</c:v>
                </c:pt>
                <c:pt idx="1">
                  <c:v>105000</c:v>
                </c:pt>
                <c:pt idx="2">
                  <c:v>30000</c:v>
                </c:pt>
              </c:numCache>
            </c:numRef>
          </c:val>
          <c:extLst>
            <c:ext xmlns:c16="http://schemas.microsoft.com/office/drawing/2014/chart" uri="{C3380CC4-5D6E-409C-BE32-E72D297353CC}">
              <c16:uniqueId val="{00000001-1F43-4DB4-8142-EC5196E08058}"/>
            </c:ext>
          </c:extLst>
        </c:ser>
        <c:dLbls>
          <c:showLegendKey val="0"/>
          <c:showVal val="0"/>
          <c:showCatName val="0"/>
          <c:showSerName val="0"/>
          <c:showPercent val="0"/>
          <c:showBubbleSize val="0"/>
        </c:dLbls>
        <c:gapWidth val="55"/>
        <c:overlap val="100"/>
        <c:axId val="411520448"/>
        <c:axId val="411520840"/>
      </c:barChart>
      <c:catAx>
        <c:axId val="411520448"/>
        <c:scaling>
          <c:orientation val="minMax"/>
        </c:scaling>
        <c:delete val="0"/>
        <c:axPos val="b"/>
        <c:numFmt formatCode="General" sourceLinked="0"/>
        <c:majorTickMark val="none"/>
        <c:minorTickMark val="none"/>
        <c:tickLblPos val="nextTo"/>
        <c:crossAx val="411520840"/>
        <c:crosses val="autoZero"/>
        <c:auto val="1"/>
        <c:lblAlgn val="ctr"/>
        <c:lblOffset val="100"/>
        <c:noMultiLvlLbl val="0"/>
      </c:catAx>
      <c:valAx>
        <c:axId val="411520840"/>
        <c:scaling>
          <c:orientation val="minMax"/>
        </c:scaling>
        <c:delete val="0"/>
        <c:axPos val="l"/>
        <c:majorGridlines/>
        <c:numFmt formatCode="&quot;$&quot;#,##0" sourceLinked="1"/>
        <c:majorTickMark val="none"/>
        <c:minorTickMark val="none"/>
        <c:tickLblPos val="nextTo"/>
        <c:crossAx val="411520448"/>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9.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B00-000000000000}">
  <sheetPr codeName="Chart32"/>
  <sheetViews>
    <sheetView zoomScale="158" workbookViewId="0" zoomToFit="1"/>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chart" Target="../charts/chart23.xml"/><Relationship Id="rId1" Type="http://schemas.openxmlformats.org/officeDocument/2006/relationships/chart" Target="../charts/chart22.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3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189035</xdr:colOff>
      <xdr:row>12</xdr:row>
      <xdr:rowOff>7326</xdr:rowOff>
    </xdr:from>
    <xdr:to>
      <xdr:col>5</xdr:col>
      <xdr:colOff>417635</xdr:colOff>
      <xdr:row>28</xdr:row>
      <xdr:rowOff>95250</xdr:rowOff>
    </xdr:to>
    <xdr:graphicFrame macro="">
      <xdr:nvGraphicFramePr>
        <xdr:cNvPr id="4" name="Insert Charts">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355053</xdr:colOff>
      <xdr:row>11</xdr:row>
      <xdr:rowOff>79156</xdr:rowOff>
    </xdr:from>
    <xdr:to>
      <xdr:col>5</xdr:col>
      <xdr:colOff>583653</xdr:colOff>
      <xdr:row>28</xdr:row>
      <xdr:rowOff>69631</xdr:rowOff>
    </xdr:to>
    <xdr:graphicFrame macro="">
      <xdr:nvGraphicFramePr>
        <xdr:cNvPr id="4" name="Chart 3">
          <a:extLst>
            <a:ext uri="{FF2B5EF4-FFF2-40B4-BE49-F238E27FC236}">
              <a16:creationId xmlns:a16="http://schemas.microsoft.com/office/drawing/2014/main"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241496</xdr:colOff>
      <xdr:row>11</xdr:row>
      <xdr:rowOff>91734</xdr:rowOff>
    </xdr:from>
    <xdr:to>
      <xdr:col>5</xdr:col>
      <xdr:colOff>477716</xdr:colOff>
      <xdr:row>28</xdr:row>
      <xdr:rowOff>114594</xdr:rowOff>
    </xdr:to>
    <xdr:graphicFrame macro="">
      <xdr:nvGraphicFramePr>
        <xdr:cNvPr id="5" name="Chart 4">
          <a:extLst>
            <a:ext uri="{FF2B5EF4-FFF2-40B4-BE49-F238E27FC236}">
              <a16:creationId xmlns:a16="http://schemas.microsoft.com/office/drawing/2014/main" id="{00000000-0008-0000-0C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265967</xdr:colOff>
      <xdr:row>11</xdr:row>
      <xdr:rowOff>58616</xdr:rowOff>
    </xdr:from>
    <xdr:to>
      <xdr:col>5</xdr:col>
      <xdr:colOff>494567</xdr:colOff>
      <xdr:row>28</xdr:row>
      <xdr:rowOff>49092</xdr:rowOff>
    </xdr:to>
    <xdr:graphicFrame macro="">
      <xdr:nvGraphicFramePr>
        <xdr:cNvPr id="4" name="Chart 3">
          <a:extLst>
            <a:ext uri="{FF2B5EF4-FFF2-40B4-BE49-F238E27FC236}">
              <a16:creationId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154598</xdr:colOff>
      <xdr:row>5</xdr:row>
      <xdr:rowOff>0</xdr:rowOff>
    </xdr:from>
    <xdr:to>
      <xdr:col>8</xdr:col>
      <xdr:colOff>600807</xdr:colOff>
      <xdr:row>19</xdr:row>
      <xdr:rowOff>30040</xdr:rowOff>
    </xdr:to>
    <xdr:graphicFrame macro="">
      <xdr:nvGraphicFramePr>
        <xdr:cNvPr id="6" name="Chart 5">
          <a:extLst>
            <a:ext uri="{FF2B5EF4-FFF2-40B4-BE49-F238E27FC236}">
              <a16:creationId xmlns:a16="http://schemas.microsoft.com/office/drawing/2014/main" id="{00000000-0008-0000-0E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417634</xdr:colOff>
      <xdr:row>1</xdr:row>
      <xdr:rowOff>7326</xdr:rowOff>
    </xdr:from>
    <xdr:to>
      <xdr:col>19</xdr:col>
      <xdr:colOff>506328</xdr:colOff>
      <xdr:row>21</xdr:row>
      <xdr:rowOff>20863</xdr:rowOff>
    </xdr:to>
    <xdr:pic>
      <xdr:nvPicPr>
        <xdr:cNvPr id="4" name="Picture 3">
          <a:extLst>
            <a:ext uri="{FF2B5EF4-FFF2-40B4-BE49-F238E27FC236}">
              <a16:creationId xmlns:a16="http://schemas.microsoft.com/office/drawing/2014/main" id="{C87A5B5C-D827-4CE7-8AC5-5F45040E5C8F}"/>
            </a:ext>
          </a:extLst>
        </xdr:cNvPr>
        <xdr:cNvPicPr>
          <a:picLocks noChangeAspect="1"/>
        </xdr:cNvPicPr>
      </xdr:nvPicPr>
      <xdr:blipFill>
        <a:blip xmlns:r="http://schemas.openxmlformats.org/officeDocument/2006/relationships" r:embed="rId2"/>
        <a:stretch>
          <a:fillRect/>
        </a:stretch>
      </xdr:blipFill>
      <xdr:spPr>
        <a:xfrm>
          <a:off x="6440365" y="234461"/>
          <a:ext cx="5561905" cy="3076190"/>
        </a:xfrm>
        <a:prstGeom prst="rect">
          <a:avLst/>
        </a:prstGeom>
      </xdr:spPr>
    </xdr:pic>
    <xdr:clientData/>
  </xdr:twoCellAnchor>
  <xdr:twoCellAnchor editAs="oneCell">
    <xdr:from>
      <xdr:col>15</xdr:col>
      <xdr:colOff>29308</xdr:colOff>
      <xdr:row>23</xdr:row>
      <xdr:rowOff>51289</xdr:rowOff>
    </xdr:from>
    <xdr:to>
      <xdr:col>20</xdr:col>
      <xdr:colOff>7683</xdr:colOff>
      <xdr:row>29</xdr:row>
      <xdr:rowOff>122230</xdr:rowOff>
    </xdr:to>
    <xdr:pic>
      <xdr:nvPicPr>
        <xdr:cNvPr id="5" name="Picture 4">
          <a:extLst>
            <a:ext uri="{FF2B5EF4-FFF2-40B4-BE49-F238E27FC236}">
              <a16:creationId xmlns:a16="http://schemas.microsoft.com/office/drawing/2014/main" id="{F4B00632-DE76-4218-9AD3-A15148166CD9}"/>
            </a:ext>
          </a:extLst>
        </xdr:cNvPr>
        <xdr:cNvPicPr>
          <a:picLocks noChangeAspect="1"/>
        </xdr:cNvPicPr>
      </xdr:nvPicPr>
      <xdr:blipFill>
        <a:blip xmlns:r="http://schemas.openxmlformats.org/officeDocument/2006/relationships" r:embed="rId3"/>
        <a:stretch>
          <a:fillRect/>
        </a:stretch>
      </xdr:blipFill>
      <xdr:spPr>
        <a:xfrm>
          <a:off x="9092712" y="3663462"/>
          <a:ext cx="3019048" cy="103809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71071</xdr:colOff>
      <xdr:row>10</xdr:row>
      <xdr:rowOff>111369</xdr:rowOff>
    </xdr:from>
    <xdr:to>
      <xdr:col>5</xdr:col>
      <xdr:colOff>299671</xdr:colOff>
      <xdr:row>27</xdr:row>
      <xdr:rowOff>101844</xdr:rowOff>
    </xdr:to>
    <xdr:graphicFrame macro="">
      <xdr:nvGraphicFramePr>
        <xdr:cNvPr id="5" name="Series in Rows">
          <a:extLst>
            <a:ext uri="{FF2B5EF4-FFF2-40B4-BE49-F238E27FC236}">
              <a16:creationId xmlns:a16="http://schemas.microsoft.com/office/drawing/2014/main"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16119</xdr:colOff>
      <xdr:row>10</xdr:row>
      <xdr:rowOff>104043</xdr:rowOff>
    </xdr:from>
    <xdr:to>
      <xdr:col>13</xdr:col>
      <xdr:colOff>326048</xdr:colOff>
      <xdr:row>27</xdr:row>
      <xdr:rowOff>94518</xdr:rowOff>
    </xdr:to>
    <xdr:graphicFrame macro="">
      <xdr:nvGraphicFramePr>
        <xdr:cNvPr id="6" name="Chart 5">
          <a:extLst>
            <a:ext uri="{FF2B5EF4-FFF2-40B4-BE49-F238E27FC236}">
              <a16:creationId xmlns:a16="http://schemas.microsoft.com/office/drawing/2014/main" id="{00000000-0008-0000-0F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534866</xdr:colOff>
      <xdr:row>10</xdr:row>
      <xdr:rowOff>66773</xdr:rowOff>
    </xdr:from>
    <xdr:to>
      <xdr:col>5</xdr:col>
      <xdr:colOff>234461</xdr:colOff>
      <xdr:row>34</xdr:row>
      <xdr:rowOff>39592</xdr:rowOff>
    </xdr:to>
    <xdr:pic>
      <xdr:nvPicPr>
        <xdr:cNvPr id="2" name="Picture 1">
          <a:extLst>
            <a:ext uri="{FF2B5EF4-FFF2-40B4-BE49-F238E27FC236}">
              <a16:creationId xmlns:a16="http://schemas.microsoft.com/office/drawing/2014/main" id="{AAFB1984-851B-4705-8FB0-AD2825FE2112}"/>
            </a:ext>
          </a:extLst>
        </xdr:cNvPr>
        <xdr:cNvPicPr>
          <a:picLocks noChangeAspect="1"/>
        </xdr:cNvPicPr>
      </xdr:nvPicPr>
      <xdr:blipFill>
        <a:blip xmlns:r="http://schemas.openxmlformats.org/officeDocument/2006/relationships" r:embed="rId1"/>
        <a:stretch>
          <a:fillRect/>
        </a:stretch>
      </xdr:blipFill>
      <xdr:spPr>
        <a:xfrm>
          <a:off x="534866" y="1261061"/>
          <a:ext cx="4059114" cy="384143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564613</xdr:colOff>
      <xdr:row>5</xdr:row>
      <xdr:rowOff>16413</xdr:rowOff>
    </xdr:from>
    <xdr:to>
      <xdr:col>15</xdr:col>
      <xdr:colOff>257908</xdr:colOff>
      <xdr:row>21</xdr:row>
      <xdr:rowOff>160461</xdr:rowOff>
    </xdr:to>
    <xdr:graphicFrame macro="">
      <xdr:nvGraphicFramePr>
        <xdr:cNvPr id="5" name="Non-3D Chart">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143608</xdr:colOff>
      <xdr:row>5</xdr:row>
      <xdr:rowOff>8792</xdr:rowOff>
    </xdr:from>
    <xdr:to>
      <xdr:col>7</xdr:col>
      <xdr:colOff>448408</xdr:colOff>
      <xdr:row>21</xdr:row>
      <xdr:rowOff>160460</xdr:rowOff>
    </xdr:to>
    <xdr:graphicFrame macro="">
      <xdr:nvGraphicFramePr>
        <xdr:cNvPr id="6" name="3D Chart">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336306</xdr:colOff>
      <xdr:row>5</xdr:row>
      <xdr:rowOff>5569</xdr:rowOff>
    </xdr:from>
    <xdr:to>
      <xdr:col>12</xdr:col>
      <xdr:colOff>603006</xdr:colOff>
      <xdr:row>18</xdr:row>
      <xdr:rowOff>155332</xdr:rowOff>
    </xdr:to>
    <xdr:graphicFrame macro="">
      <xdr:nvGraphicFramePr>
        <xdr:cNvPr id="7" name="Chart 6">
          <a:extLst>
            <a:ext uri="{FF2B5EF4-FFF2-40B4-BE49-F238E27FC236}">
              <a16:creationId xmlns:a16="http://schemas.microsoft.com/office/drawing/2014/main" id="{00000000-0008-0000-1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84846</xdr:colOff>
      <xdr:row>3</xdr:row>
      <xdr:rowOff>141995</xdr:rowOff>
    </xdr:from>
    <xdr:to>
      <xdr:col>6</xdr:col>
      <xdr:colOff>260106</xdr:colOff>
      <xdr:row>18</xdr:row>
      <xdr:rowOff>155331</xdr:rowOff>
    </xdr:to>
    <xdr:graphicFrame macro="">
      <xdr:nvGraphicFramePr>
        <xdr:cNvPr id="8" name="Chart 7">
          <a:extLst>
            <a:ext uri="{FF2B5EF4-FFF2-40B4-BE49-F238E27FC236}">
              <a16:creationId xmlns:a16="http://schemas.microsoft.com/office/drawing/2014/main" id="{00000000-0008-0000-1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xdr:col>
      <xdr:colOff>21981</xdr:colOff>
      <xdr:row>5</xdr:row>
      <xdr:rowOff>19102</xdr:rowOff>
    </xdr:from>
    <xdr:to>
      <xdr:col>8</xdr:col>
      <xdr:colOff>325316</xdr:colOff>
      <xdr:row>22</xdr:row>
      <xdr:rowOff>9577</xdr:rowOff>
    </xdr:to>
    <xdr:graphicFrame macro="">
      <xdr:nvGraphicFramePr>
        <xdr:cNvPr id="4" name="2">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337064</xdr:colOff>
      <xdr:row>5</xdr:row>
      <xdr:rowOff>24265</xdr:rowOff>
    </xdr:from>
    <xdr:to>
      <xdr:col>13</xdr:col>
      <xdr:colOff>37393</xdr:colOff>
      <xdr:row>19</xdr:row>
      <xdr:rowOff>33349</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85604</xdr:colOff>
      <xdr:row>5</xdr:row>
      <xdr:rowOff>21481</xdr:rowOff>
    </xdr:from>
    <xdr:to>
      <xdr:col>6</xdr:col>
      <xdr:colOff>260864</xdr:colOff>
      <xdr:row>19</xdr:row>
      <xdr:rowOff>34815</xdr:rowOff>
    </xdr:to>
    <xdr:graphicFrame macro="">
      <xdr:nvGraphicFramePr>
        <xdr:cNvPr id="4" name="Chart 3">
          <a:extLst>
            <a:ext uri="{FF2B5EF4-FFF2-40B4-BE49-F238E27FC236}">
              <a16:creationId xmlns:a16="http://schemas.microsoft.com/office/drawing/2014/main" id="{00000000-0008-0000-1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371475</xdr:colOff>
      <xdr:row>2</xdr:row>
      <xdr:rowOff>57150</xdr:rowOff>
    </xdr:from>
    <xdr:to>
      <xdr:col>17</xdr:col>
      <xdr:colOff>580694</xdr:colOff>
      <xdr:row>27</xdr:row>
      <xdr:rowOff>47121</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3"/>
        <a:stretch>
          <a:fillRect/>
        </a:stretch>
      </xdr:blipFill>
      <xdr:spPr>
        <a:xfrm>
          <a:off x="8296275" y="447675"/>
          <a:ext cx="2647619" cy="40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236661</xdr:colOff>
      <xdr:row>11</xdr:row>
      <xdr:rowOff>144341</xdr:rowOff>
    </xdr:from>
    <xdr:to>
      <xdr:col>5</xdr:col>
      <xdr:colOff>395655</xdr:colOff>
      <xdr:row>28</xdr:row>
      <xdr:rowOff>7328</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6</xdr:col>
      <xdr:colOff>314325</xdr:colOff>
      <xdr:row>5</xdr:row>
      <xdr:rowOff>5318</xdr:rowOff>
    </xdr:from>
    <xdr:to>
      <xdr:col>12</xdr:col>
      <xdr:colOff>581025</xdr:colOff>
      <xdr:row>18</xdr:row>
      <xdr:rowOff>158111</xdr:rowOff>
    </xdr:to>
    <xdr:graphicFrame macro="">
      <xdr:nvGraphicFramePr>
        <xdr:cNvPr id="2" name="Chart 1">
          <a:extLst>
            <a:ext uri="{FF2B5EF4-FFF2-40B4-BE49-F238E27FC236}">
              <a16:creationId xmlns:a16="http://schemas.microsoft.com/office/drawing/2014/main" id="{00000000-0008-0000-1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114154</xdr:colOff>
      <xdr:row>5</xdr:row>
      <xdr:rowOff>21729</xdr:rowOff>
    </xdr:from>
    <xdr:to>
      <xdr:col>6</xdr:col>
      <xdr:colOff>190500</xdr:colOff>
      <xdr:row>18</xdr:row>
      <xdr:rowOff>158110</xdr:rowOff>
    </xdr:to>
    <xdr:graphicFrame macro="">
      <xdr:nvGraphicFramePr>
        <xdr:cNvPr id="3" name="Chart 2">
          <a:extLst>
            <a:ext uri="{FF2B5EF4-FFF2-40B4-BE49-F238E27FC236}">
              <a16:creationId xmlns:a16="http://schemas.microsoft.com/office/drawing/2014/main" id="{00000000-0008-0000-1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73269</xdr:colOff>
      <xdr:row>3</xdr:row>
      <xdr:rowOff>123094</xdr:rowOff>
    </xdr:from>
    <xdr:to>
      <xdr:col>17</xdr:col>
      <xdr:colOff>282488</xdr:colOff>
      <xdr:row>20</xdr:row>
      <xdr:rowOff>37036</xdr:rowOff>
    </xdr:to>
    <xdr:pic>
      <xdr:nvPicPr>
        <xdr:cNvPr id="4" name="Picture 3">
          <a:extLst>
            <a:ext uri="{FF2B5EF4-FFF2-40B4-BE49-F238E27FC236}">
              <a16:creationId xmlns:a16="http://schemas.microsoft.com/office/drawing/2014/main" id="{00000000-0008-0000-1200-000004000000}"/>
            </a:ext>
          </a:extLst>
        </xdr:cNvPr>
        <xdr:cNvPicPr>
          <a:picLocks noChangeAspect="1"/>
        </xdr:cNvPicPr>
      </xdr:nvPicPr>
      <xdr:blipFill>
        <a:blip xmlns:r="http://schemas.openxmlformats.org/officeDocument/2006/relationships" r:embed="rId3"/>
        <a:stretch>
          <a:fillRect/>
        </a:stretch>
      </xdr:blipFill>
      <xdr:spPr>
        <a:xfrm>
          <a:off x="7979019" y="672613"/>
          <a:ext cx="2641757" cy="2654211"/>
        </a:xfrm>
        <a:prstGeom prst="rect">
          <a:avLst/>
        </a:prstGeom>
      </xdr:spPr>
    </xdr:pic>
    <xdr:clientData/>
  </xdr:twoCellAnchor>
</xdr:wsDr>
</file>

<file path=xl/drawings/drawing21.xml><?xml version="1.0" encoding="utf-8"?>
<c:userShapes xmlns:c="http://schemas.openxmlformats.org/drawingml/2006/chart">
  <cdr:relSizeAnchor xmlns:cdr="http://schemas.openxmlformats.org/drawingml/2006/chartDrawing">
    <cdr:from>
      <cdr:x>0.33252</cdr:x>
      <cdr:y>0.21959</cdr:y>
    </cdr:from>
    <cdr:to>
      <cdr:x>0.49029</cdr:x>
      <cdr:y>0.29899</cdr:y>
    </cdr:to>
    <cdr:sp macro="" textlink="">
      <cdr:nvSpPr>
        <cdr:cNvPr id="4" name="Line Callout 3 3"/>
        <cdr:cNvSpPr/>
      </cdr:nvSpPr>
      <cdr:spPr bwMode="auto">
        <a:xfrm xmlns:a="http://schemas.openxmlformats.org/drawingml/2006/main">
          <a:off x="1304925" y="495299"/>
          <a:ext cx="619125" cy="179069"/>
        </a:xfrm>
        <a:prstGeom xmlns:a="http://schemas.openxmlformats.org/drawingml/2006/main" prst="borderCallout3">
          <a:avLst>
            <a:gd name="adj1" fmla="val 18750"/>
            <a:gd name="adj2" fmla="val -8333"/>
            <a:gd name="adj3" fmla="val 18750"/>
            <a:gd name="adj4" fmla="val -16667"/>
            <a:gd name="adj5" fmla="val 100000"/>
            <a:gd name="adj6" fmla="val -16667"/>
            <a:gd name="adj7" fmla="val 374074"/>
            <a:gd name="adj8" fmla="val 0"/>
          </a:avLst>
        </a:prstGeom>
        <a:solidFill xmlns:a="http://schemas.openxmlformats.org/drawingml/2006/main">
          <a:srgbClr val="FFFFCC"/>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wrap="square" lIns="18288" tIns="0" rIns="0" bIns="0" upright="1"/>
        <a:lstStyle xmlns:a="http://schemas.openxmlformats.org/drawingml/2006/main"/>
        <a:p xmlns:a="http://schemas.openxmlformats.org/drawingml/2006/main">
          <a:r>
            <a:rPr lang="en-US"/>
            <a:t>Data Label</a:t>
          </a:r>
        </a:p>
      </cdr:txBody>
    </cdr:sp>
  </cdr:relSizeAnchor>
  <cdr:relSizeAnchor xmlns:cdr="http://schemas.openxmlformats.org/drawingml/2006/chartDrawing">
    <cdr:from>
      <cdr:x>0.58981</cdr:x>
      <cdr:y>0.33361</cdr:y>
    </cdr:from>
    <cdr:to>
      <cdr:x>0.75728</cdr:x>
      <cdr:y>0.41385</cdr:y>
    </cdr:to>
    <cdr:sp macro="" textlink="">
      <cdr:nvSpPr>
        <cdr:cNvPr id="6" name="Line Callout 3 5"/>
        <cdr:cNvSpPr/>
      </cdr:nvSpPr>
      <cdr:spPr bwMode="auto">
        <a:xfrm xmlns:a="http://schemas.openxmlformats.org/drawingml/2006/main">
          <a:off x="2314575" y="752475"/>
          <a:ext cx="657225" cy="180975"/>
        </a:xfrm>
        <a:prstGeom xmlns:a="http://schemas.openxmlformats.org/drawingml/2006/main" prst="borderCallout3">
          <a:avLst>
            <a:gd name="adj1" fmla="val 18750"/>
            <a:gd name="adj2" fmla="val -8333"/>
            <a:gd name="adj3" fmla="val 18750"/>
            <a:gd name="adj4" fmla="val -16667"/>
            <a:gd name="adj5" fmla="val 100000"/>
            <a:gd name="adj6" fmla="val -16667"/>
            <a:gd name="adj7" fmla="val 286647"/>
            <a:gd name="adj8" fmla="val 14855"/>
          </a:avLst>
        </a:prstGeom>
        <a:solidFill xmlns:a="http://schemas.openxmlformats.org/drawingml/2006/main">
          <a:srgbClr val="FFFFCC"/>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wrap="square" lIns="18288" tIns="0" rIns="0" bIns="0" upright="1"/>
        <a:lstStyle xmlns:a="http://schemas.openxmlformats.org/drawingml/2006/main"/>
        <a:p xmlns:a="http://schemas.openxmlformats.org/drawingml/2006/main">
          <a:r>
            <a:rPr lang="en-US"/>
            <a:t>Trendline</a:t>
          </a:r>
        </a:p>
      </cdr:txBody>
    </cdr:sp>
  </cdr:relSizeAnchor>
  <cdr:relSizeAnchor xmlns:cdr="http://schemas.openxmlformats.org/drawingml/2006/chartDrawing">
    <cdr:from>
      <cdr:x>0.78398</cdr:x>
      <cdr:y>0.07179</cdr:y>
    </cdr:from>
    <cdr:to>
      <cdr:x>0.90291</cdr:x>
      <cdr:y>0.14696</cdr:y>
    </cdr:to>
    <cdr:sp macro="" textlink="">
      <cdr:nvSpPr>
        <cdr:cNvPr id="7" name="Line Callout 1 6"/>
        <cdr:cNvSpPr/>
      </cdr:nvSpPr>
      <cdr:spPr bwMode="auto">
        <a:xfrm xmlns:a="http://schemas.openxmlformats.org/drawingml/2006/main">
          <a:off x="3076575" y="161925"/>
          <a:ext cx="466725" cy="169544"/>
        </a:xfrm>
        <a:prstGeom xmlns:a="http://schemas.openxmlformats.org/drawingml/2006/main" prst="borderCallout1">
          <a:avLst>
            <a:gd name="adj1" fmla="val 18750"/>
            <a:gd name="adj2" fmla="val -8333"/>
            <a:gd name="adj3" fmla="val 336030"/>
            <a:gd name="adj4" fmla="val -75256"/>
          </a:avLst>
        </a:prstGeom>
        <a:solidFill xmlns:a="http://schemas.openxmlformats.org/drawingml/2006/main">
          <a:srgbClr val="FFFFCC"/>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wrap="square" lIns="18288" tIns="0" rIns="0" bIns="0" upright="1"/>
        <a:lstStyle xmlns:a="http://schemas.openxmlformats.org/drawingml/2006/main"/>
        <a:p xmlns:a="http://schemas.openxmlformats.org/drawingml/2006/main">
          <a:r>
            <a:rPr lang="en-US"/>
            <a:t>Callout</a:t>
          </a:r>
        </a:p>
      </cdr:txBody>
    </cdr:sp>
  </cdr:relSizeAnchor>
</c:userShapes>
</file>

<file path=xl/drawings/drawing22.xml><?xml version="1.0" encoding="utf-8"?>
<xdr:wsDr xmlns:xdr="http://schemas.openxmlformats.org/drawingml/2006/spreadsheetDrawing" xmlns:a="http://schemas.openxmlformats.org/drawingml/2006/main">
  <xdr:twoCellAnchor>
    <xdr:from>
      <xdr:col>0</xdr:col>
      <xdr:colOff>531720</xdr:colOff>
      <xdr:row>5</xdr:row>
      <xdr:rowOff>13923</xdr:rowOff>
    </xdr:from>
    <xdr:to>
      <xdr:col>10</xdr:col>
      <xdr:colOff>175846</xdr:colOff>
      <xdr:row>29</xdr:row>
      <xdr:rowOff>87923</xdr:rowOff>
    </xdr:to>
    <xdr:graphicFrame macro="">
      <xdr:nvGraphicFramePr>
        <xdr:cNvPr id="57345" name="Chart 1">
          <a:extLst>
            <a:ext uri="{FF2B5EF4-FFF2-40B4-BE49-F238E27FC236}">
              <a16:creationId xmlns:a16="http://schemas.microsoft.com/office/drawing/2014/main" id="{00000000-0008-0000-1300-000001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133351</xdr:colOff>
      <xdr:row>6</xdr:row>
      <xdr:rowOff>26606</xdr:rowOff>
    </xdr:from>
    <xdr:to>
      <xdr:col>4</xdr:col>
      <xdr:colOff>180975</xdr:colOff>
      <xdr:row>18</xdr:row>
      <xdr:rowOff>143205</xdr:rowOff>
    </xdr:to>
    <xdr:graphicFrame macro="">
      <xdr:nvGraphicFramePr>
        <xdr:cNvPr id="6" name="Chart 5">
          <a:extLst>
            <a:ext uri="{FF2B5EF4-FFF2-40B4-BE49-F238E27FC236}">
              <a16:creationId xmlns:a16="http://schemas.microsoft.com/office/drawing/2014/main" id="{00000000-0008-0000-1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257177</xdr:colOff>
      <xdr:row>5</xdr:row>
      <xdr:rowOff>162254</xdr:rowOff>
    </xdr:from>
    <xdr:to>
      <xdr:col>9</xdr:col>
      <xdr:colOff>161924</xdr:colOff>
      <xdr:row>18</xdr:row>
      <xdr:rowOff>133678</xdr:rowOff>
    </xdr:to>
    <xdr:graphicFrame macro="">
      <xdr:nvGraphicFramePr>
        <xdr:cNvPr id="7" name="Chart 6">
          <a:extLst>
            <a:ext uri="{FF2B5EF4-FFF2-40B4-BE49-F238E27FC236}">
              <a16:creationId xmlns:a16="http://schemas.microsoft.com/office/drawing/2014/main" id="{00000000-0008-0000-1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219077</xdr:colOff>
      <xdr:row>5</xdr:row>
      <xdr:rowOff>66675</xdr:rowOff>
    </xdr:from>
    <xdr:to>
      <xdr:col>14</xdr:col>
      <xdr:colOff>123824</xdr:colOff>
      <xdr:row>18</xdr:row>
      <xdr:rowOff>38099</xdr:rowOff>
    </xdr:to>
    <xdr:graphicFrame macro="">
      <xdr:nvGraphicFramePr>
        <xdr:cNvPr id="8" name="Chart 7">
          <a:extLst>
            <a:ext uri="{FF2B5EF4-FFF2-40B4-BE49-F238E27FC236}">
              <a16:creationId xmlns:a16="http://schemas.microsoft.com/office/drawing/2014/main" id="{00000000-0008-0000-1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116497</xdr:colOff>
      <xdr:row>6</xdr:row>
      <xdr:rowOff>13246</xdr:rowOff>
    </xdr:from>
    <xdr:to>
      <xdr:col>6</xdr:col>
      <xdr:colOff>49823</xdr:colOff>
      <xdr:row>20</xdr:row>
      <xdr:rowOff>115336</xdr:rowOff>
    </xdr:to>
    <xdr:graphicFrame macro="">
      <xdr:nvGraphicFramePr>
        <xdr:cNvPr id="5" name="Chart 4">
          <a:extLst>
            <a:ext uri="{FF2B5EF4-FFF2-40B4-BE49-F238E27FC236}">
              <a16:creationId xmlns:a16="http://schemas.microsoft.com/office/drawing/2014/main" id="{00000000-0008-0000-1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164122</xdr:colOff>
      <xdr:row>6</xdr:row>
      <xdr:rowOff>13246</xdr:rowOff>
    </xdr:from>
    <xdr:to>
      <xdr:col>12</xdr:col>
      <xdr:colOff>97448</xdr:colOff>
      <xdr:row>20</xdr:row>
      <xdr:rowOff>115336</xdr:rowOff>
    </xdr:to>
    <xdr:graphicFrame macro="">
      <xdr:nvGraphicFramePr>
        <xdr:cNvPr id="6" name="Chart 5">
          <a:extLst>
            <a:ext uri="{FF2B5EF4-FFF2-40B4-BE49-F238E27FC236}">
              <a16:creationId xmlns:a16="http://schemas.microsoft.com/office/drawing/2014/main" id="{00000000-0008-0000-1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114300</xdr:colOff>
      <xdr:row>6</xdr:row>
      <xdr:rowOff>19050</xdr:rowOff>
    </xdr:from>
    <xdr:to>
      <xdr:col>6</xdr:col>
      <xdr:colOff>352425</xdr:colOff>
      <xdr:row>23</xdr:row>
      <xdr:rowOff>19050</xdr:rowOff>
    </xdr:to>
    <xdr:graphicFrame macro="">
      <xdr:nvGraphicFramePr>
        <xdr:cNvPr id="13316" name="Chart 4">
          <a:extLst>
            <a:ext uri="{FF2B5EF4-FFF2-40B4-BE49-F238E27FC236}">
              <a16:creationId xmlns:a16="http://schemas.microsoft.com/office/drawing/2014/main" id="{00000000-0008-0000-1600-0000043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447674</xdr:colOff>
      <xdr:row>6</xdr:row>
      <xdr:rowOff>19050</xdr:rowOff>
    </xdr:from>
    <xdr:to>
      <xdr:col>12</xdr:col>
      <xdr:colOff>542925</xdr:colOff>
      <xdr:row>23</xdr:row>
      <xdr:rowOff>38100</xdr:rowOff>
    </xdr:to>
    <xdr:graphicFrame macro="">
      <xdr:nvGraphicFramePr>
        <xdr:cNvPr id="13317" name="Chart 5">
          <a:extLst>
            <a:ext uri="{FF2B5EF4-FFF2-40B4-BE49-F238E27FC236}">
              <a16:creationId xmlns:a16="http://schemas.microsoft.com/office/drawing/2014/main" id="{00000000-0008-0000-1600-0000053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66675</xdr:colOff>
      <xdr:row>5</xdr:row>
      <xdr:rowOff>38100</xdr:rowOff>
    </xdr:from>
    <xdr:to>
      <xdr:col>9</xdr:col>
      <xdr:colOff>361950</xdr:colOff>
      <xdr:row>22</xdr:row>
      <xdr:rowOff>66675</xdr:rowOff>
    </xdr:to>
    <xdr:graphicFrame macro="">
      <xdr:nvGraphicFramePr>
        <xdr:cNvPr id="53249" name="Chart 1">
          <a:extLst>
            <a:ext uri="{FF2B5EF4-FFF2-40B4-BE49-F238E27FC236}">
              <a16:creationId xmlns:a16="http://schemas.microsoft.com/office/drawing/2014/main" id="{00000000-0008-0000-1800-000001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0.10562</cdr:x>
      <cdr:y>0.02055</cdr:y>
    </cdr:from>
    <cdr:to>
      <cdr:x>0.28995</cdr:x>
      <cdr:y>0.15901</cdr:y>
    </cdr:to>
    <cdr:sp macro="" textlink="">
      <cdr:nvSpPr>
        <cdr:cNvPr id="54273" name="AutoShape 1"/>
        <cdr:cNvSpPr>
          <a:spLocks xmlns:a="http://schemas.openxmlformats.org/drawingml/2006/main"/>
        </cdr:cNvSpPr>
      </cdr:nvSpPr>
      <cdr:spPr bwMode="auto">
        <a:xfrm xmlns:a="http://schemas.openxmlformats.org/drawingml/2006/main">
          <a:off x="610647" y="57150"/>
          <a:ext cx="1065753" cy="385117"/>
        </a:xfrm>
        <a:prstGeom xmlns:a="http://schemas.openxmlformats.org/drawingml/2006/main" prst="borderCallout1">
          <a:avLst>
            <a:gd name="adj1" fmla="val 25102"/>
            <a:gd name="adj2" fmla="val -8569"/>
            <a:gd name="adj3" fmla="val 107299"/>
            <a:gd name="adj4" fmla="val -40308"/>
          </a:avLst>
        </a:prstGeom>
        <a:solidFill xmlns:a="http://schemas.openxmlformats.org/drawingml/2006/main">
          <a:srgbClr val="FFFF99"/>
        </a:solidFill>
        <a:ln xmlns:a="http://schemas.openxmlformats.org/drawingml/2006/main" w="9525">
          <a:solidFill>
            <a:srgbClr val="000000"/>
          </a:solidFill>
          <a:miter lim="800000"/>
          <a:headEnd/>
          <a:tailEnd type="stealth" w="med" len="me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US" sz="1000" b="0" i="0" strike="noStrike">
              <a:solidFill>
                <a:srgbClr val="000000"/>
              </a:solidFill>
              <a:latin typeface="Arial"/>
              <a:cs typeface="Arial"/>
            </a:rPr>
            <a:t>What do these numbers</a:t>
          </a:r>
          <a:r>
            <a:rPr lang="en-US" sz="1000" b="0" i="0" strike="noStrike" baseline="0">
              <a:solidFill>
                <a:srgbClr val="000000"/>
              </a:solidFill>
              <a:latin typeface="Arial"/>
              <a:cs typeface="Arial"/>
            </a:rPr>
            <a:t> mean</a:t>
          </a:r>
          <a:r>
            <a:rPr lang="en-US" sz="1000" b="0" i="0" strike="noStrike">
              <a:solidFill>
                <a:srgbClr val="000000"/>
              </a:solidFill>
              <a:latin typeface="Arial"/>
              <a:cs typeface="Arial"/>
            </a:rPr>
            <a:t>?</a:t>
          </a:r>
        </a:p>
      </cdr:txBody>
    </cdr:sp>
  </cdr:relSizeAnchor>
</c:userShapes>
</file>

<file path=xl/drawings/drawing28.xml><?xml version="1.0" encoding="utf-8"?>
<xdr:wsDr xmlns:xdr="http://schemas.openxmlformats.org/drawingml/2006/spreadsheetDrawing" xmlns:a="http://schemas.openxmlformats.org/drawingml/2006/main">
  <xdr:twoCellAnchor>
    <xdr:from>
      <xdr:col>0</xdr:col>
      <xdr:colOff>241409</xdr:colOff>
      <xdr:row>12</xdr:row>
      <xdr:rowOff>19379</xdr:rowOff>
    </xdr:from>
    <xdr:to>
      <xdr:col>5</xdr:col>
      <xdr:colOff>433552</xdr:colOff>
      <xdr:row>17</xdr:row>
      <xdr:rowOff>78828</xdr:rowOff>
    </xdr:to>
    <xdr:graphicFrame macro="">
      <xdr:nvGraphicFramePr>
        <xdr:cNvPr id="29697" name="Chart 1">
          <a:extLst>
            <a:ext uri="{FF2B5EF4-FFF2-40B4-BE49-F238E27FC236}">
              <a16:creationId xmlns:a16="http://schemas.microsoft.com/office/drawing/2014/main" id="{00000000-0008-0000-1C00-0000017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0.03844</cdr:x>
      <cdr:y>0.41894</cdr:y>
    </cdr:from>
    <cdr:to>
      <cdr:x>0.17972</cdr:x>
      <cdr:y>0.68667</cdr:y>
    </cdr:to>
    <cdr:sp macro="" textlink="">
      <cdr:nvSpPr>
        <cdr:cNvPr id="30721" name="AutoShape 1"/>
        <cdr:cNvSpPr>
          <a:spLocks xmlns:a="http://schemas.openxmlformats.org/drawingml/2006/main"/>
        </cdr:cNvSpPr>
      </cdr:nvSpPr>
      <cdr:spPr bwMode="auto">
        <a:xfrm xmlns:a="http://schemas.openxmlformats.org/drawingml/2006/main">
          <a:off x="142648" y="784520"/>
          <a:ext cx="524281" cy="501355"/>
        </a:xfrm>
        <a:prstGeom xmlns:a="http://schemas.openxmlformats.org/drawingml/2006/main" prst="borderCallout2">
          <a:avLst>
            <a:gd name="adj1" fmla="val 22356"/>
            <a:gd name="adj2" fmla="val 114481"/>
            <a:gd name="adj3" fmla="val 22356"/>
            <a:gd name="adj4" fmla="val 190569"/>
            <a:gd name="adj5" fmla="val 84786"/>
            <a:gd name="adj6" fmla="val 246319"/>
          </a:avLst>
        </a:prstGeom>
        <a:solidFill xmlns:a="http://schemas.openxmlformats.org/drawingml/2006/main">
          <a:srgbClr val="FFFFCC"/>
        </a:solidFill>
        <a:ln xmlns:a="http://schemas.openxmlformats.org/drawingml/2006/main" w="9525">
          <a:solidFill>
            <a:srgbClr val="000000"/>
          </a:solidFill>
          <a:miter lim="800000"/>
          <a:headEnd/>
          <a:tailEnd type="stealth" w="med" len="me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US" sz="900" b="0" i="0" strike="noStrike">
              <a:solidFill>
                <a:srgbClr val="000000"/>
              </a:solidFill>
              <a:latin typeface="Arial"/>
              <a:cs typeface="Arial"/>
            </a:rPr>
            <a:t>Boston is doing great!</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239736</xdr:colOff>
      <xdr:row>11</xdr:row>
      <xdr:rowOff>113714</xdr:rowOff>
    </xdr:from>
    <xdr:to>
      <xdr:col>5</xdr:col>
      <xdr:colOff>475956</xdr:colOff>
      <xdr:row>28</xdr:row>
      <xdr:rowOff>136574</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171450</xdr:colOff>
      <xdr:row>5</xdr:row>
      <xdr:rowOff>123825</xdr:rowOff>
    </xdr:from>
    <xdr:to>
      <xdr:col>6</xdr:col>
      <xdr:colOff>282465</xdr:colOff>
      <xdr:row>18</xdr:row>
      <xdr:rowOff>137948</xdr:rowOff>
    </xdr:to>
    <xdr:graphicFrame macro="">
      <xdr:nvGraphicFramePr>
        <xdr:cNvPr id="7" name="Chart 1">
          <a:extLst>
            <a:ext uri="{FF2B5EF4-FFF2-40B4-BE49-F238E27FC236}">
              <a16:creationId xmlns:a16="http://schemas.microsoft.com/office/drawing/2014/main" id="{00000000-0008-0000-1A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6</xdr:row>
      <xdr:rowOff>0</xdr:rowOff>
    </xdr:from>
    <xdr:to>
      <xdr:col>14</xdr:col>
      <xdr:colOff>9318</xdr:colOff>
      <xdr:row>17</xdr:row>
      <xdr:rowOff>79248</xdr:rowOff>
    </xdr:to>
    <xdr:pic>
      <xdr:nvPicPr>
        <xdr:cNvPr id="3" name="Picture 2">
          <a:extLst>
            <a:ext uri="{FF2B5EF4-FFF2-40B4-BE49-F238E27FC236}">
              <a16:creationId xmlns:a16="http://schemas.microsoft.com/office/drawing/2014/main" id="{D486D5CA-BED8-4BB5-B2AE-D8BF14C32AE7}"/>
            </a:ext>
          </a:extLst>
        </xdr:cNvPr>
        <xdr:cNvPicPr>
          <a:picLocks noChangeAspect="1"/>
        </xdr:cNvPicPr>
      </xdr:nvPicPr>
      <xdr:blipFill>
        <a:blip xmlns:r="http://schemas.openxmlformats.org/officeDocument/2006/relationships" r:embed="rId2"/>
        <a:stretch>
          <a:fillRect/>
        </a:stretch>
      </xdr:blipFill>
      <xdr:spPr>
        <a:xfrm>
          <a:off x="4276397" y="722586"/>
          <a:ext cx="4285714" cy="1885714"/>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6</xdr:col>
      <xdr:colOff>400451</xdr:colOff>
      <xdr:row>3</xdr:row>
      <xdr:rowOff>159005</xdr:rowOff>
    </xdr:from>
    <xdr:to>
      <xdr:col>12</xdr:col>
      <xdr:colOff>144518</xdr:colOff>
      <xdr:row>12</xdr:row>
      <xdr:rowOff>1780189</xdr:rowOff>
    </xdr:to>
    <xdr:graphicFrame macro="">
      <xdr:nvGraphicFramePr>
        <xdr:cNvPr id="31745" name="Chart 1">
          <a:extLst>
            <a:ext uri="{FF2B5EF4-FFF2-40B4-BE49-F238E27FC236}">
              <a16:creationId xmlns:a16="http://schemas.microsoft.com/office/drawing/2014/main" id="{00000000-0008-0000-1900-0000017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7</xdr:col>
      <xdr:colOff>72259</xdr:colOff>
      <xdr:row>3</xdr:row>
      <xdr:rowOff>64377</xdr:rowOff>
    </xdr:from>
    <xdr:to>
      <xdr:col>12</xdr:col>
      <xdr:colOff>315312</xdr:colOff>
      <xdr:row>13</xdr:row>
      <xdr:rowOff>1438603</xdr:rowOff>
    </xdr:to>
    <xdr:graphicFrame macro="">
      <xdr:nvGraphicFramePr>
        <xdr:cNvPr id="27649" name="Chart 1">
          <a:extLst>
            <a:ext uri="{FF2B5EF4-FFF2-40B4-BE49-F238E27FC236}">
              <a16:creationId xmlns:a16="http://schemas.microsoft.com/office/drawing/2014/main" id="{00000000-0008-0000-1D00-0000016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absoluteAnchor>
    <xdr:pos x="0" y="0"/>
    <xdr:ext cx="8578528" cy="5835570"/>
    <xdr:graphicFrame macro="">
      <xdr:nvGraphicFramePr>
        <xdr:cNvPr id="2" name="Chart 1">
          <a:extLst>
            <a:ext uri="{FF2B5EF4-FFF2-40B4-BE49-F238E27FC236}">
              <a16:creationId xmlns:a16="http://schemas.microsoft.com/office/drawing/2014/main" id="{00000000-0008-0000-1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4.xml><?xml version="1.0" encoding="utf-8"?>
<c:userShapes xmlns:c="http://schemas.openxmlformats.org/drawingml/2006/chart">
  <cdr:relSizeAnchor xmlns:cdr="http://schemas.openxmlformats.org/drawingml/2006/chartDrawing">
    <cdr:from>
      <cdr:x>0.02699</cdr:x>
      <cdr:y>0.65973</cdr:y>
    </cdr:from>
    <cdr:to>
      <cdr:x>0.34739</cdr:x>
      <cdr:y>0.82382</cdr:y>
    </cdr:to>
    <cdr:sp macro="" textlink="">
      <cdr:nvSpPr>
        <cdr:cNvPr id="58369" name="Text Box 1"/>
        <cdr:cNvSpPr txBox="1">
          <a:spLocks xmlns:a="http://schemas.openxmlformats.org/drawingml/2006/main" noChangeArrowheads="1"/>
        </cdr:cNvSpPr>
      </cdr:nvSpPr>
      <cdr:spPr bwMode="auto">
        <a:xfrm xmlns:a="http://schemas.openxmlformats.org/drawingml/2006/main">
          <a:off x="231639" y="3852058"/>
          <a:ext cx="2749686" cy="958067"/>
        </a:xfrm>
        <a:prstGeom xmlns:a="http://schemas.openxmlformats.org/drawingml/2006/main" prst="rect">
          <a:avLst/>
        </a:prstGeom>
        <a:solidFill xmlns:a="http://schemas.openxmlformats.org/drawingml/2006/main">
          <a:srgbClr val="FFFFCC"/>
        </a:solidFill>
        <a:ln xmlns:a="http://schemas.openxmlformats.org/drawingml/2006/main" w="9525" algn="ctr">
          <a:solidFill>
            <a:srgbClr val="000000"/>
          </a:solidFill>
          <a:miter lim="800000"/>
          <a:headEnd/>
          <a:tailEnd/>
        </a:ln>
        <a:effectLst xmlns:a="http://schemas.openxmlformats.org/drawingml/2006/mai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strike="noStrike">
              <a:solidFill>
                <a:srgbClr val="000000"/>
              </a:solidFill>
              <a:latin typeface="Arial"/>
              <a:cs typeface="Arial"/>
            </a:rPr>
            <a:t>Rather than including a chart as an object in a particular worksheet, you may choose to make a chart its own Chart Sheet.</a:t>
          </a:r>
        </a:p>
        <a:p xmlns:a="http://schemas.openxmlformats.org/drawingml/2006/main">
          <a:pPr algn="l" rtl="0">
            <a:defRPr sz="1000"/>
          </a:pPr>
          <a:endParaRPr lang="en-US" sz="1000" b="0" i="0" strike="noStrike">
            <a:solidFill>
              <a:srgbClr val="000000"/>
            </a:solidFill>
            <a:latin typeface="Arial"/>
            <a:cs typeface="Arial"/>
          </a:endParaRPr>
        </a:p>
        <a:p xmlns:a="http://schemas.openxmlformats.org/drawingml/2006/main">
          <a:pPr algn="l" rtl="0">
            <a:defRPr sz="1000"/>
          </a:pPr>
          <a:r>
            <a:rPr lang="en-US" sz="1000" b="0" i="0" strike="noStrike">
              <a:solidFill>
                <a:srgbClr val="000000"/>
              </a:solidFill>
              <a:latin typeface="Arial"/>
              <a:cs typeface="Arial"/>
            </a:rPr>
            <a:t>However, be aware that you cannot create hyperlinks to chart sheets. </a:t>
          </a:r>
        </a:p>
      </cdr:txBody>
    </cdr:sp>
  </cdr:relSizeAnchor>
</c:userShapes>
</file>

<file path=xl/drawings/drawing35.xml><?xml version="1.0" encoding="utf-8"?>
<xdr:wsDr xmlns:xdr="http://schemas.openxmlformats.org/drawingml/2006/spreadsheetDrawing" xmlns:a="http://schemas.openxmlformats.org/drawingml/2006/main">
  <xdr:twoCellAnchor>
    <xdr:from>
      <xdr:col>6</xdr:col>
      <xdr:colOff>444718</xdr:colOff>
      <xdr:row>3</xdr:row>
      <xdr:rowOff>163895</xdr:rowOff>
    </xdr:from>
    <xdr:to>
      <xdr:col>13</xdr:col>
      <xdr:colOff>170793</xdr:colOff>
      <xdr:row>18</xdr:row>
      <xdr:rowOff>229914</xdr:rowOff>
    </xdr:to>
    <xdr:graphicFrame macro="">
      <xdr:nvGraphicFramePr>
        <xdr:cNvPr id="28673" name="Chart 1">
          <a:extLst>
            <a:ext uri="{FF2B5EF4-FFF2-40B4-BE49-F238E27FC236}">
              <a16:creationId xmlns:a16="http://schemas.microsoft.com/office/drawing/2014/main" id="{00000000-0008-0000-1E00-000001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302172</xdr:colOff>
      <xdr:row>3</xdr:row>
      <xdr:rowOff>20692</xdr:rowOff>
    </xdr:from>
    <xdr:to>
      <xdr:col>11</xdr:col>
      <xdr:colOff>610913</xdr:colOff>
      <xdr:row>16</xdr:row>
      <xdr:rowOff>702879</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585296</xdr:colOff>
      <xdr:row>3</xdr:row>
      <xdr:rowOff>31203</xdr:rowOff>
    </xdr:from>
    <xdr:to>
      <xdr:col>13</xdr:col>
      <xdr:colOff>499243</xdr:colOff>
      <xdr:row>19</xdr:row>
      <xdr:rowOff>157655</xdr:rowOff>
    </xdr:to>
    <xdr:graphicFrame macro="">
      <xdr:nvGraphicFramePr>
        <xdr:cNvPr id="24578" name="Chart 2">
          <a:extLst>
            <a:ext uri="{FF2B5EF4-FFF2-40B4-BE49-F238E27FC236}">
              <a16:creationId xmlns:a16="http://schemas.microsoft.com/office/drawing/2014/main" id="{00000000-0008-0000-2000-000002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171451</xdr:colOff>
      <xdr:row>3</xdr:row>
      <xdr:rowOff>66676</xdr:rowOff>
    </xdr:from>
    <xdr:to>
      <xdr:col>10</xdr:col>
      <xdr:colOff>38101</xdr:colOff>
      <xdr:row>12</xdr:row>
      <xdr:rowOff>1</xdr:rowOff>
    </xdr:to>
    <xdr:graphicFrame macro="">
      <xdr:nvGraphicFramePr>
        <xdr:cNvPr id="64513" name="Chart 1">
          <a:extLst>
            <a:ext uri="{FF2B5EF4-FFF2-40B4-BE49-F238E27FC236}">
              <a16:creationId xmlns:a16="http://schemas.microsoft.com/office/drawing/2014/main" id="{00000000-0008-0000-2100-000001F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152401</xdr:colOff>
      <xdr:row>3</xdr:row>
      <xdr:rowOff>47626</xdr:rowOff>
    </xdr:from>
    <xdr:to>
      <xdr:col>9</xdr:col>
      <xdr:colOff>590550</xdr:colOff>
      <xdr:row>7</xdr:row>
      <xdr:rowOff>51288</xdr:rowOff>
    </xdr:to>
    <xdr:graphicFrame macro="">
      <xdr:nvGraphicFramePr>
        <xdr:cNvPr id="66561" name="Chart 1">
          <a:extLst>
            <a:ext uri="{FF2B5EF4-FFF2-40B4-BE49-F238E27FC236}">
              <a16:creationId xmlns:a16="http://schemas.microsoft.com/office/drawing/2014/main" id="{00000000-0008-0000-2200-00000104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156796</xdr:colOff>
      <xdr:row>12</xdr:row>
      <xdr:rowOff>16852</xdr:rowOff>
    </xdr:from>
    <xdr:to>
      <xdr:col>5</xdr:col>
      <xdr:colOff>385396</xdr:colOff>
      <xdr:row>29</xdr:row>
      <xdr:rowOff>7326</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6</xdr:col>
      <xdr:colOff>498255</xdr:colOff>
      <xdr:row>3</xdr:row>
      <xdr:rowOff>124810</xdr:rowOff>
    </xdr:from>
    <xdr:to>
      <xdr:col>15</xdr:col>
      <xdr:colOff>241080</xdr:colOff>
      <xdr:row>12</xdr:row>
      <xdr:rowOff>2883776</xdr:rowOff>
    </xdr:to>
    <xdr:graphicFrame macro="">
      <xdr:nvGraphicFramePr>
        <xdr:cNvPr id="65537" name="Chart 1">
          <a:extLst>
            <a:ext uri="{FF2B5EF4-FFF2-40B4-BE49-F238E27FC236}">
              <a16:creationId xmlns:a16="http://schemas.microsoft.com/office/drawing/2014/main" id="{00000000-0008-0000-2300-000001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254391</xdr:colOff>
      <xdr:row>10</xdr:row>
      <xdr:rowOff>158115</xdr:rowOff>
    </xdr:from>
    <xdr:to>
      <xdr:col>5</xdr:col>
      <xdr:colOff>490611</xdr:colOff>
      <xdr:row>28</xdr:row>
      <xdr:rowOff>19783</xdr:rowOff>
    </xdr:to>
    <xdr:graphicFrame macro="">
      <xdr:nvGraphicFramePr>
        <xdr:cNvPr id="4" name="Chart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0.19884</cdr:x>
      <cdr:y>0.221</cdr:y>
    </cdr:from>
    <cdr:to>
      <cdr:x>0.64601</cdr:x>
      <cdr:y>0.4372</cdr:y>
    </cdr:to>
    <cdr:sp macro="" textlink="">
      <cdr:nvSpPr>
        <cdr:cNvPr id="3" name="TextBox 2"/>
        <cdr:cNvSpPr txBox="1"/>
      </cdr:nvSpPr>
      <cdr:spPr>
        <a:xfrm xmlns:a="http://schemas.openxmlformats.org/drawingml/2006/main">
          <a:off x="910589" y="613410"/>
          <a:ext cx="2047875" cy="600075"/>
        </a:xfrm>
        <a:prstGeom xmlns:a="http://schemas.openxmlformats.org/drawingml/2006/main" prst="rect">
          <a:avLst/>
        </a:prstGeom>
        <a:solidFill xmlns:a="http://schemas.openxmlformats.org/drawingml/2006/main">
          <a:srgbClr val="FFFFCC"/>
        </a:solidFill>
      </cdr:spPr>
      <cdr:txBody>
        <a:bodyPr xmlns:a="http://schemas.openxmlformats.org/drawingml/2006/main" wrap="squar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sz="1100" b="0" i="0">
              <a:latin typeface="+mn-lt"/>
              <a:ea typeface="+mn-ea"/>
              <a:cs typeface="+mn-cs"/>
            </a:rPr>
            <a:t>Series1... or plain 1, 2... should not appear on your axes or in your legends.</a:t>
          </a:r>
          <a:endParaRPr lang="en-US"/>
        </a:p>
        <a:p xmlns:a="http://schemas.openxmlformats.org/drawingml/2006/main">
          <a:endParaRPr lang="en-US" sz="1100"/>
        </a:p>
      </cdr:txBody>
    </cdr:sp>
  </cdr:relSizeAnchor>
  <cdr:relSizeAnchor xmlns:cdr="http://schemas.openxmlformats.org/drawingml/2006/chartDrawing">
    <cdr:from>
      <cdr:x>0.64185</cdr:x>
      <cdr:y>0.31709</cdr:y>
    </cdr:from>
    <cdr:to>
      <cdr:x>0.86023</cdr:x>
      <cdr:y>0.52986</cdr:y>
    </cdr:to>
    <cdr:sp macro="" textlink="">
      <cdr:nvSpPr>
        <cdr:cNvPr id="5" name="Straight Arrow Connector 4"/>
        <cdr:cNvSpPr/>
      </cdr:nvSpPr>
      <cdr:spPr bwMode="auto">
        <a:xfrm xmlns:a="http://schemas.openxmlformats.org/drawingml/2006/main">
          <a:off x="2939415" y="880110"/>
          <a:ext cx="1000125" cy="590550"/>
        </a:xfrm>
        <a:prstGeom xmlns:a="http://schemas.openxmlformats.org/drawingml/2006/main" prst="straightConnector1">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arrow"/>
        </a:ln>
        <a:effectLst xmlns:a="http://schemas.openxmlformats.org/drawingml/2006/main"/>
      </cdr:spPr>
      <cdr:txBody>
        <a:bodyPr xmlns:a="http://schemas.openxmlformats.org/drawingml/2006/main" vertOverflow="clip" wrap="square" lIns="18288" tIns="0" rIns="0" bIns="0" upright="1"/>
        <a:lstStyle xmlns:a="http://schemas.openxmlformats.org/drawingml/2006/main"/>
        <a:p xmlns:a="http://schemas.openxmlformats.org/drawingml/2006/main">
          <a:endParaRPr lang="en-US"/>
        </a:p>
      </cdr:txBody>
    </cdr:sp>
  </cdr:relSizeAnchor>
  <cdr:relSizeAnchor xmlns:cdr="http://schemas.openxmlformats.org/drawingml/2006/chartDrawing">
    <cdr:from>
      <cdr:x>0.4297</cdr:x>
      <cdr:y>0.42347</cdr:y>
    </cdr:from>
    <cdr:to>
      <cdr:x>0.55657</cdr:x>
      <cdr:y>0.89019</cdr:y>
    </cdr:to>
    <cdr:sp macro="" textlink="">
      <cdr:nvSpPr>
        <cdr:cNvPr id="7" name="Straight Arrow Connector 6"/>
        <cdr:cNvSpPr/>
      </cdr:nvSpPr>
      <cdr:spPr bwMode="auto">
        <a:xfrm xmlns:a="http://schemas.openxmlformats.org/drawingml/2006/main" rot="16200000" flipH="1">
          <a:off x="1967864" y="1175384"/>
          <a:ext cx="581026" cy="1295401"/>
        </a:xfrm>
        <a:prstGeom xmlns:a="http://schemas.openxmlformats.org/drawingml/2006/main" prst="straightConnector1">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arrow"/>
        </a:ln>
        <a:effectLst xmlns:a="http://schemas.openxmlformats.org/drawingml/2006/main"/>
      </cdr:spPr>
      <cdr:txBody>
        <a:bodyPr xmlns:a="http://schemas.openxmlformats.org/drawingml/2006/main" vertOverflow="clip" wrap="square" lIns="18288" tIns="0" rIns="0" bIns="0" upright="1"/>
        <a:lstStyle xmlns:a="http://schemas.openxmlformats.org/drawingml/2006/main"/>
        <a:p xmlns:a="http://schemas.openxmlformats.org/drawingml/2006/main">
          <a:endParaRPr lang="en-US"/>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244720</xdr:colOff>
      <xdr:row>11</xdr:row>
      <xdr:rowOff>93198</xdr:rowOff>
    </xdr:from>
    <xdr:to>
      <xdr:col>5</xdr:col>
      <xdr:colOff>480940</xdr:colOff>
      <xdr:row>28</xdr:row>
      <xdr:rowOff>116058</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0.72962</cdr:x>
      <cdr:y>0.14413</cdr:y>
    </cdr:from>
    <cdr:to>
      <cdr:x>0.98544</cdr:x>
      <cdr:y>0.33493</cdr:y>
    </cdr:to>
    <cdr:sp macro="" textlink="">
      <cdr:nvSpPr>
        <cdr:cNvPr id="2" name="Line Callout 1 1"/>
        <cdr:cNvSpPr/>
      </cdr:nvSpPr>
      <cdr:spPr bwMode="auto">
        <a:xfrm xmlns:a="http://schemas.openxmlformats.org/drawingml/2006/main">
          <a:off x="3341370" y="400050"/>
          <a:ext cx="1171575" cy="529590"/>
        </a:xfrm>
        <a:prstGeom xmlns:a="http://schemas.openxmlformats.org/drawingml/2006/main" prst="borderCallout1">
          <a:avLst>
            <a:gd name="adj1" fmla="val 18750"/>
            <a:gd name="adj2" fmla="val -8333"/>
            <a:gd name="adj3" fmla="val 49709"/>
            <a:gd name="adj4" fmla="val -32642"/>
          </a:avLst>
        </a:prstGeom>
        <a:solidFill xmlns:a="http://schemas.openxmlformats.org/drawingml/2006/main">
          <a:srgbClr val="FFFFCC"/>
        </a:solidFill>
        <a:ln xmlns:a="http://schemas.openxmlformats.org/drawingml/2006/main" w="9525" cap="flat" cmpd="sng" algn="ctr">
          <a:solidFill>
            <a:srgbClr val="000000"/>
          </a:solidFill>
          <a:prstDash val="solid"/>
          <a:round/>
          <a:headEnd type="none" w="med" len="med"/>
          <a:tailEnd type="triangle" w="med" len="med"/>
        </a:ln>
        <a:effectLst xmlns:a="http://schemas.openxmlformats.org/drawingml/2006/main"/>
      </cdr:spPr>
      <cdr:txBody>
        <a:bodyPr xmlns:a="http://schemas.openxmlformats.org/drawingml/2006/main" vertOverflow="clip" wrap="square" lIns="18288" tIns="0" rIns="0" bIns="0" upright="1"/>
        <a:lstStyle xmlns:a="http://schemas.openxmlformats.org/drawingml/2006/main"/>
        <a:p xmlns:a="http://schemas.openxmlformats.org/drawingml/2006/main">
          <a:r>
            <a:rPr lang="en-US">
              <a:latin typeface="Arial" pitchFamily="34" charset="0"/>
              <a:cs typeface="Arial" pitchFamily="34" charset="0"/>
            </a:rPr>
            <a:t>This columns is twice</a:t>
          </a:r>
          <a:r>
            <a:rPr lang="en-US" baseline="0">
              <a:latin typeface="Arial" pitchFamily="34" charset="0"/>
              <a:cs typeface="Arial" pitchFamily="34" charset="0"/>
            </a:rPr>
            <a:t> as tall as it should be</a:t>
          </a:r>
          <a:endParaRPr lang="en-US">
            <a:latin typeface="Arial" pitchFamily="34" charset="0"/>
            <a:cs typeface="Arial" pitchFamily="34" charset="0"/>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313746</xdr:colOff>
      <xdr:row>11</xdr:row>
      <xdr:rowOff>131715</xdr:rowOff>
    </xdr:from>
    <xdr:to>
      <xdr:col>5</xdr:col>
      <xdr:colOff>549966</xdr:colOff>
      <xdr:row>28</xdr:row>
      <xdr:rowOff>154574</xdr:rowOff>
    </xdr:to>
    <xdr:graphicFrame macro="">
      <xdr:nvGraphicFramePr>
        <xdr:cNvPr id="5" name="Chart 4">
          <a:extLst>
            <a:ext uri="{FF2B5EF4-FFF2-40B4-BE49-F238E27FC236}">
              <a16:creationId xmlns:a16="http://schemas.microsoft.com/office/drawing/2014/main" id="{00000000-0008-0000-0A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95443</xdr:colOff>
      <xdr:row>11</xdr:row>
      <xdr:rowOff>97680</xdr:rowOff>
    </xdr:from>
    <xdr:to>
      <xdr:col>14</xdr:col>
      <xdr:colOff>426619</xdr:colOff>
      <xdr:row>28</xdr:row>
      <xdr:rowOff>88155</xdr:rowOff>
    </xdr:to>
    <xdr:graphicFrame macro="">
      <xdr:nvGraphicFramePr>
        <xdr:cNvPr id="6" name="Chart 5">
          <a:extLst>
            <a:ext uri="{FF2B5EF4-FFF2-40B4-BE49-F238E27FC236}">
              <a16:creationId xmlns:a16="http://schemas.microsoft.com/office/drawing/2014/main" id="{00000000-0008-0000-0A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defPPr>
          <a:defRPr>
            <a:latin typeface="Arial" pitchFamily="34" charset="0"/>
            <a:cs typeface="Arial" pitchFamily="34" charset="0"/>
          </a:defRPr>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txDef>
      <a:spPr bwMode="auto">
        <a:solidFill>
          <a:srgbClr val="FFFFCC"/>
        </a:solidFill>
        <a:ln w="9525" algn="ctr">
          <a:solidFill>
            <a:srgbClr val="000000"/>
          </a:solidFill>
          <a:miter lim="800000"/>
          <a:headEnd/>
          <a:tailEnd/>
        </a:ln>
        <a:effectLst/>
      </a:spPr>
      <a:bodyPr vertOverflow="clip" wrap="square" lIns="27432" tIns="22860" rIns="0" bIns="0" anchor="t" upright="1"/>
      <a:lstStyle>
        <a:defPPr algn="l" rtl="0">
          <a:defRPr sz="1000" b="0" i="0" strike="noStrike">
            <a:solidFill>
              <a:srgbClr val="000000"/>
            </a:solidFill>
            <a:latin typeface="Arial"/>
            <a:cs typeface="Arial"/>
          </a:defRPr>
        </a:defPPr>
      </a:lstStyle>
    </a:tx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3.bin"/><Relationship Id="rId1" Type="http://schemas.openxmlformats.org/officeDocument/2006/relationships/hyperlink" Target="https://support.microsoft.com/en-us/office/available-chart-types-in-office-a6187218-807e-4103-9e0a-27cdb19afb90"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2.xml"/><Relationship Id="rId1" Type="http://schemas.openxmlformats.org/officeDocument/2006/relationships/printerSettings" Target="../printerSettings/printerSettings28.bin"/><Relationship Id="rId4" Type="http://schemas.openxmlformats.org/officeDocument/2006/relationships/comments" Target="../comments1.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6.xml"/><Relationship Id="rId1" Type="http://schemas.openxmlformats.org/officeDocument/2006/relationships/printerSettings" Target="../printerSettings/printerSettings31.bin"/><Relationship Id="rId4" Type="http://schemas.openxmlformats.org/officeDocument/2006/relationships/comments" Target="../comments2.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outlinePr summaryBelow="0" summaryRight="0"/>
  </sheetPr>
  <dimension ref="A1:I48"/>
  <sheetViews>
    <sheetView tabSelected="1" zoomScale="115" zoomScaleNormal="115" workbookViewId="0">
      <pane ySplit="8" topLeftCell="A9" activePane="bottomLeft" state="frozen"/>
      <selection pane="bottomLeft" activeCell="B4" sqref="B4"/>
    </sheetView>
  </sheetViews>
  <sheetFormatPr defaultRowHeight="12.75" outlineLevelCol="1" x14ac:dyDescent="0.2"/>
  <cols>
    <col min="1" max="1" width="28" bestFit="1" customWidth="1"/>
    <col min="2" max="2" width="55.28515625" style="24" bestFit="1" customWidth="1"/>
    <col min="3" max="3" width="15.5703125" style="59" customWidth="1" outlineLevel="1"/>
    <col min="4" max="4" width="67.7109375" style="35" bestFit="1" customWidth="1" collapsed="1"/>
    <col min="5" max="5" width="2.7109375" hidden="1" customWidth="1" outlineLevel="1"/>
    <col min="6" max="6" width="22.7109375" hidden="1" customWidth="1" outlineLevel="1"/>
    <col min="7" max="7" width="11" hidden="1" customWidth="1" outlineLevel="1"/>
  </cols>
  <sheetData>
    <row r="1" spans="1:9" ht="18" x14ac:dyDescent="0.25">
      <c r="A1" s="20" t="str">
        <f ca="1">SUBSTITUTE(MID(CELL("filename",A1),FIND("[",CELL("filename",A1),1)+1,FIND("]",CELL("filename",A1),1)-FIND("[",CELL("filename",A1),1)-1),".xlsx","")</f>
        <v>10_Presenting_Data_Notes</v>
      </c>
    </row>
    <row r="3" spans="1:9" x14ac:dyDescent="0.2">
      <c r="A3" t="s">
        <v>62</v>
      </c>
      <c r="B3" s="24" t="s">
        <v>50</v>
      </c>
    </row>
    <row r="4" spans="1:9" x14ac:dyDescent="0.2">
      <c r="A4" t="s">
        <v>63</v>
      </c>
      <c r="B4" s="25">
        <v>44664.691295949073</v>
      </c>
    </row>
    <row r="5" spans="1:9" x14ac:dyDescent="0.2">
      <c r="C5" s="67" t="s">
        <v>168</v>
      </c>
    </row>
    <row r="6" spans="1:9" x14ac:dyDescent="0.2">
      <c r="A6" s="9" t="s">
        <v>64</v>
      </c>
      <c r="B6" s="26" t="s">
        <v>67</v>
      </c>
      <c r="C6" s="68">
        <f>SUMIFS(C9:C60,D9:D60,"?*")</f>
        <v>2.4988425925925928E-2</v>
      </c>
    </row>
    <row r="8" spans="1:9" s="27" customFormat="1" x14ac:dyDescent="0.2">
      <c r="A8" s="62" t="s">
        <v>65</v>
      </c>
      <c r="B8" s="62" t="s">
        <v>66</v>
      </c>
      <c r="C8" s="63" t="s">
        <v>166</v>
      </c>
      <c r="D8" s="6" t="s">
        <v>92</v>
      </c>
      <c r="E8" s="62" t="str">
        <f>segment_designator</f>
        <v>_</v>
      </c>
      <c r="F8" s="62" t="s">
        <v>167</v>
      </c>
      <c r="G8" s="62" t="s">
        <v>88</v>
      </c>
      <c r="H8" s="62"/>
      <c r="I8" s="62"/>
    </row>
    <row r="9" spans="1:9" x14ac:dyDescent="0.2">
      <c r="A9" s="64" t="str">
        <f ca="1">HYPERLINK("#"&amp;CELL("address",Documentation!$A$1),MID(CELL("filename",Documentation!$A$1),FIND("]",CELL("filename",Documentation!$A$1))+1,255))</f>
        <v>Documentation</v>
      </c>
      <c r="B9" t="str">
        <f ca="1">IF(Documentation!$A$1="","", Documentation!$A$1)</f>
        <v>10_Presenting_Data_Notes</v>
      </c>
      <c r="C9" s="60" t="str">
        <f>IF(Documentation!$B$2="","",Documentation!$B$2)</f>
        <v/>
      </c>
      <c r="D9" s="35" t="str">
        <f>IF(Documentation!$A$2="","",HYPERLINK(Video_website&amp;Documentation!$A$2, Documentation!$A$2))</f>
        <v/>
      </c>
      <c r="E9" t="str">
        <f t="shared" ref="E9:E40" ca="1" si="0">IF(LEFT($A9,1)=element_designator,B9,"")</f>
        <v/>
      </c>
      <c r="F9" t="str">
        <f t="shared" ref="F9:F40" ca="1" si="1">IF(LEFT($A9,1)=segment_designator,B9,"")</f>
        <v/>
      </c>
    </row>
    <row r="10" spans="1:9" x14ac:dyDescent="0.2">
      <c r="A10" s="61" t="str">
        <f ca="1">HYPERLINK("#"&amp;CELL("address",_Selecting_Data!$A$1),MID(CELL("filename",_Selecting_Data!$A$1),FIND("]",CELL("filename",_Selecting_Data!$A$1))+1,255))</f>
        <v>_Selecting_Data</v>
      </c>
      <c r="B10" s="62" t="str">
        <f>IF(_Selecting_Data!$A$1="","", _Selecting_Data!$A$1)</f>
        <v>Selecting Chart Data</v>
      </c>
      <c r="C10" s="63">
        <f>IF(_Selecting_Data!$B$2="","",_Selecting_Data!$B$2)</f>
        <v>9.7337962962962977E-3</v>
      </c>
      <c r="D10" s="66" t="str">
        <f>IF(_Selecting_Data!$A$2="","",HYPERLINK(Video_website&amp;_Selecting_Data!$A$2, _Selecting_Data!$A$2))</f>
        <v>UNC_DAYT_EXCEL_5.6.1_LECTURE_SELECTING_CHART_DATA.mp4</v>
      </c>
      <c r="E10" s="62" t="str">
        <f t="shared" ca="1" si="0"/>
        <v/>
      </c>
      <c r="F10" s="62" t="str">
        <f t="shared" ca="1" si="1"/>
        <v>Selecting Chart Data</v>
      </c>
      <c r="G10" s="62"/>
      <c r="H10" s="62"/>
      <c r="I10" s="62"/>
    </row>
    <row r="11" spans="1:9" x14ac:dyDescent="0.2">
      <c r="A11" s="64" t="str">
        <f ca="1">HYPERLINK("#"&amp;CELL("address",Insert_Charts!$A$1),MID(CELL("filename",Insert_Charts!$A$1),FIND("]",CELL("filename",Insert_Charts!$A$1))+1,255))</f>
        <v>Insert_Charts</v>
      </c>
      <c r="B11" t="str">
        <f>IF(Insert_Charts!$A$1="","", Insert_Charts!$A$1)</f>
        <v>Creating Charts</v>
      </c>
      <c r="C11" s="60" t="str">
        <f>IF(Insert_Charts!$B$2="","",Insert_Charts!$B$2)</f>
        <v/>
      </c>
      <c r="D11" s="35" t="str">
        <f>IF(Insert_Charts!$A$2="","",HYPERLINK(Video_website&amp;Insert_Charts!$A$2, Insert_Charts!$A$2))</f>
        <v/>
      </c>
      <c r="E11" t="str">
        <f t="shared" ca="1" si="0"/>
        <v/>
      </c>
      <c r="F11" t="str">
        <f t="shared" ca="1" si="1"/>
        <v/>
      </c>
    </row>
    <row r="12" spans="1:9" x14ac:dyDescent="0.2">
      <c r="A12" s="64" t="str">
        <f ca="1">HYPERLINK("#"&amp;CELL("address",Highlighting!$A$1),MID(CELL("filename",Highlighting!$A$1),FIND("]",CELL("filename",Highlighting!$A$1))+1,255))</f>
        <v>Highlighting</v>
      </c>
      <c r="B12" t="str">
        <f>IF(Highlighting!$A$1="","", Highlighting!$A$1)</f>
        <v>Highlighting</v>
      </c>
      <c r="C12" s="60" t="str">
        <f>IF(Highlighting!$B$2="","",Highlighting!$B$2)</f>
        <v/>
      </c>
      <c r="D12" s="35" t="str">
        <f>IF(Highlighting!$A$2="","",HYPERLINK(Video_website&amp;Highlighting!$A$2, Highlighting!$A$2))</f>
        <v/>
      </c>
      <c r="E12" t="str">
        <f t="shared" ca="1" si="0"/>
        <v/>
      </c>
      <c r="F12" t="str">
        <f t="shared" ca="1" si="1"/>
        <v/>
      </c>
    </row>
    <row r="13" spans="1:9" x14ac:dyDescent="0.2">
      <c r="A13" s="64" t="str">
        <f ca="1">HYPERLINK("#"&amp;CELL("address",Selecting_Correct_Data!$A$1),MID(CELL("filename",Selecting_Correct_Data!$A$1),FIND("]",CELL("filename",Selecting_Correct_Data!$A$1))+1,255))</f>
        <v>Selecting_Correct_Data</v>
      </c>
      <c r="B13" t="str">
        <f>IF(Selecting_Correct_Data!$A$1="","", Selecting_Correct_Data!$A$1)</f>
        <v>Highlight the correct range(s) before creating charts</v>
      </c>
      <c r="C13" s="60" t="str">
        <f>IF(Selecting_Correct_Data!$B$2="","",Selecting_Correct_Data!$B$2)</f>
        <v/>
      </c>
      <c r="D13" s="35" t="str">
        <f>IF(Selecting_Correct_Data!$A$2="","",HYPERLINK(Video_website&amp;Selecting_Correct_Data!$A$2, Selecting_Correct_Data!$A$2))</f>
        <v/>
      </c>
      <c r="E13" t="str">
        <f t="shared" ca="1" si="0"/>
        <v/>
      </c>
      <c r="F13" t="str">
        <f t="shared" ca="1" si="1"/>
        <v/>
      </c>
    </row>
    <row r="14" spans="1:9" x14ac:dyDescent="0.2">
      <c r="A14" s="64" t="str">
        <f ca="1">HYPERLINK("#"&amp;CELL("address",Stacked_Columns!$A$1),MID(CELL("filename",Stacked_Columns!$A$1),FIND("]",CELL("filename",Stacked_Columns!$A$1))+1,255))</f>
        <v>Stacked_Columns</v>
      </c>
      <c r="B14" t="str">
        <f>IF(Stacked_Columns!$A$1="","", Stacked_Columns!$A$1)</f>
        <v>Selecting the Correct Data to Create Stacked Columns</v>
      </c>
      <c r="C14" s="60" t="str">
        <f>IF(Stacked_Columns!$B$2="","",Stacked_Columns!$B$2)</f>
        <v/>
      </c>
      <c r="D14" s="35" t="str">
        <f>IF(Stacked_Columns!$A$2="","",HYPERLINK(Video_website&amp;Stacked_Columns!$A$2, Stacked_Columns!$A$2))</f>
        <v/>
      </c>
      <c r="E14" t="str">
        <f t="shared" ca="1" si="0"/>
        <v/>
      </c>
      <c r="F14" t="str">
        <f t="shared" ca="1" si="1"/>
        <v/>
      </c>
    </row>
    <row r="15" spans="1:9" x14ac:dyDescent="0.2">
      <c r="A15" s="64" t="str">
        <f ca="1">HYPERLINK("#"&amp;CELL("address",Stacked_Columns_Wrong_Data!$A$1),MID(CELL("filename",Stacked_Columns_Wrong_Data!$A$1),FIND("]",CELL("filename",Stacked_Columns_Wrong_Data!$A$1))+1,255))</f>
        <v>Stacked_Columns_Wrong_Data</v>
      </c>
      <c r="B15" t="str">
        <f>IF(Stacked_Columns_Wrong_Data!$A$1="","", Stacked_Columns_Wrong_Data!$A$1)</f>
        <v>Stacked Columns - Selecting the Wrong Data</v>
      </c>
      <c r="C15" s="60" t="str">
        <f>IF(Stacked_Columns_Wrong_Data!$B$2="","",Stacked_Columns_Wrong_Data!$B$2)</f>
        <v/>
      </c>
      <c r="D15" s="35" t="str">
        <f>IF(Stacked_Columns_Wrong_Data!$A$2="","",HYPERLINK(Video_website&amp;Stacked_Columns_Wrong_Data!$A$2, Stacked_Columns_Wrong_Data!$A$2))</f>
        <v/>
      </c>
      <c r="E15" t="str">
        <f t="shared" ca="1" si="0"/>
        <v/>
      </c>
      <c r="F15" t="str">
        <f t="shared" ca="1" si="1"/>
        <v/>
      </c>
    </row>
    <row r="16" spans="1:9" x14ac:dyDescent="0.2">
      <c r="A16" s="64" t="str">
        <f ca="1">HYPERLINK("#"&amp;CELL("address",Totals!$A$1),MID(CELL("filename",Totals!$A$1),FIND("]",CELL("filename",Totals!$A$1))+1,255))</f>
        <v>Totals</v>
      </c>
      <c r="B16" t="str">
        <f>IF(Totals!$A$1="","", Totals!$A$1)</f>
        <v>Selecting data w/ Totals can misrepresent your data</v>
      </c>
      <c r="C16" s="60" t="str">
        <f>IF(Totals!$B$2="","",Totals!$B$2)</f>
        <v/>
      </c>
      <c r="D16" s="35" t="str">
        <f>IF(Totals!$A$2="","",HYPERLINK(Video_website&amp;Totals!$A$2, Totals!$A$2))</f>
        <v/>
      </c>
      <c r="E16" t="str">
        <f t="shared" ca="1" si="0"/>
        <v/>
      </c>
      <c r="F16" t="str">
        <f t="shared" ca="1" si="1"/>
        <v/>
      </c>
    </row>
    <row r="17" spans="1:9" x14ac:dyDescent="0.2">
      <c r="A17" s="64" t="str">
        <f ca="1">HYPERLINK("#"&amp;CELL("address",Totals2!$A$1),MID(CELL("filename",Totals2!$A$1),FIND("]",CELL("filename",Totals2!$A$1))+1,255))</f>
        <v>Totals2</v>
      </c>
      <c r="B17" t="str">
        <f>IF(Totals2!$A$1="","", Totals2!$A$1)</f>
        <v>Highlighting Totals Can Throw Off the Scale for Axes</v>
      </c>
      <c r="C17" s="60" t="str">
        <f>IF(Totals2!$B$2="","",Totals2!$B$2)</f>
        <v/>
      </c>
      <c r="D17" s="35" t="str">
        <f>IF(Totals2!$A$2="","",HYPERLINK(Video_website&amp;Totals2!$A$2, Totals2!$A$2))</f>
        <v/>
      </c>
      <c r="E17" t="str">
        <f t="shared" ca="1" si="0"/>
        <v/>
      </c>
      <c r="F17" t="str">
        <f t="shared" ca="1" si="1"/>
        <v/>
      </c>
    </row>
    <row r="18" spans="1:9" x14ac:dyDescent="0.2">
      <c r="A18" s="64" t="str">
        <f ca="1">HYPERLINK("#"&amp;CELL("address",Multiple_Ranges!$A$1),MID(CELL("filename",Multiple_Ranges!$A$1),FIND("]",CELL("filename",Multiple_Ranges!$A$1))+1,255))</f>
        <v>Multiple_Ranges</v>
      </c>
      <c r="B18" t="str">
        <f>IF(Multiple_Ranges!$A$1="","", Multiple_Ranges!$A$1)</f>
        <v>Use caution when selecting mulitple ranges to chart</v>
      </c>
      <c r="C18" s="60" t="str">
        <f>IF(Multiple_Ranges!$B$2="","",Multiple_Ranges!$B$2)</f>
        <v/>
      </c>
      <c r="D18" s="35" t="str">
        <f>IF(Multiple_Ranges!$A$2="","",HYPERLINK(Video_website&amp;Multiple_Ranges!$A$2, Multiple_Ranges!$A$2))</f>
        <v/>
      </c>
      <c r="E18" t="str">
        <f t="shared" ca="1" si="0"/>
        <v/>
      </c>
      <c r="F18" t="str">
        <f t="shared" ca="1" si="1"/>
        <v/>
      </c>
    </row>
    <row r="19" spans="1:9" x14ac:dyDescent="0.2">
      <c r="A19" s="64" t="str">
        <f ca="1">HYPERLINK("#"&amp;CELL("address",Incorrect_Ranges!$A$1),MID(CELL("filename",Incorrect_Ranges!$A$1),FIND("]",CELL("filename",Incorrect_Ranges!$A$1))+1,255))</f>
        <v>Incorrect_Ranges</v>
      </c>
      <c r="B19" t="str">
        <f>IF(Incorrect_Ranges!$A$1="","", Incorrect_Ranges!$A$1)</f>
        <v>Common mistake when trying to select multiple ranges</v>
      </c>
      <c r="C19" s="60" t="str">
        <f>IF(Incorrect_Ranges!$B$2="","",Incorrect_Ranges!$B$2)</f>
        <v/>
      </c>
      <c r="D19" s="35" t="str">
        <f>IF(Incorrect_Ranges!$A$2="","",HYPERLINK(Video_website&amp;Incorrect_Ranges!$A$2, Incorrect_Ranges!$A$2))</f>
        <v/>
      </c>
      <c r="E19" t="str">
        <f t="shared" ca="1" si="0"/>
        <v/>
      </c>
      <c r="F19" t="str">
        <f t="shared" ca="1" si="1"/>
        <v/>
      </c>
    </row>
    <row r="20" spans="1:9" x14ac:dyDescent="0.2">
      <c r="A20" s="64" t="str">
        <f ca="1">HYPERLINK("#"&amp;CELL("address",Same_size_ranges!$A$1),MID(CELL("filename",Same_size_ranges!$A$1),FIND("]",CELL("filename",Same_size_ranges!$A$1))+1,255))</f>
        <v>Same_size_ranges</v>
      </c>
      <c r="B20" t="str">
        <f>IF(Same_size_ranges!$A$1="","", Same_size_ranges!$A$1)</f>
        <v>Multiple ranges selected  must be the same "size"</v>
      </c>
      <c r="C20" s="60" t="str">
        <f>IF(Same_size_ranges!$B$2="","",Same_size_ranges!$B$2)</f>
        <v/>
      </c>
      <c r="D20" s="35" t="str">
        <f>IF(Same_size_ranges!$A$2="","",HYPERLINK(Video_website&amp;Same_size_ranges!$A$2, Same_size_ranges!$A$2))</f>
        <v/>
      </c>
      <c r="E20" t="str">
        <f t="shared" ca="1" si="0"/>
        <v/>
      </c>
      <c r="F20" t="str">
        <f t="shared" ca="1" si="1"/>
        <v/>
      </c>
    </row>
    <row r="21" spans="1:9" x14ac:dyDescent="0.2">
      <c r="A21" s="64" t="str">
        <f ca="1">HYPERLINK("#"&amp;CELL("address",Select_Data_Source!$A$1),MID(CELL("filename",Select_Data_Source!$A$1),FIND("]",CELL("filename",Select_Data_Source!$A$1))+1,255))</f>
        <v>Select_Data_Source</v>
      </c>
      <c r="B21" t="str">
        <f>IF(Select_Data_Source!$A$1="","", Select_Data_Source!$A$1)</f>
        <v>Using "Select Data Source" to Specify the Correct Chart</v>
      </c>
      <c r="C21" s="60" t="str">
        <f>IF(Select_Data_Source!$B$2="","",Select_Data_Source!$B$2)</f>
        <v/>
      </c>
      <c r="D21" s="35" t="str">
        <f>IF(Select_Data_Source!$A$2="","",HYPERLINK(Video_website&amp;Select_Data_Source!$A$2, Select_Data_Source!$A$2))</f>
        <v/>
      </c>
      <c r="E21" t="str">
        <f t="shared" ca="1" si="0"/>
        <v/>
      </c>
      <c r="F21" t="str">
        <f t="shared" ca="1" si="1"/>
        <v/>
      </c>
    </row>
    <row r="22" spans="1:9" x14ac:dyDescent="0.2">
      <c r="A22" s="64" t="str">
        <f ca="1">HYPERLINK("#"&amp;CELL("address",Switch_Row_Column!$A$1),MID(CELL("filename",Switch_Row_Column!$A$1),FIND("]",CELL("filename",Switch_Row_Column!$A$1))+1,255))</f>
        <v>Switch_Row_Column</v>
      </c>
      <c r="B22" t="str">
        <f>IF(Switch_Row_Column!$A$1="","", Switch_Row_Column!$A$1)</f>
        <v>Switch Row/Column to Swap data between x-axis &amp; legend</v>
      </c>
      <c r="C22" s="60" t="str">
        <f>IF(Switch_Row_Column!$B$2="","",Switch_Row_Column!$B$2)</f>
        <v/>
      </c>
      <c r="D22" s="35" t="str">
        <f>IF(Switch_Row_Column!$A$2="","",HYPERLINK(Video_website&amp;Switch_Row_Column!$A$2, Switch_Row_Column!$A$2))</f>
        <v/>
      </c>
      <c r="E22" t="str">
        <f t="shared" ca="1" si="0"/>
        <v/>
      </c>
      <c r="F22" t="str">
        <f t="shared" ca="1" si="1"/>
        <v/>
      </c>
    </row>
    <row r="23" spans="1:9" x14ac:dyDescent="0.2">
      <c r="A23" s="61" t="str">
        <f ca="1">HYPERLINK("#"&amp;CELL("address",_Chart_Types_Formatting!$A$1),MID(CELL("filename",_Chart_Types_Formatting!$A$1),FIND("]",CELL("filename",_Chart_Types_Formatting!$A$1))+1,255))</f>
        <v>_Chart_Types_Formatting</v>
      </c>
      <c r="B23" s="62" t="str">
        <f>IF(_Chart_Types_Formatting!$A$1="","", _Chart_Types_Formatting!$A$1)</f>
        <v>Chart Types &amp; Formatting</v>
      </c>
      <c r="C23" s="63">
        <f>IF(_Chart_Types_Formatting!$B$2="","",_Chart_Types_Formatting!$B$2)</f>
        <v>6.9444444444444441E-3</v>
      </c>
      <c r="D23" s="66" t="str">
        <f>IF(_Chart_Types_Formatting!$A$2="","",HYPERLINK(Video_website&amp;_Chart_Types_Formatting!$A$2, _Chart_Types_Formatting!$A$2))</f>
        <v>UNC_DAYT_EXCEL_5.6.2_LECTURE_CHART_TYPES_&amp;_FORMATTING.mp4</v>
      </c>
      <c r="E23" s="62" t="str">
        <f t="shared" ca="1" si="0"/>
        <v/>
      </c>
      <c r="F23" s="62" t="str">
        <f t="shared" ca="1" si="1"/>
        <v>Chart Types &amp; Formatting</v>
      </c>
      <c r="G23" s="62"/>
      <c r="H23" s="62"/>
      <c r="I23" s="62"/>
    </row>
    <row r="24" spans="1:9" x14ac:dyDescent="0.2">
      <c r="A24" s="64" t="str">
        <f ca="1">HYPERLINK("#"&amp;CELL("address",Chart_Type!$A$1),MID(CELL("filename",Chart_Type!$A$1),FIND("]",CELL("filename",Chart_Type!$A$1))+1,255))</f>
        <v>Chart_Type</v>
      </c>
      <c r="B24" t="str">
        <f>IF(Chart_Type!$A$1="","", Chart_Type!$A$1)</f>
        <v>Choose the appropriate chart type</v>
      </c>
      <c r="C24" s="60" t="str">
        <f>IF(Chart_Type!$B$2="","",Chart_Type!$B$2)</f>
        <v/>
      </c>
      <c r="D24" s="35" t="str">
        <f>IF(Chart_Type!$A$2="","",HYPERLINK(Video_website&amp;Chart_Type!$A$2, Chart_Type!$A$2))</f>
        <v/>
      </c>
      <c r="E24" t="str">
        <f t="shared" ca="1" si="0"/>
        <v/>
      </c>
      <c r="F24" t="str">
        <f t="shared" ca="1" si="1"/>
        <v/>
      </c>
    </row>
    <row r="25" spans="1:9" x14ac:dyDescent="0.2">
      <c r="A25" s="64" t="str">
        <f ca="1">HYPERLINK("#"&amp;CELL("address",'3D_vs_non-3D'!$A$1),MID(CELL("filename",'3D_vs_non-3D'!$A$1),FIND("]",CELL("filename",'3D_vs_non-3D'!$A$1))+1,255))</f>
        <v>3D_vs_non-3D</v>
      </c>
      <c r="B25" t="str">
        <f>IF('3D_vs_non-3D'!$A$1="","", '3D_vs_non-3D'!$A$1)</f>
        <v>3D charts can often be harder to interpret</v>
      </c>
      <c r="C25" s="60" t="str">
        <f>IF('3D_vs_non-3D'!$B$2="","",'3D_vs_non-3D'!$B$2)</f>
        <v/>
      </c>
      <c r="D25" s="35" t="str">
        <f>IF('3D_vs_non-3D'!$A$2="","",HYPERLINK(Video_website&amp;'3D_vs_non-3D'!$A$2, '3D_vs_non-3D'!$A$2))</f>
        <v/>
      </c>
      <c r="E25" t="str">
        <f t="shared" ca="1" si="0"/>
        <v/>
      </c>
      <c r="F25" t="str">
        <f t="shared" ca="1" si="1"/>
        <v/>
      </c>
    </row>
    <row r="26" spans="1:9" x14ac:dyDescent="0.2">
      <c r="A26" s="64" t="str">
        <f ca="1">HYPERLINK("#"&amp;CELL("address",Column_Chart_Legend!$A$1),MID(CELL("filename",Column_Chart_Legend!$A$1),FIND("]",CELL("filename",Column_Chart_Legend!$A$1))+1,255))</f>
        <v>Column_Chart_Legend</v>
      </c>
      <c r="B26" t="str">
        <f>IF(Column_Chart_Legend!$A$1="","", Column_Chart_Legend!$A$1)</f>
        <v>Eliminate Legend in Single Series Column Chart</v>
      </c>
      <c r="C26" s="60" t="str">
        <f>IF(Column_Chart_Legend!$B$2="","",Column_Chart_Legend!$B$2)</f>
        <v/>
      </c>
      <c r="D26" s="35" t="str">
        <f>IF(Column_Chart_Legend!$A$2="","",HYPERLINK(Video_website&amp;Column_Chart_Legend!$A$2, Column_Chart_Legend!$A$2))</f>
        <v/>
      </c>
      <c r="E26" t="str">
        <f t="shared" ca="1" si="0"/>
        <v/>
      </c>
      <c r="F26" t="str">
        <f t="shared" ca="1" si="1"/>
        <v/>
      </c>
    </row>
    <row r="27" spans="1:9" x14ac:dyDescent="0.2">
      <c r="A27" s="64" t="str">
        <f ca="1">HYPERLINK("#"&amp;CELL("address",'100%_Stacked_Column'!$A$1),MID(CELL("filename",'100%_Stacked_Column'!$A$1),FIND("]",CELL("filename",'100%_Stacked_Column'!$A$1))+1,255))</f>
        <v>100%_Stacked_Column</v>
      </c>
      <c r="B27" t="str">
        <f>IF('100%_Stacked_Column'!$A$1="","", '100%_Stacked_Column'!$A$1)</f>
        <v>Don't accidentally choose a 100% stacked column chart</v>
      </c>
      <c r="C27" s="60" t="str">
        <f>IF('100%_Stacked_Column'!$B$2="","",'100%_Stacked_Column'!$B$2)</f>
        <v/>
      </c>
      <c r="D27" s="35" t="str">
        <f>IF('100%_Stacked_Column'!$A$2="","",HYPERLINK(Video_website&amp;'100%_Stacked_Column'!$A$2, '100%_Stacked_Column'!$A$2))</f>
        <v/>
      </c>
      <c r="E27" t="str">
        <f t="shared" ca="1" si="0"/>
        <v/>
      </c>
      <c r="F27" t="str">
        <f t="shared" ca="1" si="1"/>
        <v/>
      </c>
    </row>
    <row r="28" spans="1:9" x14ac:dyDescent="0.2">
      <c r="A28" s="64" t="str">
        <f ca="1">HYPERLINK("#"&amp;CELL("address",Varying_Colors!$A$1),MID(CELL("filename",Varying_Colors!$A$1),FIND("]",CELL("filename",Varying_Colors!$A$1))+1,255))</f>
        <v>Varying_Colors</v>
      </c>
      <c r="B28" t="str">
        <f>IF(Varying_Colors!$A$1="","", Varying_Colors!$A$1)</f>
        <v>Format Data Series to Vary Colors by Point</v>
      </c>
      <c r="C28" s="60" t="str">
        <f>IF(Varying_Colors!$B$2="","",Varying_Colors!$B$2)</f>
        <v/>
      </c>
      <c r="D28" s="35" t="str">
        <f>IF(Varying_Colors!$A$2="","",HYPERLINK(Video_website&amp;Varying_Colors!$A$2, Varying_Colors!$A$2))</f>
        <v/>
      </c>
      <c r="E28" t="str">
        <f t="shared" ca="1" si="0"/>
        <v/>
      </c>
      <c r="F28" t="str">
        <f t="shared" ca="1" si="1"/>
        <v/>
      </c>
    </row>
    <row r="29" spans="1:9" x14ac:dyDescent="0.2">
      <c r="A29" s="64" t="str">
        <f ca="1">HYPERLINK("#"&amp;CELL("address",Series_Options!$A$1),MID(CELL("filename",Series_Options!$A$1),FIND("]",CELL("filename",Series_Options!$A$1))+1,255))</f>
        <v>Series_Options</v>
      </c>
      <c r="B29" t="str">
        <f>IF(Series_Options!$A$1="","", Series_Options!$A$1)</f>
        <v>Format Data Series to Change Other Series Options</v>
      </c>
      <c r="C29" s="60" t="str">
        <f>IF(Series_Options!$B$2="","",Series_Options!$B$2)</f>
        <v/>
      </c>
      <c r="D29" s="35" t="str">
        <f>IF(Series_Options!$A$2="","",HYPERLINK(Video_website&amp;Series_Options!$A$2, Series_Options!$A$2))</f>
        <v/>
      </c>
      <c r="E29" t="str">
        <f t="shared" ca="1" si="0"/>
        <v/>
      </c>
      <c r="F29" t="str">
        <f t="shared" ca="1" si="1"/>
        <v/>
      </c>
    </row>
    <row r="30" spans="1:9" x14ac:dyDescent="0.2">
      <c r="A30" s="64" t="str">
        <f ca="1">HYPERLINK("#"&amp;CELL("address",'Format_&amp;_Label Axes'!$A$1),MID(CELL("filename",'Format_&amp;_Label Axes'!$A$1),FIND("]",CELL("filename",'Format_&amp;_Label Axes'!$A$1))+1,255))</f>
        <v>Format_&amp;_Label Axes</v>
      </c>
      <c r="B30" t="str">
        <f>IF('Format_&amp;_Label Axes'!$A$1="","", 'Format_&amp;_Label Axes'!$A$1)</f>
        <v>Format and Label Axes</v>
      </c>
      <c r="C30" s="60" t="str">
        <f>IF('Format_&amp;_Label Axes'!$B$2="","",'Format_&amp;_Label Axes'!$B$2)</f>
        <v/>
      </c>
      <c r="D30" s="35" t="str">
        <f>IF('Format_&amp;_Label Axes'!$A$2="","",HYPERLINK(Video_website&amp;'Format_&amp;_Label Axes'!$A$2, 'Format_&amp;_Label Axes'!$A$2))</f>
        <v/>
      </c>
      <c r="E30" t="str">
        <f t="shared" ca="1" si="0"/>
        <v/>
      </c>
      <c r="F30" t="str">
        <f t="shared" ca="1" si="1"/>
        <v/>
      </c>
    </row>
    <row r="31" spans="1:9" x14ac:dyDescent="0.2">
      <c r="A31" s="64" t="str">
        <f ca="1">HYPERLINK("#"&amp;CELL("address",No_Legend_Pie!$A$1),MID(CELL("filename",No_Legend_Pie!$A$1),FIND("]",CELL("filename",No_Legend_Pie!$A$1))+1,255))</f>
        <v>No_Legend_Pie</v>
      </c>
      <c r="B31" t="str">
        <f>IF(No_Legend_Pie!$A$1="","", No_Legend_Pie!$A$1)</f>
        <v>Include Labels Around a Pie Rather Than In a Legend</v>
      </c>
      <c r="C31" s="60" t="str">
        <f>IF(No_Legend_Pie!$B$2="","",No_Legend_Pie!$B$2)</f>
        <v/>
      </c>
      <c r="D31" s="35" t="str">
        <f>IF(No_Legend_Pie!$A$2="","",HYPERLINK(Video_website&amp;No_Legend_Pie!$A$2, No_Legend_Pie!$A$2))</f>
        <v xml:space="preserve"> </v>
      </c>
      <c r="E31" t="str">
        <f t="shared" ca="1" si="0"/>
        <v/>
      </c>
      <c r="F31" t="str">
        <f t="shared" ca="1" si="1"/>
        <v/>
      </c>
    </row>
    <row r="32" spans="1:9" x14ac:dyDescent="0.2">
      <c r="A32" s="64" t="str">
        <f ca="1">HYPERLINK("#"&amp;CELL("address",No_Legend_Single_Series!$A$1),MID(CELL("filename",No_Legend_Single_Series!$A$1),FIND("]",CELL("filename",No_Legend_Single_Series!$A$1))+1,255))</f>
        <v>No_Legend_Single_Series</v>
      </c>
      <c r="B32" t="str">
        <f>IF(No_Legend_Single_Series!$A$1="","", No_Legend_Single_Series!$A$1)</f>
        <v>Single Series Charts Don't Need Legends</v>
      </c>
      <c r="C32" s="60" t="str">
        <f>IF(No_Legend_Single_Series!$B$2="","",No_Legend_Single_Series!$B$2)</f>
        <v/>
      </c>
      <c r="D32" s="35" t="str">
        <f>IF(No_Legend_Single_Series!$A$2="","",HYPERLINK(Video_website&amp;No_Legend_Single_Series!$A$2, No_Legend_Single_Series!$A$2))</f>
        <v/>
      </c>
      <c r="E32" t="str">
        <f t="shared" ca="1" si="0"/>
        <v/>
      </c>
      <c r="F32" t="str">
        <f t="shared" ca="1" si="1"/>
        <v/>
      </c>
    </row>
    <row r="33" spans="1:9" x14ac:dyDescent="0.2">
      <c r="A33" s="64" t="str">
        <f ca="1">HYPERLINK("#"&amp;CELL("address",Legend_Stacked_Clustered!$A$1),MID(CELL("filename",Legend_Stacked_Clustered!$A$1),FIND("]",CELL("filename",Legend_Stacked_Clustered!$A$1))+1,255))</f>
        <v>Legend_Stacked_Clustered</v>
      </c>
      <c r="B33" t="str">
        <f>IF(Legend_Stacked_Clustered!$A$1="","", Legend_Stacked_Clustered!$A$1)</f>
        <v>Legends are Necessary for Stacked &amp; Clustered Column Charts</v>
      </c>
      <c r="C33" s="60" t="str">
        <f>IF(Legend_Stacked_Clustered!$B$2="","",Legend_Stacked_Clustered!$B$2)</f>
        <v/>
      </c>
      <c r="D33" s="35" t="str">
        <f>IF(Legend_Stacked_Clustered!$A$2="","",HYPERLINK(Video_website&amp;Legend_Stacked_Clustered!$A$2, Legend_Stacked_Clustered!$A$2))</f>
        <v/>
      </c>
      <c r="E33" t="str">
        <f t="shared" ca="1" si="0"/>
        <v/>
      </c>
      <c r="F33" t="str">
        <f t="shared" ca="1" si="1"/>
        <v/>
      </c>
    </row>
    <row r="34" spans="1:9" hidden="1" x14ac:dyDescent="0.2">
      <c r="A34" s="28" t="str">
        <f ca="1">HYPERLINK("#"&amp;CELL("address",'Room Data (hidden)'!$A$1),MID(CELL("filename",'Room Data (hidden)'!$A$1),FIND("]",CELL("filename",'Room Data (hidden)'!$A$1))+1,255))</f>
        <v>Room Data (hidden)</v>
      </c>
      <c r="B34" t="str">
        <f>IF('Room Data (hidden)'!$A$1="","", 'Room Data (hidden)'!$A$1)</f>
        <v>Hotel Capacities and Room Rates</v>
      </c>
      <c r="C34" s="35" t="str">
        <f>IF('Room Data (hidden)'!$B$2="","",'Room Data (hidden)'!$B$2)</f>
        <v/>
      </c>
      <c r="D34" t="str">
        <f>IF('Room Data (hidden)'!$A$2="","",HYPERLINK(Video_website&amp;'Room Data (hidden)'!$A$2, 'Room Data (hidden)'!$A$2))</f>
        <v/>
      </c>
      <c r="E34" t="str">
        <f t="shared" ca="1" si="0"/>
        <v/>
      </c>
      <c r="F34" t="str">
        <f t="shared" ca="1" si="1"/>
        <v/>
      </c>
      <c r="G34" t="s">
        <v>85</v>
      </c>
    </row>
    <row r="35" spans="1:9" x14ac:dyDescent="0.2">
      <c r="A35" s="64" t="str">
        <f ca="1">HYPERLINK("#"&amp;CELL("address",Clarity!$A$1),MID(CELL("filename",Clarity!$A$1),FIND("]",CELL("filename",Clarity!$A$1))+1,255))</f>
        <v>Clarity</v>
      </c>
      <c r="B35" t="str">
        <f>IF(Clarity!$A$1="","", Clarity!$A$1)</f>
        <v>Charts Should be Clear!</v>
      </c>
      <c r="C35" s="60" t="str">
        <f>IF(Clarity!$B$2="","",Clarity!$B$2)</f>
        <v/>
      </c>
      <c r="D35" s="35" t="str">
        <f>IF(Clarity!$A$2="","",HYPERLINK(Video_website&amp;Clarity!$A$2, Clarity!$A$2))</f>
        <v/>
      </c>
      <c r="E35" t="str">
        <f t="shared" ca="1" si="0"/>
        <v/>
      </c>
      <c r="F35" t="str">
        <f t="shared" ca="1" si="1"/>
        <v/>
      </c>
    </row>
    <row r="36" spans="1:9" x14ac:dyDescent="0.2">
      <c r="A36" s="64" t="str">
        <f ca="1">HYPERLINK("#"&amp;CELL("address",Shapes!$A$1),MID(CELL("filename",Shapes!$A$1),FIND("]",CELL("filename",Shapes!$A$1))+1,255))</f>
        <v>Shapes</v>
      </c>
      <c r="B36" t="str">
        <f>IF(Shapes!$A$1="","", Shapes!$A$1)</f>
        <v>Use Shapes to Draw Attention</v>
      </c>
      <c r="C36" s="60" t="str">
        <f>IF(Shapes!$B$2="","",Shapes!$B$2)</f>
        <v/>
      </c>
      <c r="D36" s="35" t="str">
        <f>IF(Shapes!$A$2="","",HYPERLINK(Video_website&amp;Shapes!$A$2, Shapes!$A$2))</f>
        <v/>
      </c>
      <c r="E36" t="str">
        <f t="shared" ca="1" si="0"/>
        <v/>
      </c>
      <c r="F36" t="str">
        <f t="shared" ca="1" si="1"/>
        <v/>
      </c>
    </row>
    <row r="37" spans="1:9" x14ac:dyDescent="0.2">
      <c r="A37" s="61" t="str">
        <f ca="1">HYPERLINK("#"&amp;CELL("address",_Location_Linking!$A$1),MID(CELL("filename",_Location_Linking!$A$1),FIND("]",CELL("filename",_Location_Linking!$A$1))+1,255))</f>
        <v>_Location_Linking</v>
      </c>
      <c r="B37" s="62" t="str">
        <f>IF(_Location_Linking!$A$1="","", _Location_Linking!$A$1)</f>
        <v>Chart Location &amp; Linking</v>
      </c>
      <c r="C37" s="63">
        <f>IF(_Location_Linking!$B$2="","",_Location_Linking!$B$2)</f>
        <v>8.3101851851851861E-3</v>
      </c>
      <c r="D37" s="66" t="str">
        <f>IF(_Location_Linking!$A$2="","",HYPERLINK(Video_website&amp;_Location_Linking!$A$2, _Location_Linking!$A$2))</f>
        <v>UNC_DAYT_EXCEL_5.6.3_LECTURE_CHART_LOCATION_&amp;_LINKING.mp4</v>
      </c>
      <c r="E37" s="62" t="str">
        <f t="shared" ca="1" si="0"/>
        <v/>
      </c>
      <c r="F37" s="62" t="str">
        <f t="shared" ca="1" si="1"/>
        <v>Chart Location &amp; Linking</v>
      </c>
      <c r="G37" s="62"/>
      <c r="H37" s="62"/>
      <c r="I37" s="62"/>
    </row>
    <row r="38" spans="1:9" x14ac:dyDescent="0.2">
      <c r="A38" s="64" t="str">
        <f ca="1">HYPERLINK("#"&amp;CELL("address",Location!$A$1),MID(CELL("filename",Location!$A$1),FIND("]",CELL("filename",Location!$A$1))+1,255))</f>
        <v>Location</v>
      </c>
      <c r="B38" t="str">
        <f>IF(Location!$A$1="","", Location!$A$1)</f>
        <v>Moving Charts</v>
      </c>
      <c r="C38" s="60" t="str">
        <f>IF(Location!$B$2="","",Location!$B$2)</f>
        <v/>
      </c>
      <c r="D38" s="35" t="str">
        <f>IF(Location!$A$2="","",HYPERLINK(Video_website&amp;Location!$A$2, Location!$A$2))</f>
        <v/>
      </c>
      <c r="E38" t="str">
        <f t="shared" ca="1" si="0"/>
        <v/>
      </c>
      <c r="F38" t="str">
        <f t="shared" ca="1" si="1"/>
        <v/>
      </c>
    </row>
    <row r="39" spans="1:9" x14ac:dyDescent="0.2">
      <c r="A39" s="64" t="str">
        <f ca="1">HYPERLINK("#"&amp;CELL("address",'Hiding Sheets'!$A$1),MID(CELL("filename",'Hiding Sheets'!$A$1),FIND("]",CELL("filename",'Hiding Sheets'!$A$1))+1,255))</f>
        <v>Hiding Sheets</v>
      </c>
      <c r="B39" t="str">
        <f>IF('Hiding Sheets'!$A$1="","", 'Hiding Sheets'!$A$1)</f>
        <v>Hide Worksheets That Do Not Need to be Seen</v>
      </c>
      <c r="C39" s="60" t="str">
        <f>IF('Hiding Sheets'!$B$2="","",'Hiding Sheets'!$B$2)</f>
        <v/>
      </c>
      <c r="D39" s="35" t="str">
        <f>IF('Hiding Sheets'!$A$2="","",HYPERLINK(Video_website&amp;'Hiding Sheets'!$A$2, 'Hiding Sheets'!$A$2))</f>
        <v/>
      </c>
      <c r="E39" t="str">
        <f t="shared" ca="1" si="0"/>
        <v/>
      </c>
      <c r="F39" t="str">
        <f t="shared" ca="1" si="1"/>
        <v/>
      </c>
    </row>
    <row r="40" spans="1:9" x14ac:dyDescent="0.2">
      <c r="A40" s="64" t="str">
        <f ca="1">HYPERLINK("#"&amp;CELL("address",Formula_Linking!$A$1),MID(CELL("filename",Formula_Linking!$A$1),FIND("]",CELL("filename",Formula_Linking!$A$1))+1,255))</f>
        <v>Formula_Linking</v>
      </c>
      <c r="B40" t="str">
        <f>IF(Formula_Linking!$A$1="","", Formula_Linking!$A$1)</f>
        <v>Examples of Formulas &amp; Syntax Used When Linking</v>
      </c>
      <c r="C40" s="60" t="str">
        <f>IF(Formula_Linking!$B$2="","",Formula_Linking!$B$2)</f>
        <v/>
      </c>
      <c r="D40" s="35" t="str">
        <f>IF(Formula_Linking!$A$2="","",HYPERLINK(Video_website&amp;Formula_Linking!$A$2, Formula_Linking!$A$2))</f>
        <v/>
      </c>
      <c r="E40" t="str">
        <f t="shared" ca="1" si="0"/>
        <v/>
      </c>
      <c r="F40" t="str">
        <f t="shared" ca="1" si="1"/>
        <v/>
      </c>
    </row>
    <row r="41" spans="1:9" x14ac:dyDescent="0.2">
      <c r="A41" s="65" t="s">
        <v>86</v>
      </c>
      <c r="B41"/>
      <c r="C41" s="60"/>
    </row>
    <row r="42" spans="1:9" x14ac:dyDescent="0.2">
      <c r="A42" s="64" t="str">
        <f ca="1">HYPERLINK("#"&amp;CELL("address",Sheet_to_Sum!$A$1),MID(CELL("filename",Sheet_to_Sum!$A$1),FIND("]",CELL("filename",Sheet_to_Sum!$A$1))+1,255))</f>
        <v>Sheet_to_Sum</v>
      </c>
      <c r="B42" t="str">
        <f>IF(Sheet_to_Sum!$A$1="","", Sheet_to_Sum!$A$1)</f>
        <v>Inefficient, Inflexible Way to Sum Across Multiple Sheets</v>
      </c>
      <c r="C42" s="60" t="str">
        <f>IF(Sheet_to_Sum!$B$2="","",Sheet_to_Sum!$B$2)</f>
        <v/>
      </c>
      <c r="D42" s="35" t="str">
        <f>IF(Sheet_to_Sum!$A$2="","",HYPERLINK(Video_website&amp;Sheet_to_Sum!$A$2, Sheet_to_Sum!$A$2))</f>
        <v/>
      </c>
      <c r="E42" t="str">
        <f t="shared" ref="E42:E47" ca="1" si="2">IF(LEFT($A42,1)=element_designator,B42,"")</f>
        <v/>
      </c>
      <c r="F42" t="str">
        <f t="shared" ref="F42:F47" ca="1" si="3">IF(LEFT($A42,1)=segment_designator,B42,"")</f>
        <v/>
      </c>
    </row>
    <row r="43" spans="1:9" x14ac:dyDescent="0.2">
      <c r="A43" s="64" t="str">
        <f ca="1">HYPERLINK("#"&amp;CELL("address",'3D_formulas'!$A$1),MID(CELL("filename",'3D_formulas'!$A$1),FIND("]",CELL("filename",'3D_formulas'!$A$1))+1,255))</f>
        <v>3D_formulas</v>
      </c>
      <c r="B43" t="str">
        <f>IF('3D_formulas'!$A$1="","", '3D_formulas'!$A$1)</f>
        <v>Functions can Sum across multiple worksheets</v>
      </c>
      <c r="C43" s="60" t="str">
        <f>IF('3D_formulas'!$B$2="","",'3D_formulas'!$B$2)</f>
        <v/>
      </c>
      <c r="D43" s="35" t="str">
        <f>IF('3D_formulas'!$A$2="","",HYPERLINK(Video_website&amp;'3D_formulas'!$A$2, '3D_formulas'!$A$2))</f>
        <v/>
      </c>
      <c r="E43" t="str">
        <f t="shared" ca="1" si="2"/>
        <v/>
      </c>
      <c r="F43" t="str">
        <f t="shared" ca="1" si="3"/>
        <v/>
      </c>
    </row>
    <row r="44" spans="1:9" x14ac:dyDescent="0.2">
      <c r="A44" s="64" t="str">
        <f ca="1">HYPERLINK("#"&amp;CELL("address",Linking_Same_Sheet!$A$1),MID(CELL("filename",Linking_Same_Sheet!$A$1),FIND("]",CELL("filename",Linking_Same_Sheet!$A$1))+1,255))</f>
        <v>Linking_Same_Sheet</v>
      </c>
      <c r="B44" t="str">
        <f>IF(Linking_Same_Sheet!$A$1="","", Linking_Same_Sheet!$A$1)</f>
        <v>Chart that links to data within same sheet</v>
      </c>
      <c r="C44" s="60" t="str">
        <f>IF(Linking_Same_Sheet!$B$2="","",Linking_Same_Sheet!$B$2)</f>
        <v/>
      </c>
      <c r="D44" s="35" t="str">
        <f>IF(Linking_Same_Sheet!$A$2="","",HYPERLINK(Video_website&amp;Linking_Same_Sheet!$A$2, Linking_Same_Sheet!$A$2))</f>
        <v/>
      </c>
      <c r="E44" t="str">
        <f t="shared" ca="1" si="2"/>
        <v/>
      </c>
      <c r="F44" t="str">
        <f t="shared" ca="1" si="3"/>
        <v/>
      </c>
    </row>
    <row r="45" spans="1:9" x14ac:dyDescent="0.2">
      <c r="A45" s="64" t="str">
        <f ca="1">HYPERLINK("#"&amp;CELL("address",Linking_Across_Sheets!$A$1),MID(CELL("filename",Linking_Across_Sheets!$A$1),FIND("]",CELL("filename",Linking_Across_Sheets!$A$1))+1,255))</f>
        <v>Linking_Across_Sheets</v>
      </c>
      <c r="B45" t="str">
        <f>IF(Linking_Across_Sheets!$A$1="","", Linking_Across_Sheets!$A$1)</f>
        <v>Source Data for a Chart Can Reside in a Different Sheet</v>
      </c>
      <c r="C45" s="60" t="str">
        <f>IF(Linking_Across_Sheets!$B$2="","",Linking_Across_Sheets!$B$2)</f>
        <v/>
      </c>
      <c r="D45" s="35" t="str">
        <f>IF(Linking_Across_Sheets!$A$2="","",HYPERLINK(Video_website&amp;Linking_Across_Sheets!$A$2, Linking_Across_Sheets!$A$2))</f>
        <v/>
      </c>
      <c r="E45" t="str">
        <f t="shared" ca="1" si="2"/>
        <v/>
      </c>
      <c r="F45" t="str">
        <f t="shared" ca="1" si="3"/>
        <v/>
      </c>
    </row>
    <row r="46" spans="1:9" x14ac:dyDescent="0.2">
      <c r="A46" s="64" t="str">
        <f ca="1">HYPERLINK("#"&amp;CELL("address",Linking_Across_Workbook!$A$1),MID(CELL("filename",Linking_Across_Workbook!$A$1),FIND("]",CELL("filename",Linking_Across_Workbook!$A$1))+1,255))</f>
        <v>Linking_Across_Workbook</v>
      </c>
      <c r="B46" t="str">
        <f>IF(Linking_Across_Workbook!$A$1="","", Linking_Across_Workbook!$A$1)</f>
        <v>Source Data for a Chart Can Reside in a Different Workbook</v>
      </c>
      <c r="C46" s="60" t="str">
        <f>IF(Linking_Across_Workbook!$B$2="","",Linking_Across_Workbook!$B$2)</f>
        <v/>
      </c>
      <c r="D46" s="35" t="str">
        <f>IF(Linking_Across_Workbook!$A$2="","",HYPERLINK(Video_website&amp;Linking_Across_Workbook!$A$2, Linking_Across_Workbook!$A$2))</f>
        <v/>
      </c>
      <c r="E46" t="str">
        <f t="shared" ca="1" si="2"/>
        <v/>
      </c>
      <c r="F46" t="str">
        <f t="shared" ca="1" si="3"/>
        <v/>
      </c>
    </row>
    <row r="47" spans="1:9" x14ac:dyDescent="0.2">
      <c r="A47" s="64" t="str">
        <f ca="1">HYPERLINK("#"&amp;CELL("address",Linking_Across_Applications!$A$1),MID(CELL("filename",Linking_Across_Applications!$A$1),FIND("]",CELL("filename",Linking_Across_Applications!$A$1))+1,255))</f>
        <v>Linking_Across_Applications</v>
      </c>
      <c r="B47" t="str">
        <f>IF(Linking_Across_Applications!$A$1="","", Linking_Across_Applications!$A$1)</f>
        <v>Charts can be pasted into Word/PowerPoint as Links</v>
      </c>
      <c r="C47" s="60" t="str">
        <f>IF(Linking_Across_Applications!$B$2="","",Linking_Across_Applications!$B$2)</f>
        <v/>
      </c>
      <c r="D47" s="35" t="str">
        <f>IF(Linking_Across_Applications!$A$2="","",HYPERLINK(Video_website&amp;Linking_Across_Applications!$A$2, Linking_Across_Applications!$A$2))</f>
        <v/>
      </c>
      <c r="E47" t="str">
        <f t="shared" ca="1" si="2"/>
        <v/>
      </c>
      <c r="F47" t="str">
        <f t="shared" ca="1" si="3"/>
        <v/>
      </c>
    </row>
    <row r="48" spans="1:9" x14ac:dyDescent="0.2">
      <c r="B48"/>
      <c r="C48" s="60"/>
    </row>
  </sheetData>
  <autoFilter ref="A8:G48" xr:uid="{E1487DEA-73E7-42B7-BE3A-945195A6D646}">
    <filterColumn colId="6">
      <filters blank="1"/>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13"/>
  <sheetViews>
    <sheetView zoomScale="160" zoomScaleNormal="160" workbookViewId="0">
      <selection activeCell="A3" sqref="A3"/>
    </sheetView>
  </sheetViews>
  <sheetFormatPr defaultRowHeight="12.75" x14ac:dyDescent="0.2"/>
  <cols>
    <col min="1" max="1" width="16.5703125" style="1" customWidth="1"/>
    <col min="2" max="6" width="12.140625" style="1" customWidth="1"/>
    <col min="7" max="16384" width="9.140625" style="1"/>
  </cols>
  <sheetData>
    <row r="1" spans="1:11" ht="18" x14ac:dyDescent="0.25">
      <c r="A1" s="12" t="s">
        <v>41</v>
      </c>
      <c r="B1" s="12"/>
      <c r="C1" s="12"/>
      <c r="D1" s="12"/>
      <c r="E1" s="12"/>
      <c r="F1" s="12"/>
    </row>
    <row r="2" spans="1:11" s="30" customFormat="1" hidden="1" x14ac:dyDescent="0.2">
      <c r="A2" s="29"/>
      <c r="B2" s="29"/>
      <c r="C2" s="29"/>
      <c r="D2" s="29"/>
      <c r="E2" s="29"/>
      <c r="F2" s="29"/>
    </row>
    <row r="3" spans="1:11" s="30" customFormat="1" collapsed="1" x14ac:dyDescent="0.2">
      <c r="A3" s="31" t="str">
        <f>IF(A2="","",IF(Disable_Video_Hyperlinks,A2,HYPERLINK(Video_website&amp;A2,A2)))</f>
        <v/>
      </c>
      <c r="B3" s="29"/>
      <c r="C3" s="29"/>
      <c r="D3" s="29"/>
      <c r="E3" s="29"/>
      <c r="F3" s="29"/>
    </row>
    <row r="4" spans="1:11" x14ac:dyDescent="0.2">
      <c r="A4" s="57" t="str">
        <f>IF(B2="","",B2)</f>
        <v/>
      </c>
      <c r="B4"/>
      <c r="C4"/>
      <c r="D4"/>
      <c r="E4"/>
      <c r="F4"/>
    </row>
    <row r="5" spans="1:11" x14ac:dyDescent="0.2">
      <c r="A5"/>
      <c r="B5"/>
      <c r="C5"/>
      <c r="D5"/>
      <c r="E5"/>
      <c r="F5"/>
    </row>
    <row r="6" spans="1:11" x14ac:dyDescent="0.2">
      <c r="A6" s="46"/>
      <c r="B6" s="47" t="s">
        <v>0</v>
      </c>
      <c r="C6" s="47" t="s">
        <v>1</v>
      </c>
      <c r="D6" s="47" t="s">
        <v>2</v>
      </c>
      <c r="E6" s="47" t="s">
        <v>3</v>
      </c>
      <c r="F6" s="2" t="s">
        <v>4</v>
      </c>
    </row>
    <row r="7" spans="1:11" x14ac:dyDescent="0.2">
      <c r="A7" s="45" t="s">
        <v>5</v>
      </c>
      <c r="B7" s="44">
        <v>50000</v>
      </c>
      <c r="C7" s="44">
        <v>67500</v>
      </c>
      <c r="D7" s="44">
        <v>9500</v>
      </c>
      <c r="E7" s="44">
        <v>141000</v>
      </c>
      <c r="F7" s="11">
        <f>SUM(B7:E7)</f>
        <v>268000</v>
      </c>
    </row>
    <row r="8" spans="1:11" x14ac:dyDescent="0.2">
      <c r="A8" s="45" t="s">
        <v>6</v>
      </c>
      <c r="B8" s="44">
        <v>44000</v>
      </c>
      <c r="C8" s="44">
        <v>18000</v>
      </c>
      <c r="D8" s="44">
        <v>11500</v>
      </c>
      <c r="E8" s="44">
        <v>105000</v>
      </c>
      <c r="F8" s="11">
        <f>SUM(B8:E8)</f>
        <v>178500</v>
      </c>
    </row>
    <row r="9" spans="1:11" x14ac:dyDescent="0.2">
      <c r="A9" s="45" t="s">
        <v>7</v>
      </c>
      <c r="B9" s="44">
        <v>12000</v>
      </c>
      <c r="C9" s="44">
        <v>7500</v>
      </c>
      <c r="D9" s="44">
        <v>6000</v>
      </c>
      <c r="E9" s="44">
        <v>30000</v>
      </c>
      <c r="F9" s="11">
        <f>SUM(B9:E9)</f>
        <v>55500</v>
      </c>
    </row>
    <row r="10" spans="1:11" x14ac:dyDescent="0.2">
      <c r="A10" s="6" t="s">
        <v>4</v>
      </c>
      <c r="B10" s="11">
        <f>SUM(B7:B9)</f>
        <v>106000</v>
      </c>
      <c r="C10" s="11">
        <f>SUM(C7:C9)</f>
        <v>93000</v>
      </c>
      <c r="D10" s="11">
        <f>SUM(D7:D9)</f>
        <v>27000</v>
      </c>
      <c r="E10" s="11">
        <f>SUM(E7:E9)</f>
        <v>276000</v>
      </c>
      <c r="F10" s="11">
        <f>SUM(B10:E10)</f>
        <v>502000</v>
      </c>
    </row>
    <row r="11" spans="1:11" x14ac:dyDescent="0.2">
      <c r="A11"/>
      <c r="B11"/>
      <c r="C11"/>
      <c r="D11"/>
      <c r="E11"/>
      <c r="F11"/>
    </row>
    <row r="12" spans="1:11" x14ac:dyDescent="0.2">
      <c r="H12" s="69" t="s">
        <v>105</v>
      </c>
      <c r="I12" s="71"/>
      <c r="J12" s="71"/>
      <c r="K12" s="71"/>
    </row>
    <row r="13" spans="1:11" x14ac:dyDescent="0.2">
      <c r="H13" s="71"/>
      <c r="I13" s="71"/>
      <c r="J13" s="71"/>
      <c r="K13" s="71"/>
    </row>
  </sheetData>
  <mergeCells count="1">
    <mergeCell ref="H12:K13"/>
  </mergeCells>
  <phoneticPr fontId="0" type="noConversion"/>
  <pageMargins left="0.75" right="0.75" top="1" bottom="1" header="0.5" footer="0.5"/>
  <pageSetup orientation="portrait" horizontalDpi="300" verticalDpi="300" r:id="rId1"/>
  <headerFooter alignWithMargins="0">
    <oddHeader>&amp;A</oddHeader>
    <oddFooter>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8"/>
  <dimension ref="A1:N14"/>
  <sheetViews>
    <sheetView zoomScale="160" zoomScaleNormal="160" workbookViewId="0">
      <selection activeCell="A3" sqref="A3"/>
    </sheetView>
  </sheetViews>
  <sheetFormatPr defaultRowHeight="12.75" x14ac:dyDescent="0.2"/>
  <cols>
    <col min="1" max="1" width="16.5703125" style="1" customWidth="1"/>
    <col min="2" max="6" width="12.140625" style="1" customWidth="1"/>
    <col min="7" max="16384" width="9.140625" style="1"/>
  </cols>
  <sheetData>
    <row r="1" spans="1:14" ht="18" x14ac:dyDescent="0.25">
      <c r="A1" s="12" t="s">
        <v>42</v>
      </c>
      <c r="B1" s="12"/>
      <c r="C1" s="12"/>
      <c r="D1" s="12"/>
      <c r="E1" s="12"/>
      <c r="F1" s="12"/>
    </row>
    <row r="2" spans="1:14" s="30" customFormat="1" hidden="1" x14ac:dyDescent="0.2">
      <c r="A2" s="29"/>
      <c r="B2" s="29"/>
      <c r="C2" s="29"/>
      <c r="D2" s="29"/>
      <c r="E2" s="29"/>
      <c r="F2" s="29"/>
    </row>
    <row r="3" spans="1:14" s="30" customFormat="1" collapsed="1" x14ac:dyDescent="0.2">
      <c r="A3" s="31" t="str">
        <f>IF(A2="","",IF(Disable_Video_Hyperlinks,A2,HYPERLINK(Video_website&amp;A2,A2)))</f>
        <v/>
      </c>
      <c r="B3" s="29"/>
      <c r="C3" s="29"/>
      <c r="D3" s="29"/>
      <c r="E3" s="29"/>
      <c r="F3" s="29"/>
    </row>
    <row r="4" spans="1:14" x14ac:dyDescent="0.2">
      <c r="A4" s="57" t="str">
        <f>IF(B2="","",B2)</f>
        <v/>
      </c>
      <c r="B4"/>
      <c r="C4"/>
      <c r="D4"/>
      <c r="E4"/>
      <c r="F4"/>
    </row>
    <row r="5" spans="1:14" x14ac:dyDescent="0.2">
      <c r="A5"/>
      <c r="B5"/>
      <c r="C5"/>
      <c r="D5"/>
      <c r="E5"/>
      <c r="F5"/>
    </row>
    <row r="6" spans="1:14" x14ac:dyDescent="0.2">
      <c r="A6" s="46"/>
      <c r="B6" s="47" t="s">
        <v>0</v>
      </c>
      <c r="C6" s="49" t="s">
        <v>1</v>
      </c>
      <c r="D6" s="47" t="s">
        <v>2</v>
      </c>
      <c r="E6" s="49" t="s">
        <v>3</v>
      </c>
      <c r="F6" s="2" t="s">
        <v>4</v>
      </c>
    </row>
    <row r="7" spans="1:14" x14ac:dyDescent="0.2">
      <c r="A7" s="50" t="s">
        <v>5</v>
      </c>
      <c r="B7" s="44">
        <v>50000</v>
      </c>
      <c r="C7" s="51">
        <v>67500</v>
      </c>
      <c r="D7" s="44">
        <v>9500</v>
      </c>
      <c r="E7" s="51">
        <v>141000</v>
      </c>
      <c r="F7" s="11">
        <f>SUM(B7:E7)</f>
        <v>268000</v>
      </c>
    </row>
    <row r="8" spans="1:14" x14ac:dyDescent="0.2">
      <c r="A8" s="50" t="s">
        <v>6</v>
      </c>
      <c r="B8" s="44">
        <v>44000</v>
      </c>
      <c r="C8" s="51">
        <v>18000</v>
      </c>
      <c r="D8" s="44">
        <v>11500</v>
      </c>
      <c r="E8" s="51">
        <v>105000</v>
      </c>
      <c r="F8" s="11">
        <f>SUM(B8:E8)</f>
        <v>178500</v>
      </c>
      <c r="H8" s="69" t="s">
        <v>110</v>
      </c>
      <c r="I8" s="69"/>
      <c r="J8" s="69"/>
      <c r="K8" s="69"/>
      <c r="L8" s="69"/>
      <c r="M8" s="69"/>
      <c r="N8" s="69"/>
    </row>
    <row r="9" spans="1:14" x14ac:dyDescent="0.2">
      <c r="A9" s="50" t="s">
        <v>7</v>
      </c>
      <c r="B9" s="44">
        <v>12000</v>
      </c>
      <c r="C9" s="51">
        <v>7500</v>
      </c>
      <c r="D9" s="44">
        <v>6000</v>
      </c>
      <c r="E9" s="51">
        <v>30000</v>
      </c>
      <c r="F9" s="11">
        <f>SUM(B9:E9)</f>
        <v>55500</v>
      </c>
      <c r="H9" s="69"/>
      <c r="I9" s="69"/>
      <c r="J9" s="69"/>
      <c r="K9" s="69"/>
      <c r="L9" s="69"/>
      <c r="M9" s="69"/>
      <c r="N9" s="69"/>
    </row>
    <row r="10" spans="1:14" x14ac:dyDescent="0.2">
      <c r="A10" s="6" t="s">
        <v>4</v>
      </c>
      <c r="B10" s="11">
        <f>SUM(B7:B9)</f>
        <v>106000</v>
      </c>
      <c r="C10" s="11">
        <f>SUM(C7:C9)</f>
        <v>93000</v>
      </c>
      <c r="D10" s="11">
        <f>SUM(D7:D9)</f>
        <v>27000</v>
      </c>
      <c r="E10" s="11">
        <f>SUM(E7:E9)</f>
        <v>276000</v>
      </c>
      <c r="F10" s="11">
        <f>SUM(B10:E10)</f>
        <v>502000</v>
      </c>
      <c r="H10" s="69"/>
      <c r="I10" s="69"/>
      <c r="J10" s="69"/>
      <c r="K10" s="69"/>
      <c r="L10" s="69"/>
      <c r="M10" s="69"/>
      <c r="N10" s="69"/>
    </row>
    <row r="11" spans="1:14" x14ac:dyDescent="0.2">
      <c r="A11"/>
      <c r="B11"/>
      <c r="C11"/>
      <c r="D11"/>
      <c r="E11"/>
      <c r="F11"/>
      <c r="H11" s="69"/>
      <c r="I11" s="69"/>
      <c r="J11" s="69"/>
      <c r="K11" s="69"/>
      <c r="L11" s="69"/>
      <c r="M11" s="69"/>
      <c r="N11" s="69"/>
    </row>
    <row r="12" spans="1:14" x14ac:dyDescent="0.2">
      <c r="H12" s="69"/>
      <c r="I12" s="69"/>
      <c r="J12" s="69"/>
      <c r="K12" s="69"/>
      <c r="L12" s="69"/>
      <c r="M12" s="69"/>
      <c r="N12" s="69"/>
    </row>
    <row r="13" spans="1:14" x14ac:dyDescent="0.2">
      <c r="H13" s="69"/>
      <c r="I13" s="69"/>
      <c r="J13" s="69"/>
      <c r="K13" s="69"/>
      <c r="L13" s="69"/>
      <c r="M13" s="69"/>
      <c r="N13" s="69"/>
    </row>
    <row r="14" spans="1:14" x14ac:dyDescent="0.2">
      <c r="H14" s="69"/>
      <c r="I14" s="69"/>
      <c r="J14" s="69"/>
      <c r="K14" s="69"/>
      <c r="L14" s="69"/>
      <c r="M14" s="69"/>
      <c r="N14" s="69"/>
    </row>
  </sheetData>
  <mergeCells count="1">
    <mergeCell ref="H8:N14"/>
  </mergeCells>
  <phoneticPr fontId="0" type="noConversion"/>
  <pageMargins left="0.75" right="0.75" top="1" bottom="1" header="0.5" footer="0.5"/>
  <pageSetup orientation="portrait" horizontalDpi="300" verticalDpi="300" r:id="rId1"/>
  <headerFooter alignWithMargins="0">
    <oddHeader>&amp;A</oddHeader>
    <oddFooter>Page &amp;P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7"/>
  <dimension ref="A1:N19"/>
  <sheetViews>
    <sheetView zoomScale="160" zoomScaleNormal="160" workbookViewId="0">
      <selection activeCell="A3" sqref="A3"/>
    </sheetView>
  </sheetViews>
  <sheetFormatPr defaultRowHeight="12.75" x14ac:dyDescent="0.2"/>
  <cols>
    <col min="1" max="1" width="16.5703125" style="1" customWidth="1"/>
    <col min="2" max="6" width="12.140625" style="1" customWidth="1"/>
    <col min="7" max="16384" width="9.140625" style="1"/>
  </cols>
  <sheetData>
    <row r="1" spans="1:14" ht="18" x14ac:dyDescent="0.25">
      <c r="A1" s="12" t="s">
        <v>71</v>
      </c>
      <c r="B1" s="12"/>
      <c r="C1" s="12"/>
      <c r="D1" s="12"/>
      <c r="E1" s="12"/>
      <c r="F1" s="12"/>
    </row>
    <row r="2" spans="1:14" s="30" customFormat="1" hidden="1" x14ac:dyDescent="0.2">
      <c r="A2" s="29"/>
      <c r="B2" s="29"/>
      <c r="C2" s="29"/>
      <c r="D2" s="29"/>
      <c r="E2" s="29"/>
      <c r="F2" s="29"/>
    </row>
    <row r="3" spans="1:14" s="30" customFormat="1" collapsed="1" x14ac:dyDescent="0.2">
      <c r="A3" s="31" t="str">
        <f>IF(A2="","",IF(Disable_Video_Hyperlinks,A2,HYPERLINK(Video_website&amp;A2,A2)))</f>
        <v/>
      </c>
      <c r="B3" s="29"/>
      <c r="C3" s="29"/>
      <c r="D3" s="29"/>
      <c r="E3" s="29"/>
      <c r="F3" s="29"/>
    </row>
    <row r="4" spans="1:14" x14ac:dyDescent="0.2">
      <c r="A4" s="57" t="str">
        <f>IF(B2="","",B2)</f>
        <v/>
      </c>
      <c r="B4"/>
      <c r="C4"/>
      <c r="D4"/>
      <c r="E4"/>
      <c r="F4"/>
    </row>
    <row r="5" spans="1:14" x14ac:dyDescent="0.2">
      <c r="A5"/>
      <c r="B5"/>
      <c r="C5"/>
      <c r="D5"/>
      <c r="E5"/>
      <c r="F5"/>
    </row>
    <row r="6" spans="1:14" x14ac:dyDescent="0.2">
      <c r="A6" s="48"/>
      <c r="B6" s="47" t="s">
        <v>0</v>
      </c>
      <c r="C6" s="49" t="s">
        <v>1</v>
      </c>
      <c r="D6" s="47" t="s">
        <v>2</v>
      </c>
      <c r="E6" s="49" t="s">
        <v>3</v>
      </c>
      <c r="F6" s="2" t="s">
        <v>4</v>
      </c>
    </row>
    <row r="7" spans="1:14" x14ac:dyDescent="0.2">
      <c r="A7" s="50" t="s">
        <v>5</v>
      </c>
      <c r="B7" s="44">
        <v>50000</v>
      </c>
      <c r="C7" s="51">
        <v>67500</v>
      </c>
      <c r="D7" s="44">
        <v>9500</v>
      </c>
      <c r="E7" s="51">
        <v>141000</v>
      </c>
      <c r="F7" s="11">
        <f>SUM(B7:E7)</f>
        <v>268000</v>
      </c>
    </row>
    <row r="8" spans="1:14" x14ac:dyDescent="0.2">
      <c r="A8" s="50" t="s">
        <v>6</v>
      </c>
      <c r="B8" s="44">
        <v>44000</v>
      </c>
      <c r="C8" s="51">
        <v>18000</v>
      </c>
      <c r="D8" s="44">
        <v>11500</v>
      </c>
      <c r="E8" s="51">
        <v>105000</v>
      </c>
      <c r="F8" s="11">
        <f>SUM(B8:E8)</f>
        <v>178500</v>
      </c>
    </row>
    <row r="9" spans="1:14" x14ac:dyDescent="0.2">
      <c r="A9" s="50" t="s">
        <v>7</v>
      </c>
      <c r="B9" s="44">
        <v>12000</v>
      </c>
      <c r="C9" s="51">
        <v>7500</v>
      </c>
      <c r="D9" s="44">
        <v>6000</v>
      </c>
      <c r="E9" s="51">
        <v>30000</v>
      </c>
      <c r="F9" s="11">
        <f>SUM(B9:E9)</f>
        <v>55500</v>
      </c>
    </row>
    <row r="10" spans="1:14" x14ac:dyDescent="0.2">
      <c r="A10" s="6" t="s">
        <v>4</v>
      </c>
      <c r="B10" s="11">
        <f>SUM(B7:B9)</f>
        <v>106000</v>
      </c>
      <c r="C10" s="11">
        <f>SUM(C7:C9)</f>
        <v>93000</v>
      </c>
      <c r="D10" s="11">
        <f>SUM(D7:D9)</f>
        <v>27000</v>
      </c>
      <c r="E10" s="11">
        <f>SUM(E7:E9)</f>
        <v>276000</v>
      </c>
      <c r="F10" s="11">
        <f>SUM(B10:E10)</f>
        <v>502000</v>
      </c>
    </row>
    <row r="11" spans="1:14" x14ac:dyDescent="0.2">
      <c r="A11"/>
      <c r="B11"/>
      <c r="C11"/>
      <c r="D11"/>
      <c r="E11"/>
      <c r="F11"/>
    </row>
    <row r="12" spans="1:14" x14ac:dyDescent="0.2">
      <c r="H12" s="69" t="s">
        <v>109</v>
      </c>
      <c r="I12" s="70"/>
      <c r="J12" s="70"/>
      <c r="K12" s="70"/>
      <c r="L12" s="70"/>
      <c r="M12" s="70"/>
      <c r="N12" s="70"/>
    </row>
    <row r="13" spans="1:14" x14ac:dyDescent="0.2">
      <c r="H13" s="70"/>
      <c r="I13" s="70"/>
      <c r="J13" s="70"/>
      <c r="K13" s="70"/>
      <c r="L13" s="70"/>
      <c r="M13" s="70"/>
      <c r="N13" s="70"/>
    </row>
    <row r="14" spans="1:14" x14ac:dyDescent="0.2">
      <c r="H14" s="70"/>
      <c r="I14" s="70"/>
      <c r="J14" s="70"/>
      <c r="K14" s="70"/>
      <c r="L14" s="70"/>
      <c r="M14" s="70"/>
      <c r="N14" s="70"/>
    </row>
    <row r="15" spans="1:14" x14ac:dyDescent="0.2">
      <c r="H15" s="70"/>
      <c r="I15" s="70"/>
      <c r="J15" s="70"/>
      <c r="K15" s="70"/>
      <c r="L15" s="70"/>
      <c r="M15" s="70"/>
      <c r="N15" s="70"/>
    </row>
    <row r="16" spans="1:14" x14ac:dyDescent="0.2">
      <c r="H16" s="70"/>
      <c r="I16" s="70"/>
      <c r="J16" s="70"/>
      <c r="K16" s="70"/>
      <c r="L16" s="70"/>
      <c r="M16" s="70"/>
      <c r="N16" s="70"/>
    </row>
    <row r="17" spans="8:14" x14ac:dyDescent="0.2">
      <c r="H17" s="70"/>
      <c r="I17" s="70"/>
      <c r="J17" s="70"/>
      <c r="K17" s="70"/>
      <c r="L17" s="70"/>
      <c r="M17" s="70"/>
      <c r="N17" s="70"/>
    </row>
    <row r="18" spans="8:14" x14ac:dyDescent="0.2">
      <c r="H18" s="70"/>
      <c r="I18" s="70"/>
      <c r="J18" s="70"/>
      <c r="K18" s="70"/>
      <c r="L18" s="70"/>
      <c r="M18" s="70"/>
      <c r="N18" s="70"/>
    </row>
    <row r="19" spans="8:14" x14ac:dyDescent="0.2">
      <c r="H19" s="70"/>
      <c r="I19" s="70"/>
      <c r="J19" s="70"/>
      <c r="K19" s="70"/>
      <c r="L19" s="70"/>
      <c r="M19" s="70"/>
      <c r="N19" s="70"/>
    </row>
  </sheetData>
  <mergeCells count="1">
    <mergeCell ref="H12:N19"/>
  </mergeCells>
  <phoneticPr fontId="0" type="noConversion"/>
  <pageMargins left="0.75" right="0.75" top="1" bottom="1" header="0.5" footer="0.5"/>
  <pageSetup orientation="portrait" horizontalDpi="300" verticalDpi="300" r:id="rId1"/>
  <headerFooter alignWithMargins="0">
    <oddHeader>&amp;A</oddHeader>
    <oddFooter>Page &amp;P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8"/>
  <dimension ref="A1:P31"/>
  <sheetViews>
    <sheetView zoomScale="145" zoomScaleNormal="145" workbookViewId="0">
      <selection activeCell="A3" sqref="A3"/>
    </sheetView>
  </sheetViews>
  <sheetFormatPr defaultRowHeight="12.75" x14ac:dyDescent="0.2"/>
  <cols>
    <col min="2" max="2" width="8.28515625" customWidth="1"/>
  </cols>
  <sheetData>
    <row r="1" spans="1:10" ht="18" x14ac:dyDescent="0.25">
      <c r="A1" s="3" t="s">
        <v>43</v>
      </c>
      <c r="B1" s="7"/>
      <c r="C1" s="7"/>
      <c r="D1" s="7"/>
      <c r="E1" s="7"/>
      <c r="F1" s="7"/>
      <c r="G1" s="7"/>
      <c r="H1" s="7"/>
      <c r="I1" s="7"/>
      <c r="J1" s="7"/>
    </row>
    <row r="2" spans="1:10" s="30" customFormat="1" hidden="1" x14ac:dyDescent="0.2">
      <c r="A2" s="32"/>
      <c r="B2" s="32"/>
      <c r="C2" s="32"/>
      <c r="D2" s="32"/>
      <c r="E2" s="32"/>
      <c r="F2" s="32"/>
      <c r="G2" s="32"/>
      <c r="H2" s="32"/>
      <c r="I2" s="32"/>
      <c r="J2" s="32"/>
    </row>
    <row r="3" spans="1:10" s="30" customFormat="1" collapsed="1" x14ac:dyDescent="0.2">
      <c r="A3" s="31" t="str">
        <f>IF(A2="","",IF(Disable_Video_Hyperlinks,A2,HYPERLINK(Video_website&amp;A2,A2)))</f>
        <v/>
      </c>
      <c r="B3" s="32"/>
      <c r="C3" s="32"/>
      <c r="D3" s="32"/>
      <c r="E3" s="32"/>
      <c r="F3" s="32"/>
      <c r="G3" s="32"/>
      <c r="H3" s="32"/>
      <c r="I3" s="32"/>
      <c r="J3" s="32"/>
    </row>
    <row r="4" spans="1:10" x14ac:dyDescent="0.2">
      <c r="A4" s="57" t="str">
        <f>IF(B2="","",B2)</f>
        <v/>
      </c>
    </row>
    <row r="6" spans="1:10" x14ac:dyDescent="0.2">
      <c r="A6" s="54" t="s">
        <v>8</v>
      </c>
      <c r="B6" s="55" t="s">
        <v>9</v>
      </c>
    </row>
    <row r="7" spans="1:10" x14ac:dyDescent="0.2">
      <c r="A7" s="52">
        <v>2004</v>
      </c>
      <c r="B7" s="53">
        <v>0</v>
      </c>
    </row>
    <row r="8" spans="1:10" x14ac:dyDescent="0.2">
      <c r="A8" s="52">
        <v>2005</v>
      </c>
      <c r="B8" s="53">
        <v>1</v>
      </c>
    </row>
    <row r="9" spans="1:10" x14ac:dyDescent="0.2">
      <c r="A9" s="52">
        <v>2006</v>
      </c>
      <c r="B9" s="53">
        <v>2</v>
      </c>
    </row>
    <row r="10" spans="1:10" x14ac:dyDescent="0.2">
      <c r="A10" s="52">
        <v>2007</v>
      </c>
      <c r="B10" s="53">
        <v>3</v>
      </c>
    </row>
    <row r="11" spans="1:10" x14ac:dyDescent="0.2">
      <c r="A11" s="52">
        <v>2008</v>
      </c>
      <c r="B11" s="53">
        <v>4</v>
      </c>
    </row>
    <row r="12" spans="1:10" x14ac:dyDescent="0.2">
      <c r="A12" s="52">
        <v>2009</v>
      </c>
      <c r="B12" s="53">
        <v>5</v>
      </c>
    </row>
    <row r="13" spans="1:10" x14ac:dyDescent="0.2">
      <c r="A13" s="52">
        <v>2010</v>
      </c>
      <c r="B13" s="53">
        <v>6</v>
      </c>
    </row>
    <row r="14" spans="1:10" x14ac:dyDescent="0.2">
      <c r="A14" s="52">
        <v>2011</v>
      </c>
      <c r="B14" s="53">
        <v>7</v>
      </c>
    </row>
    <row r="15" spans="1:10" x14ac:dyDescent="0.2">
      <c r="A15" s="52">
        <v>2012</v>
      </c>
      <c r="B15" s="53">
        <v>8</v>
      </c>
    </row>
    <row r="16" spans="1:10" x14ac:dyDescent="0.2">
      <c r="A16" s="52">
        <v>2013</v>
      </c>
      <c r="B16" s="53">
        <v>9</v>
      </c>
    </row>
    <row r="17" spans="1:16" x14ac:dyDescent="0.2">
      <c r="A17" s="52">
        <v>2014</v>
      </c>
      <c r="B17" s="53">
        <v>10</v>
      </c>
    </row>
    <row r="18" spans="1:16" x14ac:dyDescent="0.2">
      <c r="A18" s="52">
        <v>2015</v>
      </c>
      <c r="B18" s="53">
        <v>11</v>
      </c>
    </row>
    <row r="19" spans="1:16" x14ac:dyDescent="0.2">
      <c r="A19" s="52">
        <v>2016</v>
      </c>
      <c r="B19" s="53">
        <v>12</v>
      </c>
    </row>
    <row r="22" spans="1:16" x14ac:dyDescent="0.2">
      <c r="A22" s="69" t="s">
        <v>107</v>
      </c>
      <c r="B22" s="72"/>
      <c r="C22" s="72"/>
      <c r="D22" s="72"/>
      <c r="E22" s="72"/>
      <c r="F22" s="72"/>
      <c r="G22" s="72"/>
      <c r="H22" s="72"/>
      <c r="I22" s="72"/>
      <c r="J22" s="72"/>
    </row>
    <row r="23" spans="1:16" x14ac:dyDescent="0.2">
      <c r="A23" s="72"/>
      <c r="B23" s="72"/>
      <c r="C23" s="72"/>
      <c r="D23" s="72"/>
      <c r="E23" s="72"/>
      <c r="F23" s="72"/>
      <c r="G23" s="72"/>
      <c r="H23" s="72"/>
      <c r="I23" s="72"/>
      <c r="J23" s="72"/>
      <c r="P23" s="38" t="s">
        <v>108</v>
      </c>
    </row>
    <row r="24" spans="1:16" x14ac:dyDescent="0.2">
      <c r="A24" s="72"/>
      <c r="B24" s="72"/>
      <c r="C24" s="72"/>
      <c r="D24" s="72"/>
      <c r="E24" s="72"/>
      <c r="F24" s="72"/>
      <c r="G24" s="72"/>
      <c r="H24" s="72"/>
      <c r="I24" s="72"/>
      <c r="J24" s="72"/>
    </row>
    <row r="25" spans="1:16" x14ac:dyDescent="0.2">
      <c r="A25" s="72"/>
      <c r="B25" s="72"/>
      <c r="C25" s="72"/>
      <c r="D25" s="72"/>
      <c r="E25" s="72"/>
      <c r="F25" s="72"/>
      <c r="G25" s="72"/>
      <c r="H25" s="72"/>
      <c r="I25" s="72"/>
      <c r="J25" s="72"/>
    </row>
    <row r="26" spans="1:16" x14ac:dyDescent="0.2">
      <c r="A26" s="72"/>
      <c r="B26" s="72"/>
      <c r="C26" s="72"/>
      <c r="D26" s="72"/>
      <c r="E26" s="72"/>
      <c r="F26" s="72"/>
      <c r="G26" s="72"/>
      <c r="H26" s="72"/>
      <c r="I26" s="72"/>
      <c r="J26" s="72"/>
    </row>
    <row r="27" spans="1:16" x14ac:dyDescent="0.2">
      <c r="A27" s="72"/>
      <c r="B27" s="72"/>
      <c r="C27" s="72"/>
      <c r="D27" s="72"/>
      <c r="E27" s="72"/>
      <c r="F27" s="72"/>
      <c r="G27" s="72"/>
      <c r="H27" s="72"/>
      <c r="I27" s="72"/>
      <c r="J27" s="72"/>
    </row>
    <row r="28" spans="1:16" x14ac:dyDescent="0.2">
      <c r="A28" s="72"/>
      <c r="B28" s="72"/>
      <c r="C28" s="72"/>
      <c r="D28" s="72"/>
      <c r="E28" s="72"/>
      <c r="F28" s="72"/>
      <c r="G28" s="72"/>
      <c r="H28" s="72"/>
      <c r="I28" s="72"/>
      <c r="J28" s="72"/>
    </row>
    <row r="29" spans="1:16" x14ac:dyDescent="0.2">
      <c r="A29" s="72"/>
      <c r="B29" s="72"/>
      <c r="C29" s="72"/>
      <c r="D29" s="72"/>
      <c r="E29" s="72"/>
      <c r="F29" s="72"/>
      <c r="G29" s="72"/>
      <c r="H29" s="72"/>
      <c r="I29" s="72"/>
      <c r="J29" s="72"/>
    </row>
    <row r="30" spans="1:16" x14ac:dyDescent="0.2">
      <c r="A30" s="72"/>
      <c r="B30" s="72"/>
      <c r="C30" s="72"/>
      <c r="D30" s="72"/>
      <c r="E30" s="72"/>
      <c r="F30" s="72"/>
      <c r="G30" s="72"/>
      <c r="H30" s="72"/>
      <c r="I30" s="72"/>
      <c r="J30" s="72"/>
    </row>
    <row r="31" spans="1:16" x14ac:dyDescent="0.2">
      <c r="A31" s="72"/>
      <c r="B31" s="72"/>
      <c r="C31" s="72"/>
      <c r="D31" s="72"/>
      <c r="E31" s="72"/>
      <c r="F31" s="72"/>
      <c r="G31" s="72"/>
      <c r="H31" s="72"/>
      <c r="I31" s="72"/>
      <c r="J31" s="72"/>
    </row>
  </sheetData>
  <mergeCells count="1">
    <mergeCell ref="A22:J31"/>
  </mergeCells>
  <phoneticPr fontId="0" type="noConversion"/>
  <pageMargins left="0.75" right="0.75" top="1" bottom="1" header="0.5" footer="0.5"/>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dimension ref="A1:M35"/>
  <sheetViews>
    <sheetView zoomScale="160" zoomScaleNormal="160" workbookViewId="0">
      <selection activeCell="A3" sqref="A3"/>
    </sheetView>
  </sheetViews>
  <sheetFormatPr defaultRowHeight="12.75" x14ac:dyDescent="0.2"/>
  <cols>
    <col min="1" max="1" width="16.5703125" style="1" customWidth="1"/>
    <col min="2" max="6" width="12.140625" style="1" customWidth="1"/>
    <col min="7" max="16384" width="9.140625" style="1"/>
  </cols>
  <sheetData>
    <row r="1" spans="1:6" ht="18" x14ac:dyDescent="0.25">
      <c r="A1" s="12" t="s">
        <v>44</v>
      </c>
      <c r="B1" s="12"/>
      <c r="C1" s="12"/>
      <c r="D1" s="12"/>
      <c r="E1" s="12"/>
      <c r="F1" s="12"/>
    </row>
    <row r="2" spans="1:6" s="30" customFormat="1" hidden="1" x14ac:dyDescent="0.2">
      <c r="A2" s="29"/>
      <c r="B2" s="29"/>
      <c r="C2" s="29"/>
      <c r="D2" s="29"/>
      <c r="E2" s="29"/>
      <c r="F2" s="29"/>
    </row>
    <row r="3" spans="1:6" s="30" customFormat="1" collapsed="1" x14ac:dyDescent="0.2">
      <c r="A3" s="31" t="str">
        <f>IF(A2="","",IF(Disable_Video_Hyperlinks,A2,HYPERLINK(Video_website&amp;A2,A2)))</f>
        <v/>
      </c>
      <c r="B3" s="29"/>
      <c r="C3" s="29"/>
      <c r="D3" s="29"/>
      <c r="E3" s="29"/>
      <c r="F3" s="29"/>
    </row>
    <row r="4" spans="1:6" x14ac:dyDescent="0.2">
      <c r="A4" s="57" t="str">
        <f>IF(B2="","",B2)</f>
        <v/>
      </c>
      <c r="B4"/>
      <c r="C4"/>
      <c r="D4"/>
      <c r="E4"/>
      <c r="F4"/>
    </row>
    <row r="5" spans="1:6" x14ac:dyDescent="0.2">
      <c r="A5"/>
      <c r="B5"/>
      <c r="C5"/>
      <c r="D5"/>
      <c r="E5"/>
      <c r="F5"/>
    </row>
    <row r="6" spans="1:6" x14ac:dyDescent="0.2">
      <c r="A6" s="48"/>
      <c r="B6" s="49" t="s">
        <v>0</v>
      </c>
      <c r="C6" s="49" t="s">
        <v>1</v>
      </c>
      <c r="D6" s="49" t="s">
        <v>2</v>
      </c>
      <c r="E6" s="49" t="s">
        <v>3</v>
      </c>
      <c r="F6" s="2" t="s">
        <v>4</v>
      </c>
    </row>
    <row r="7" spans="1:6" x14ac:dyDescent="0.2">
      <c r="A7" s="50" t="s">
        <v>5</v>
      </c>
      <c r="B7" s="51">
        <v>50000</v>
      </c>
      <c r="C7" s="51">
        <v>67500</v>
      </c>
      <c r="D7" s="51">
        <v>9500</v>
      </c>
      <c r="E7" s="51">
        <v>141000</v>
      </c>
      <c r="F7" s="11">
        <f>SUM(B7:E7)</f>
        <v>268000</v>
      </c>
    </row>
    <row r="8" spans="1:6" x14ac:dyDescent="0.2">
      <c r="A8" s="50" t="s">
        <v>6</v>
      </c>
      <c r="B8" s="51">
        <v>44000</v>
      </c>
      <c r="C8" s="51">
        <v>18000</v>
      </c>
      <c r="D8" s="51">
        <v>11500</v>
      </c>
      <c r="E8" s="51">
        <v>105000</v>
      </c>
      <c r="F8" s="11">
        <f>SUM(B8:E8)</f>
        <v>178500</v>
      </c>
    </row>
    <row r="9" spans="1:6" x14ac:dyDescent="0.2">
      <c r="A9" s="50" t="s">
        <v>7</v>
      </c>
      <c r="B9" s="51">
        <v>12000</v>
      </c>
      <c r="C9" s="51">
        <v>7500</v>
      </c>
      <c r="D9" s="51">
        <v>6000</v>
      </c>
      <c r="E9" s="51">
        <v>30000</v>
      </c>
      <c r="F9" s="11">
        <f>SUM(B9:E9)</f>
        <v>55500</v>
      </c>
    </row>
    <row r="10" spans="1:6" x14ac:dyDescent="0.2">
      <c r="A10" s="6" t="s">
        <v>4</v>
      </c>
      <c r="B10" s="11">
        <f>SUM(B7:B9)</f>
        <v>106000</v>
      </c>
      <c r="C10" s="11">
        <f>SUM(C7:C9)</f>
        <v>93000</v>
      </c>
      <c r="D10" s="11">
        <f>SUM(D7:D9)</f>
        <v>27000</v>
      </c>
      <c r="E10" s="11">
        <f>SUM(E7:E9)</f>
        <v>276000</v>
      </c>
      <c r="F10" s="11">
        <f>SUM(B10:E10)</f>
        <v>502000</v>
      </c>
    </row>
    <row r="11" spans="1:6" x14ac:dyDescent="0.2">
      <c r="A11"/>
      <c r="B11"/>
      <c r="C11"/>
      <c r="D11"/>
      <c r="E11"/>
      <c r="F11"/>
    </row>
    <row r="29" spans="1:13" x14ac:dyDescent="0.2">
      <c r="A29" s="70" t="s">
        <v>78</v>
      </c>
      <c r="B29" s="71"/>
      <c r="C29" s="71"/>
      <c r="D29" s="71"/>
      <c r="E29" s="71"/>
      <c r="G29" s="70" t="s">
        <v>79</v>
      </c>
      <c r="H29" s="71"/>
      <c r="I29" s="71"/>
      <c r="J29" s="71"/>
      <c r="K29" s="71"/>
      <c r="L29" s="71"/>
      <c r="M29" s="71"/>
    </row>
    <row r="30" spans="1:13" x14ac:dyDescent="0.2">
      <c r="A30" s="71"/>
      <c r="B30" s="71"/>
      <c r="C30" s="71"/>
      <c r="D30" s="71"/>
      <c r="E30" s="71"/>
      <c r="G30" s="71"/>
      <c r="H30" s="71"/>
      <c r="I30" s="71"/>
      <c r="J30" s="71"/>
      <c r="K30" s="71"/>
      <c r="L30" s="71"/>
      <c r="M30" s="71"/>
    </row>
    <row r="31" spans="1:13" x14ac:dyDescent="0.2">
      <c r="A31" s="71"/>
      <c r="B31" s="71"/>
      <c r="C31" s="71"/>
      <c r="D31" s="71"/>
      <c r="E31" s="71"/>
      <c r="G31" s="71"/>
      <c r="H31" s="71"/>
      <c r="I31" s="71"/>
      <c r="J31" s="71"/>
      <c r="K31" s="71"/>
      <c r="L31" s="71"/>
      <c r="M31" s="71"/>
    </row>
    <row r="32" spans="1:13" x14ac:dyDescent="0.2">
      <c r="A32" s="26"/>
      <c r="B32" s="26"/>
      <c r="C32" s="26"/>
      <c r="D32" s="26"/>
      <c r="E32" s="26"/>
      <c r="G32" s="26"/>
      <c r="H32" s="26"/>
      <c r="I32" s="26"/>
      <c r="J32" s="26"/>
      <c r="K32" s="26"/>
      <c r="L32" s="26"/>
      <c r="M32" s="26"/>
    </row>
    <row r="33" spans="4:9" x14ac:dyDescent="0.2">
      <c r="D33" s="69" t="s">
        <v>106</v>
      </c>
      <c r="E33" s="71"/>
      <c r="F33" s="71"/>
      <c r="G33" s="71"/>
      <c r="H33" s="71"/>
      <c r="I33" s="71"/>
    </row>
    <row r="34" spans="4:9" x14ac:dyDescent="0.2">
      <c r="D34" s="71"/>
      <c r="E34" s="71"/>
      <c r="F34" s="71"/>
      <c r="G34" s="71"/>
      <c r="H34" s="71"/>
      <c r="I34" s="71"/>
    </row>
    <row r="35" spans="4:9" x14ac:dyDescent="0.2">
      <c r="D35" s="71"/>
      <c r="E35" s="71"/>
      <c r="F35" s="71"/>
      <c r="G35" s="71"/>
      <c r="H35" s="71"/>
      <c r="I35" s="71"/>
    </row>
  </sheetData>
  <mergeCells count="3">
    <mergeCell ref="A29:E31"/>
    <mergeCell ref="G29:M31"/>
    <mergeCell ref="D33:I35"/>
  </mergeCells>
  <phoneticPr fontId="0" type="noConversion"/>
  <pageMargins left="0.75" right="0.75" top="1" bottom="1" header="0.5" footer="0.5"/>
  <pageSetup orientation="portrait" horizontalDpi="300" verticalDpi="300" r:id="rId1"/>
  <headerFooter alignWithMargins="0">
    <oddHeader>&amp;A</oddHeader>
    <oddFooter>Page &amp;P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7450B-6461-4C7D-B27A-491B3FCA6CB4}">
  <sheetPr codeName="Sheet38"/>
  <dimension ref="A1:B4"/>
  <sheetViews>
    <sheetView zoomScale="160" zoomScaleNormal="160" workbookViewId="0">
      <selection activeCell="A3" sqref="A3"/>
    </sheetView>
  </sheetViews>
  <sheetFormatPr defaultRowHeight="12.75" x14ac:dyDescent="0.2"/>
  <sheetData>
    <row r="1" spans="1:2" ht="18" x14ac:dyDescent="0.25">
      <c r="A1" s="20" t="s">
        <v>83</v>
      </c>
    </row>
    <row r="2" spans="1:2" s="30" customFormat="1" hidden="1" x14ac:dyDescent="0.2">
      <c r="A2" s="30" t="s">
        <v>90</v>
      </c>
      <c r="B2" s="56">
        <v>6.9444444444444441E-3</v>
      </c>
    </row>
    <row r="3" spans="1:2" s="30" customFormat="1" x14ac:dyDescent="0.2">
      <c r="A3" s="31" t="str">
        <f>IF(A2="","",IF(Disable_Video_Hyperlinks,A2,HYPERLINK(Video_website&amp;A2,A2)))</f>
        <v>UNC_DAYT_EXCEL_5.6.2_LECTURE_CHART_TYPES_&amp;_FORMATTING.mp4</v>
      </c>
    </row>
    <row r="4" spans="1:2" x14ac:dyDescent="0.2">
      <c r="A4" s="57">
        <f>IF(B2="","",B2)</f>
        <v>6.9444444444444441E-3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5"/>
  <dimension ref="A1:H34"/>
  <sheetViews>
    <sheetView zoomScale="130" zoomScaleNormal="130" workbookViewId="0">
      <selection activeCell="A3" sqref="A3"/>
    </sheetView>
  </sheetViews>
  <sheetFormatPr defaultRowHeight="12.75" x14ac:dyDescent="0.2"/>
  <cols>
    <col min="1" max="1" width="16.5703125" style="1" customWidth="1"/>
    <col min="2" max="6" width="12.140625" style="1" customWidth="1"/>
    <col min="7" max="7" width="13.7109375" style="1" customWidth="1"/>
    <col min="8" max="8" width="12.28515625" style="1" customWidth="1"/>
    <col min="9" max="16384" width="9.140625" style="1"/>
  </cols>
  <sheetData>
    <row r="1" spans="1:8" ht="18" x14ac:dyDescent="0.25">
      <c r="A1" s="12" t="s">
        <v>33</v>
      </c>
      <c r="B1" s="12"/>
      <c r="C1" s="12"/>
      <c r="D1" s="12"/>
      <c r="E1" s="12"/>
      <c r="F1" s="12"/>
    </row>
    <row r="2" spans="1:8" s="30" customFormat="1" hidden="1" x14ac:dyDescent="0.2">
      <c r="A2" s="29"/>
      <c r="B2" s="29"/>
      <c r="C2" s="29"/>
      <c r="D2" s="29"/>
      <c r="E2" s="29"/>
      <c r="F2" s="29"/>
    </row>
    <row r="3" spans="1:8" s="30" customFormat="1" collapsed="1" x14ac:dyDescent="0.2">
      <c r="A3" s="31" t="str">
        <f>IF(A2="","",IF(Disable_Video_Hyperlinks,A2,HYPERLINK(Video_website&amp;A2,A2)))</f>
        <v/>
      </c>
      <c r="B3" s="29"/>
      <c r="C3" s="29"/>
      <c r="D3" s="29"/>
      <c r="E3" s="29"/>
      <c r="F3" s="29"/>
    </row>
    <row r="4" spans="1:8" s="30" customFormat="1" x14ac:dyDescent="0.2">
      <c r="A4" s="57" t="str">
        <f>IF(B2="","",B2)</f>
        <v/>
      </c>
      <c r="B4" s="29"/>
      <c r="C4" s="29"/>
      <c r="D4" s="29"/>
      <c r="E4" s="29"/>
      <c r="F4" s="29"/>
    </row>
    <row r="5" spans="1:8" s="30" customFormat="1" x14ac:dyDescent="0.2">
      <c r="A5" s="31"/>
      <c r="B5" s="29"/>
      <c r="C5" s="29"/>
      <c r="D5" s="29"/>
      <c r="E5" s="29"/>
      <c r="F5" s="29"/>
    </row>
    <row r="6" spans="1:8" x14ac:dyDescent="0.2">
      <c r="A6" s="46"/>
      <c r="B6" s="47" t="s">
        <v>0</v>
      </c>
      <c r="C6" s="47" t="s">
        <v>1</v>
      </c>
      <c r="D6" s="47" t="s">
        <v>2</v>
      </c>
      <c r="E6" s="47" t="s">
        <v>3</v>
      </c>
      <c r="F6" s="2" t="s">
        <v>4</v>
      </c>
    </row>
    <row r="7" spans="1:8" x14ac:dyDescent="0.2">
      <c r="A7" s="45" t="s">
        <v>5</v>
      </c>
      <c r="B7" s="44">
        <v>50000</v>
      </c>
      <c r="C7" s="44">
        <v>67500</v>
      </c>
      <c r="D7" s="44">
        <v>9500</v>
      </c>
      <c r="E7" s="44">
        <v>141000</v>
      </c>
      <c r="F7" s="11">
        <f>SUM(B7:E7)</f>
        <v>268000</v>
      </c>
    </row>
    <row r="8" spans="1:8" x14ac:dyDescent="0.2">
      <c r="A8" s="45" t="s">
        <v>6</v>
      </c>
      <c r="B8" s="44">
        <v>44000</v>
      </c>
      <c r="C8" s="44">
        <v>18000</v>
      </c>
      <c r="D8" s="44">
        <v>11500</v>
      </c>
      <c r="E8" s="44">
        <v>105000</v>
      </c>
      <c r="F8" s="11">
        <f>SUM(B8:E8)</f>
        <v>178500</v>
      </c>
    </row>
    <row r="9" spans="1:8" x14ac:dyDescent="0.2">
      <c r="A9" s="45" t="s">
        <v>7</v>
      </c>
      <c r="B9" s="44">
        <v>12000</v>
      </c>
      <c r="C9" s="44">
        <v>7500</v>
      </c>
      <c r="D9" s="44">
        <v>6000</v>
      </c>
      <c r="E9" s="44">
        <v>30000</v>
      </c>
      <c r="F9" s="11">
        <f>SUM(B9:E9)</f>
        <v>55500</v>
      </c>
    </row>
    <row r="10" spans="1:8" x14ac:dyDescent="0.2">
      <c r="A10" s="6" t="s">
        <v>4</v>
      </c>
      <c r="B10" s="11">
        <f>SUM(B7:B9)</f>
        <v>106000</v>
      </c>
      <c r="C10" s="11">
        <f>SUM(C7:C9)</f>
        <v>93000</v>
      </c>
      <c r="D10" s="11">
        <f>SUM(D7:D9)</f>
        <v>27000</v>
      </c>
      <c r="E10" s="11">
        <f>SUM(E7:E9)</f>
        <v>276000</v>
      </c>
      <c r="F10" s="11">
        <f>SUM(B10:E10)</f>
        <v>502000</v>
      </c>
    </row>
    <row r="11" spans="1:8" x14ac:dyDescent="0.2">
      <c r="A11"/>
      <c r="B11"/>
      <c r="C11"/>
      <c r="D11"/>
      <c r="E11"/>
      <c r="F11"/>
    </row>
    <row r="12" spans="1:8" x14ac:dyDescent="0.2">
      <c r="G12" s="6" t="s">
        <v>115</v>
      </c>
    </row>
    <row r="13" spans="1:8" x14ac:dyDescent="0.2">
      <c r="G13" s="28" t="s">
        <v>114</v>
      </c>
    </row>
    <row r="15" spans="1:8" x14ac:dyDescent="0.2">
      <c r="G15" s="6" t="s">
        <v>133</v>
      </c>
      <c r="H15" s="38" t="s">
        <v>134</v>
      </c>
    </row>
    <row r="16" spans="1:8" x14ac:dyDescent="0.2">
      <c r="G16" s="6" t="s">
        <v>116</v>
      </c>
      <c r="H16" s="38" t="s">
        <v>135</v>
      </c>
    </row>
    <row r="17" spans="7:8" x14ac:dyDescent="0.2">
      <c r="G17" s="6" t="s">
        <v>117</v>
      </c>
      <c r="H17" s="38" t="s">
        <v>137</v>
      </c>
    </row>
    <row r="18" spans="7:8" x14ac:dyDescent="0.2">
      <c r="G18" s="6" t="s">
        <v>131</v>
      </c>
      <c r="H18" s="38" t="s">
        <v>138</v>
      </c>
    </row>
    <row r="19" spans="7:8" x14ac:dyDescent="0.2">
      <c r="G19" s="6" t="s">
        <v>118</v>
      </c>
      <c r="H19" s="38" t="s">
        <v>136</v>
      </c>
    </row>
    <row r="20" spans="7:8" x14ac:dyDescent="0.2">
      <c r="G20" s="6" t="s">
        <v>119</v>
      </c>
      <c r="H20" s="38" t="s">
        <v>139</v>
      </c>
    </row>
    <row r="21" spans="7:8" x14ac:dyDescent="0.2">
      <c r="G21" s="6" t="s">
        <v>132</v>
      </c>
      <c r="H21" s="38" t="s">
        <v>140</v>
      </c>
    </row>
    <row r="22" spans="7:8" x14ac:dyDescent="0.2">
      <c r="H22" s="38" t="s">
        <v>141</v>
      </c>
    </row>
    <row r="23" spans="7:8" x14ac:dyDescent="0.2">
      <c r="G23" s="6" t="s">
        <v>130</v>
      </c>
    </row>
    <row r="24" spans="7:8" x14ac:dyDescent="0.2">
      <c r="G24" s="6" t="s">
        <v>120</v>
      </c>
      <c r="H24" s="38" t="s">
        <v>142</v>
      </c>
    </row>
    <row r="25" spans="7:8" x14ac:dyDescent="0.2">
      <c r="G25" s="6" t="s">
        <v>121</v>
      </c>
      <c r="H25" s="38" t="s">
        <v>146</v>
      </c>
    </row>
    <row r="26" spans="7:8" x14ac:dyDescent="0.2">
      <c r="G26" s="6" t="s">
        <v>122</v>
      </c>
      <c r="H26" s="38" t="s">
        <v>145</v>
      </c>
    </row>
    <row r="27" spans="7:8" x14ac:dyDescent="0.2">
      <c r="G27" s="6" t="s">
        <v>143</v>
      </c>
      <c r="H27" s="38" t="s">
        <v>144</v>
      </c>
    </row>
    <row r="28" spans="7:8" x14ac:dyDescent="0.2">
      <c r="G28" s="6" t="s">
        <v>123</v>
      </c>
      <c r="H28" s="38" t="s">
        <v>147</v>
      </c>
    </row>
    <row r="29" spans="7:8" x14ac:dyDescent="0.2">
      <c r="G29" s="6" t="s">
        <v>124</v>
      </c>
      <c r="H29" s="38" t="s">
        <v>148</v>
      </c>
    </row>
    <row r="30" spans="7:8" x14ac:dyDescent="0.2">
      <c r="G30" s="6" t="s">
        <v>125</v>
      </c>
      <c r="H30" s="38" t="s">
        <v>149</v>
      </c>
    </row>
    <row r="31" spans="7:8" x14ac:dyDescent="0.2">
      <c r="G31" s="6" t="s">
        <v>126</v>
      </c>
      <c r="H31" s="38" t="s">
        <v>150</v>
      </c>
    </row>
    <row r="32" spans="7:8" x14ac:dyDescent="0.2">
      <c r="G32" s="6" t="s">
        <v>127</v>
      </c>
      <c r="H32" s="38" t="s">
        <v>151</v>
      </c>
    </row>
    <row r="33" spans="7:8" x14ac:dyDescent="0.2">
      <c r="G33" s="6" t="s">
        <v>128</v>
      </c>
      <c r="H33" s="38" t="s">
        <v>152</v>
      </c>
    </row>
    <row r="34" spans="7:8" x14ac:dyDescent="0.2">
      <c r="G34" s="6" t="s">
        <v>129</v>
      </c>
      <c r="H34" s="38" t="s">
        <v>153</v>
      </c>
    </row>
  </sheetData>
  <phoneticPr fontId="0" type="noConversion"/>
  <hyperlinks>
    <hyperlink ref="G13" r:id="rId1" xr:uid="{73B68C54-385D-44C8-B74F-6CEEA9D6290F}"/>
  </hyperlinks>
  <pageMargins left="0.75" right="0.75" top="1" bottom="1" header="0.5" footer="0.5"/>
  <pageSetup orientation="portrait" horizontalDpi="300" verticalDpi="300" r:id="rId2"/>
  <headerFooter alignWithMargins="0">
    <oddHeader>&amp;A</oddHeader>
    <oddFooter>Page &amp;P</oddFooter>
  </headerFooter>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8"/>
  <dimension ref="A1:Z26"/>
  <sheetViews>
    <sheetView zoomScale="145" zoomScaleNormal="145" workbookViewId="0">
      <selection activeCell="A3" sqref="A3"/>
    </sheetView>
  </sheetViews>
  <sheetFormatPr defaultRowHeight="12.75" x14ac:dyDescent="0.2"/>
  <cols>
    <col min="26" max="26" width="9.140625" customWidth="1"/>
  </cols>
  <sheetData>
    <row r="1" spans="1:16" ht="18" x14ac:dyDescent="0.25">
      <c r="A1" s="3" t="s">
        <v>34</v>
      </c>
      <c r="B1" s="7"/>
      <c r="C1" s="7"/>
      <c r="D1" s="7"/>
      <c r="E1" s="7"/>
      <c r="F1" s="7"/>
      <c r="G1" s="7"/>
      <c r="H1" s="7"/>
      <c r="I1" s="7"/>
      <c r="J1" s="7"/>
      <c r="K1" s="7"/>
      <c r="L1" s="7"/>
      <c r="M1" s="7"/>
      <c r="N1" s="7"/>
      <c r="O1" s="7"/>
      <c r="P1" s="7"/>
    </row>
    <row r="2" spans="1:16" s="30" customFormat="1" hidden="1" x14ac:dyDescent="0.2">
      <c r="A2" s="32"/>
      <c r="B2" s="32"/>
      <c r="C2" s="32"/>
      <c r="D2" s="32"/>
      <c r="E2" s="32"/>
      <c r="F2" s="32"/>
      <c r="G2" s="32"/>
      <c r="H2" s="32"/>
      <c r="I2" s="32"/>
      <c r="J2" s="32"/>
      <c r="K2" s="32"/>
      <c r="L2" s="32"/>
    </row>
    <row r="3" spans="1:16" s="30" customFormat="1" collapsed="1" x14ac:dyDescent="0.2">
      <c r="A3" s="31" t="str">
        <f>IF(A2="","",IF(Disable_Video_Hyperlinks,A2,HYPERLINK(Video_website&amp;A2,A2)))</f>
        <v/>
      </c>
      <c r="B3" s="32"/>
      <c r="C3" s="32"/>
      <c r="D3" s="32"/>
      <c r="E3" s="32"/>
      <c r="F3" s="32"/>
      <c r="G3" s="32"/>
      <c r="H3" s="32"/>
      <c r="I3" s="32"/>
      <c r="J3" s="32"/>
      <c r="K3" s="32"/>
      <c r="L3" s="32"/>
    </row>
    <row r="4" spans="1:16" x14ac:dyDescent="0.2">
      <c r="A4" s="57" t="str">
        <f>IF(B2="","",B2)</f>
        <v/>
      </c>
    </row>
    <row r="26" spans="2:26" ht="153" customHeight="1" x14ac:dyDescent="0.2">
      <c r="B26" s="69" t="s">
        <v>154</v>
      </c>
      <c r="C26" s="72"/>
      <c r="D26" s="72"/>
      <c r="E26" s="72"/>
      <c r="F26" s="72"/>
      <c r="G26" s="72"/>
      <c r="H26" s="72"/>
      <c r="I26" s="72"/>
      <c r="J26" s="72"/>
      <c r="K26" s="72"/>
      <c r="L26" s="72"/>
      <c r="M26" s="72"/>
      <c r="N26" s="72"/>
      <c r="O26" s="72"/>
      <c r="Z26" s="43"/>
    </row>
  </sheetData>
  <mergeCells count="1">
    <mergeCell ref="B26:O26"/>
  </mergeCells>
  <phoneticPr fontId="0" type="noConversion"/>
  <pageMargins left="0.75" right="0.75" top="1" bottom="1" header="0.5" footer="0.5"/>
  <pageSetup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0"/>
  <dimension ref="A1:M27"/>
  <sheetViews>
    <sheetView zoomScale="160" zoomScaleNormal="160" workbookViewId="0">
      <selection activeCell="A3" sqref="A3"/>
    </sheetView>
  </sheetViews>
  <sheetFormatPr defaultRowHeight="12.75" x14ac:dyDescent="0.2"/>
  <sheetData>
    <row r="1" spans="1:12" ht="18" x14ac:dyDescent="0.25">
      <c r="A1" s="19" t="s">
        <v>69</v>
      </c>
      <c r="B1" s="7"/>
      <c r="C1" s="7"/>
      <c r="D1" s="7"/>
      <c r="E1" s="7"/>
      <c r="F1" s="7"/>
      <c r="G1" s="7"/>
      <c r="H1" s="7"/>
      <c r="I1" s="7"/>
      <c r="J1" s="7"/>
      <c r="K1" s="7"/>
      <c r="L1" s="7"/>
    </row>
    <row r="2" spans="1:12" s="30" customFormat="1" hidden="1" x14ac:dyDescent="0.2">
      <c r="A2" s="29"/>
      <c r="B2" s="32"/>
      <c r="C2" s="32"/>
      <c r="D2" s="32"/>
      <c r="E2" s="32"/>
      <c r="F2" s="32"/>
      <c r="G2" s="32"/>
      <c r="H2" s="32"/>
      <c r="I2" s="32"/>
      <c r="J2" s="32"/>
      <c r="K2" s="32"/>
      <c r="L2" s="32"/>
    </row>
    <row r="3" spans="1:12" s="30" customFormat="1" collapsed="1" x14ac:dyDescent="0.2">
      <c r="A3" s="31" t="str">
        <f>IF(A2="","",IF(Disable_Video_Hyperlinks,A2,HYPERLINK(Video_website&amp;A2,A2)))</f>
        <v/>
      </c>
      <c r="B3" s="32"/>
      <c r="C3" s="32"/>
      <c r="D3" s="32"/>
      <c r="E3" s="32"/>
      <c r="F3" s="32"/>
      <c r="G3" s="32"/>
      <c r="H3" s="32"/>
      <c r="I3" s="32"/>
      <c r="J3" s="32"/>
      <c r="K3" s="32"/>
      <c r="L3" s="32"/>
    </row>
    <row r="4" spans="1:12" x14ac:dyDescent="0.2">
      <c r="A4" s="57" t="str">
        <f>IF(B2="","",B2)</f>
        <v/>
      </c>
    </row>
    <row r="21" spans="1:13" x14ac:dyDescent="0.2">
      <c r="A21" s="69" t="s">
        <v>155</v>
      </c>
      <c r="B21" s="72"/>
      <c r="C21" s="72"/>
      <c r="D21" s="72"/>
      <c r="E21" s="72"/>
      <c r="F21" s="72"/>
      <c r="G21" s="72"/>
      <c r="H21" s="72"/>
      <c r="I21" s="72"/>
      <c r="J21" s="72"/>
      <c r="K21" s="72"/>
      <c r="L21" s="72"/>
      <c r="M21" s="72"/>
    </row>
    <row r="22" spans="1:13" x14ac:dyDescent="0.2">
      <c r="A22" s="72"/>
      <c r="B22" s="72"/>
      <c r="C22" s="72"/>
      <c r="D22" s="72"/>
      <c r="E22" s="72"/>
      <c r="F22" s="72"/>
      <c r="G22" s="72"/>
      <c r="H22" s="72"/>
      <c r="I22" s="72"/>
      <c r="J22" s="72"/>
      <c r="K22" s="72"/>
      <c r="L22" s="72"/>
      <c r="M22" s="72"/>
    </row>
    <row r="23" spans="1:13" x14ac:dyDescent="0.2">
      <c r="A23" s="72"/>
      <c r="B23" s="72"/>
      <c r="C23" s="72"/>
      <c r="D23" s="72"/>
      <c r="E23" s="72"/>
      <c r="F23" s="72"/>
      <c r="G23" s="72"/>
      <c r="H23" s="72"/>
      <c r="I23" s="72"/>
      <c r="J23" s="72"/>
      <c r="K23" s="72"/>
      <c r="L23" s="72"/>
      <c r="M23" s="72"/>
    </row>
    <row r="24" spans="1:13" x14ac:dyDescent="0.2">
      <c r="A24" s="72"/>
      <c r="B24" s="72"/>
      <c r="C24" s="72"/>
      <c r="D24" s="72"/>
      <c r="E24" s="72"/>
      <c r="F24" s="72"/>
      <c r="G24" s="72"/>
      <c r="H24" s="72"/>
      <c r="I24" s="72"/>
      <c r="J24" s="72"/>
      <c r="K24" s="72"/>
      <c r="L24" s="72"/>
      <c r="M24" s="72"/>
    </row>
    <row r="25" spans="1:13" x14ac:dyDescent="0.2">
      <c r="A25" s="72"/>
      <c r="B25" s="72"/>
      <c r="C25" s="72"/>
      <c r="D25" s="72"/>
      <c r="E25" s="72"/>
      <c r="F25" s="72"/>
      <c r="G25" s="72"/>
      <c r="H25" s="72"/>
      <c r="I25" s="72"/>
      <c r="J25" s="72"/>
      <c r="K25" s="72"/>
      <c r="L25" s="72"/>
      <c r="M25" s="72"/>
    </row>
    <row r="26" spans="1:13" x14ac:dyDescent="0.2">
      <c r="A26" s="72"/>
      <c r="B26" s="72"/>
      <c r="C26" s="72"/>
      <c r="D26" s="72"/>
      <c r="E26" s="72"/>
      <c r="F26" s="72"/>
      <c r="G26" s="72"/>
      <c r="H26" s="72"/>
      <c r="I26" s="72"/>
      <c r="J26" s="72"/>
      <c r="K26" s="72"/>
      <c r="L26" s="72"/>
      <c r="M26" s="72"/>
    </row>
    <row r="27" spans="1:13" x14ac:dyDescent="0.2">
      <c r="A27" s="72"/>
      <c r="B27" s="72"/>
      <c r="C27" s="72"/>
      <c r="D27" s="72"/>
      <c r="E27" s="72"/>
      <c r="F27" s="72"/>
      <c r="G27" s="72"/>
      <c r="H27" s="72"/>
      <c r="I27" s="72"/>
      <c r="J27" s="72"/>
      <c r="K27" s="72"/>
      <c r="L27" s="72"/>
      <c r="M27" s="72"/>
    </row>
  </sheetData>
  <mergeCells count="1">
    <mergeCell ref="A21:M27"/>
  </mergeCells>
  <phoneticPr fontId="0" type="noConversion"/>
  <pageMargins left="0.75" right="0.75" top="1" bottom="1" header="0.5" footer="0.5"/>
  <pageSetup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6"/>
  <dimension ref="A1:Z24"/>
  <sheetViews>
    <sheetView zoomScale="160" zoomScaleNormal="160" workbookViewId="0">
      <selection activeCell="A3" sqref="A3"/>
    </sheetView>
  </sheetViews>
  <sheetFormatPr defaultRowHeight="12.75" x14ac:dyDescent="0.2"/>
  <cols>
    <col min="26" max="26" width="9.140625" customWidth="1"/>
  </cols>
  <sheetData>
    <row r="1" spans="1:10" ht="18" x14ac:dyDescent="0.25">
      <c r="A1" s="18" t="s">
        <v>35</v>
      </c>
      <c r="B1" s="7"/>
      <c r="C1" s="7"/>
      <c r="D1" s="7"/>
      <c r="E1" s="7"/>
      <c r="F1" s="7"/>
      <c r="G1" s="7"/>
      <c r="H1" s="7"/>
      <c r="I1" s="7"/>
      <c r="J1" s="7"/>
    </row>
    <row r="2" spans="1:10" s="30" customFormat="1" hidden="1" x14ac:dyDescent="0.2">
      <c r="A2" s="32"/>
      <c r="B2" s="32"/>
      <c r="C2" s="32"/>
      <c r="D2" s="32"/>
      <c r="E2" s="32"/>
      <c r="F2" s="32"/>
      <c r="G2" s="32"/>
      <c r="H2" s="32"/>
      <c r="I2" s="32"/>
      <c r="J2" s="32"/>
    </row>
    <row r="3" spans="1:10" s="30" customFormat="1" x14ac:dyDescent="0.2">
      <c r="A3" s="31" t="str">
        <f>IF(A2="","",IF(Disable_Video_Hyperlinks,A2,HYPERLINK(Video_website&amp;A2,A2)))</f>
        <v/>
      </c>
      <c r="B3" s="32"/>
      <c r="C3" s="32"/>
      <c r="D3" s="32"/>
      <c r="E3" s="32"/>
      <c r="F3" s="32"/>
      <c r="G3" s="32"/>
      <c r="H3" s="32"/>
      <c r="I3" s="32"/>
      <c r="J3" s="32"/>
    </row>
    <row r="4" spans="1:10" x14ac:dyDescent="0.2">
      <c r="A4" s="57" t="str">
        <f>IF(B2="","",B2)</f>
        <v/>
      </c>
    </row>
    <row r="24" spans="2:26" ht="76.5" customHeight="1" x14ac:dyDescent="0.2">
      <c r="B24" s="69" t="s">
        <v>102</v>
      </c>
      <c r="C24" s="72"/>
      <c r="D24" s="72"/>
      <c r="E24" s="72"/>
      <c r="F24" s="72"/>
      <c r="G24" s="72"/>
      <c r="H24" s="72"/>
      <c r="I24" s="72"/>
      <c r="Z24" s="43"/>
    </row>
  </sheetData>
  <mergeCells count="1">
    <mergeCell ref="B24:I24"/>
  </mergeCells>
  <phoneticPr fontId="9"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F7EE1-5535-4437-A4AF-14C1335CC2C0}">
  <sheetPr codeName="Sheet39"/>
  <dimension ref="A1:B5"/>
  <sheetViews>
    <sheetView zoomScale="160" zoomScaleNormal="160" workbookViewId="0">
      <selection activeCell="A4" sqref="A4"/>
    </sheetView>
  </sheetViews>
  <sheetFormatPr defaultRowHeight="12.75" x14ac:dyDescent="0.2"/>
  <sheetData>
    <row r="1" spans="1:2" ht="18" x14ac:dyDescent="0.25">
      <c r="A1" s="20" t="s">
        <v>84</v>
      </c>
    </row>
    <row r="2" spans="1:2" s="30" customFormat="1" hidden="1" x14ac:dyDescent="0.2">
      <c r="A2" s="30" t="s">
        <v>89</v>
      </c>
      <c r="B2" s="56">
        <v>9.7337962962962977E-3</v>
      </c>
    </row>
    <row r="3" spans="1:2" s="30" customFormat="1" x14ac:dyDescent="0.2">
      <c r="A3" s="31" t="str">
        <f>IF(A2="","",IF(Disable_Video_Hyperlinks,A2,HYPERLINK(Video_website&amp;A2,A2)))</f>
        <v>UNC_DAYT_EXCEL_5.6.1_LECTURE_SELECTING_CHART_DATA.mp4</v>
      </c>
    </row>
    <row r="4" spans="1:2" x14ac:dyDescent="0.2">
      <c r="A4" s="57">
        <f>IF(B2="","",B2)</f>
        <v>9.7337962962962977E-3</v>
      </c>
    </row>
    <row r="5" spans="1:2" x14ac:dyDescent="0.2">
      <c r="A5" s="5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36"/>
  <dimension ref="A1:L24"/>
  <sheetViews>
    <sheetView zoomScale="145" zoomScaleNormal="145" workbookViewId="0">
      <selection activeCell="A3" sqref="A3"/>
    </sheetView>
  </sheetViews>
  <sheetFormatPr defaultRowHeight="12.75" x14ac:dyDescent="0.2"/>
  <sheetData>
    <row r="1" spans="1:12" ht="18" x14ac:dyDescent="0.25">
      <c r="A1" s="19" t="s">
        <v>45</v>
      </c>
      <c r="B1" s="7"/>
      <c r="C1" s="7"/>
      <c r="D1" s="7"/>
      <c r="E1" s="7"/>
      <c r="F1" s="7"/>
      <c r="G1" s="7"/>
      <c r="H1" s="7"/>
      <c r="I1" s="7"/>
      <c r="J1" s="7"/>
      <c r="K1" s="7"/>
      <c r="L1" s="7"/>
    </row>
    <row r="2" spans="1:12" s="30" customFormat="1" hidden="1" x14ac:dyDescent="0.2">
      <c r="A2" s="29"/>
      <c r="B2" s="32"/>
      <c r="C2" s="32"/>
      <c r="D2" s="32"/>
      <c r="E2" s="32"/>
      <c r="F2" s="32"/>
      <c r="G2" s="32"/>
      <c r="H2" s="32"/>
      <c r="I2" s="32"/>
      <c r="J2" s="32"/>
      <c r="K2" s="32"/>
      <c r="L2" s="32"/>
    </row>
    <row r="3" spans="1:12" s="30" customFormat="1" x14ac:dyDescent="0.2">
      <c r="A3" s="31" t="str">
        <f>IF(A2="","",IF(Disable_Video_Hyperlinks,A2,HYPERLINK(Video_website&amp;A2,A2)))</f>
        <v/>
      </c>
      <c r="B3" s="32"/>
      <c r="C3" s="32"/>
      <c r="D3" s="32"/>
      <c r="E3" s="32"/>
      <c r="F3" s="32"/>
      <c r="G3" s="32"/>
      <c r="H3" s="32"/>
      <c r="I3" s="32"/>
      <c r="J3" s="32"/>
      <c r="K3" s="32"/>
      <c r="L3" s="32"/>
    </row>
    <row r="4" spans="1:12" x14ac:dyDescent="0.2">
      <c r="A4" s="57" t="str">
        <f>IF(B2="","",B2)</f>
        <v/>
      </c>
    </row>
    <row r="21" spans="2:12" x14ac:dyDescent="0.2">
      <c r="B21" s="69" t="s">
        <v>156</v>
      </c>
      <c r="C21" s="72"/>
      <c r="D21" s="72"/>
      <c r="E21" s="72"/>
      <c r="F21" s="72"/>
      <c r="G21" s="72"/>
      <c r="H21" s="72"/>
      <c r="I21" s="72"/>
      <c r="J21" s="72"/>
      <c r="K21" s="72"/>
      <c r="L21" s="72"/>
    </row>
    <row r="22" spans="2:12" x14ac:dyDescent="0.2">
      <c r="B22" s="72"/>
      <c r="C22" s="72"/>
      <c r="D22" s="72"/>
      <c r="E22" s="72"/>
      <c r="F22" s="72"/>
      <c r="G22" s="72"/>
      <c r="H22" s="72"/>
      <c r="I22" s="72"/>
      <c r="J22" s="72"/>
      <c r="K22" s="72"/>
      <c r="L22" s="72"/>
    </row>
    <row r="23" spans="2:12" x14ac:dyDescent="0.2">
      <c r="B23" s="72"/>
      <c r="C23" s="72"/>
      <c r="D23" s="72"/>
      <c r="E23" s="72"/>
      <c r="F23" s="72"/>
      <c r="G23" s="72"/>
      <c r="H23" s="72"/>
      <c r="I23" s="72"/>
      <c r="J23" s="72"/>
      <c r="K23" s="72"/>
      <c r="L23" s="72"/>
    </row>
    <row r="24" spans="2:12" x14ac:dyDescent="0.2">
      <c r="B24" s="72"/>
      <c r="C24" s="72"/>
      <c r="D24" s="72"/>
      <c r="E24" s="72"/>
      <c r="F24" s="72"/>
      <c r="G24" s="72"/>
      <c r="H24" s="72"/>
      <c r="I24" s="72"/>
      <c r="J24" s="72"/>
      <c r="K24" s="72"/>
      <c r="L24" s="72"/>
    </row>
  </sheetData>
  <mergeCells count="1">
    <mergeCell ref="B21:L24"/>
  </mergeCells>
  <pageMargins left="0.75" right="0.75" top="1" bottom="1" header="0.5" footer="0.5"/>
  <pageSetup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7"/>
  <dimension ref="A1:L29"/>
  <sheetViews>
    <sheetView zoomScale="145" zoomScaleNormal="145" workbookViewId="0">
      <selection activeCell="A3" sqref="A3"/>
    </sheetView>
  </sheetViews>
  <sheetFormatPr defaultRowHeight="12.75" x14ac:dyDescent="0.2"/>
  <sheetData>
    <row r="1" spans="1:12" ht="18" x14ac:dyDescent="0.25">
      <c r="A1" s="19" t="s">
        <v>46</v>
      </c>
      <c r="B1" s="7"/>
      <c r="C1" s="7"/>
      <c r="D1" s="7"/>
      <c r="E1" s="7"/>
      <c r="F1" s="7"/>
      <c r="G1" s="7"/>
      <c r="H1" s="7"/>
      <c r="I1" s="7"/>
      <c r="J1" s="7"/>
      <c r="K1" s="7"/>
      <c r="L1" s="7"/>
    </row>
    <row r="2" spans="1:12" s="30" customFormat="1" hidden="1" x14ac:dyDescent="0.2">
      <c r="A2" s="29"/>
      <c r="B2" s="32"/>
      <c r="C2" s="32"/>
      <c r="D2" s="32"/>
      <c r="E2" s="32"/>
      <c r="F2" s="32"/>
      <c r="G2" s="32"/>
      <c r="H2" s="32"/>
      <c r="I2" s="32"/>
      <c r="J2" s="32"/>
      <c r="K2" s="32"/>
      <c r="L2" s="32"/>
    </row>
    <row r="3" spans="1:12" s="30" customFormat="1" x14ac:dyDescent="0.2">
      <c r="A3" s="31" t="str">
        <f>IF(A2="","",IF(Disable_Video_Hyperlinks,A2,HYPERLINK(Video_website&amp;A2,A2)))</f>
        <v/>
      </c>
      <c r="B3" s="32"/>
      <c r="C3" s="32"/>
      <c r="D3" s="32"/>
      <c r="E3" s="32"/>
      <c r="F3" s="32"/>
      <c r="G3" s="32"/>
      <c r="H3" s="32"/>
      <c r="I3" s="32"/>
      <c r="J3" s="32"/>
      <c r="K3" s="32"/>
      <c r="L3" s="32"/>
    </row>
    <row r="4" spans="1:12" x14ac:dyDescent="0.2">
      <c r="A4" s="57" t="str">
        <f>IF(B2="","",B2)</f>
        <v/>
      </c>
    </row>
    <row r="21" spans="2:12" x14ac:dyDescent="0.2">
      <c r="B21" s="69" t="s">
        <v>157</v>
      </c>
      <c r="C21" s="72"/>
      <c r="D21" s="72"/>
      <c r="E21" s="72"/>
      <c r="F21" s="72"/>
      <c r="G21" s="72"/>
      <c r="H21" s="72"/>
      <c r="I21" s="72"/>
      <c r="J21" s="72"/>
      <c r="K21" s="72"/>
      <c r="L21" s="72"/>
    </row>
    <row r="22" spans="2:12" x14ac:dyDescent="0.2">
      <c r="B22" s="72"/>
      <c r="C22" s="72"/>
      <c r="D22" s="72"/>
      <c r="E22" s="72"/>
      <c r="F22" s="72"/>
      <c r="G22" s="72"/>
      <c r="H22" s="72"/>
      <c r="I22" s="72"/>
      <c r="J22" s="72"/>
      <c r="K22" s="72"/>
      <c r="L22" s="72"/>
    </row>
    <row r="23" spans="2:12" x14ac:dyDescent="0.2">
      <c r="B23" s="72"/>
      <c r="C23" s="72"/>
      <c r="D23" s="72"/>
      <c r="E23" s="72"/>
      <c r="F23" s="72"/>
      <c r="G23" s="72"/>
      <c r="H23" s="72"/>
      <c r="I23" s="72"/>
      <c r="J23" s="72"/>
      <c r="K23" s="72"/>
      <c r="L23" s="72"/>
    </row>
    <row r="24" spans="2:12" x14ac:dyDescent="0.2">
      <c r="B24" s="72"/>
      <c r="C24" s="72"/>
      <c r="D24" s="72"/>
      <c r="E24" s="72"/>
      <c r="F24" s="72"/>
      <c r="G24" s="72"/>
      <c r="H24" s="72"/>
      <c r="I24" s="72"/>
      <c r="J24" s="72"/>
      <c r="K24" s="72"/>
      <c r="L24" s="72"/>
    </row>
    <row r="25" spans="2:12" x14ac:dyDescent="0.2">
      <c r="B25" s="72"/>
      <c r="C25" s="72"/>
      <c r="D25" s="72"/>
      <c r="E25" s="72"/>
      <c r="F25" s="72"/>
      <c r="G25" s="72"/>
      <c r="H25" s="72"/>
      <c r="I25" s="72"/>
      <c r="J25" s="72"/>
      <c r="K25" s="72"/>
      <c r="L25" s="72"/>
    </row>
    <row r="26" spans="2:12" x14ac:dyDescent="0.2">
      <c r="B26" s="72"/>
      <c r="C26" s="72"/>
      <c r="D26" s="72"/>
      <c r="E26" s="72"/>
      <c r="F26" s="72"/>
      <c r="G26" s="72"/>
      <c r="H26" s="72"/>
      <c r="I26" s="72"/>
      <c r="J26" s="72"/>
      <c r="K26" s="72"/>
      <c r="L26" s="72"/>
    </row>
    <row r="27" spans="2:12" x14ac:dyDescent="0.2">
      <c r="B27" s="72"/>
      <c r="C27" s="72"/>
      <c r="D27" s="72"/>
      <c r="E27" s="72"/>
      <c r="F27" s="72"/>
      <c r="G27" s="72"/>
      <c r="H27" s="72"/>
      <c r="I27" s="72"/>
      <c r="J27" s="72"/>
      <c r="K27" s="72"/>
      <c r="L27" s="72"/>
    </row>
    <row r="28" spans="2:12" x14ac:dyDescent="0.2">
      <c r="B28" s="72"/>
      <c r="C28" s="72"/>
      <c r="D28" s="72"/>
      <c r="E28" s="72"/>
      <c r="F28" s="72"/>
      <c r="G28" s="72"/>
      <c r="H28" s="72"/>
      <c r="I28" s="72"/>
      <c r="J28" s="72"/>
      <c r="K28" s="72"/>
      <c r="L28" s="72"/>
    </row>
    <row r="29" spans="2:12" x14ac:dyDescent="0.2">
      <c r="B29" s="72"/>
      <c r="C29" s="72"/>
      <c r="D29" s="72"/>
      <c r="E29" s="72"/>
      <c r="F29" s="72"/>
      <c r="G29" s="72"/>
      <c r="H29" s="72"/>
      <c r="I29" s="72"/>
      <c r="J29" s="72"/>
      <c r="K29" s="72"/>
      <c r="L29" s="72"/>
    </row>
  </sheetData>
  <mergeCells count="1">
    <mergeCell ref="B21:L29"/>
  </mergeCells>
  <pageMargins left="0.75" right="0.75" top="1" bottom="1" header="0.5" footer="0.5"/>
  <pageSetup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31"/>
  <dimension ref="A1:T19"/>
  <sheetViews>
    <sheetView zoomScale="130" zoomScaleNormal="130" workbookViewId="0">
      <selection activeCell="A3" sqref="A3"/>
    </sheetView>
  </sheetViews>
  <sheetFormatPr defaultRowHeight="12.75" x14ac:dyDescent="0.2"/>
  <sheetData>
    <row r="1" spans="1:20" ht="18" x14ac:dyDescent="0.25">
      <c r="A1" s="3" t="s">
        <v>28</v>
      </c>
      <c r="B1" s="3"/>
      <c r="C1" s="3"/>
      <c r="D1" s="3"/>
      <c r="E1" s="3"/>
      <c r="F1" s="3"/>
      <c r="G1" s="3"/>
      <c r="H1" s="3"/>
      <c r="I1" s="3"/>
      <c r="J1" s="3"/>
      <c r="K1" s="3"/>
    </row>
    <row r="2" spans="1:20" s="30" customFormat="1" hidden="1" x14ac:dyDescent="0.2">
      <c r="A2" s="32"/>
      <c r="B2" s="32"/>
      <c r="C2" s="32"/>
      <c r="D2" s="32"/>
      <c r="E2" s="32"/>
      <c r="F2" s="32"/>
      <c r="G2" s="32"/>
      <c r="H2" s="32"/>
      <c r="I2" s="32"/>
      <c r="J2" s="32"/>
      <c r="K2" s="32"/>
    </row>
    <row r="3" spans="1:20" s="30" customFormat="1" x14ac:dyDescent="0.2">
      <c r="A3" s="31" t="str">
        <f>IF(A2="","",IF(Disable_Video_Hyperlinks,A2,HYPERLINK(Video_website&amp;A2,A2)))</f>
        <v/>
      </c>
      <c r="B3" s="32"/>
      <c r="C3" s="32"/>
      <c r="D3" s="32"/>
      <c r="E3" s="32"/>
      <c r="F3" s="32"/>
      <c r="G3" s="32"/>
      <c r="H3" s="32"/>
      <c r="I3" s="32"/>
      <c r="J3" s="32"/>
      <c r="K3" s="32"/>
    </row>
    <row r="4" spans="1:20" x14ac:dyDescent="0.2">
      <c r="A4" s="57" t="str">
        <f>IF(B2="","",B2)</f>
        <v/>
      </c>
    </row>
    <row r="8" spans="1:20" x14ac:dyDescent="0.2">
      <c r="L8" s="69" t="s">
        <v>158</v>
      </c>
      <c r="M8" s="72"/>
      <c r="N8" s="72"/>
      <c r="O8" s="72"/>
      <c r="P8" s="72"/>
      <c r="Q8" s="72"/>
      <c r="R8" s="72"/>
      <c r="S8" s="72"/>
      <c r="T8" s="72"/>
    </row>
    <row r="9" spans="1:20" x14ac:dyDescent="0.2">
      <c r="L9" s="72"/>
      <c r="M9" s="72"/>
      <c r="N9" s="72"/>
      <c r="O9" s="72"/>
      <c r="P9" s="72"/>
      <c r="Q9" s="72"/>
      <c r="R9" s="72"/>
      <c r="S9" s="72"/>
      <c r="T9" s="72"/>
    </row>
    <row r="10" spans="1:20" x14ac:dyDescent="0.2">
      <c r="L10" s="72"/>
      <c r="M10" s="72"/>
      <c r="N10" s="72"/>
      <c r="O10" s="72"/>
      <c r="P10" s="72"/>
      <c r="Q10" s="72"/>
      <c r="R10" s="72"/>
      <c r="S10" s="72"/>
      <c r="T10" s="72"/>
    </row>
    <row r="11" spans="1:20" x14ac:dyDescent="0.2">
      <c r="L11" s="72"/>
      <c r="M11" s="72"/>
      <c r="N11" s="72"/>
      <c r="O11" s="72"/>
      <c r="P11" s="72"/>
      <c r="Q11" s="72"/>
      <c r="R11" s="72"/>
      <c r="S11" s="72"/>
      <c r="T11" s="72"/>
    </row>
    <row r="12" spans="1:20" x14ac:dyDescent="0.2">
      <c r="L12" s="72"/>
      <c r="M12" s="72"/>
      <c r="N12" s="72"/>
      <c r="O12" s="72"/>
      <c r="P12" s="72"/>
      <c r="Q12" s="72"/>
      <c r="R12" s="72"/>
      <c r="S12" s="72"/>
      <c r="T12" s="72"/>
    </row>
    <row r="13" spans="1:20" x14ac:dyDescent="0.2">
      <c r="L13" s="72"/>
      <c r="M13" s="72"/>
      <c r="N13" s="72"/>
      <c r="O13" s="72"/>
      <c r="P13" s="72"/>
      <c r="Q13" s="72"/>
      <c r="R13" s="72"/>
      <c r="S13" s="72"/>
      <c r="T13" s="72"/>
    </row>
    <row r="14" spans="1:20" x14ac:dyDescent="0.2">
      <c r="L14" s="72"/>
      <c r="M14" s="72"/>
      <c r="N14" s="72"/>
      <c r="O14" s="72"/>
      <c r="P14" s="72"/>
      <c r="Q14" s="72"/>
      <c r="R14" s="72"/>
      <c r="S14" s="72"/>
      <c r="T14" s="72"/>
    </row>
    <row r="15" spans="1:20" x14ac:dyDescent="0.2">
      <c r="L15" s="72"/>
      <c r="M15" s="72"/>
      <c r="N15" s="72"/>
      <c r="O15" s="72"/>
      <c r="P15" s="72"/>
      <c r="Q15" s="72"/>
      <c r="R15" s="72"/>
      <c r="S15" s="72"/>
      <c r="T15" s="72"/>
    </row>
    <row r="16" spans="1:20" x14ac:dyDescent="0.2">
      <c r="L16" s="72"/>
      <c r="M16" s="72"/>
      <c r="N16" s="72"/>
      <c r="O16" s="72"/>
      <c r="P16" s="72"/>
      <c r="Q16" s="72"/>
      <c r="R16" s="72"/>
      <c r="S16" s="72"/>
      <c r="T16" s="72"/>
    </row>
    <row r="17" spans="12:20" x14ac:dyDescent="0.2">
      <c r="L17" s="72"/>
      <c r="M17" s="72"/>
      <c r="N17" s="72"/>
      <c r="O17" s="72"/>
      <c r="P17" s="72"/>
      <c r="Q17" s="72"/>
      <c r="R17" s="72"/>
      <c r="S17" s="72"/>
      <c r="T17" s="72"/>
    </row>
    <row r="18" spans="12:20" x14ac:dyDescent="0.2">
      <c r="L18" s="72"/>
      <c r="M18" s="72"/>
      <c r="N18" s="72"/>
      <c r="O18" s="72"/>
      <c r="P18" s="72"/>
      <c r="Q18" s="72"/>
      <c r="R18" s="72"/>
      <c r="S18" s="72"/>
      <c r="T18" s="72"/>
    </row>
    <row r="19" spans="12:20" x14ac:dyDescent="0.2">
      <c r="L19" s="72"/>
      <c r="M19" s="72"/>
      <c r="N19" s="72"/>
      <c r="O19" s="72"/>
      <c r="P19" s="72"/>
      <c r="Q19" s="72"/>
      <c r="R19" s="72"/>
      <c r="S19" s="72"/>
      <c r="T19" s="72"/>
    </row>
  </sheetData>
  <mergeCells count="1">
    <mergeCell ref="L8:T19"/>
  </mergeCells>
  <phoneticPr fontId="9" type="noConversion"/>
  <pageMargins left="0.75" right="0.75" top="1" bottom="1" header="0.5" footer="0.5"/>
  <pageSetup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2"/>
  <dimension ref="A1:N30"/>
  <sheetViews>
    <sheetView zoomScale="160" zoomScaleNormal="160" workbookViewId="0">
      <selection activeCell="A3" sqref="A3"/>
    </sheetView>
  </sheetViews>
  <sheetFormatPr defaultRowHeight="12.75" x14ac:dyDescent="0.2"/>
  <sheetData>
    <row r="1" spans="1:14" ht="18" x14ac:dyDescent="0.25">
      <c r="A1" s="3" t="s">
        <v>47</v>
      </c>
      <c r="B1" s="3"/>
      <c r="C1" s="3"/>
      <c r="D1" s="3"/>
      <c r="E1" s="3"/>
      <c r="F1" s="3"/>
      <c r="G1" s="3"/>
      <c r="H1" s="3"/>
      <c r="I1" s="3"/>
      <c r="J1" s="3"/>
      <c r="K1" s="3"/>
      <c r="L1" s="7"/>
      <c r="M1" s="7"/>
      <c r="N1" s="7"/>
    </row>
    <row r="2" spans="1:14" s="30" customFormat="1" hidden="1" x14ac:dyDescent="0.2">
      <c r="A2" s="58" t="s">
        <v>87</v>
      </c>
      <c r="B2" s="32"/>
      <c r="C2" s="32"/>
      <c r="D2" s="32"/>
      <c r="E2" s="32"/>
      <c r="F2" s="32"/>
      <c r="G2" s="32"/>
      <c r="H2" s="32"/>
      <c r="I2" s="32"/>
      <c r="J2" s="32"/>
      <c r="K2" s="32"/>
      <c r="L2" s="32"/>
      <c r="M2" s="32"/>
      <c r="N2" s="32"/>
    </row>
    <row r="3" spans="1:14" s="30" customFormat="1" x14ac:dyDescent="0.2">
      <c r="A3" s="31" t="str">
        <f>IF(A2="","",IF(Disable_Video_Hyperlinks,A2,HYPERLINK(Video_website&amp;A2,A2)))</f>
        <v xml:space="preserve"> </v>
      </c>
      <c r="B3" s="32"/>
      <c r="C3" s="32"/>
      <c r="D3" s="32"/>
      <c r="E3" s="32"/>
      <c r="F3" s="32"/>
      <c r="G3" s="32"/>
      <c r="H3" s="32"/>
      <c r="I3" s="32"/>
      <c r="J3" s="32"/>
      <c r="K3" s="32"/>
      <c r="L3" s="32"/>
      <c r="M3" s="32"/>
      <c r="N3" s="32"/>
    </row>
    <row r="4" spans="1:14" x14ac:dyDescent="0.2">
      <c r="A4" s="57" t="str">
        <f>IF(B2="","",B2)</f>
        <v/>
      </c>
    </row>
    <row r="20" spans="2:13" x14ac:dyDescent="0.2">
      <c r="B20" s="70" t="s">
        <v>80</v>
      </c>
      <c r="C20" s="70"/>
      <c r="D20" s="70"/>
      <c r="E20" s="70"/>
      <c r="F20" s="70"/>
      <c r="G20" s="70"/>
      <c r="H20" s="70"/>
      <c r="I20" s="70"/>
      <c r="J20" s="70"/>
      <c r="K20" s="70"/>
      <c r="L20" s="70"/>
      <c r="M20" s="70"/>
    </row>
    <row r="21" spans="2:13" x14ac:dyDescent="0.2">
      <c r="B21" s="70"/>
      <c r="C21" s="70"/>
      <c r="D21" s="70"/>
      <c r="E21" s="70"/>
      <c r="F21" s="70"/>
      <c r="G21" s="70"/>
      <c r="H21" s="70"/>
      <c r="I21" s="70"/>
      <c r="J21" s="70"/>
      <c r="K21" s="70"/>
      <c r="L21" s="70"/>
      <c r="M21" s="70"/>
    </row>
    <row r="22" spans="2:13" x14ac:dyDescent="0.2">
      <c r="B22" s="70"/>
      <c r="C22" s="70"/>
      <c r="D22" s="70"/>
      <c r="E22" s="70"/>
      <c r="F22" s="70"/>
      <c r="G22" s="70"/>
      <c r="H22" s="70"/>
      <c r="I22" s="70"/>
      <c r="J22" s="70"/>
      <c r="K22" s="70"/>
      <c r="L22" s="70"/>
      <c r="M22" s="70"/>
    </row>
    <row r="23" spans="2:13" x14ac:dyDescent="0.2">
      <c r="B23" s="70"/>
      <c r="C23" s="70"/>
      <c r="D23" s="70"/>
      <c r="E23" s="70"/>
      <c r="F23" s="70"/>
      <c r="G23" s="70"/>
      <c r="H23" s="70"/>
      <c r="I23" s="70"/>
      <c r="J23" s="70"/>
      <c r="K23" s="70"/>
      <c r="L23" s="70"/>
      <c r="M23" s="70"/>
    </row>
    <row r="24" spans="2:13" x14ac:dyDescent="0.2">
      <c r="B24" s="70"/>
      <c r="C24" s="70"/>
      <c r="D24" s="70"/>
      <c r="E24" s="70"/>
      <c r="F24" s="70"/>
      <c r="G24" s="70"/>
      <c r="H24" s="70"/>
      <c r="I24" s="70"/>
      <c r="J24" s="70"/>
      <c r="K24" s="70"/>
      <c r="L24" s="70"/>
      <c r="M24" s="70"/>
    </row>
    <row r="25" spans="2:13" x14ac:dyDescent="0.2">
      <c r="B25" s="70"/>
      <c r="C25" s="70"/>
      <c r="D25" s="70"/>
      <c r="E25" s="70"/>
      <c r="F25" s="70"/>
      <c r="G25" s="70"/>
      <c r="H25" s="70"/>
      <c r="I25" s="70"/>
      <c r="J25" s="70"/>
      <c r="K25" s="70"/>
      <c r="L25" s="70"/>
      <c r="M25" s="70"/>
    </row>
    <row r="26" spans="2:13" x14ac:dyDescent="0.2">
      <c r="B26" s="70"/>
      <c r="C26" s="70"/>
      <c r="D26" s="70"/>
      <c r="E26" s="70"/>
      <c r="F26" s="70"/>
      <c r="G26" s="70"/>
      <c r="H26" s="70"/>
      <c r="I26" s="70"/>
      <c r="J26" s="70"/>
      <c r="K26" s="70"/>
      <c r="L26" s="70"/>
      <c r="M26" s="70"/>
    </row>
    <row r="27" spans="2:13" x14ac:dyDescent="0.2">
      <c r="B27" s="70"/>
      <c r="C27" s="70"/>
      <c r="D27" s="70"/>
      <c r="E27" s="70"/>
      <c r="F27" s="70"/>
      <c r="G27" s="70"/>
      <c r="H27" s="70"/>
      <c r="I27" s="70"/>
      <c r="J27" s="70"/>
      <c r="K27" s="70"/>
      <c r="L27" s="70"/>
      <c r="M27" s="70"/>
    </row>
    <row r="28" spans="2:13" x14ac:dyDescent="0.2">
      <c r="B28" s="70"/>
      <c r="C28" s="70"/>
      <c r="D28" s="70"/>
      <c r="E28" s="70"/>
      <c r="F28" s="70"/>
      <c r="G28" s="70"/>
      <c r="H28" s="70"/>
      <c r="I28" s="70"/>
      <c r="J28" s="70"/>
      <c r="K28" s="70"/>
      <c r="L28" s="70"/>
      <c r="M28" s="70"/>
    </row>
    <row r="29" spans="2:13" x14ac:dyDescent="0.2">
      <c r="B29" s="70"/>
      <c r="C29" s="70"/>
      <c r="D29" s="70"/>
      <c r="E29" s="70"/>
      <c r="F29" s="70"/>
      <c r="G29" s="70"/>
      <c r="H29" s="70"/>
      <c r="I29" s="70"/>
      <c r="J29" s="70"/>
      <c r="K29" s="70"/>
      <c r="L29" s="70"/>
      <c r="M29" s="70"/>
    </row>
    <row r="30" spans="2:13" x14ac:dyDescent="0.2">
      <c r="B30" s="70"/>
      <c r="C30" s="70"/>
      <c r="D30" s="70"/>
      <c r="E30" s="70"/>
      <c r="F30" s="70"/>
      <c r="G30" s="70"/>
      <c r="H30" s="70"/>
      <c r="I30" s="70"/>
      <c r="J30" s="70"/>
      <c r="K30" s="70"/>
      <c r="L30" s="70"/>
      <c r="M30" s="70"/>
    </row>
  </sheetData>
  <mergeCells count="1">
    <mergeCell ref="B20:M30"/>
  </mergeCells>
  <phoneticPr fontId="0" type="noConversion"/>
  <pageMargins left="0.75" right="0.75" top="1" bottom="1" header="0.5" footer="0.5"/>
  <pageSetup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3"/>
  <dimension ref="A1:L24"/>
  <sheetViews>
    <sheetView zoomScale="160" zoomScaleNormal="160" workbookViewId="0">
      <selection activeCell="A3" sqref="A3"/>
    </sheetView>
  </sheetViews>
  <sheetFormatPr defaultRowHeight="12.75" x14ac:dyDescent="0.2"/>
  <sheetData>
    <row r="1" spans="1:12" ht="18" x14ac:dyDescent="0.25">
      <c r="A1" s="3" t="s">
        <v>48</v>
      </c>
      <c r="B1" s="7"/>
      <c r="C1" s="7"/>
      <c r="D1" s="7"/>
      <c r="E1" s="7"/>
      <c r="F1" s="7"/>
      <c r="G1" s="7"/>
      <c r="H1" s="7"/>
      <c r="I1" s="7"/>
      <c r="J1" s="7"/>
      <c r="K1" s="7"/>
      <c r="L1" s="7"/>
    </row>
    <row r="2" spans="1:12" s="30" customFormat="1" hidden="1" x14ac:dyDescent="0.2">
      <c r="A2" s="32"/>
      <c r="B2" s="32"/>
      <c r="C2" s="32"/>
      <c r="D2" s="32"/>
      <c r="E2" s="32"/>
      <c r="F2" s="32"/>
      <c r="G2" s="32"/>
      <c r="H2" s="32"/>
      <c r="I2" s="32"/>
      <c r="J2" s="32"/>
      <c r="K2" s="32"/>
      <c r="L2" s="32"/>
    </row>
    <row r="3" spans="1:12" s="30" customFormat="1" x14ac:dyDescent="0.2">
      <c r="A3" s="31" t="str">
        <f>IF(A2="","",IF(Disable_Video_Hyperlinks,A2,HYPERLINK(Video_website&amp;A2,A2)))</f>
        <v/>
      </c>
      <c r="B3" s="32"/>
      <c r="C3" s="32"/>
      <c r="D3" s="32"/>
      <c r="E3" s="32"/>
      <c r="F3" s="32"/>
      <c r="G3" s="32"/>
      <c r="H3" s="32"/>
      <c r="I3" s="32"/>
      <c r="J3" s="32"/>
      <c r="K3" s="32"/>
      <c r="L3" s="32"/>
    </row>
    <row r="4" spans="1:12" x14ac:dyDescent="0.2">
      <c r="A4" s="57" t="str">
        <f>IF(B2="","",B2)</f>
        <v/>
      </c>
    </row>
    <row r="22" spans="2:12" x14ac:dyDescent="0.2">
      <c r="B22" s="69" t="s">
        <v>159</v>
      </c>
      <c r="C22" s="72"/>
      <c r="D22" s="72"/>
      <c r="E22" s="72"/>
      <c r="F22" s="72"/>
      <c r="G22" s="72"/>
      <c r="H22" s="72"/>
      <c r="I22" s="72"/>
      <c r="J22" s="72"/>
      <c r="K22" s="72"/>
      <c r="L22" s="72"/>
    </row>
    <row r="23" spans="2:12" x14ac:dyDescent="0.2">
      <c r="B23" s="72"/>
      <c r="C23" s="72"/>
      <c r="D23" s="72"/>
      <c r="E23" s="72"/>
      <c r="F23" s="72"/>
      <c r="G23" s="72"/>
      <c r="H23" s="72"/>
      <c r="I23" s="72"/>
      <c r="J23" s="72"/>
      <c r="K23" s="72"/>
      <c r="L23" s="72"/>
    </row>
    <row r="24" spans="2:12" x14ac:dyDescent="0.2">
      <c r="B24" s="72"/>
      <c r="C24" s="72"/>
      <c r="D24" s="72"/>
      <c r="E24" s="72"/>
      <c r="F24" s="72"/>
      <c r="G24" s="72"/>
      <c r="H24" s="72"/>
      <c r="I24" s="72"/>
      <c r="J24" s="72"/>
      <c r="K24" s="72"/>
      <c r="L24" s="72"/>
    </row>
  </sheetData>
  <mergeCells count="1">
    <mergeCell ref="B22:L24"/>
  </mergeCells>
  <phoneticPr fontId="0" type="noConversion"/>
  <pageMargins left="0.75" right="0.75" top="1" bottom="1" header="0.5" footer="0.5"/>
  <pageSetup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4"/>
  <dimension ref="A1:L28"/>
  <sheetViews>
    <sheetView zoomScale="160" zoomScaleNormal="160" workbookViewId="0">
      <selection activeCell="A3" sqref="A3"/>
    </sheetView>
  </sheetViews>
  <sheetFormatPr defaultRowHeight="12.75" x14ac:dyDescent="0.2"/>
  <sheetData>
    <row r="1" spans="1:12" ht="18" x14ac:dyDescent="0.25">
      <c r="A1" s="21" t="s">
        <v>70</v>
      </c>
      <c r="B1" s="7"/>
      <c r="C1" s="7"/>
      <c r="D1" s="7"/>
      <c r="E1" s="7"/>
      <c r="F1" s="7"/>
      <c r="G1" s="7"/>
      <c r="H1" s="7"/>
      <c r="I1" s="7"/>
      <c r="J1" s="7"/>
      <c r="K1" s="7"/>
      <c r="L1" s="7"/>
    </row>
    <row r="2" spans="1:12" s="30" customFormat="1" hidden="1" x14ac:dyDescent="0.2">
      <c r="A2" s="33"/>
      <c r="B2" s="32"/>
      <c r="C2" s="32"/>
      <c r="D2" s="32"/>
      <c r="E2" s="32"/>
      <c r="F2" s="32"/>
      <c r="G2" s="32"/>
      <c r="H2" s="32"/>
      <c r="I2" s="32"/>
      <c r="J2" s="32"/>
      <c r="K2" s="32"/>
      <c r="L2" s="32"/>
    </row>
    <row r="3" spans="1:12" s="30" customFormat="1" x14ac:dyDescent="0.2">
      <c r="A3" s="31" t="str">
        <f>IF(A2="","",IF(Disable_Video_Hyperlinks,A2,HYPERLINK(Video_website&amp;A2,A2)))</f>
        <v/>
      </c>
      <c r="B3" s="32"/>
      <c r="C3" s="32"/>
      <c r="D3" s="32"/>
      <c r="E3" s="32"/>
      <c r="F3" s="32"/>
      <c r="G3" s="32"/>
      <c r="H3" s="32"/>
      <c r="I3" s="32"/>
      <c r="J3" s="32"/>
      <c r="K3" s="32"/>
      <c r="L3" s="32"/>
    </row>
    <row r="4" spans="1:12" x14ac:dyDescent="0.2">
      <c r="A4" s="57" t="str">
        <f>IF(B2="","",B2)</f>
        <v/>
      </c>
    </row>
    <row r="25" spans="2:12" x14ac:dyDescent="0.2">
      <c r="B25" s="69" t="s">
        <v>160</v>
      </c>
      <c r="C25" s="72"/>
      <c r="D25" s="72"/>
      <c r="E25" s="72"/>
      <c r="F25" s="72"/>
      <c r="G25" s="72"/>
      <c r="H25" s="72"/>
      <c r="I25" s="72"/>
      <c r="J25" s="72"/>
      <c r="K25" s="72"/>
      <c r="L25" s="72"/>
    </row>
    <row r="26" spans="2:12" x14ac:dyDescent="0.2">
      <c r="B26" s="72"/>
      <c r="C26" s="72"/>
      <c r="D26" s="72"/>
      <c r="E26" s="72"/>
      <c r="F26" s="72"/>
      <c r="G26" s="72"/>
      <c r="H26" s="72"/>
      <c r="I26" s="72"/>
      <c r="J26" s="72"/>
      <c r="K26" s="72"/>
      <c r="L26" s="72"/>
    </row>
    <row r="27" spans="2:12" x14ac:dyDescent="0.2">
      <c r="B27" s="72"/>
      <c r="C27" s="72"/>
      <c r="D27" s="72"/>
      <c r="E27" s="72"/>
      <c r="F27" s="72"/>
      <c r="G27" s="72"/>
      <c r="H27" s="72"/>
      <c r="I27" s="72"/>
      <c r="J27" s="72"/>
      <c r="K27" s="72"/>
      <c r="L27" s="72"/>
    </row>
    <row r="28" spans="2:12" x14ac:dyDescent="0.2">
      <c r="B28" s="72"/>
      <c r="C28" s="72"/>
      <c r="D28" s="72"/>
      <c r="E28" s="72"/>
      <c r="F28" s="72"/>
      <c r="G28" s="72"/>
      <c r="H28" s="72"/>
      <c r="I28" s="72"/>
      <c r="J28" s="72"/>
      <c r="K28" s="72"/>
      <c r="L28" s="72"/>
    </row>
  </sheetData>
  <mergeCells count="1">
    <mergeCell ref="B25:L28"/>
  </mergeCells>
  <phoneticPr fontId="0" type="noConversion"/>
  <pageMargins left="0.75" right="0.75" top="1" bottom="1" header="0.5" footer="0.5"/>
  <pageSetup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7"/>
  <dimension ref="A1:F13"/>
  <sheetViews>
    <sheetView workbookViewId="0">
      <selection activeCell="B13" sqref="B13"/>
    </sheetView>
  </sheetViews>
  <sheetFormatPr defaultRowHeight="12.75" x14ac:dyDescent="0.2"/>
  <cols>
    <col min="1" max="1" width="13" bestFit="1" customWidth="1"/>
    <col min="2" max="6" width="15.42578125" customWidth="1"/>
  </cols>
  <sheetData>
    <row r="1" spans="1:6" ht="18" x14ac:dyDescent="0.25">
      <c r="A1" s="3" t="s">
        <v>11</v>
      </c>
      <c r="B1" s="15"/>
      <c r="C1" s="15"/>
      <c r="D1" s="15"/>
      <c r="E1" s="15"/>
      <c r="F1" s="15"/>
    </row>
    <row r="2" spans="1:6" x14ac:dyDescent="0.2">
      <c r="A2" s="1"/>
      <c r="B2" s="1"/>
      <c r="C2" s="1"/>
      <c r="D2" s="1"/>
      <c r="E2" s="1"/>
      <c r="F2" s="1"/>
    </row>
    <row r="3" spans="1:6" ht="27" customHeight="1" x14ac:dyDescent="0.2">
      <c r="A3" s="16" t="s">
        <v>12</v>
      </c>
      <c r="B3" s="17" t="s">
        <v>13</v>
      </c>
      <c r="C3" s="17" t="s">
        <v>14</v>
      </c>
      <c r="D3" s="17" t="s">
        <v>15</v>
      </c>
      <c r="E3" s="17" t="s">
        <v>16</v>
      </c>
      <c r="F3" s="17" t="s">
        <v>17</v>
      </c>
    </row>
    <row r="4" spans="1:6" x14ac:dyDescent="0.2">
      <c r="A4" s="4" t="s">
        <v>18</v>
      </c>
      <c r="B4" s="1">
        <v>300</v>
      </c>
      <c r="C4" s="1">
        <v>100</v>
      </c>
      <c r="D4" s="1">
        <v>100</v>
      </c>
      <c r="E4" s="1">
        <v>150</v>
      </c>
      <c r="F4" s="1">
        <f t="shared" ref="F4:F11" si="0">B4+D4</f>
        <v>400</v>
      </c>
    </row>
    <row r="5" spans="1:6" x14ac:dyDescent="0.2">
      <c r="A5" s="4" t="s">
        <v>19</v>
      </c>
      <c r="B5" s="1">
        <v>225</v>
      </c>
      <c r="C5" s="1">
        <v>120</v>
      </c>
      <c r="D5" s="1">
        <v>50</v>
      </c>
      <c r="E5" s="1">
        <v>175</v>
      </c>
      <c r="F5" s="1">
        <f t="shared" si="0"/>
        <v>275</v>
      </c>
    </row>
    <row r="6" spans="1:6" x14ac:dyDescent="0.2">
      <c r="A6" s="4" t="s">
        <v>20</v>
      </c>
      <c r="B6" s="1">
        <v>150</v>
      </c>
      <c r="C6" s="1">
        <v>115</v>
      </c>
      <c r="D6" s="1">
        <v>35</v>
      </c>
      <c r="E6" s="1">
        <v>190</v>
      </c>
      <c r="F6" s="1">
        <f t="shared" si="0"/>
        <v>185</v>
      </c>
    </row>
    <row r="7" spans="1:6" x14ac:dyDescent="0.2">
      <c r="A7" s="4" t="s">
        <v>21</v>
      </c>
      <c r="B7" s="1">
        <v>175</v>
      </c>
      <c r="C7" s="1">
        <v>95</v>
      </c>
      <c r="D7" s="1">
        <v>25</v>
      </c>
      <c r="E7" s="1">
        <v>150</v>
      </c>
      <c r="F7" s="1">
        <f t="shared" si="0"/>
        <v>200</v>
      </c>
    </row>
    <row r="8" spans="1:6" x14ac:dyDescent="0.2">
      <c r="A8" s="4" t="s">
        <v>22</v>
      </c>
      <c r="B8" s="1">
        <v>325</v>
      </c>
      <c r="C8" s="1">
        <v>100</v>
      </c>
      <c r="D8" s="1">
        <v>100</v>
      </c>
      <c r="E8" s="1">
        <v>175</v>
      </c>
      <c r="F8" s="1">
        <f t="shared" si="0"/>
        <v>425</v>
      </c>
    </row>
    <row r="9" spans="1:6" x14ac:dyDescent="0.2">
      <c r="A9" s="4" t="s">
        <v>23</v>
      </c>
      <c r="B9" s="1">
        <v>250</v>
      </c>
      <c r="C9" s="1">
        <v>80</v>
      </c>
      <c r="D9" s="1">
        <v>45</v>
      </c>
      <c r="E9" s="1">
        <v>120</v>
      </c>
      <c r="F9" s="1">
        <f t="shared" si="0"/>
        <v>295</v>
      </c>
    </row>
    <row r="10" spans="1:6" x14ac:dyDescent="0.2">
      <c r="A10" s="4" t="s">
        <v>24</v>
      </c>
      <c r="B10" s="1">
        <v>150</v>
      </c>
      <c r="C10" s="1">
        <v>75</v>
      </c>
      <c r="D10" s="1">
        <v>25</v>
      </c>
      <c r="E10" s="1">
        <v>125</v>
      </c>
      <c r="F10" s="1">
        <f t="shared" si="0"/>
        <v>175</v>
      </c>
    </row>
    <row r="11" spans="1:6" x14ac:dyDescent="0.2">
      <c r="A11" s="4" t="s">
        <v>25</v>
      </c>
      <c r="B11" s="1">
        <v>100</v>
      </c>
      <c r="C11" s="1">
        <v>50</v>
      </c>
      <c r="D11" s="1">
        <v>15</v>
      </c>
      <c r="E11" s="1">
        <v>100</v>
      </c>
      <c r="F11" s="1">
        <f t="shared" si="0"/>
        <v>115</v>
      </c>
    </row>
    <row r="13" spans="1:6" x14ac:dyDescent="0.2">
      <c r="A13" s="5" t="s">
        <v>26</v>
      </c>
      <c r="B13" s="6" t="s">
        <v>50</v>
      </c>
    </row>
  </sheetData>
  <phoneticPr fontId="0" type="noConversion"/>
  <pageMargins left="0.75" right="0.75" top="1" bottom="1" header="0.5" footer="0.5"/>
  <pageSetup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0"/>
  <dimension ref="A1:J30"/>
  <sheetViews>
    <sheetView zoomScale="160" zoomScaleNormal="160" workbookViewId="0">
      <selection activeCell="A3" sqref="A3"/>
    </sheetView>
  </sheetViews>
  <sheetFormatPr defaultRowHeight="12.75" x14ac:dyDescent="0.2"/>
  <sheetData>
    <row r="1" spans="1:10" ht="18" x14ac:dyDescent="0.25">
      <c r="A1" s="3" t="s">
        <v>49</v>
      </c>
      <c r="B1" s="7"/>
      <c r="C1" s="7"/>
      <c r="D1" s="7"/>
      <c r="E1" s="7"/>
      <c r="F1" s="7"/>
      <c r="G1" s="7"/>
      <c r="H1" s="7"/>
      <c r="I1" s="7"/>
      <c r="J1" s="7"/>
    </row>
    <row r="2" spans="1:10" s="30" customFormat="1" hidden="1" x14ac:dyDescent="0.2">
      <c r="A2" s="32"/>
      <c r="B2" s="32"/>
      <c r="C2" s="32"/>
      <c r="D2" s="32"/>
      <c r="E2" s="32"/>
      <c r="F2" s="32"/>
      <c r="G2" s="32"/>
      <c r="H2" s="32"/>
      <c r="I2" s="32"/>
      <c r="J2" s="32"/>
    </row>
    <row r="3" spans="1:10" s="30" customFormat="1" x14ac:dyDescent="0.2">
      <c r="A3" s="31" t="str">
        <f>IF(A2="","",IF(Disable_Video_Hyperlinks,A2,HYPERLINK(Video_website&amp;A2,A2)))</f>
        <v/>
      </c>
      <c r="B3" s="32"/>
      <c r="C3" s="32"/>
      <c r="D3" s="32"/>
      <c r="E3" s="32"/>
      <c r="F3" s="32"/>
      <c r="G3" s="32"/>
      <c r="H3" s="32"/>
      <c r="I3" s="32"/>
      <c r="J3" s="32"/>
    </row>
    <row r="4" spans="1:10" x14ac:dyDescent="0.2">
      <c r="A4" s="57" t="str">
        <f>IF(B2="","",B2)</f>
        <v/>
      </c>
    </row>
    <row r="24" spans="1:10" x14ac:dyDescent="0.2">
      <c r="A24" s="70" t="s">
        <v>81</v>
      </c>
      <c r="B24" s="72"/>
      <c r="C24" s="72"/>
      <c r="D24" s="72"/>
      <c r="E24" s="72"/>
      <c r="F24" s="72"/>
      <c r="G24" s="72"/>
      <c r="H24" s="72"/>
      <c r="I24" s="72"/>
      <c r="J24" s="72"/>
    </row>
    <row r="25" spans="1:10" x14ac:dyDescent="0.2">
      <c r="A25" s="72"/>
      <c r="B25" s="72"/>
      <c r="C25" s="72"/>
      <c r="D25" s="72"/>
      <c r="E25" s="72"/>
      <c r="F25" s="72"/>
      <c r="G25" s="72"/>
      <c r="H25" s="72"/>
      <c r="I25" s="72"/>
      <c r="J25" s="72"/>
    </row>
    <row r="26" spans="1:10" x14ac:dyDescent="0.2">
      <c r="A26" s="72"/>
      <c r="B26" s="72"/>
      <c r="C26" s="72"/>
      <c r="D26" s="72"/>
      <c r="E26" s="72"/>
      <c r="F26" s="72"/>
      <c r="G26" s="72"/>
      <c r="H26" s="72"/>
      <c r="I26" s="72"/>
      <c r="J26" s="72"/>
    </row>
    <row r="27" spans="1:10" x14ac:dyDescent="0.2">
      <c r="A27" s="72"/>
      <c r="B27" s="72"/>
      <c r="C27" s="72"/>
      <c r="D27" s="72"/>
      <c r="E27" s="72"/>
      <c r="F27" s="72"/>
      <c r="G27" s="72"/>
      <c r="H27" s="72"/>
      <c r="I27" s="72"/>
      <c r="J27" s="72"/>
    </row>
    <row r="28" spans="1:10" x14ac:dyDescent="0.2">
      <c r="A28" s="72"/>
      <c r="B28" s="72"/>
      <c r="C28" s="72"/>
      <c r="D28" s="72"/>
      <c r="E28" s="72"/>
      <c r="F28" s="72"/>
      <c r="G28" s="72"/>
      <c r="H28" s="72"/>
      <c r="I28" s="72"/>
      <c r="J28" s="72"/>
    </row>
    <row r="29" spans="1:10" x14ac:dyDescent="0.2">
      <c r="A29" s="72"/>
      <c r="B29" s="72"/>
      <c r="C29" s="72"/>
      <c r="D29" s="72"/>
      <c r="E29" s="72"/>
      <c r="F29" s="72"/>
      <c r="G29" s="72"/>
      <c r="H29" s="72"/>
      <c r="I29" s="72"/>
      <c r="J29" s="72"/>
    </row>
    <row r="30" spans="1:10" x14ac:dyDescent="0.2">
      <c r="A30" s="72"/>
      <c r="B30" s="72"/>
      <c r="C30" s="72"/>
      <c r="D30" s="72"/>
      <c r="E30" s="72"/>
      <c r="F30" s="72"/>
      <c r="G30" s="72"/>
      <c r="H30" s="72"/>
      <c r="I30" s="72"/>
      <c r="J30" s="72"/>
    </row>
  </sheetData>
  <mergeCells count="1">
    <mergeCell ref="A24:J30"/>
  </mergeCells>
  <phoneticPr fontId="9" type="noConversion"/>
  <pageMargins left="0.75" right="0.75" top="1" bottom="1" header="0.5" footer="0.5"/>
  <pageSetup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9"/>
  <dimension ref="A1:M29"/>
  <sheetViews>
    <sheetView zoomScale="160" zoomScaleNormal="160" workbookViewId="0">
      <selection activeCell="A3" sqref="A3"/>
    </sheetView>
  </sheetViews>
  <sheetFormatPr defaultRowHeight="12.75" x14ac:dyDescent="0.2"/>
  <cols>
    <col min="1" max="1" width="16.5703125" style="1" customWidth="1"/>
    <col min="2" max="6" width="11.7109375" style="1" customWidth="1"/>
    <col min="7" max="7" width="9.140625" style="1"/>
    <col min="8" max="8" width="64.42578125" style="1" customWidth="1"/>
    <col min="9" max="16384" width="9.140625" style="1"/>
  </cols>
  <sheetData>
    <row r="1" spans="1:13" ht="18" x14ac:dyDescent="0.25">
      <c r="A1" s="3" t="s">
        <v>56</v>
      </c>
      <c r="B1" s="3"/>
      <c r="C1" s="3"/>
      <c r="D1" s="3"/>
      <c r="E1" s="3"/>
      <c r="F1" s="3"/>
    </row>
    <row r="2" spans="1:13" s="30" customFormat="1" hidden="1" x14ac:dyDescent="0.2">
      <c r="A2" s="32"/>
      <c r="B2" s="32"/>
      <c r="C2" s="32"/>
      <c r="D2" s="32"/>
      <c r="E2" s="32"/>
      <c r="F2" s="32"/>
    </row>
    <row r="3" spans="1:13" s="30" customFormat="1" collapsed="1" x14ac:dyDescent="0.2">
      <c r="A3" s="31" t="str">
        <f>IF(A2="","",IF(Disable_Video_Hyperlinks,A2,HYPERLINK(Video_website&amp;A2,A2)))</f>
        <v/>
      </c>
      <c r="B3" s="32"/>
      <c r="C3" s="32"/>
      <c r="D3" s="32"/>
      <c r="E3" s="32"/>
      <c r="F3" s="32"/>
    </row>
    <row r="4" spans="1:13" ht="18" x14ac:dyDescent="0.25">
      <c r="A4" s="57" t="str">
        <f>IF(B2="","",B2)</f>
        <v/>
      </c>
      <c r="B4" s="3"/>
      <c r="C4" s="3"/>
      <c r="D4" s="3"/>
      <c r="E4" s="3"/>
      <c r="F4" s="3"/>
    </row>
    <row r="5" spans="1:13" ht="18" x14ac:dyDescent="0.25">
      <c r="A5" s="3"/>
      <c r="B5" s="3"/>
      <c r="C5" s="3"/>
      <c r="D5" s="3"/>
      <c r="E5" s="3"/>
      <c r="F5" s="3"/>
    </row>
    <row r="6" spans="1:13" ht="18" x14ac:dyDescent="0.25">
      <c r="A6" s="12" t="s">
        <v>10</v>
      </c>
      <c r="B6" s="12"/>
      <c r="C6" s="12"/>
      <c r="D6" s="12"/>
      <c r="E6" s="12"/>
      <c r="F6" s="12"/>
    </row>
    <row r="7" spans="1:13" x14ac:dyDescent="0.2">
      <c r="A7" s="46"/>
      <c r="B7" s="47" t="s">
        <v>0</v>
      </c>
      <c r="C7" s="47" t="s">
        <v>1</v>
      </c>
      <c r="D7" s="47" t="s">
        <v>2</v>
      </c>
      <c r="E7" s="47" t="s">
        <v>3</v>
      </c>
      <c r="F7" s="2" t="s">
        <v>4</v>
      </c>
    </row>
    <row r="8" spans="1:13" x14ac:dyDescent="0.2">
      <c r="A8" s="45" t="s">
        <v>5</v>
      </c>
      <c r="B8" s="44">
        <v>50000</v>
      </c>
      <c r="C8" s="44">
        <v>67500</v>
      </c>
      <c r="D8" s="44">
        <v>9500</v>
      </c>
      <c r="E8" s="44">
        <v>141000</v>
      </c>
      <c r="F8" s="11">
        <f>SUM(B8:E8)</f>
        <v>268000</v>
      </c>
    </row>
    <row r="9" spans="1:13" x14ac:dyDescent="0.2">
      <c r="A9" s="45" t="s">
        <v>6</v>
      </c>
      <c r="B9" s="44">
        <v>44000</v>
      </c>
      <c r="C9" s="44">
        <v>18000</v>
      </c>
      <c r="D9" s="44">
        <v>11500</v>
      </c>
      <c r="E9" s="44">
        <v>105000</v>
      </c>
      <c r="F9" s="11">
        <f>SUM(B9:E9)</f>
        <v>178500</v>
      </c>
    </row>
    <row r="10" spans="1:13" x14ac:dyDescent="0.2">
      <c r="A10" s="45" t="s">
        <v>7</v>
      </c>
      <c r="B10" s="44">
        <v>12000</v>
      </c>
      <c r="C10" s="44">
        <v>7500</v>
      </c>
      <c r="D10" s="44">
        <v>6000</v>
      </c>
      <c r="E10" s="44">
        <v>30000</v>
      </c>
      <c r="F10" s="11">
        <f>SUM(B10:E10)</f>
        <v>55500</v>
      </c>
    </row>
    <row r="11" spans="1:13" x14ac:dyDescent="0.2">
      <c r="A11" s="6" t="s">
        <v>4</v>
      </c>
      <c r="B11" s="11">
        <f>SUM(B8:B10)</f>
        <v>106000</v>
      </c>
      <c r="C11" s="11">
        <f>SUM(C8:C10)</f>
        <v>93000</v>
      </c>
      <c r="D11" s="11">
        <f>SUM(D8:D10)</f>
        <v>27000</v>
      </c>
      <c r="E11" s="11">
        <f>SUM(E8:E10)</f>
        <v>276000</v>
      </c>
      <c r="F11" s="11">
        <f>SUM(B11:E11)</f>
        <v>502000</v>
      </c>
    </row>
    <row r="12" spans="1:13" x14ac:dyDescent="0.2">
      <c r="A12"/>
      <c r="B12"/>
      <c r="C12"/>
      <c r="D12"/>
      <c r="E12"/>
      <c r="F12"/>
    </row>
    <row r="14" spans="1:13" ht="120" customHeight="1" x14ac:dyDescent="0.2">
      <c r="H14" s="39" t="s">
        <v>161</v>
      </c>
      <c r="I14" s="39"/>
      <c r="J14" s="39"/>
      <c r="K14" s="39"/>
      <c r="L14" s="39"/>
      <c r="M14" s="39"/>
    </row>
    <row r="25" spans="1:6" x14ac:dyDescent="0.2">
      <c r="A25" s="36"/>
      <c r="B25" s="36"/>
      <c r="C25" s="36"/>
      <c r="D25" s="36"/>
      <c r="E25" s="36"/>
      <c r="F25" s="36"/>
    </row>
    <row r="26" spans="1:6" x14ac:dyDescent="0.2">
      <c r="A26" s="36"/>
      <c r="B26" s="36"/>
      <c r="C26" s="36"/>
      <c r="D26" s="36"/>
      <c r="E26" s="36"/>
      <c r="F26" s="36"/>
    </row>
    <row r="27" spans="1:6" x14ac:dyDescent="0.2">
      <c r="A27" s="36"/>
      <c r="B27" s="36"/>
      <c r="C27" s="36"/>
      <c r="D27" s="36"/>
      <c r="E27" s="36"/>
      <c r="F27" s="36"/>
    </row>
    <row r="28" spans="1:6" x14ac:dyDescent="0.2">
      <c r="A28" s="36"/>
      <c r="B28" s="36"/>
      <c r="C28" s="36"/>
      <c r="D28" s="36"/>
      <c r="E28" s="36"/>
      <c r="F28" s="36"/>
    </row>
    <row r="29" spans="1:6" x14ac:dyDescent="0.2">
      <c r="A29" s="36"/>
      <c r="B29" s="36"/>
      <c r="C29" s="36"/>
      <c r="D29" s="36"/>
      <c r="E29" s="36"/>
      <c r="F29" s="36"/>
    </row>
  </sheetData>
  <phoneticPr fontId="0" type="noConversion"/>
  <pageMargins left="0.75" right="0.75" top="1" bottom="1" header="0.5" footer="0.5"/>
  <pageSetup orientation="portrait" horizontalDpi="300" verticalDpi="300" r:id="rId1"/>
  <headerFooter alignWithMargins="0">
    <oddHeader>&amp;A</oddHeader>
    <oddFooter>Page &amp;P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DA855-D00A-4CE8-8518-74C947179D55}">
  <sheetPr codeName="Sheet21"/>
  <dimension ref="A1:B4"/>
  <sheetViews>
    <sheetView zoomScale="160" zoomScaleNormal="160" workbookViewId="0">
      <selection activeCell="A6" sqref="A6"/>
    </sheetView>
  </sheetViews>
  <sheetFormatPr defaultRowHeight="12.75" x14ac:dyDescent="0.2"/>
  <sheetData>
    <row r="1" spans="1:2" ht="18" x14ac:dyDescent="0.25">
      <c r="A1" s="20" t="s">
        <v>82</v>
      </c>
    </row>
    <row r="2" spans="1:2" s="30" customFormat="1" hidden="1" x14ac:dyDescent="0.2">
      <c r="A2" s="34" t="s">
        <v>91</v>
      </c>
      <c r="B2" s="56">
        <v>8.3101851851851861E-3</v>
      </c>
    </row>
    <row r="3" spans="1:2" s="30" customFormat="1" collapsed="1" x14ac:dyDescent="0.2">
      <c r="A3" s="31" t="str">
        <f>IF(A2="","",IF(Disable_Video_Hyperlinks,A2,HYPERLINK(Video_website&amp;A2,A2)))</f>
        <v>UNC_DAYT_EXCEL_5.6.3_LECTURE_CHART_LOCATION_&amp;_LINKING.mp4</v>
      </c>
    </row>
    <row r="4" spans="1:2" x14ac:dyDescent="0.2">
      <c r="A4" s="57">
        <f>IF(B2="","",B2)</f>
        <v>8.3101851851851861E-3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16"/>
  <sheetViews>
    <sheetView zoomScale="160" zoomScaleNormal="160" workbookViewId="0">
      <selection activeCell="A3" sqref="A3"/>
    </sheetView>
  </sheetViews>
  <sheetFormatPr defaultRowHeight="12.75" x14ac:dyDescent="0.2"/>
  <cols>
    <col min="1" max="1" width="16.5703125" style="1" customWidth="1"/>
    <col min="2" max="6" width="12.140625" style="1" customWidth="1"/>
    <col min="7" max="7" width="9.140625" style="1"/>
    <col min="8" max="8" width="9.140625" style="1" customWidth="1"/>
    <col min="9" max="16384" width="9.140625" style="1"/>
  </cols>
  <sheetData>
    <row r="1" spans="1:14" ht="18" x14ac:dyDescent="0.25">
      <c r="A1" s="12" t="s">
        <v>68</v>
      </c>
      <c r="B1" s="12"/>
      <c r="C1" s="12"/>
      <c r="D1" s="12"/>
      <c r="E1" s="12"/>
      <c r="F1" s="12"/>
    </row>
    <row r="2" spans="1:14" s="30" customFormat="1" hidden="1" x14ac:dyDescent="0.2">
      <c r="A2" s="29"/>
      <c r="B2" s="29"/>
      <c r="C2" s="29"/>
      <c r="D2" s="29"/>
      <c r="E2" s="29"/>
      <c r="F2" s="29"/>
    </row>
    <row r="3" spans="1:14" s="30" customFormat="1" x14ac:dyDescent="0.2">
      <c r="A3" s="31" t="str">
        <f>IF(A2="","",IF(Disable_Video_Hyperlinks,A2,HYPERLINK(Video_website&amp;A2,A2)))</f>
        <v/>
      </c>
      <c r="B3" s="29"/>
      <c r="C3" s="29"/>
      <c r="D3" s="29"/>
      <c r="E3" s="29"/>
      <c r="F3" s="29"/>
    </row>
    <row r="4" spans="1:14" x14ac:dyDescent="0.2">
      <c r="A4" s="57" t="str">
        <f>IF(B2="","",B2)</f>
        <v/>
      </c>
      <c r="B4"/>
      <c r="C4"/>
      <c r="D4"/>
      <c r="E4"/>
      <c r="F4"/>
    </row>
    <row r="5" spans="1:14" x14ac:dyDescent="0.2">
      <c r="A5"/>
      <c r="B5"/>
      <c r="C5"/>
      <c r="D5"/>
      <c r="E5"/>
      <c r="F5"/>
    </row>
    <row r="6" spans="1:14" x14ac:dyDescent="0.2">
      <c r="A6"/>
      <c r="B6"/>
      <c r="C6"/>
      <c r="D6"/>
      <c r="E6"/>
      <c r="F6"/>
    </row>
    <row r="7" spans="1:14" x14ac:dyDescent="0.2">
      <c r="A7" s="46"/>
      <c r="B7" s="47" t="s">
        <v>0</v>
      </c>
      <c r="C7" s="47" t="s">
        <v>1</v>
      </c>
      <c r="D7" s="47" t="s">
        <v>2</v>
      </c>
      <c r="E7" s="47" t="s">
        <v>3</v>
      </c>
      <c r="F7" s="2" t="s">
        <v>4</v>
      </c>
    </row>
    <row r="8" spans="1:14" x14ac:dyDescent="0.2">
      <c r="A8" s="45" t="s">
        <v>5</v>
      </c>
      <c r="B8" s="44">
        <v>50000</v>
      </c>
      <c r="C8" s="44">
        <v>67500</v>
      </c>
      <c r="D8" s="44">
        <v>9500</v>
      </c>
      <c r="E8" s="44">
        <v>141000</v>
      </c>
      <c r="F8" s="11">
        <f>SUM(B8:E8)</f>
        <v>268000</v>
      </c>
      <c r="H8" s="69" t="s">
        <v>112</v>
      </c>
      <c r="I8" s="70"/>
      <c r="J8" s="70"/>
      <c r="K8" s="70"/>
      <c r="L8" s="70"/>
      <c r="M8" s="70"/>
      <c r="N8" s="70"/>
    </row>
    <row r="9" spans="1:14" x14ac:dyDescent="0.2">
      <c r="A9" s="45" t="s">
        <v>6</v>
      </c>
      <c r="B9" s="44">
        <v>44000</v>
      </c>
      <c r="C9" s="44">
        <v>18000</v>
      </c>
      <c r="D9" s="44">
        <v>11500</v>
      </c>
      <c r="E9" s="44">
        <v>105000</v>
      </c>
      <c r="F9" s="11">
        <f>SUM(B9:E9)</f>
        <v>178500</v>
      </c>
      <c r="H9" s="70"/>
      <c r="I9" s="70"/>
      <c r="J9" s="70"/>
      <c r="K9" s="70"/>
      <c r="L9" s="70"/>
      <c r="M9" s="70"/>
      <c r="N9" s="70"/>
    </row>
    <row r="10" spans="1:14" x14ac:dyDescent="0.2">
      <c r="A10" s="45" t="s">
        <v>7</v>
      </c>
      <c r="B10" s="44">
        <v>12000</v>
      </c>
      <c r="C10" s="44">
        <v>7500</v>
      </c>
      <c r="D10" s="44">
        <v>6000</v>
      </c>
      <c r="E10" s="44">
        <v>30000</v>
      </c>
      <c r="F10" s="11">
        <f>SUM(B10:E10)</f>
        <v>55500</v>
      </c>
      <c r="H10" s="70"/>
      <c r="I10" s="70"/>
      <c r="J10" s="70"/>
      <c r="K10" s="70"/>
      <c r="L10" s="70"/>
      <c r="M10" s="70"/>
      <c r="N10" s="70"/>
    </row>
    <row r="11" spans="1:14" x14ac:dyDescent="0.2">
      <c r="A11" s="6" t="s">
        <v>4</v>
      </c>
      <c r="B11" s="11">
        <f>SUM(B8:B10)</f>
        <v>106000</v>
      </c>
      <c r="C11" s="11">
        <f>SUM(C8:C10)</f>
        <v>93000</v>
      </c>
      <c r="D11" s="11">
        <f>SUM(D8:D10)</f>
        <v>27000</v>
      </c>
      <c r="E11" s="11">
        <f>SUM(E8:E10)</f>
        <v>276000</v>
      </c>
      <c r="F11" s="11">
        <f>SUM(B11:E11)</f>
        <v>502000</v>
      </c>
      <c r="H11" s="70"/>
      <c r="I11" s="70"/>
      <c r="J11" s="70"/>
      <c r="K11" s="70"/>
      <c r="L11" s="70"/>
      <c r="M11" s="70"/>
      <c r="N11" s="70"/>
    </row>
    <row r="12" spans="1:14" x14ac:dyDescent="0.2">
      <c r="A12"/>
      <c r="B12"/>
      <c r="C12"/>
      <c r="D12"/>
      <c r="E12"/>
      <c r="F12"/>
      <c r="H12" s="70"/>
      <c r="I12" s="70"/>
      <c r="J12" s="70"/>
      <c r="K12" s="70"/>
      <c r="L12" s="70"/>
      <c r="M12" s="70"/>
      <c r="N12" s="70"/>
    </row>
    <row r="13" spans="1:14" x14ac:dyDescent="0.2">
      <c r="H13" s="70"/>
      <c r="I13" s="70"/>
      <c r="J13" s="70"/>
      <c r="K13" s="70"/>
      <c r="L13" s="70"/>
      <c r="M13" s="70"/>
      <c r="N13" s="70"/>
    </row>
    <row r="14" spans="1:14" x14ac:dyDescent="0.2">
      <c r="H14" s="70"/>
      <c r="I14" s="70"/>
      <c r="J14" s="70"/>
      <c r="K14" s="70"/>
      <c r="L14" s="70"/>
      <c r="M14" s="70"/>
      <c r="N14" s="70"/>
    </row>
    <row r="15" spans="1:14" x14ac:dyDescent="0.2">
      <c r="H15" s="70"/>
      <c r="I15" s="70"/>
      <c r="J15" s="70"/>
      <c r="K15" s="70"/>
      <c r="L15" s="70"/>
      <c r="M15" s="70"/>
      <c r="N15" s="70"/>
    </row>
    <row r="16" spans="1:14" x14ac:dyDescent="0.2">
      <c r="H16" s="70"/>
      <c r="I16" s="70"/>
      <c r="J16" s="70"/>
      <c r="K16" s="70"/>
      <c r="L16" s="70"/>
      <c r="M16" s="70"/>
      <c r="N16" s="70"/>
    </row>
  </sheetData>
  <mergeCells count="1">
    <mergeCell ref="H8:N16"/>
  </mergeCells>
  <phoneticPr fontId="0" type="noConversion"/>
  <pageMargins left="0.75" right="0.75" top="1" bottom="1" header="0.5" footer="0.5"/>
  <pageSetup orientation="portrait" horizontalDpi="300" verticalDpi="300" r:id="rId1"/>
  <headerFooter alignWithMargins="0">
    <oddHeader>&amp;A</oddHeader>
    <oddFooter>Page &amp;P</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3"/>
  <dimension ref="A1:M26"/>
  <sheetViews>
    <sheetView zoomScale="160" zoomScaleNormal="160" workbookViewId="0">
      <selection activeCell="A3" sqref="A3"/>
    </sheetView>
  </sheetViews>
  <sheetFormatPr defaultRowHeight="12.75" x14ac:dyDescent="0.2"/>
  <sheetData>
    <row r="1" spans="1:13" ht="18" x14ac:dyDescent="0.25">
      <c r="A1" s="3" t="s">
        <v>52</v>
      </c>
      <c r="B1" s="3"/>
      <c r="C1" s="3"/>
      <c r="D1" s="3"/>
      <c r="E1" s="3"/>
      <c r="F1" s="3"/>
      <c r="G1" s="3"/>
      <c r="H1" s="3"/>
      <c r="I1" s="3"/>
      <c r="J1" s="3"/>
      <c r="K1" s="7"/>
      <c r="L1" s="7"/>
      <c r="M1" s="7"/>
    </row>
    <row r="2" spans="1:13" s="30" customFormat="1" hidden="1" x14ac:dyDescent="0.2">
      <c r="A2" s="32"/>
      <c r="B2" s="32"/>
      <c r="C2" s="32"/>
      <c r="D2" s="32"/>
      <c r="E2" s="32"/>
      <c r="F2" s="32"/>
      <c r="G2" s="32"/>
      <c r="H2" s="32"/>
      <c r="I2" s="32"/>
      <c r="J2" s="32"/>
    </row>
    <row r="3" spans="1:13" s="30" customFormat="1" collapsed="1" x14ac:dyDescent="0.2">
      <c r="A3" s="31" t="str">
        <f>IF(A2="","",IF(Disable_Video_Hyperlinks,A2,HYPERLINK(Video_website&amp;A2,A2)))</f>
        <v/>
      </c>
      <c r="B3" s="32"/>
      <c r="C3" s="32"/>
      <c r="D3" s="32"/>
      <c r="E3" s="32"/>
      <c r="F3" s="32"/>
      <c r="G3" s="32"/>
      <c r="H3" s="32"/>
      <c r="I3" s="32"/>
      <c r="J3" s="32"/>
    </row>
    <row r="4" spans="1:13" x14ac:dyDescent="0.2">
      <c r="A4" s="57" t="str">
        <f>IF(B2="","",B2)</f>
        <v/>
      </c>
    </row>
    <row r="21" spans="2:13" x14ac:dyDescent="0.2">
      <c r="B21" s="69" t="s">
        <v>162</v>
      </c>
      <c r="C21" s="72"/>
      <c r="D21" s="72"/>
      <c r="E21" s="72"/>
      <c r="F21" s="72"/>
      <c r="G21" s="72"/>
      <c r="H21" s="72"/>
      <c r="I21" s="72"/>
      <c r="J21" s="72"/>
      <c r="K21" s="72"/>
      <c r="L21" s="72"/>
      <c r="M21" s="72"/>
    </row>
    <row r="22" spans="2:13" x14ac:dyDescent="0.2">
      <c r="B22" s="72"/>
      <c r="C22" s="72"/>
      <c r="D22" s="72"/>
      <c r="E22" s="72"/>
      <c r="F22" s="72"/>
      <c r="G22" s="72"/>
      <c r="H22" s="72"/>
      <c r="I22" s="72"/>
      <c r="J22" s="72"/>
      <c r="K22" s="72"/>
      <c r="L22" s="72"/>
      <c r="M22" s="72"/>
    </row>
    <row r="23" spans="2:13" x14ac:dyDescent="0.2">
      <c r="B23" s="72"/>
      <c r="C23" s="72"/>
      <c r="D23" s="72"/>
      <c r="E23" s="72"/>
      <c r="F23" s="72"/>
      <c r="G23" s="72"/>
      <c r="H23" s="72"/>
      <c r="I23" s="72"/>
      <c r="J23" s="72"/>
      <c r="K23" s="72"/>
      <c r="L23" s="72"/>
      <c r="M23" s="72"/>
    </row>
    <row r="24" spans="2:13" x14ac:dyDescent="0.2">
      <c r="B24" s="72"/>
      <c r="C24" s="72"/>
      <c r="D24" s="72"/>
      <c r="E24" s="72"/>
      <c r="F24" s="72"/>
      <c r="G24" s="72"/>
      <c r="H24" s="72"/>
      <c r="I24" s="72"/>
      <c r="J24" s="72"/>
      <c r="K24" s="72"/>
      <c r="L24" s="72"/>
      <c r="M24" s="72"/>
    </row>
    <row r="25" spans="2:13" x14ac:dyDescent="0.2">
      <c r="B25" s="72"/>
      <c r="C25" s="72"/>
      <c r="D25" s="72"/>
      <c r="E25" s="72"/>
      <c r="F25" s="72"/>
      <c r="G25" s="72"/>
      <c r="H25" s="72"/>
      <c r="I25" s="72"/>
      <c r="J25" s="72"/>
      <c r="K25" s="72"/>
      <c r="L25" s="72"/>
      <c r="M25" s="72"/>
    </row>
    <row r="26" spans="2:13" x14ac:dyDescent="0.2">
      <c r="B26" s="72"/>
      <c r="C26" s="72"/>
      <c r="D26" s="72"/>
      <c r="E26" s="72"/>
      <c r="F26" s="72"/>
      <c r="G26" s="72"/>
      <c r="H26" s="72"/>
      <c r="I26" s="72"/>
      <c r="J26" s="72"/>
      <c r="K26" s="72"/>
      <c r="L26" s="72"/>
      <c r="M26" s="72"/>
    </row>
  </sheetData>
  <mergeCells count="1">
    <mergeCell ref="B21:M26"/>
  </mergeCells>
  <phoneticPr fontId="9" type="noConversion"/>
  <pageMargins left="0.75" right="0.75" top="1" bottom="1" header="0.5" footer="0.5"/>
  <pageSetup orientation="portrait" horizontalDpi="300" verticalDpi="30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0"/>
  <dimension ref="A1:Z13"/>
  <sheetViews>
    <sheetView zoomScale="160" zoomScaleNormal="160" workbookViewId="0">
      <selection activeCell="A3" sqref="A3"/>
    </sheetView>
  </sheetViews>
  <sheetFormatPr defaultRowHeight="12.75" x14ac:dyDescent="0.2"/>
  <cols>
    <col min="1" max="1" width="16.5703125" style="1" customWidth="1"/>
    <col min="2" max="6" width="11.7109375" style="1" customWidth="1"/>
    <col min="7" max="25" width="9.140625" style="1"/>
    <col min="26" max="26" width="9.140625" style="1" customWidth="1"/>
    <col min="27" max="16384" width="9.140625" style="1"/>
  </cols>
  <sheetData>
    <row r="1" spans="1:26" ht="18" x14ac:dyDescent="0.25">
      <c r="A1" s="12" t="s">
        <v>51</v>
      </c>
      <c r="B1" s="12"/>
      <c r="C1" s="12"/>
      <c r="D1" s="12"/>
      <c r="E1" s="12"/>
      <c r="F1" s="12"/>
    </row>
    <row r="2" spans="1:26" s="30" customFormat="1" hidden="1" x14ac:dyDescent="0.2">
      <c r="A2" s="29"/>
      <c r="B2" s="29"/>
      <c r="C2" s="29"/>
      <c r="D2" s="29"/>
      <c r="E2" s="29"/>
      <c r="F2" s="29"/>
    </row>
    <row r="3" spans="1:26" s="30" customFormat="1" collapsed="1" x14ac:dyDescent="0.2">
      <c r="A3" s="31" t="str">
        <f>IF(A2="","",IF(Disable_Video_Hyperlinks,A2,HYPERLINK(Video_website&amp;A2,A2)))</f>
        <v/>
      </c>
      <c r="B3" s="29"/>
      <c r="C3" s="29"/>
      <c r="D3" s="29"/>
      <c r="E3" s="29"/>
      <c r="F3" s="29"/>
    </row>
    <row r="4" spans="1:26" x14ac:dyDescent="0.2">
      <c r="A4" s="57" t="str">
        <f>IF(B2="","",B2)</f>
        <v/>
      </c>
      <c r="B4"/>
      <c r="C4"/>
      <c r="D4"/>
      <c r="E4"/>
      <c r="F4"/>
    </row>
    <row r="5" spans="1:26" x14ac:dyDescent="0.2">
      <c r="A5"/>
      <c r="B5"/>
      <c r="C5"/>
      <c r="D5"/>
      <c r="E5"/>
      <c r="F5"/>
    </row>
    <row r="6" spans="1:26" ht="18" x14ac:dyDescent="0.25">
      <c r="A6" s="12" t="s">
        <v>99</v>
      </c>
      <c r="B6" s="12"/>
      <c r="C6" s="12"/>
      <c r="D6" s="12"/>
      <c r="E6" s="12"/>
      <c r="F6" s="12"/>
    </row>
    <row r="7" spans="1:26" x14ac:dyDescent="0.2">
      <c r="A7" s="46"/>
      <c r="B7" s="47" t="s">
        <v>0</v>
      </c>
      <c r="C7" s="47" t="s">
        <v>1</v>
      </c>
      <c r="D7" s="47" t="s">
        <v>2</v>
      </c>
      <c r="E7" s="47" t="s">
        <v>3</v>
      </c>
      <c r="F7" s="2" t="s">
        <v>4</v>
      </c>
    </row>
    <row r="8" spans="1:26" x14ac:dyDescent="0.2">
      <c r="A8" s="45" t="s">
        <v>5</v>
      </c>
      <c r="B8" s="44">
        <v>50000</v>
      </c>
      <c r="C8" s="44">
        <v>67500</v>
      </c>
      <c r="D8" s="44">
        <v>9500</v>
      </c>
      <c r="E8" s="44">
        <v>141000</v>
      </c>
      <c r="F8" s="11">
        <f>SUM(B8:E8)</f>
        <v>268000</v>
      </c>
    </row>
    <row r="9" spans="1:26" x14ac:dyDescent="0.2">
      <c r="A9" s="45" t="s">
        <v>6</v>
      </c>
      <c r="B9" s="44">
        <v>44000</v>
      </c>
      <c r="C9" s="44">
        <v>18000</v>
      </c>
      <c r="D9" s="44">
        <v>11500</v>
      </c>
      <c r="E9" s="44">
        <v>105000</v>
      </c>
      <c r="F9" s="11">
        <f>SUM(B9:E9)</f>
        <v>178500</v>
      </c>
    </row>
    <row r="10" spans="1:26" x14ac:dyDescent="0.2">
      <c r="A10" s="45" t="s">
        <v>7</v>
      </c>
      <c r="B10" s="44">
        <v>12000</v>
      </c>
      <c r="C10" s="44">
        <v>7500</v>
      </c>
      <c r="D10" s="44">
        <v>6000</v>
      </c>
      <c r="E10" s="44">
        <v>30000</v>
      </c>
      <c r="F10" s="11">
        <f>SUM(B10:E10)</f>
        <v>55500</v>
      </c>
    </row>
    <row r="11" spans="1:26" x14ac:dyDescent="0.2">
      <c r="A11" s="6" t="s">
        <v>4</v>
      </c>
      <c r="B11" s="11">
        <f>SUM(B8:B10)</f>
        <v>106000</v>
      </c>
      <c r="C11" s="11">
        <f>SUM(C8:C10)</f>
        <v>93000</v>
      </c>
      <c r="D11" s="11">
        <f>SUM(D8:D10)</f>
        <v>27000</v>
      </c>
      <c r="E11" s="11">
        <f>SUM(E8:E10)</f>
        <v>276000</v>
      </c>
      <c r="F11" s="11">
        <f>SUM(B11:E11)</f>
        <v>502000</v>
      </c>
    </row>
    <row r="12" spans="1:26" x14ac:dyDescent="0.2">
      <c r="A12"/>
      <c r="B12"/>
      <c r="C12"/>
      <c r="D12"/>
      <c r="E12"/>
      <c r="F12"/>
    </row>
    <row r="13" spans="1:26" ht="163.5" customHeight="1" x14ac:dyDescent="0.2">
      <c r="A13" s="69" t="s">
        <v>163</v>
      </c>
      <c r="B13" s="69"/>
      <c r="C13" s="69"/>
      <c r="D13" s="69"/>
      <c r="E13" s="69"/>
      <c r="F13" s="69"/>
      <c r="Z13" s="41"/>
    </row>
  </sheetData>
  <mergeCells count="1">
    <mergeCell ref="A13:F13"/>
  </mergeCells>
  <phoneticPr fontId="0" type="noConversion"/>
  <pageMargins left="0.75" right="0.75" top="1" bottom="1" header="0.5" footer="0.5"/>
  <pageSetup orientation="portrait" horizontalDpi="300" verticalDpi="300" r:id="rId1"/>
  <headerFooter alignWithMargins="0">
    <oddHeader>&amp;A</oddHeader>
    <oddFooter>Page &amp;P</oddFooter>
  </headerFooter>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2"/>
  <dimension ref="A1:Z20"/>
  <sheetViews>
    <sheetView zoomScale="160" zoomScaleNormal="160" workbookViewId="0">
      <selection activeCell="L25" sqref="L25"/>
    </sheetView>
  </sheetViews>
  <sheetFormatPr defaultRowHeight="12.75" x14ac:dyDescent="0.2"/>
  <cols>
    <col min="1" max="1" width="16.5703125" style="1" customWidth="1"/>
    <col min="2" max="6" width="11.7109375" style="1" customWidth="1"/>
    <col min="7" max="25" width="9.140625" style="1"/>
    <col min="26" max="26" width="9.140625" style="1" customWidth="1"/>
    <col min="27" max="16384" width="9.140625" style="1"/>
  </cols>
  <sheetData>
    <row r="1" spans="1:26" ht="18" x14ac:dyDescent="0.25">
      <c r="A1" s="3" t="s">
        <v>53</v>
      </c>
      <c r="B1" s="3"/>
      <c r="C1" s="3"/>
      <c r="D1" s="3"/>
      <c r="E1" s="3"/>
      <c r="F1" s="3"/>
    </row>
    <row r="2" spans="1:26" s="30" customFormat="1" hidden="1" x14ac:dyDescent="0.2">
      <c r="A2" s="32"/>
      <c r="B2" s="32"/>
      <c r="C2" s="32"/>
      <c r="D2" s="32"/>
      <c r="E2" s="32"/>
      <c r="F2" s="32"/>
    </row>
    <row r="3" spans="1:26" s="30" customFormat="1" collapsed="1" x14ac:dyDescent="0.2">
      <c r="A3" s="31" t="str">
        <f>IF(A2="","",IF(Disable_Video_Hyperlinks,A2,HYPERLINK(Video_website&amp;A2,A2)))</f>
        <v/>
      </c>
      <c r="B3" s="32"/>
      <c r="C3" s="32"/>
      <c r="D3" s="32"/>
      <c r="E3" s="32"/>
      <c r="F3" s="32"/>
    </row>
    <row r="4" spans="1:26" s="38" customFormat="1" x14ac:dyDescent="0.2">
      <c r="A4" s="57" t="str">
        <f>IF(B2="","",B2)</f>
        <v/>
      </c>
      <c r="B4" s="37"/>
      <c r="C4" s="37"/>
      <c r="D4" s="37"/>
      <c r="E4" s="37"/>
      <c r="F4" s="37"/>
    </row>
    <row r="5" spans="1:26" s="38" customFormat="1" x14ac:dyDescent="0.2">
      <c r="A5" s="37"/>
      <c r="B5" s="37"/>
      <c r="C5" s="37"/>
      <c r="D5" s="37"/>
      <c r="E5" s="37"/>
      <c r="F5" s="37"/>
    </row>
    <row r="6" spans="1:26" ht="18" x14ac:dyDescent="0.25">
      <c r="A6" s="12" t="s">
        <v>99</v>
      </c>
      <c r="B6" s="12"/>
      <c r="C6" s="12"/>
      <c r="D6" s="12"/>
      <c r="E6" s="12"/>
      <c r="F6" s="12"/>
    </row>
    <row r="7" spans="1:26" x14ac:dyDescent="0.2">
      <c r="A7" s="46"/>
      <c r="B7" s="47" t="s">
        <v>0</v>
      </c>
      <c r="C7" s="47" t="s">
        <v>1</v>
      </c>
      <c r="D7" s="47" t="s">
        <v>2</v>
      </c>
      <c r="E7" s="47" t="s">
        <v>3</v>
      </c>
      <c r="F7" s="2" t="s">
        <v>4</v>
      </c>
    </row>
    <row r="8" spans="1:26" x14ac:dyDescent="0.2">
      <c r="A8" s="45" t="s">
        <v>5</v>
      </c>
      <c r="B8" s="44">
        <v>50000</v>
      </c>
      <c r="C8" s="44">
        <v>67500</v>
      </c>
      <c r="D8" s="44">
        <v>9500</v>
      </c>
      <c r="E8" s="44">
        <v>141000</v>
      </c>
      <c r="F8" s="11">
        <f>SUM(B8:E8)</f>
        <v>268000</v>
      </c>
    </row>
    <row r="9" spans="1:26" x14ac:dyDescent="0.2">
      <c r="A9" s="45" t="s">
        <v>6</v>
      </c>
      <c r="B9" s="44">
        <v>44000</v>
      </c>
      <c r="C9" s="44">
        <v>18000</v>
      </c>
      <c r="D9" s="44">
        <v>11500</v>
      </c>
      <c r="E9" s="44">
        <v>105000</v>
      </c>
      <c r="F9" s="11">
        <f>SUM(B9:E9)</f>
        <v>178500</v>
      </c>
    </row>
    <row r="10" spans="1:26" x14ac:dyDescent="0.2">
      <c r="A10" s="45" t="s">
        <v>7</v>
      </c>
      <c r="B10" s="44">
        <v>12000</v>
      </c>
      <c r="C10" s="44">
        <v>7500</v>
      </c>
      <c r="D10" s="44">
        <v>6000</v>
      </c>
      <c r="E10" s="44">
        <v>30000</v>
      </c>
      <c r="F10" s="11">
        <f>SUM(B10:E10)</f>
        <v>55500</v>
      </c>
    </row>
    <row r="11" spans="1:26" x14ac:dyDescent="0.2">
      <c r="A11" s="6" t="s">
        <v>4</v>
      </c>
      <c r="B11" s="11">
        <f>SUM(B8:B10)</f>
        <v>106000</v>
      </c>
      <c r="C11" s="11">
        <f>SUM(C8:C10)</f>
        <v>93000</v>
      </c>
      <c r="D11" s="11">
        <f>SUM(D8:D10)</f>
        <v>27000</v>
      </c>
      <c r="E11" s="11">
        <f>SUM(E8:E10)</f>
        <v>276000</v>
      </c>
      <c r="F11" s="11">
        <f>SUM(B11:E11)</f>
        <v>502000</v>
      </c>
    </row>
    <row r="12" spans="1:26" x14ac:dyDescent="0.2">
      <c r="A12"/>
      <c r="B12"/>
      <c r="C12"/>
      <c r="D12"/>
      <c r="E12"/>
      <c r="F12"/>
    </row>
    <row r="14" spans="1:26" ht="114.75" customHeight="1" x14ac:dyDescent="0.2">
      <c r="A14" s="69" t="s">
        <v>100</v>
      </c>
      <c r="B14" s="72"/>
      <c r="C14" s="72"/>
      <c r="D14" s="72"/>
      <c r="E14" s="72"/>
      <c r="F14" s="72"/>
      <c r="Z14" s="41"/>
    </row>
    <row r="16" spans="1:26" x14ac:dyDescent="0.2">
      <c r="E16" s="44">
        <v>1000</v>
      </c>
    </row>
    <row r="17" spans="1:7" x14ac:dyDescent="0.2">
      <c r="A17" s="1" t="s">
        <v>29</v>
      </c>
      <c r="E17" s="10">
        <f>$E$16+B8</f>
        <v>51000</v>
      </c>
      <c r="F17" s="10" t="str">
        <f ca="1">_xlfn.FORMULATEXT(E17)</f>
        <v>=$E$16+B8</v>
      </c>
    </row>
    <row r="18" spans="1:7" x14ac:dyDescent="0.2">
      <c r="A18" s="1" t="s">
        <v>30</v>
      </c>
      <c r="E18" s="10">
        <f>$E$16+Shapes!B8</f>
        <v>51000</v>
      </c>
      <c r="F18" s="10" t="str">
        <f t="shared" ref="F18:F19" ca="1" si="0">_xlfn.FORMULATEXT(E18)</f>
        <v>=$E$16+Shapes!B8</v>
      </c>
    </row>
    <row r="19" spans="1:7" x14ac:dyDescent="0.2">
      <c r="A19" s="1" t="s">
        <v>31</v>
      </c>
      <c r="E19" s="10">
        <f>$E$16+'Hiding Sheets'!B8</f>
        <v>51000</v>
      </c>
      <c r="F19" s="10" t="str">
        <f t="shared" ca="1" si="0"/>
        <v>=$E$16+'Hiding Sheets'!B8</v>
      </c>
    </row>
    <row r="20" spans="1:7" x14ac:dyDescent="0.2">
      <c r="A20" s="1" t="s">
        <v>32</v>
      </c>
      <c r="F20" s="42" t="s">
        <v>101</v>
      </c>
    </row>
  </sheetData>
  <mergeCells count="1">
    <mergeCell ref="A14:F14"/>
  </mergeCells>
  <phoneticPr fontId="0" type="noConversion"/>
  <pageMargins left="0.75" right="0.75" top="1" bottom="1" header="0.5" footer="0.5"/>
  <pageSetup orientation="portrait" horizontalDpi="300" verticalDpi="300" r:id="rId1"/>
  <headerFooter alignWithMargins="0">
    <oddHeader>&amp;A</oddHeader>
    <oddFooter>Page &amp;P</oddFooter>
  </headerFooter>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3"/>
  <dimension ref="A1:Z19"/>
  <sheetViews>
    <sheetView zoomScale="160" zoomScaleNormal="160" workbookViewId="0">
      <selection activeCell="A3" sqref="A3"/>
    </sheetView>
  </sheetViews>
  <sheetFormatPr defaultRowHeight="12.75" x14ac:dyDescent="0.2"/>
  <cols>
    <col min="1" max="1" width="16.5703125" style="1" customWidth="1"/>
    <col min="2" max="6" width="11.7109375" style="1" customWidth="1"/>
    <col min="7" max="25" width="9.140625" style="1"/>
    <col min="26" max="26" width="9.140625" style="1" customWidth="1"/>
    <col min="27" max="16384" width="9.140625" style="1"/>
  </cols>
  <sheetData>
    <row r="1" spans="1:6" ht="18" x14ac:dyDescent="0.25">
      <c r="A1" s="20" t="s">
        <v>72</v>
      </c>
    </row>
    <row r="2" spans="1:6" s="30" customFormat="1" hidden="1" x14ac:dyDescent="0.2"/>
    <row r="3" spans="1:6" s="30" customFormat="1" collapsed="1" x14ac:dyDescent="0.2">
      <c r="A3" s="31" t="str">
        <f>IF(A2="","",IF(Disable_Video_Hyperlinks,A2,HYPERLINK(Video_website&amp;A2,A2)))</f>
        <v/>
      </c>
    </row>
    <row r="4" spans="1:6" s="30" customFormat="1" x14ac:dyDescent="0.2">
      <c r="A4" s="57" t="str">
        <f>IF(B2="","",B2)</f>
        <v/>
      </c>
    </row>
    <row r="5" spans="1:6" s="30" customFormat="1" x14ac:dyDescent="0.2">
      <c r="A5" s="31"/>
    </row>
    <row r="6" spans="1:6" ht="18" x14ac:dyDescent="0.25">
      <c r="A6" s="12" t="s">
        <v>54</v>
      </c>
      <c r="B6" s="12"/>
      <c r="C6" s="12"/>
      <c r="D6" s="12"/>
      <c r="E6" s="12"/>
      <c r="F6" s="12"/>
    </row>
    <row r="7" spans="1:6" x14ac:dyDescent="0.2">
      <c r="A7" s="46"/>
      <c r="B7" s="47" t="s">
        <v>0</v>
      </c>
      <c r="C7" s="47" t="s">
        <v>1</v>
      </c>
      <c r="D7" s="47" t="s">
        <v>2</v>
      </c>
      <c r="E7" s="47" t="s">
        <v>3</v>
      </c>
      <c r="F7" s="2" t="s">
        <v>4</v>
      </c>
    </row>
    <row r="8" spans="1:6" x14ac:dyDescent="0.2">
      <c r="A8" s="45" t="s">
        <v>5</v>
      </c>
      <c r="B8" s="44">
        <v>50000</v>
      </c>
      <c r="C8" s="44">
        <v>67500</v>
      </c>
      <c r="D8" s="44">
        <v>9500</v>
      </c>
      <c r="E8" s="44">
        <v>141000</v>
      </c>
      <c r="F8" s="11">
        <f>SUM(B8:E8)</f>
        <v>268000</v>
      </c>
    </row>
    <row r="9" spans="1:6" x14ac:dyDescent="0.2">
      <c r="A9" s="45" t="s">
        <v>6</v>
      </c>
      <c r="B9" s="44">
        <v>44000</v>
      </c>
      <c r="C9" s="44">
        <v>18000</v>
      </c>
      <c r="D9" s="44">
        <v>11500</v>
      </c>
      <c r="E9" s="44">
        <v>105000</v>
      </c>
      <c r="F9" s="11">
        <f>SUM(B9:E9)</f>
        <v>178500</v>
      </c>
    </row>
    <row r="10" spans="1:6" x14ac:dyDescent="0.2">
      <c r="A10" s="45" t="s">
        <v>7</v>
      </c>
      <c r="B10" s="44">
        <v>12000</v>
      </c>
      <c r="C10" s="44">
        <v>7500</v>
      </c>
      <c r="D10" s="44">
        <v>6000</v>
      </c>
      <c r="E10" s="44">
        <v>30000</v>
      </c>
      <c r="F10" s="11">
        <f>SUM(B10:E10)</f>
        <v>55500</v>
      </c>
    </row>
    <row r="11" spans="1:6" x14ac:dyDescent="0.2">
      <c r="A11" s="6" t="s">
        <v>4</v>
      </c>
      <c r="B11" s="11">
        <f>SUM(B8:B10)</f>
        <v>106000</v>
      </c>
      <c r="C11" s="11">
        <f>SUM(C8:C10)</f>
        <v>93000</v>
      </c>
      <c r="D11" s="11">
        <f>SUM(D8:D10)</f>
        <v>27000</v>
      </c>
      <c r="E11" s="11">
        <f>SUM(E8:E10)</f>
        <v>276000</v>
      </c>
      <c r="F11" s="11">
        <f>SUM(B11:E11)</f>
        <v>502000</v>
      </c>
    </row>
    <row r="12" spans="1:6" x14ac:dyDescent="0.2">
      <c r="A12"/>
      <c r="B12"/>
      <c r="C12"/>
      <c r="D12"/>
      <c r="E12"/>
      <c r="F12"/>
    </row>
    <row r="14" spans="1:6" ht="29.25" customHeight="1" x14ac:dyDescent="0.2">
      <c r="A14" s="73" t="s">
        <v>96</v>
      </c>
      <c r="B14" s="73"/>
      <c r="C14" s="73"/>
      <c r="D14" s="73"/>
      <c r="E14" s="73"/>
      <c r="F14" s="73"/>
    </row>
    <row r="15" spans="1:6" x14ac:dyDescent="0.2">
      <c r="A15" s="38" t="str">
        <f ca="1">_xlfn.FORMULATEXT(E15)</f>
        <v>=Shapes!B8+Formula_Linking!B8+Sheet_to_Sum!B8</v>
      </c>
      <c r="E15" s="40">
        <f>Shapes!B8+Formula_Linking!B8+Sheet_to_Sum!B8</f>
        <v>150000</v>
      </c>
    </row>
    <row r="17" spans="1:26" ht="51" customHeight="1" x14ac:dyDescent="0.2">
      <c r="A17" s="69" t="s">
        <v>97</v>
      </c>
      <c r="B17" s="69"/>
      <c r="C17" s="69"/>
      <c r="D17" s="69"/>
      <c r="E17" s="69"/>
      <c r="F17" s="69"/>
      <c r="Z17" s="41"/>
    </row>
    <row r="19" spans="1:26" ht="25.5" customHeight="1" x14ac:dyDescent="0.2">
      <c r="A19" s="69" t="s">
        <v>98</v>
      </c>
      <c r="B19" s="72"/>
      <c r="C19" s="72"/>
      <c r="D19" s="72"/>
      <c r="E19" s="72"/>
      <c r="F19" s="72"/>
      <c r="Z19" s="41"/>
    </row>
  </sheetData>
  <mergeCells count="3">
    <mergeCell ref="A14:F14"/>
    <mergeCell ref="A17:F17"/>
    <mergeCell ref="A19:F19"/>
  </mergeCells>
  <phoneticPr fontId="0" type="noConversion"/>
  <pageMargins left="0.75" right="0.75" top="1" bottom="1" header="0.5" footer="0.5"/>
  <pageSetup orientation="portrait" horizontalDpi="300" verticalDpi="300" r:id="rId1"/>
  <headerFooter alignWithMargins="0">
    <oddHeader>&amp;A</oddHeader>
    <oddFooter>Page &amp;P</oddFooter>
  </headerFooter>
  <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9"/>
  <dimension ref="A1:F19"/>
  <sheetViews>
    <sheetView zoomScale="160" zoomScaleNormal="160" workbookViewId="0">
      <selection activeCell="A3" sqref="A3"/>
    </sheetView>
  </sheetViews>
  <sheetFormatPr defaultRowHeight="12.75" x14ac:dyDescent="0.2"/>
  <cols>
    <col min="1" max="1" width="16.5703125" style="1" customWidth="1"/>
    <col min="2" max="6" width="11.7109375" style="1" customWidth="1"/>
    <col min="7" max="16384" width="9.140625" style="1"/>
  </cols>
  <sheetData>
    <row r="1" spans="1:6" ht="18" x14ac:dyDescent="0.25">
      <c r="A1" s="3" t="s">
        <v>57</v>
      </c>
      <c r="B1" s="15"/>
      <c r="C1" s="15"/>
      <c r="D1" s="15"/>
      <c r="E1" s="15"/>
      <c r="F1" s="15"/>
    </row>
    <row r="2" spans="1:6" s="30" customFormat="1" hidden="1" x14ac:dyDescent="0.2">
      <c r="A2" s="32"/>
      <c r="B2" s="32"/>
      <c r="C2" s="32"/>
      <c r="D2" s="32"/>
      <c r="E2" s="32"/>
      <c r="F2" s="32"/>
    </row>
    <row r="3" spans="1:6" s="30" customFormat="1" collapsed="1" x14ac:dyDescent="0.2">
      <c r="A3" s="31" t="str">
        <f>IF(A2="","",IF(Disable_Video_Hyperlinks,A2,HYPERLINK(Video_website&amp;A2,A2)))</f>
        <v/>
      </c>
      <c r="B3" s="32"/>
      <c r="C3" s="32"/>
      <c r="D3" s="32"/>
      <c r="E3" s="32"/>
      <c r="F3" s="32"/>
    </row>
    <row r="4" spans="1:6" x14ac:dyDescent="0.2">
      <c r="A4" s="57" t="str">
        <f>IF(B2="","",B2)</f>
        <v/>
      </c>
      <c r="B4" s="15"/>
      <c r="C4" s="15"/>
      <c r="D4" s="15"/>
      <c r="E4" s="15"/>
      <c r="F4" s="15"/>
    </row>
    <row r="5" spans="1:6" x14ac:dyDescent="0.2">
      <c r="A5" s="37"/>
      <c r="B5" s="15"/>
      <c r="C5" s="15"/>
      <c r="D5" s="15"/>
      <c r="E5" s="15"/>
      <c r="F5" s="15"/>
    </row>
    <row r="6" spans="1:6" ht="18" x14ac:dyDescent="0.25">
      <c r="A6" s="12" t="s">
        <v>55</v>
      </c>
      <c r="B6" s="12"/>
      <c r="C6" s="12"/>
      <c r="D6" s="12"/>
      <c r="E6" s="12"/>
      <c r="F6" s="12"/>
    </row>
    <row r="7" spans="1:6" x14ac:dyDescent="0.2">
      <c r="A7" s="46"/>
      <c r="B7" s="47" t="s">
        <v>0</v>
      </c>
      <c r="C7" s="47" t="s">
        <v>1</v>
      </c>
      <c r="D7" s="47" t="s">
        <v>2</v>
      </c>
      <c r="E7" s="47" t="s">
        <v>3</v>
      </c>
      <c r="F7" s="2" t="s">
        <v>4</v>
      </c>
    </row>
    <row r="8" spans="1:6" x14ac:dyDescent="0.2">
      <c r="A8" s="45" t="s">
        <v>5</v>
      </c>
      <c r="B8" s="44">
        <f>SUM(Shapes:Sheet_to_Sum!B7)</f>
        <v>0</v>
      </c>
      <c r="C8" s="44">
        <f>Shapes!C8+Formula_Linking!C8+Sheet_to_Sum!C8</f>
        <v>202500</v>
      </c>
      <c r="D8" s="44">
        <f>SUM(Shapes:Sheet_to_Sum!D7)</f>
        <v>0</v>
      </c>
      <c r="E8" s="44">
        <f>SUM(Shapes:Sheet_to_Sum!E7)</f>
        <v>0</v>
      </c>
      <c r="F8" s="11">
        <f>SUM(Shapes:Sheet_to_Sum!F7)</f>
        <v>0</v>
      </c>
    </row>
    <row r="9" spans="1:6" x14ac:dyDescent="0.2">
      <c r="A9" s="45" t="s">
        <v>6</v>
      </c>
      <c r="B9" s="44">
        <f>SUM(Shapes:Sheet_to_Sum!B8)</f>
        <v>200000</v>
      </c>
      <c r="C9" s="44">
        <f>SUM(Shapes:Sheet_to_Sum!C8)</f>
        <v>270000</v>
      </c>
      <c r="D9" s="44">
        <f>SUM(Shapes:Sheet_to_Sum!D8)</f>
        <v>38000</v>
      </c>
      <c r="E9" s="44">
        <f>SUM(Shapes:Sheet_to_Sum!E8)</f>
        <v>564000</v>
      </c>
      <c r="F9" s="11">
        <f>SUM(Shapes:Sheet_to_Sum!F8)</f>
        <v>1072000</v>
      </c>
    </row>
    <row r="10" spans="1:6" x14ac:dyDescent="0.2">
      <c r="A10" s="45" t="s">
        <v>7</v>
      </c>
      <c r="B10" s="44">
        <f>SUM(Shapes:Sheet_to_Sum!B9)</f>
        <v>176000</v>
      </c>
      <c r="C10" s="44">
        <f>SUM(Shapes:Sheet_to_Sum!C9)</f>
        <v>72000</v>
      </c>
      <c r="D10" s="44">
        <f>SUM(Shapes:Sheet_to_Sum!D9)</f>
        <v>46000</v>
      </c>
      <c r="E10" s="44">
        <f>SUM(Shapes:Sheet_to_Sum!E9)</f>
        <v>420000</v>
      </c>
      <c r="F10" s="11">
        <f>SUM(Shapes:Sheet_to_Sum!F9)</f>
        <v>714000</v>
      </c>
    </row>
    <row r="11" spans="1:6" x14ac:dyDescent="0.2">
      <c r="A11" s="6" t="s">
        <v>4</v>
      </c>
      <c r="B11" s="11">
        <f>SUM(Shapes:Sheet_to_Sum!B10)</f>
        <v>48000</v>
      </c>
      <c r="C11" s="11">
        <f>SUM(Shapes:Sheet_to_Sum!C10)</f>
        <v>30000</v>
      </c>
      <c r="D11" s="11">
        <f>SUM(Shapes:Sheet_to_Sum!D10)</f>
        <v>24000</v>
      </c>
      <c r="E11" s="11">
        <f>SUM(Shapes:Sheet_to_Sum!E10)</f>
        <v>120000</v>
      </c>
      <c r="F11" s="11">
        <f>SUM(Shapes:Sheet_to_Sum!F10)</f>
        <v>222000</v>
      </c>
    </row>
    <row r="12" spans="1:6" x14ac:dyDescent="0.2">
      <c r="A12"/>
      <c r="B12"/>
      <c r="C12"/>
      <c r="D12"/>
      <c r="E12"/>
      <c r="F12"/>
    </row>
    <row r="14" spans="1:6" ht="44.25" customHeight="1" x14ac:dyDescent="0.2">
      <c r="A14" s="73" t="s">
        <v>93</v>
      </c>
      <c r="B14" s="73"/>
      <c r="C14" s="73"/>
      <c r="D14" s="73"/>
      <c r="E14" s="73"/>
      <c r="F14" s="73"/>
    </row>
    <row r="15" spans="1:6" x14ac:dyDescent="0.2">
      <c r="A15" s="38" t="str">
        <f ca="1">_xlfn.FORMULATEXT(B8)</f>
        <v>=SUM(Shapes:Sheet_to_Sum!B7)</v>
      </c>
    </row>
    <row r="17" spans="1:6" ht="57.75" customHeight="1" x14ac:dyDescent="0.2">
      <c r="A17" s="73" t="s">
        <v>94</v>
      </c>
      <c r="B17" s="73"/>
      <c r="C17" s="73"/>
      <c r="D17" s="73"/>
      <c r="E17" s="73"/>
      <c r="F17" s="73"/>
    </row>
    <row r="19" spans="1:6" ht="27" customHeight="1" x14ac:dyDescent="0.2">
      <c r="A19" s="73" t="s">
        <v>95</v>
      </c>
      <c r="B19" s="73"/>
      <c r="C19" s="73"/>
      <c r="D19" s="73"/>
      <c r="E19" s="73"/>
      <c r="F19" s="73"/>
    </row>
  </sheetData>
  <mergeCells count="3">
    <mergeCell ref="A14:F14"/>
    <mergeCell ref="A17:F17"/>
    <mergeCell ref="A19:F19"/>
  </mergeCells>
  <pageMargins left="0.75" right="0.75" top="1" bottom="1" header="0.5" footer="0.5"/>
  <pageSetup orientation="portrait" horizontalDpi="300" verticalDpi="300" r:id="rId1"/>
  <headerFooter alignWithMargins="0">
    <oddHeader>&amp;A</oddHeader>
    <oddFooter>Page &amp;P</oddFooter>
  </headerFooter>
  <drawing r:id="rId2"/>
  <legacy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4"/>
  <dimension ref="A1:G15"/>
  <sheetViews>
    <sheetView zoomScale="160" zoomScaleNormal="160" workbookViewId="0">
      <selection activeCell="A3" sqref="A3"/>
    </sheetView>
  </sheetViews>
  <sheetFormatPr defaultRowHeight="12.75" x14ac:dyDescent="0.2"/>
  <cols>
    <col min="1" max="1" width="16.5703125" style="1" customWidth="1"/>
    <col min="2" max="6" width="11.7109375" style="1" customWidth="1"/>
    <col min="7" max="16384" width="9.140625" style="1"/>
  </cols>
  <sheetData>
    <row r="1" spans="1:7" ht="18" x14ac:dyDescent="0.25">
      <c r="A1" s="3" t="s">
        <v>73</v>
      </c>
      <c r="B1" s="15"/>
      <c r="C1" s="15"/>
      <c r="D1" s="15"/>
      <c r="E1" s="15"/>
      <c r="F1" s="15"/>
    </row>
    <row r="2" spans="1:7" s="30" customFormat="1" hidden="1" x14ac:dyDescent="0.2">
      <c r="A2" s="32"/>
      <c r="B2" s="32"/>
      <c r="C2" s="32"/>
      <c r="D2" s="32"/>
      <c r="E2" s="32"/>
      <c r="F2" s="32"/>
    </row>
    <row r="3" spans="1:7" s="30" customFormat="1" collapsed="1" x14ac:dyDescent="0.2">
      <c r="A3" s="31" t="str">
        <f>IF(A2="","",IF(Disable_Video_Hyperlinks,A2,HYPERLINK(Video_website&amp;A2,A2)))</f>
        <v/>
      </c>
      <c r="B3" s="32"/>
      <c r="C3" s="32"/>
      <c r="D3" s="32"/>
      <c r="E3" s="32"/>
      <c r="F3" s="32"/>
    </row>
    <row r="4" spans="1:7" x14ac:dyDescent="0.2">
      <c r="A4" s="57" t="str">
        <f>IF(B2="","",B2)</f>
        <v/>
      </c>
    </row>
    <row r="6" spans="1:7" ht="18" x14ac:dyDescent="0.25">
      <c r="A6" s="12" t="s">
        <v>58</v>
      </c>
      <c r="B6" s="12"/>
      <c r="C6" s="12"/>
      <c r="D6" s="12"/>
      <c r="E6" s="12"/>
      <c r="F6" s="12"/>
      <c r="G6" s="23"/>
    </row>
    <row r="7" spans="1:7" x14ac:dyDescent="0.2">
      <c r="A7"/>
      <c r="B7"/>
      <c r="C7"/>
      <c r="D7"/>
      <c r="E7"/>
      <c r="F7"/>
    </row>
    <row r="8" spans="1:7" x14ac:dyDescent="0.2">
      <c r="A8" s="46"/>
      <c r="B8" s="47" t="s">
        <v>0</v>
      </c>
      <c r="C8" s="47" t="s">
        <v>1</v>
      </c>
      <c r="D8" s="47" t="s">
        <v>2</v>
      </c>
      <c r="E8" s="47" t="s">
        <v>3</v>
      </c>
      <c r="F8" s="2" t="s">
        <v>4</v>
      </c>
    </row>
    <row r="9" spans="1:7" x14ac:dyDescent="0.2">
      <c r="A9" s="45" t="s">
        <v>5</v>
      </c>
      <c r="B9" s="44">
        <v>50000</v>
      </c>
      <c r="C9" s="44">
        <v>67500</v>
      </c>
      <c r="D9" s="44">
        <v>9500</v>
      </c>
      <c r="E9" s="44">
        <v>141000</v>
      </c>
      <c r="F9" s="11">
        <f>SUM(B9:E9)</f>
        <v>268000</v>
      </c>
    </row>
    <row r="10" spans="1:7" x14ac:dyDescent="0.2">
      <c r="A10" s="45" t="s">
        <v>6</v>
      </c>
      <c r="B10" s="44">
        <v>44000</v>
      </c>
      <c r="C10" s="44">
        <v>18000</v>
      </c>
      <c r="D10" s="44">
        <v>11500</v>
      </c>
      <c r="E10" s="44">
        <v>105000</v>
      </c>
      <c r="F10" s="11">
        <f>SUM(B10:E10)</f>
        <v>178500</v>
      </c>
    </row>
    <row r="11" spans="1:7" x14ac:dyDescent="0.2">
      <c r="A11" s="45" t="s">
        <v>7</v>
      </c>
      <c r="B11" s="44">
        <v>12000</v>
      </c>
      <c r="C11" s="44">
        <v>7500</v>
      </c>
      <c r="D11" s="44">
        <v>6000</v>
      </c>
      <c r="E11" s="44">
        <v>30000</v>
      </c>
      <c r="F11" s="11">
        <f>SUM(B11:E11)</f>
        <v>55500</v>
      </c>
    </row>
    <row r="12" spans="1:7" x14ac:dyDescent="0.2">
      <c r="A12" s="6" t="s">
        <v>4</v>
      </c>
      <c r="B12" s="11">
        <f>SUM(B9:B11)</f>
        <v>106000</v>
      </c>
      <c r="C12" s="11">
        <f>SUM(C9:C11)</f>
        <v>93000</v>
      </c>
      <c r="D12" s="11">
        <f>SUM(D9:D11)</f>
        <v>27000</v>
      </c>
      <c r="E12" s="11">
        <f>SUM(E9:E11)</f>
        <v>276000</v>
      </c>
      <c r="F12" s="11">
        <f>SUM(B12:E12)</f>
        <v>502000</v>
      </c>
    </row>
    <row r="13" spans="1:7" x14ac:dyDescent="0.2">
      <c r="A13"/>
      <c r="B13"/>
      <c r="C13"/>
      <c r="D13"/>
      <c r="E13"/>
      <c r="F13"/>
    </row>
    <row r="15" spans="1:7" ht="69" customHeight="1" x14ac:dyDescent="0.2">
      <c r="A15" s="73" t="s">
        <v>164</v>
      </c>
      <c r="B15" s="73"/>
      <c r="C15" s="73"/>
      <c r="D15" s="73"/>
      <c r="E15" s="73"/>
      <c r="F15" s="73"/>
      <c r="G15" s="73"/>
    </row>
  </sheetData>
  <mergeCells count="1">
    <mergeCell ref="A15:G15"/>
  </mergeCells>
  <phoneticPr fontId="0" type="noConversion"/>
  <pageMargins left="0.75" right="0.75" top="1" bottom="1" header="0.5" footer="0.5"/>
  <pageSetup orientation="portrait" horizontalDpi="300" verticalDpi="300" r:id="rId1"/>
  <headerFooter alignWithMargins="0">
    <oddHeader>&amp;A</oddHeader>
    <oddFooter>Page &amp;P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2"/>
  <dimension ref="A1:Z6"/>
  <sheetViews>
    <sheetView zoomScale="130" zoomScaleNormal="130" workbookViewId="0">
      <selection activeCell="L6" sqref="L6:U6"/>
    </sheetView>
  </sheetViews>
  <sheetFormatPr defaultRowHeight="12.75" x14ac:dyDescent="0.2"/>
  <cols>
    <col min="26" max="26" width="9.140625" customWidth="1"/>
  </cols>
  <sheetData>
    <row r="1" spans="1:26" ht="18" x14ac:dyDescent="0.25">
      <c r="A1" s="3" t="s">
        <v>59</v>
      </c>
      <c r="B1" s="7"/>
      <c r="C1" s="7"/>
      <c r="D1" s="7"/>
      <c r="E1" s="7"/>
      <c r="F1" s="7"/>
      <c r="G1" s="7"/>
      <c r="H1" s="7"/>
      <c r="I1" s="7"/>
      <c r="J1" s="7"/>
      <c r="K1" s="7"/>
    </row>
    <row r="2" spans="1:26" s="30" customFormat="1" hidden="1" x14ac:dyDescent="0.2">
      <c r="A2" s="32"/>
      <c r="B2" s="32"/>
      <c r="C2" s="32"/>
      <c r="D2" s="32"/>
      <c r="E2" s="32"/>
      <c r="F2" s="32"/>
      <c r="G2" s="32"/>
      <c r="H2" s="32"/>
      <c r="I2" s="32"/>
      <c r="J2" s="32"/>
      <c r="K2" s="32"/>
    </row>
    <row r="3" spans="1:26" s="30" customFormat="1" collapsed="1" x14ac:dyDescent="0.2">
      <c r="A3" s="31" t="str">
        <f>IF(A2="","",IF(Disable_Video_Hyperlinks,A2,HYPERLINK(Video_website&amp;A2,A2)))</f>
        <v/>
      </c>
      <c r="B3" s="32"/>
      <c r="C3" s="32"/>
      <c r="D3" s="32"/>
      <c r="E3" s="32"/>
      <c r="F3" s="32"/>
      <c r="G3" s="32"/>
      <c r="H3" s="32"/>
      <c r="I3" s="32"/>
      <c r="J3" s="32"/>
      <c r="K3" s="32"/>
    </row>
    <row r="4" spans="1:26" x14ac:dyDescent="0.2">
      <c r="A4" s="57" t="str">
        <f>IF(B2="","",B2)</f>
        <v/>
      </c>
    </row>
    <row r="6" spans="1:26" ht="165.75" customHeight="1" x14ac:dyDescent="0.2">
      <c r="L6" s="69" t="s">
        <v>103</v>
      </c>
      <c r="M6" s="72"/>
      <c r="N6" s="72"/>
      <c r="O6" s="72"/>
      <c r="P6" s="72"/>
      <c r="Q6" s="72"/>
      <c r="R6" s="72"/>
      <c r="S6" s="72"/>
      <c r="T6" s="72"/>
      <c r="U6" s="72"/>
      <c r="Z6" s="43"/>
    </row>
  </sheetData>
  <mergeCells count="1">
    <mergeCell ref="L6:U6"/>
  </mergeCells>
  <phoneticPr fontId="9" type="noConversion"/>
  <pageMargins left="0.75" right="0.75" top="1" bottom="1" header="0.5" footer="0.5"/>
  <pageSetup orientation="portrait" horizontalDpi="300" verticalDpi="300"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4"/>
  <dimension ref="A1:W20"/>
  <sheetViews>
    <sheetView zoomScale="130" zoomScaleNormal="130" workbookViewId="0">
      <selection activeCell="A3" sqref="A3"/>
    </sheetView>
  </sheetViews>
  <sheetFormatPr defaultRowHeight="12.75" x14ac:dyDescent="0.2"/>
  <cols>
    <col min="23" max="23" width="9.140625" customWidth="1"/>
  </cols>
  <sheetData>
    <row r="1" spans="1:23" ht="18" x14ac:dyDescent="0.25">
      <c r="A1" s="3" t="s">
        <v>60</v>
      </c>
      <c r="B1" s="7"/>
      <c r="C1" s="7"/>
      <c r="D1" s="7"/>
      <c r="E1" s="7"/>
      <c r="F1" s="7"/>
      <c r="G1" s="7"/>
      <c r="H1" s="7"/>
      <c r="I1" s="7"/>
      <c r="J1" s="7"/>
      <c r="K1" s="7"/>
    </row>
    <row r="2" spans="1:23" s="30" customFormat="1" hidden="1" x14ac:dyDescent="0.2">
      <c r="A2" s="32"/>
      <c r="B2" s="32"/>
      <c r="C2" s="32"/>
      <c r="D2" s="32"/>
      <c r="E2" s="32"/>
      <c r="F2" s="32"/>
      <c r="G2" s="32"/>
      <c r="H2" s="32"/>
      <c r="I2" s="32"/>
      <c r="J2" s="32"/>
      <c r="K2" s="32"/>
    </row>
    <row r="3" spans="1:23" s="30" customFormat="1" collapsed="1" x14ac:dyDescent="0.2">
      <c r="A3" s="31" t="str">
        <f>IF(A2="","",IF(Disable_Video_Hyperlinks,A2,HYPERLINK(Video_website&amp;A2,A2)))</f>
        <v/>
      </c>
      <c r="B3" s="32"/>
      <c r="C3" s="32"/>
      <c r="D3" s="32"/>
      <c r="E3" s="32"/>
      <c r="F3" s="32"/>
      <c r="G3" s="32"/>
      <c r="H3" s="32"/>
      <c r="I3" s="32"/>
      <c r="J3" s="32"/>
      <c r="K3" s="32"/>
    </row>
    <row r="4" spans="1:23" x14ac:dyDescent="0.2">
      <c r="A4" s="57" t="str">
        <f>IF(B2="","",B2)</f>
        <v/>
      </c>
    </row>
    <row r="6" spans="1:23" ht="267.75" customHeight="1" x14ac:dyDescent="0.2">
      <c r="L6" s="69" t="s">
        <v>165</v>
      </c>
      <c r="M6" s="69"/>
      <c r="N6" s="69"/>
      <c r="O6" s="69"/>
      <c r="P6" s="69"/>
      <c r="Q6" s="69"/>
      <c r="R6" s="69"/>
      <c r="S6" s="69"/>
      <c r="T6" s="69"/>
      <c r="U6" s="69"/>
      <c r="W6" s="43"/>
    </row>
    <row r="7" spans="1:23" x14ac:dyDescent="0.2">
      <c r="L7" s="69"/>
      <c r="M7" s="69"/>
      <c r="N7" s="69"/>
      <c r="O7" s="69"/>
      <c r="P7" s="69"/>
      <c r="Q7" s="69"/>
      <c r="R7" s="69"/>
      <c r="S7" s="69"/>
      <c r="T7" s="69"/>
      <c r="U7" s="69"/>
    </row>
    <row r="8" spans="1:23" x14ac:dyDescent="0.2">
      <c r="L8" s="69"/>
      <c r="M8" s="69"/>
      <c r="N8" s="69"/>
      <c r="O8" s="69"/>
      <c r="P8" s="69"/>
      <c r="Q8" s="69"/>
      <c r="R8" s="69"/>
      <c r="S8" s="69"/>
      <c r="T8" s="69"/>
      <c r="U8" s="69"/>
    </row>
    <row r="9" spans="1:23" x14ac:dyDescent="0.2">
      <c r="L9" s="69"/>
      <c r="M9" s="69"/>
      <c r="N9" s="69"/>
      <c r="O9" s="69"/>
      <c r="P9" s="69"/>
      <c r="Q9" s="69"/>
      <c r="R9" s="69"/>
      <c r="S9" s="69"/>
      <c r="T9" s="69"/>
      <c r="U9" s="69"/>
    </row>
    <row r="10" spans="1:23" x14ac:dyDescent="0.2">
      <c r="L10" s="69"/>
      <c r="M10" s="69"/>
      <c r="N10" s="69"/>
      <c r="O10" s="69"/>
      <c r="P10" s="69"/>
      <c r="Q10" s="69"/>
      <c r="R10" s="69"/>
      <c r="S10" s="69"/>
      <c r="T10" s="69"/>
      <c r="U10" s="69"/>
    </row>
    <row r="20" spans="11:11" x14ac:dyDescent="0.2">
      <c r="K20" s="22"/>
    </row>
  </sheetData>
  <mergeCells count="1">
    <mergeCell ref="L6:U10"/>
  </mergeCells>
  <phoneticPr fontId="9" type="noConversion"/>
  <pageMargins left="0.75" right="0.75" top="1" bottom="1" header="0.5" footer="0.5"/>
  <pageSetup orientation="portrait" horizontalDpi="300" verticalDpi="300"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5"/>
  <dimension ref="A1:Z13"/>
  <sheetViews>
    <sheetView zoomScale="160" zoomScaleNormal="160" workbookViewId="0">
      <selection activeCell="A3" sqref="A3"/>
    </sheetView>
  </sheetViews>
  <sheetFormatPr defaultRowHeight="12.75" x14ac:dyDescent="0.2"/>
  <cols>
    <col min="1" max="1" width="16.5703125" style="1" customWidth="1"/>
    <col min="2" max="6" width="11.7109375" style="1" customWidth="1"/>
    <col min="7" max="25" width="9.140625" style="1"/>
    <col min="26" max="26" width="9.140625" style="1" customWidth="1"/>
    <col min="27" max="16384" width="9.140625" style="1"/>
  </cols>
  <sheetData>
    <row r="1" spans="1:26" ht="18" x14ac:dyDescent="0.25">
      <c r="A1" s="12" t="s">
        <v>61</v>
      </c>
      <c r="B1" s="12"/>
      <c r="C1" s="12"/>
      <c r="D1" s="12"/>
      <c r="E1" s="12"/>
      <c r="F1" s="12"/>
    </row>
    <row r="2" spans="1:26" s="30" customFormat="1" hidden="1" x14ac:dyDescent="0.2">
      <c r="A2" s="29"/>
      <c r="B2" s="29"/>
      <c r="C2" s="29"/>
      <c r="D2" s="29"/>
      <c r="E2" s="29"/>
      <c r="F2" s="29"/>
    </row>
    <row r="3" spans="1:26" s="30" customFormat="1" collapsed="1" x14ac:dyDescent="0.2">
      <c r="A3" s="31" t="str">
        <f>IF(A2="","",IF(Disable_Video_Hyperlinks,A2,HYPERLINK(Video_website&amp;A2,A2)))</f>
        <v/>
      </c>
      <c r="B3" s="29"/>
      <c r="C3" s="29"/>
      <c r="D3" s="29"/>
      <c r="E3" s="29"/>
      <c r="F3" s="29"/>
    </row>
    <row r="4" spans="1:26" x14ac:dyDescent="0.2">
      <c r="A4" s="57" t="str">
        <f>IF(B2="","",B2)</f>
        <v/>
      </c>
      <c r="B4"/>
      <c r="C4"/>
      <c r="D4"/>
      <c r="E4"/>
      <c r="F4"/>
    </row>
    <row r="5" spans="1:26" x14ac:dyDescent="0.2">
      <c r="A5"/>
      <c r="B5"/>
      <c r="C5"/>
      <c r="D5"/>
      <c r="E5"/>
      <c r="F5"/>
    </row>
    <row r="6" spans="1:26" x14ac:dyDescent="0.2">
      <c r="A6" s="46"/>
      <c r="B6" s="47" t="s">
        <v>0</v>
      </c>
      <c r="C6" s="47" t="s">
        <v>1</v>
      </c>
      <c r="D6" s="47" t="s">
        <v>2</v>
      </c>
      <c r="E6" s="47" t="s">
        <v>3</v>
      </c>
      <c r="F6" s="2" t="s">
        <v>4</v>
      </c>
    </row>
    <row r="7" spans="1:26" x14ac:dyDescent="0.2">
      <c r="A7" s="45" t="s">
        <v>5</v>
      </c>
      <c r="B7" s="44">
        <v>50000</v>
      </c>
      <c r="C7" s="44">
        <v>67500</v>
      </c>
      <c r="D7" s="44">
        <v>9500</v>
      </c>
      <c r="E7" s="44">
        <v>141000</v>
      </c>
      <c r="F7" s="11">
        <f>SUM(B7:E7)</f>
        <v>268000</v>
      </c>
    </row>
    <row r="8" spans="1:26" x14ac:dyDescent="0.2">
      <c r="A8" s="45" t="s">
        <v>6</v>
      </c>
      <c r="B8" s="44">
        <v>44000</v>
      </c>
      <c r="C8" s="44">
        <v>18000</v>
      </c>
      <c r="D8" s="44">
        <v>11500</v>
      </c>
      <c r="E8" s="44">
        <v>105000</v>
      </c>
      <c r="F8" s="11">
        <f>SUM(B8:E8)</f>
        <v>178500</v>
      </c>
    </row>
    <row r="9" spans="1:26" x14ac:dyDescent="0.2">
      <c r="A9" s="45" t="s">
        <v>7</v>
      </c>
      <c r="B9" s="44">
        <v>12000</v>
      </c>
      <c r="C9" s="44">
        <v>7500</v>
      </c>
      <c r="D9" s="44">
        <v>6000</v>
      </c>
      <c r="E9" s="44">
        <v>30000</v>
      </c>
      <c r="F9" s="11">
        <f>SUM(B9:E9)</f>
        <v>55500</v>
      </c>
    </row>
    <row r="10" spans="1:26" x14ac:dyDescent="0.2">
      <c r="A10" s="6" t="s">
        <v>4</v>
      </c>
      <c r="B10" s="11">
        <f>SUM(B7:B9)</f>
        <v>106000</v>
      </c>
      <c r="C10" s="11">
        <f>SUM(C7:C9)</f>
        <v>93000</v>
      </c>
      <c r="D10" s="11">
        <f>SUM(D7:D9)</f>
        <v>27000</v>
      </c>
      <c r="E10" s="11">
        <f>SUM(E7:E9)</f>
        <v>276000</v>
      </c>
      <c r="F10" s="11">
        <f>SUM(B10:E10)</f>
        <v>502000</v>
      </c>
    </row>
    <row r="11" spans="1:26" x14ac:dyDescent="0.2">
      <c r="A11"/>
      <c r="B11"/>
      <c r="C11"/>
      <c r="D11"/>
      <c r="E11"/>
      <c r="F11"/>
    </row>
    <row r="13" spans="1:26" ht="238.5" customHeight="1" x14ac:dyDescent="0.2">
      <c r="A13" s="69" t="s">
        <v>104</v>
      </c>
      <c r="B13" s="72"/>
      <c r="C13" s="72"/>
      <c r="D13" s="72"/>
      <c r="E13" s="72"/>
      <c r="F13" s="72"/>
      <c r="Z13" s="41"/>
    </row>
  </sheetData>
  <mergeCells count="1">
    <mergeCell ref="A13:F13"/>
  </mergeCells>
  <phoneticPr fontId="0" type="noConversion"/>
  <pageMargins left="0.75" right="0.75" top="1" bottom="1" header="0.5" footer="0.5"/>
  <pageSetup orientation="portrait" horizontalDpi="300" verticalDpi="300" r:id="rId1"/>
  <headerFooter alignWithMargins="0">
    <oddHeader>&amp;A</oddHeader>
    <oddFooter>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15"/>
  <sheetViews>
    <sheetView zoomScale="160" zoomScaleNormal="160" workbookViewId="0">
      <selection activeCell="A2" sqref="A2"/>
    </sheetView>
  </sheetViews>
  <sheetFormatPr defaultRowHeight="12.75" x14ac:dyDescent="0.2"/>
  <cols>
    <col min="1" max="1" width="16.5703125" style="1" customWidth="1"/>
    <col min="2" max="6" width="12.140625" style="1" customWidth="1"/>
    <col min="7" max="16384" width="9.140625" style="1"/>
  </cols>
  <sheetData>
    <row r="1" spans="1:14" ht="18" x14ac:dyDescent="0.25">
      <c r="A1" s="12" t="s">
        <v>27</v>
      </c>
      <c r="B1" s="12"/>
      <c r="C1" s="12"/>
      <c r="D1" s="12"/>
      <c r="E1" s="12"/>
      <c r="F1" s="12"/>
    </row>
    <row r="2" spans="1:14" s="30" customFormat="1" hidden="1" x14ac:dyDescent="0.2">
      <c r="A2" s="29"/>
      <c r="B2" s="29"/>
      <c r="C2" s="29"/>
      <c r="D2" s="29"/>
      <c r="E2" s="29"/>
      <c r="F2" s="29"/>
    </row>
    <row r="3" spans="1:14" s="30" customFormat="1" x14ac:dyDescent="0.2">
      <c r="A3" s="31" t="str">
        <f>IF(A2="","",IF(Disable_Video_Hyperlinks,A2,HYPERLINK(Video_website&amp;A2,A2)))</f>
        <v/>
      </c>
      <c r="B3" s="29"/>
      <c r="C3" s="29"/>
      <c r="D3" s="29"/>
      <c r="E3" s="29"/>
      <c r="F3" s="29"/>
    </row>
    <row r="4" spans="1:14" x14ac:dyDescent="0.2">
      <c r="A4" s="57" t="str">
        <f>IF(B2="","",B2)</f>
        <v/>
      </c>
      <c r="B4"/>
      <c r="C4"/>
      <c r="D4"/>
      <c r="E4"/>
      <c r="F4"/>
    </row>
    <row r="5" spans="1:14" x14ac:dyDescent="0.2">
      <c r="A5"/>
      <c r="B5"/>
      <c r="C5"/>
      <c r="D5"/>
      <c r="E5"/>
      <c r="F5"/>
    </row>
    <row r="6" spans="1:14" x14ac:dyDescent="0.2">
      <c r="A6" s="46"/>
      <c r="B6" s="49" t="s">
        <v>0</v>
      </c>
      <c r="C6" s="49" t="s">
        <v>1</v>
      </c>
      <c r="D6" s="49" t="s">
        <v>2</v>
      </c>
      <c r="E6" s="49" t="s">
        <v>3</v>
      </c>
      <c r="F6" s="2" t="s">
        <v>4</v>
      </c>
    </row>
    <row r="7" spans="1:14" x14ac:dyDescent="0.2">
      <c r="A7" s="45" t="s">
        <v>5</v>
      </c>
      <c r="B7" s="44">
        <v>50000</v>
      </c>
      <c r="C7" s="44">
        <v>67500</v>
      </c>
      <c r="D7" s="44">
        <v>9500</v>
      </c>
      <c r="E7" s="44">
        <v>141000</v>
      </c>
      <c r="F7" s="11">
        <f>SUM(B7:E7)</f>
        <v>268000</v>
      </c>
      <c r="H7" s="70" t="s">
        <v>74</v>
      </c>
      <c r="I7" s="70"/>
      <c r="J7" s="70"/>
      <c r="K7" s="70"/>
      <c r="L7" s="70"/>
      <c r="M7" s="70"/>
      <c r="N7" s="70"/>
    </row>
    <row r="8" spans="1:14" x14ac:dyDescent="0.2">
      <c r="A8" s="45" t="s">
        <v>6</v>
      </c>
      <c r="B8" s="44">
        <v>44000</v>
      </c>
      <c r="C8" s="44">
        <v>18000</v>
      </c>
      <c r="D8" s="44">
        <v>11500</v>
      </c>
      <c r="E8" s="44">
        <v>105000</v>
      </c>
      <c r="F8" s="11">
        <f>SUM(B8:E8)</f>
        <v>178500</v>
      </c>
      <c r="H8" s="70"/>
      <c r="I8" s="70"/>
      <c r="J8" s="70"/>
      <c r="K8" s="70"/>
      <c r="L8" s="70"/>
      <c r="M8" s="70"/>
      <c r="N8" s="70"/>
    </row>
    <row r="9" spans="1:14" x14ac:dyDescent="0.2">
      <c r="A9" s="45" t="s">
        <v>7</v>
      </c>
      <c r="B9" s="44">
        <v>12000</v>
      </c>
      <c r="C9" s="44">
        <v>7500</v>
      </c>
      <c r="D9" s="44">
        <v>6000</v>
      </c>
      <c r="E9" s="44">
        <v>30000</v>
      </c>
      <c r="F9" s="11">
        <f>SUM(B9:E9)</f>
        <v>55500</v>
      </c>
      <c r="H9" s="70"/>
      <c r="I9" s="70"/>
      <c r="J9" s="70"/>
      <c r="K9" s="70"/>
      <c r="L9" s="70"/>
      <c r="M9" s="70"/>
      <c r="N9" s="70"/>
    </row>
    <row r="10" spans="1:14" x14ac:dyDescent="0.2">
      <c r="A10" s="6" t="s">
        <v>4</v>
      </c>
      <c r="B10" s="13">
        <f>SUM(B7:B9)</f>
        <v>106000</v>
      </c>
      <c r="C10" s="13">
        <f>SUM(C7:C9)</f>
        <v>93000</v>
      </c>
      <c r="D10" s="13">
        <f>SUM(D7:D9)</f>
        <v>27000</v>
      </c>
      <c r="E10" s="13">
        <f>SUM(E7:E9)</f>
        <v>276000</v>
      </c>
      <c r="F10" s="11">
        <f>SUM(B10:E10)</f>
        <v>502000</v>
      </c>
      <c r="H10" s="70"/>
      <c r="I10" s="70"/>
      <c r="J10" s="70"/>
      <c r="K10" s="70"/>
      <c r="L10" s="70"/>
      <c r="M10" s="70"/>
      <c r="N10" s="70"/>
    </row>
    <row r="11" spans="1:14" x14ac:dyDescent="0.2">
      <c r="A11"/>
      <c r="B11"/>
      <c r="C11"/>
      <c r="D11"/>
      <c r="E11"/>
      <c r="F11"/>
      <c r="H11" s="70"/>
      <c r="I11" s="70"/>
      <c r="J11" s="70"/>
      <c r="K11" s="70"/>
      <c r="L11" s="70"/>
      <c r="M11" s="70"/>
      <c r="N11" s="70"/>
    </row>
    <row r="12" spans="1:14" x14ac:dyDescent="0.2">
      <c r="H12" s="70"/>
      <c r="I12" s="70"/>
      <c r="J12" s="70"/>
      <c r="K12" s="70"/>
      <c r="L12" s="70"/>
      <c r="M12" s="70"/>
      <c r="N12" s="70"/>
    </row>
    <row r="13" spans="1:14" x14ac:dyDescent="0.2">
      <c r="H13" s="70"/>
      <c r="I13" s="70"/>
      <c r="J13" s="70"/>
      <c r="K13" s="70"/>
      <c r="L13" s="70"/>
      <c r="M13" s="70"/>
      <c r="N13" s="70"/>
    </row>
    <row r="14" spans="1:14" x14ac:dyDescent="0.2">
      <c r="H14" s="70"/>
      <c r="I14" s="70"/>
      <c r="J14" s="70"/>
      <c r="K14" s="70"/>
      <c r="L14" s="70"/>
      <c r="M14" s="70"/>
      <c r="N14" s="70"/>
    </row>
    <row r="15" spans="1:14" x14ac:dyDescent="0.2">
      <c r="H15" s="70"/>
      <c r="I15" s="70"/>
      <c r="J15" s="70"/>
      <c r="K15" s="70"/>
      <c r="L15" s="70"/>
      <c r="M15" s="70"/>
      <c r="N15" s="70"/>
    </row>
  </sheetData>
  <mergeCells count="1">
    <mergeCell ref="H7:N15"/>
  </mergeCells>
  <phoneticPr fontId="0" type="noConversion"/>
  <pageMargins left="0.75" right="0.75" top="1" bottom="1" header="0.5" footer="0.5"/>
  <pageSetup orientation="portrait" horizontalDpi="300" verticalDpi="300" r:id="rId1"/>
  <headerFooter alignWithMargins="0">
    <oddHeader>&amp;A</oddHead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6"/>
  <dimension ref="A1:J11"/>
  <sheetViews>
    <sheetView zoomScale="160" zoomScaleNormal="160" workbookViewId="0">
      <selection activeCell="A3" sqref="A3"/>
    </sheetView>
  </sheetViews>
  <sheetFormatPr defaultRowHeight="12.75" x14ac:dyDescent="0.2"/>
  <cols>
    <col min="1" max="1" width="16.5703125" style="1" customWidth="1"/>
    <col min="2" max="6" width="12.140625" style="1" customWidth="1"/>
    <col min="7" max="16384" width="9.140625" style="1"/>
  </cols>
  <sheetData>
    <row r="1" spans="1:10" ht="18" x14ac:dyDescent="0.25">
      <c r="A1" s="12" t="s">
        <v>36</v>
      </c>
      <c r="B1" s="12"/>
      <c r="C1" s="12"/>
      <c r="D1" s="12"/>
      <c r="E1" s="12"/>
      <c r="F1" s="12"/>
    </row>
    <row r="2" spans="1:10" s="30" customFormat="1" hidden="1" x14ac:dyDescent="0.2">
      <c r="A2" s="29"/>
      <c r="B2" s="29"/>
      <c r="C2" s="29"/>
      <c r="D2" s="29"/>
      <c r="E2" s="29"/>
      <c r="F2" s="29"/>
    </row>
    <row r="3" spans="1:10" s="30" customFormat="1" collapsed="1" x14ac:dyDescent="0.2">
      <c r="A3" s="31" t="str">
        <f>IF(A2="","",IF(Disable_Video_Hyperlinks,A2,HYPERLINK(Video_website&amp;A2,A2)))</f>
        <v/>
      </c>
      <c r="B3" s="29"/>
      <c r="C3" s="29"/>
      <c r="D3" s="29"/>
      <c r="E3" s="29"/>
      <c r="F3" s="29"/>
    </row>
    <row r="4" spans="1:10" x14ac:dyDescent="0.2">
      <c r="A4" s="57" t="str">
        <f>IF(B2="","",B2)</f>
        <v/>
      </c>
      <c r="B4"/>
      <c r="C4"/>
      <c r="D4"/>
      <c r="E4"/>
      <c r="F4"/>
    </row>
    <row r="5" spans="1:10" x14ac:dyDescent="0.2">
      <c r="A5"/>
      <c r="B5"/>
      <c r="C5"/>
      <c r="D5"/>
      <c r="E5"/>
      <c r="F5"/>
    </row>
    <row r="6" spans="1:10" x14ac:dyDescent="0.2">
      <c r="A6" s="46"/>
      <c r="B6" s="49" t="s">
        <v>0</v>
      </c>
      <c r="C6" s="49" t="s">
        <v>1</v>
      </c>
      <c r="D6" s="49" t="s">
        <v>2</v>
      </c>
      <c r="E6" s="49" t="s">
        <v>3</v>
      </c>
      <c r="F6" s="2" t="s">
        <v>4</v>
      </c>
    </row>
    <row r="7" spans="1:10" x14ac:dyDescent="0.2">
      <c r="A7" s="45" t="s">
        <v>5</v>
      </c>
      <c r="B7" s="44">
        <v>50000</v>
      </c>
      <c r="C7" s="44">
        <v>67500</v>
      </c>
      <c r="D7" s="44">
        <v>9500</v>
      </c>
      <c r="E7" s="44">
        <v>141000</v>
      </c>
      <c r="F7" s="11">
        <f>SUM(B7:E7)</f>
        <v>268000</v>
      </c>
      <c r="H7" s="70" t="s">
        <v>76</v>
      </c>
      <c r="I7" s="71"/>
      <c r="J7" s="71"/>
    </row>
    <row r="8" spans="1:10" x14ac:dyDescent="0.2">
      <c r="A8" s="45" t="s">
        <v>6</v>
      </c>
      <c r="B8" s="44">
        <v>44000</v>
      </c>
      <c r="C8" s="44">
        <v>18000</v>
      </c>
      <c r="D8" s="44">
        <v>11500</v>
      </c>
      <c r="E8" s="44">
        <v>105000</v>
      </c>
      <c r="F8" s="11">
        <f>SUM(B8:E8)</f>
        <v>178500</v>
      </c>
      <c r="H8" s="71"/>
      <c r="I8" s="71"/>
      <c r="J8" s="71"/>
    </row>
    <row r="9" spans="1:10" x14ac:dyDescent="0.2">
      <c r="A9" s="45" t="s">
        <v>7</v>
      </c>
      <c r="B9" s="44">
        <v>12000</v>
      </c>
      <c r="C9" s="44">
        <v>7500</v>
      </c>
      <c r="D9" s="44">
        <v>6000</v>
      </c>
      <c r="E9" s="44">
        <v>30000</v>
      </c>
      <c r="F9" s="11">
        <f>SUM(B9:E9)</f>
        <v>55500</v>
      </c>
      <c r="H9" s="71"/>
      <c r="I9" s="71"/>
      <c r="J9" s="71"/>
    </row>
    <row r="10" spans="1:10" x14ac:dyDescent="0.2">
      <c r="A10" s="6" t="s">
        <v>4</v>
      </c>
      <c r="B10" s="13">
        <f>SUM(B7:B9)</f>
        <v>106000</v>
      </c>
      <c r="C10" s="13">
        <f>SUM(C7:C9)</f>
        <v>93000</v>
      </c>
      <c r="D10" s="13">
        <f>SUM(D7:D9)</f>
        <v>27000</v>
      </c>
      <c r="E10" s="13">
        <f>SUM(E7:E9)</f>
        <v>276000</v>
      </c>
      <c r="F10" s="11">
        <f>SUM(B10:E10)</f>
        <v>502000</v>
      </c>
      <c r="H10" s="71"/>
      <c r="I10" s="71"/>
      <c r="J10" s="71"/>
    </row>
    <row r="11" spans="1:10" x14ac:dyDescent="0.2">
      <c r="A11"/>
      <c r="B11"/>
      <c r="C11"/>
      <c r="D11"/>
      <c r="E11"/>
      <c r="F11"/>
    </row>
  </sheetData>
  <mergeCells count="1">
    <mergeCell ref="H7:J10"/>
  </mergeCells>
  <phoneticPr fontId="0" type="noConversion"/>
  <pageMargins left="0.75" right="0.75" top="1" bottom="1" header="0.5" footer="0.5"/>
  <pageSetup orientation="portrait" horizontalDpi="300" verticalDpi="300" r:id="rId1"/>
  <headerFooter alignWithMargins="0">
    <oddHeader>&amp;A</oddHeader>
    <oddFoote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M11"/>
  <sheetViews>
    <sheetView zoomScale="160" zoomScaleNormal="160" workbookViewId="0">
      <selection activeCell="A3" sqref="A3"/>
    </sheetView>
  </sheetViews>
  <sheetFormatPr defaultRowHeight="12.75" x14ac:dyDescent="0.2"/>
  <cols>
    <col min="1" max="1" width="16.5703125" style="1" customWidth="1"/>
    <col min="2" max="6" width="12.140625" style="1" customWidth="1"/>
    <col min="7" max="16384" width="9.140625" style="1"/>
  </cols>
  <sheetData>
    <row r="1" spans="1:13" ht="18" x14ac:dyDescent="0.25">
      <c r="A1" s="12" t="s">
        <v>37</v>
      </c>
      <c r="B1" s="12"/>
      <c r="C1" s="12"/>
      <c r="D1" s="12"/>
      <c r="E1" s="12"/>
      <c r="F1" s="12"/>
    </row>
    <row r="2" spans="1:13" s="30" customFormat="1" hidden="1" x14ac:dyDescent="0.2">
      <c r="A2" s="29"/>
      <c r="B2" s="29"/>
      <c r="C2" s="29"/>
      <c r="D2" s="29"/>
      <c r="E2" s="29"/>
      <c r="F2" s="29"/>
    </row>
    <row r="3" spans="1:13" s="30" customFormat="1" collapsed="1" x14ac:dyDescent="0.2">
      <c r="A3" s="31" t="str">
        <f>IF(A2="","",IF(Disable_Video_Hyperlinks,A2,HYPERLINK(Video_website&amp;A2,A2)))</f>
        <v/>
      </c>
      <c r="B3" s="29"/>
      <c r="C3" s="29"/>
      <c r="D3" s="29"/>
      <c r="E3" s="29"/>
      <c r="F3" s="29"/>
    </row>
    <row r="4" spans="1:13" x14ac:dyDescent="0.2">
      <c r="A4" s="57" t="str">
        <f>IF(B2="","",B2)</f>
        <v/>
      </c>
      <c r="B4"/>
      <c r="C4"/>
      <c r="D4"/>
      <c r="E4"/>
      <c r="F4"/>
    </row>
    <row r="5" spans="1:13" x14ac:dyDescent="0.2">
      <c r="A5"/>
      <c r="B5"/>
      <c r="C5"/>
      <c r="D5"/>
      <c r="E5"/>
      <c r="F5"/>
    </row>
    <row r="6" spans="1:13" x14ac:dyDescent="0.2">
      <c r="A6" s="48"/>
      <c r="B6" s="49" t="s">
        <v>0</v>
      </c>
      <c r="C6" s="49" t="s">
        <v>1</v>
      </c>
      <c r="D6" s="49" t="s">
        <v>2</v>
      </c>
      <c r="E6" s="49" t="s">
        <v>3</v>
      </c>
      <c r="F6" s="2" t="s">
        <v>4</v>
      </c>
    </row>
    <row r="7" spans="1:13" x14ac:dyDescent="0.2">
      <c r="A7" s="50" t="s">
        <v>5</v>
      </c>
      <c r="B7" s="51">
        <v>50000</v>
      </c>
      <c r="C7" s="51">
        <v>67500</v>
      </c>
      <c r="D7" s="51">
        <v>9500</v>
      </c>
      <c r="E7" s="51">
        <v>141000</v>
      </c>
      <c r="F7" s="11">
        <f>SUM(B7:E7)</f>
        <v>268000</v>
      </c>
      <c r="H7" s="70" t="s">
        <v>75</v>
      </c>
      <c r="I7" s="71"/>
      <c r="J7" s="71"/>
      <c r="K7" s="71"/>
      <c r="L7" s="71"/>
      <c r="M7" s="71"/>
    </row>
    <row r="8" spans="1:13" x14ac:dyDescent="0.2">
      <c r="A8" s="50" t="s">
        <v>6</v>
      </c>
      <c r="B8" s="51">
        <v>44000</v>
      </c>
      <c r="C8" s="51">
        <v>18000</v>
      </c>
      <c r="D8" s="51">
        <v>11500</v>
      </c>
      <c r="E8" s="51">
        <v>105000</v>
      </c>
      <c r="F8" s="11">
        <f>SUM(B8:E8)</f>
        <v>178500</v>
      </c>
      <c r="H8" s="71"/>
      <c r="I8" s="71"/>
      <c r="J8" s="71"/>
      <c r="K8" s="71"/>
      <c r="L8" s="71"/>
      <c r="M8" s="71"/>
    </row>
    <row r="9" spans="1:13" x14ac:dyDescent="0.2">
      <c r="A9" s="50" t="s">
        <v>7</v>
      </c>
      <c r="B9" s="51">
        <v>12000</v>
      </c>
      <c r="C9" s="51">
        <v>7500</v>
      </c>
      <c r="D9" s="51">
        <v>6000</v>
      </c>
      <c r="E9" s="51">
        <v>30000</v>
      </c>
      <c r="F9" s="11">
        <f>SUM(B9:E9)</f>
        <v>55500</v>
      </c>
      <c r="H9" s="71"/>
      <c r="I9" s="71"/>
      <c r="J9" s="71"/>
      <c r="K9" s="71"/>
      <c r="L9" s="71"/>
      <c r="M9" s="71"/>
    </row>
    <row r="10" spans="1:13" x14ac:dyDescent="0.2">
      <c r="A10" s="6" t="s">
        <v>4</v>
      </c>
      <c r="B10" s="11">
        <f>SUM(B7:B9)</f>
        <v>106000</v>
      </c>
      <c r="C10" s="11">
        <f>SUM(C7:C9)</f>
        <v>93000</v>
      </c>
      <c r="D10" s="11">
        <f>SUM(D7:D9)</f>
        <v>27000</v>
      </c>
      <c r="E10" s="11">
        <f>SUM(E7:E9)</f>
        <v>276000</v>
      </c>
      <c r="F10" s="11">
        <f>SUM(B10:E10)</f>
        <v>502000</v>
      </c>
      <c r="H10" s="71"/>
      <c r="I10" s="71"/>
      <c r="J10" s="71"/>
      <c r="K10" s="71"/>
      <c r="L10" s="71"/>
      <c r="M10" s="71"/>
    </row>
    <row r="11" spans="1:13" x14ac:dyDescent="0.2">
      <c r="A11"/>
      <c r="B11"/>
      <c r="C11"/>
      <c r="D11"/>
      <c r="E11"/>
      <c r="F11"/>
    </row>
  </sheetData>
  <mergeCells count="1">
    <mergeCell ref="H7:M10"/>
  </mergeCells>
  <phoneticPr fontId="0" type="noConversion"/>
  <pageMargins left="0.75" right="0.75" top="1" bottom="1" header="0.5" footer="0.5"/>
  <pageSetup orientation="portrait" horizontalDpi="300" verticalDpi="300" r:id="rId1"/>
  <headerFooter alignWithMargins="0">
    <oddHeader>&amp;A</oddHead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N17"/>
  <sheetViews>
    <sheetView zoomScale="160" zoomScaleNormal="160" workbookViewId="0">
      <selection activeCell="A3" sqref="A3"/>
    </sheetView>
  </sheetViews>
  <sheetFormatPr defaultRowHeight="12.75" x14ac:dyDescent="0.2"/>
  <cols>
    <col min="1" max="1" width="16.5703125" style="1" customWidth="1"/>
    <col min="2" max="6" width="12.140625" style="1" customWidth="1"/>
    <col min="7" max="16384" width="9.140625" style="1"/>
  </cols>
  <sheetData>
    <row r="1" spans="1:14" ht="18" x14ac:dyDescent="0.25">
      <c r="A1" s="12" t="s">
        <v>38</v>
      </c>
      <c r="B1" s="12"/>
      <c r="C1" s="12"/>
      <c r="D1" s="12"/>
      <c r="E1" s="12"/>
      <c r="F1" s="12"/>
    </row>
    <row r="2" spans="1:14" s="30" customFormat="1" hidden="1" x14ac:dyDescent="0.2">
      <c r="A2" s="29"/>
      <c r="B2" s="29"/>
      <c r="C2" s="29"/>
      <c r="D2" s="29"/>
      <c r="E2" s="29"/>
      <c r="F2" s="29"/>
    </row>
    <row r="3" spans="1:14" s="30" customFormat="1" collapsed="1" x14ac:dyDescent="0.2">
      <c r="A3" s="31" t="str">
        <f>IF(A2="","",IF(Disable_Video_Hyperlinks,A2,HYPERLINK(Video_website&amp;A2,A2)))</f>
        <v/>
      </c>
      <c r="B3" s="29"/>
      <c r="C3" s="29"/>
      <c r="D3" s="29"/>
      <c r="E3" s="29"/>
      <c r="F3" s="29"/>
    </row>
    <row r="4" spans="1:14" x14ac:dyDescent="0.2">
      <c r="A4" s="57" t="str">
        <f>IF(B2="","",B2)</f>
        <v/>
      </c>
      <c r="B4"/>
      <c r="C4"/>
      <c r="D4"/>
      <c r="E4"/>
      <c r="F4"/>
    </row>
    <row r="5" spans="1:14" x14ac:dyDescent="0.2">
      <c r="A5"/>
      <c r="B5"/>
      <c r="C5"/>
      <c r="D5"/>
      <c r="E5"/>
      <c r="F5"/>
    </row>
    <row r="6" spans="1:14" x14ac:dyDescent="0.2">
      <c r="A6" s="46"/>
      <c r="B6" s="47" t="s">
        <v>0</v>
      </c>
      <c r="C6" s="47" t="s">
        <v>1</v>
      </c>
      <c r="D6" s="47" t="s">
        <v>2</v>
      </c>
      <c r="E6" s="47" t="s">
        <v>3</v>
      </c>
      <c r="F6" s="2" t="s">
        <v>4</v>
      </c>
    </row>
    <row r="7" spans="1:14" x14ac:dyDescent="0.2">
      <c r="A7" s="45" t="s">
        <v>5</v>
      </c>
      <c r="B7" s="51">
        <v>50000</v>
      </c>
      <c r="C7" s="51">
        <v>67500</v>
      </c>
      <c r="D7" s="51">
        <v>9500</v>
      </c>
      <c r="E7" s="51">
        <v>141000</v>
      </c>
      <c r="F7" s="11">
        <f>SUM(B7:E7)</f>
        <v>268000</v>
      </c>
    </row>
    <row r="8" spans="1:14" x14ac:dyDescent="0.2">
      <c r="A8" s="45" t="s">
        <v>6</v>
      </c>
      <c r="B8" s="51">
        <v>44000</v>
      </c>
      <c r="C8" s="51">
        <v>18000</v>
      </c>
      <c r="D8" s="51">
        <v>11500</v>
      </c>
      <c r="E8" s="51">
        <v>105000</v>
      </c>
      <c r="F8" s="11">
        <f>SUM(B8:E8)</f>
        <v>178500</v>
      </c>
    </row>
    <row r="9" spans="1:14" x14ac:dyDescent="0.2">
      <c r="A9" s="45" t="s">
        <v>7</v>
      </c>
      <c r="B9" s="51">
        <v>12000</v>
      </c>
      <c r="C9" s="51">
        <v>7500</v>
      </c>
      <c r="D9" s="51">
        <v>6000</v>
      </c>
      <c r="E9" s="51">
        <v>30000</v>
      </c>
      <c r="F9" s="11">
        <f>SUM(B9:E9)</f>
        <v>55500</v>
      </c>
    </row>
    <row r="10" spans="1:14" x14ac:dyDescent="0.2">
      <c r="A10" s="6" t="s">
        <v>4</v>
      </c>
      <c r="B10" s="11">
        <f>SUM(B7:B9)</f>
        <v>106000</v>
      </c>
      <c r="C10" s="11">
        <f>SUM(C7:C9)</f>
        <v>93000</v>
      </c>
      <c r="D10" s="11">
        <f>SUM(D7:D9)</f>
        <v>27000</v>
      </c>
      <c r="E10" s="11">
        <f>SUM(E7:E9)</f>
        <v>276000</v>
      </c>
      <c r="F10" s="11">
        <f>SUM(B10:E10)</f>
        <v>502000</v>
      </c>
    </row>
    <row r="11" spans="1:14" x14ac:dyDescent="0.2">
      <c r="A11"/>
      <c r="B11"/>
      <c r="C11"/>
      <c r="D11"/>
      <c r="E11"/>
      <c r="F11"/>
    </row>
    <row r="12" spans="1:14" x14ac:dyDescent="0.2">
      <c r="H12" s="70" t="s">
        <v>77</v>
      </c>
      <c r="I12" s="70"/>
      <c r="J12" s="70"/>
      <c r="K12" s="70"/>
      <c r="L12" s="70"/>
      <c r="M12" s="70"/>
      <c r="N12" s="70"/>
    </row>
    <row r="13" spans="1:14" x14ac:dyDescent="0.2">
      <c r="H13" s="70"/>
      <c r="I13" s="70"/>
      <c r="J13" s="70"/>
      <c r="K13" s="70"/>
      <c r="L13" s="70"/>
      <c r="M13" s="70"/>
      <c r="N13" s="70"/>
    </row>
    <row r="14" spans="1:14" x14ac:dyDescent="0.2">
      <c r="H14" s="70"/>
      <c r="I14" s="70"/>
      <c r="J14" s="70"/>
      <c r="K14" s="70"/>
      <c r="L14" s="70"/>
      <c r="M14" s="70"/>
      <c r="N14" s="70"/>
    </row>
    <row r="15" spans="1:14" x14ac:dyDescent="0.2">
      <c r="H15" s="70"/>
      <c r="I15" s="70"/>
      <c r="J15" s="70"/>
      <c r="K15" s="70"/>
      <c r="L15" s="70"/>
      <c r="M15" s="70"/>
      <c r="N15" s="70"/>
    </row>
    <row r="16" spans="1:14" x14ac:dyDescent="0.2">
      <c r="H16" s="70"/>
      <c r="I16" s="70"/>
      <c r="J16" s="70"/>
      <c r="K16" s="70"/>
      <c r="L16" s="70"/>
      <c r="M16" s="70"/>
      <c r="N16" s="70"/>
    </row>
    <row r="17" spans="8:14" x14ac:dyDescent="0.2">
      <c r="H17" s="70"/>
      <c r="I17" s="70"/>
      <c r="J17" s="70"/>
      <c r="K17" s="70"/>
      <c r="L17" s="70"/>
      <c r="M17" s="70"/>
      <c r="N17" s="70"/>
    </row>
  </sheetData>
  <mergeCells count="1">
    <mergeCell ref="H12:N17"/>
  </mergeCells>
  <phoneticPr fontId="0" type="noConversion"/>
  <pageMargins left="0.75" right="0.75" top="1" bottom="1" header="0.5" footer="0.5"/>
  <pageSetup orientation="portrait" horizontalDpi="300" verticalDpi="300" r:id="rId1"/>
  <headerFooter alignWithMargins="0">
    <oddHeader>&amp;A</oddHeader>
    <oddFoote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dimension ref="A1:N20"/>
  <sheetViews>
    <sheetView zoomScale="160" zoomScaleNormal="160" workbookViewId="0">
      <selection activeCell="A3" sqref="A3"/>
    </sheetView>
  </sheetViews>
  <sheetFormatPr defaultRowHeight="12.75" x14ac:dyDescent="0.2"/>
  <cols>
    <col min="1" max="1" width="16.5703125" style="1" customWidth="1"/>
    <col min="2" max="6" width="12.140625" style="1" customWidth="1"/>
    <col min="7" max="16384" width="9.140625" style="1"/>
  </cols>
  <sheetData>
    <row r="1" spans="1:14" ht="18" x14ac:dyDescent="0.25">
      <c r="A1" s="12" t="s">
        <v>39</v>
      </c>
      <c r="B1" s="12"/>
      <c r="C1" s="12"/>
      <c r="D1" s="12"/>
      <c r="E1" s="12"/>
      <c r="F1" s="12"/>
    </row>
    <row r="2" spans="1:14" s="30" customFormat="1" hidden="1" x14ac:dyDescent="0.2">
      <c r="A2" s="29"/>
      <c r="B2" s="29"/>
      <c r="C2" s="29"/>
      <c r="D2" s="29"/>
      <c r="E2" s="29"/>
      <c r="F2" s="29"/>
    </row>
    <row r="3" spans="1:14" s="30" customFormat="1" collapsed="1" x14ac:dyDescent="0.2">
      <c r="A3" s="31" t="str">
        <f>IF(A2="","",IF(Disable_Video_Hyperlinks,A2,HYPERLINK(Video_website&amp;A2,A2)))</f>
        <v/>
      </c>
      <c r="B3" s="29"/>
      <c r="C3" s="29"/>
      <c r="D3" s="29"/>
      <c r="E3" s="29"/>
      <c r="F3" s="29"/>
    </row>
    <row r="4" spans="1:14" x14ac:dyDescent="0.2">
      <c r="A4" s="57" t="str">
        <f>IF(B2="","",B2)</f>
        <v/>
      </c>
      <c r="B4"/>
      <c r="C4"/>
      <c r="D4"/>
      <c r="E4"/>
      <c r="F4"/>
    </row>
    <row r="5" spans="1:14" x14ac:dyDescent="0.2">
      <c r="A5"/>
      <c r="B5"/>
      <c r="C5"/>
      <c r="D5"/>
      <c r="E5"/>
      <c r="F5"/>
    </row>
    <row r="6" spans="1:14" x14ac:dyDescent="0.2">
      <c r="A6" s="48"/>
      <c r="B6" s="49" t="s">
        <v>0</v>
      </c>
      <c r="C6" s="49" t="s">
        <v>1</v>
      </c>
      <c r="D6" s="49" t="s">
        <v>2</v>
      </c>
      <c r="E6" s="49" t="s">
        <v>3</v>
      </c>
      <c r="F6" s="2" t="s">
        <v>4</v>
      </c>
    </row>
    <row r="7" spans="1:14" x14ac:dyDescent="0.2">
      <c r="A7" s="50" t="s">
        <v>5</v>
      </c>
      <c r="B7" s="51">
        <v>50000</v>
      </c>
      <c r="C7" s="51">
        <v>67500</v>
      </c>
      <c r="D7" s="51">
        <v>9500</v>
      </c>
      <c r="E7" s="51">
        <v>141000</v>
      </c>
      <c r="F7" s="11">
        <f>SUM(B7:E7)</f>
        <v>268000</v>
      </c>
    </row>
    <row r="8" spans="1:14" x14ac:dyDescent="0.2">
      <c r="A8" s="50" t="s">
        <v>6</v>
      </c>
      <c r="B8" s="51">
        <v>44000</v>
      </c>
      <c r="C8" s="51">
        <v>18000</v>
      </c>
      <c r="D8" s="51">
        <v>11500</v>
      </c>
      <c r="E8" s="51">
        <v>105000</v>
      </c>
      <c r="F8" s="11">
        <f>SUM(B8:E8)</f>
        <v>178500</v>
      </c>
    </row>
    <row r="9" spans="1:14" x14ac:dyDescent="0.2">
      <c r="A9" s="50" t="s">
        <v>7</v>
      </c>
      <c r="B9" s="51">
        <v>12000</v>
      </c>
      <c r="C9" s="51">
        <v>7500</v>
      </c>
      <c r="D9" s="51">
        <v>6000</v>
      </c>
      <c r="E9" s="51">
        <v>30000</v>
      </c>
      <c r="F9" s="11">
        <f>SUM(B9:E9)</f>
        <v>55500</v>
      </c>
    </row>
    <row r="10" spans="1:14" x14ac:dyDescent="0.2">
      <c r="A10" s="14" t="s">
        <v>4</v>
      </c>
      <c r="B10" s="13">
        <f>SUM(B7:B9)</f>
        <v>106000</v>
      </c>
      <c r="C10" s="13">
        <f>SUM(C7:C9)</f>
        <v>93000</v>
      </c>
      <c r="D10" s="13">
        <f>SUM(D7:D9)</f>
        <v>27000</v>
      </c>
      <c r="E10" s="13">
        <f>SUM(E7:E9)</f>
        <v>276000</v>
      </c>
      <c r="F10" s="11">
        <f>SUM(B10:E10)</f>
        <v>502000</v>
      </c>
    </row>
    <row r="11" spans="1:14" x14ac:dyDescent="0.2">
      <c r="A11"/>
      <c r="B11"/>
      <c r="C11"/>
      <c r="D11"/>
      <c r="E11"/>
      <c r="F11"/>
    </row>
    <row r="12" spans="1:14" x14ac:dyDescent="0.2">
      <c r="H12" s="69" t="s">
        <v>113</v>
      </c>
      <c r="I12" s="70"/>
      <c r="J12" s="70"/>
      <c r="K12" s="70"/>
      <c r="L12" s="70"/>
      <c r="M12" s="70"/>
      <c r="N12" s="70"/>
    </row>
    <row r="13" spans="1:14" x14ac:dyDescent="0.2">
      <c r="H13" s="70"/>
      <c r="I13" s="70"/>
      <c r="J13" s="70"/>
      <c r="K13" s="70"/>
      <c r="L13" s="70"/>
      <c r="M13" s="70"/>
      <c r="N13" s="70"/>
    </row>
    <row r="14" spans="1:14" x14ac:dyDescent="0.2">
      <c r="H14" s="70"/>
      <c r="I14" s="70"/>
      <c r="J14" s="70"/>
      <c r="K14" s="70"/>
      <c r="L14" s="70"/>
      <c r="M14" s="70"/>
      <c r="N14" s="70"/>
    </row>
    <row r="15" spans="1:14" x14ac:dyDescent="0.2">
      <c r="H15" s="70"/>
      <c r="I15" s="70"/>
      <c r="J15" s="70"/>
      <c r="K15" s="70"/>
      <c r="L15" s="70"/>
      <c r="M15" s="70"/>
      <c r="N15" s="70"/>
    </row>
    <row r="16" spans="1:14" x14ac:dyDescent="0.2">
      <c r="H16" s="70"/>
      <c r="I16" s="70"/>
      <c r="J16" s="70"/>
      <c r="K16" s="70"/>
      <c r="L16" s="70"/>
      <c r="M16" s="70"/>
      <c r="N16" s="70"/>
    </row>
    <row r="17" spans="8:14" x14ac:dyDescent="0.2">
      <c r="H17" s="70"/>
      <c r="I17" s="70"/>
      <c r="J17" s="70"/>
      <c r="K17" s="70"/>
      <c r="L17" s="70"/>
      <c r="M17" s="70"/>
      <c r="N17" s="70"/>
    </row>
    <row r="18" spans="8:14" x14ac:dyDescent="0.2">
      <c r="H18" s="70"/>
      <c r="I18" s="70"/>
      <c r="J18" s="70"/>
      <c r="K18" s="70"/>
      <c r="L18" s="70"/>
      <c r="M18" s="70"/>
      <c r="N18" s="70"/>
    </row>
    <row r="19" spans="8:14" x14ac:dyDescent="0.2">
      <c r="H19" s="70"/>
      <c r="I19" s="70"/>
      <c r="J19" s="70"/>
      <c r="K19" s="70"/>
      <c r="L19" s="70"/>
      <c r="M19" s="70"/>
      <c r="N19" s="70"/>
    </row>
    <row r="20" spans="8:14" x14ac:dyDescent="0.2">
      <c r="H20" s="70"/>
      <c r="I20" s="70"/>
      <c r="J20" s="70"/>
      <c r="K20" s="70"/>
      <c r="L20" s="70"/>
      <c r="M20" s="70"/>
      <c r="N20" s="70"/>
    </row>
  </sheetData>
  <mergeCells count="1">
    <mergeCell ref="H12:N20"/>
  </mergeCells>
  <phoneticPr fontId="0" type="noConversion"/>
  <pageMargins left="0.75" right="0.75" top="1" bottom="1" header="0.5" footer="0.5"/>
  <pageSetup orientation="portrait" horizontalDpi="300" verticalDpi="300" r:id="rId1"/>
  <headerFooter alignWithMargins="0">
    <oddHeader>&amp;A</oddHeader>
    <oddFoote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5"/>
  <dimension ref="A1:O33"/>
  <sheetViews>
    <sheetView zoomScale="160" zoomScaleNormal="160" workbookViewId="0">
      <selection activeCell="A3" sqref="A3"/>
    </sheetView>
  </sheetViews>
  <sheetFormatPr defaultRowHeight="12.75" x14ac:dyDescent="0.2"/>
  <cols>
    <col min="1" max="1" width="16.5703125" style="1" customWidth="1"/>
    <col min="2" max="6" width="12.140625" style="1" customWidth="1"/>
    <col min="7" max="16384" width="9.140625" style="1"/>
  </cols>
  <sheetData>
    <row r="1" spans="1:6" ht="18" x14ac:dyDescent="0.25">
      <c r="A1" s="12" t="s">
        <v>40</v>
      </c>
      <c r="B1" s="12"/>
      <c r="C1" s="12"/>
      <c r="D1" s="12"/>
      <c r="E1" s="12"/>
      <c r="F1" s="12"/>
    </row>
    <row r="2" spans="1:6" s="30" customFormat="1" hidden="1" x14ac:dyDescent="0.2">
      <c r="A2" s="29"/>
      <c r="B2" s="29"/>
      <c r="C2" s="29"/>
      <c r="D2" s="29"/>
      <c r="E2" s="29"/>
      <c r="F2" s="29"/>
    </row>
    <row r="3" spans="1:6" s="30" customFormat="1" collapsed="1" x14ac:dyDescent="0.2">
      <c r="A3" s="31" t="str">
        <f>IF(A2="","",IF(Disable_Video_Hyperlinks,A2,HYPERLINK(Video_website&amp;A2,A2)))</f>
        <v/>
      </c>
      <c r="B3" s="29"/>
      <c r="C3" s="29"/>
      <c r="D3" s="29"/>
      <c r="E3" s="29"/>
      <c r="F3" s="29"/>
    </row>
    <row r="4" spans="1:6" x14ac:dyDescent="0.2">
      <c r="A4" s="57" t="str">
        <f>IF(B2="","",B2)</f>
        <v/>
      </c>
      <c r="B4"/>
      <c r="C4"/>
      <c r="D4"/>
      <c r="E4"/>
      <c r="F4"/>
    </row>
    <row r="5" spans="1:6" x14ac:dyDescent="0.2">
      <c r="A5"/>
      <c r="B5"/>
      <c r="C5"/>
      <c r="D5"/>
      <c r="E5"/>
      <c r="F5"/>
    </row>
    <row r="6" spans="1:6" x14ac:dyDescent="0.2">
      <c r="A6" s="48"/>
      <c r="B6" s="49" t="s">
        <v>0</v>
      </c>
      <c r="C6" s="49" t="s">
        <v>1</v>
      </c>
      <c r="D6" s="49" t="s">
        <v>2</v>
      </c>
      <c r="E6" s="49" t="s">
        <v>3</v>
      </c>
      <c r="F6" s="8" t="s">
        <v>4</v>
      </c>
    </row>
    <row r="7" spans="1:6" x14ac:dyDescent="0.2">
      <c r="A7" s="50" t="s">
        <v>5</v>
      </c>
      <c r="B7" s="51">
        <v>50000</v>
      </c>
      <c r="C7" s="51">
        <v>67500</v>
      </c>
      <c r="D7" s="51">
        <v>9500</v>
      </c>
      <c r="E7" s="51">
        <v>141000</v>
      </c>
      <c r="F7" s="13">
        <f>SUM(B7:E7)</f>
        <v>268000</v>
      </c>
    </row>
    <row r="8" spans="1:6" x14ac:dyDescent="0.2">
      <c r="A8" s="50" t="s">
        <v>6</v>
      </c>
      <c r="B8" s="51">
        <v>44000</v>
      </c>
      <c r="C8" s="51">
        <v>18000</v>
      </c>
      <c r="D8" s="51">
        <v>11500</v>
      </c>
      <c r="E8" s="51">
        <v>105000</v>
      </c>
      <c r="F8" s="13">
        <f>SUM(B8:E8)</f>
        <v>178500</v>
      </c>
    </row>
    <row r="9" spans="1:6" x14ac:dyDescent="0.2">
      <c r="A9" s="50" t="s">
        <v>7</v>
      </c>
      <c r="B9" s="51">
        <v>12000</v>
      </c>
      <c r="C9" s="51">
        <v>7500</v>
      </c>
      <c r="D9" s="51">
        <v>6000</v>
      </c>
      <c r="E9" s="51">
        <v>30000</v>
      </c>
      <c r="F9" s="13">
        <f>SUM(B9:E9)</f>
        <v>55500</v>
      </c>
    </row>
    <row r="10" spans="1:6" x14ac:dyDescent="0.2">
      <c r="A10" s="6" t="s">
        <v>4</v>
      </c>
      <c r="B10" s="11">
        <f>SUM(B7:B9)</f>
        <v>106000</v>
      </c>
      <c r="C10" s="11">
        <f>SUM(C7:C9)</f>
        <v>93000</v>
      </c>
      <c r="D10" s="11">
        <f>SUM(D7:D9)</f>
        <v>27000</v>
      </c>
      <c r="E10" s="11">
        <f>SUM(E7:E9)</f>
        <v>276000</v>
      </c>
      <c r="F10" s="11">
        <f>SUM(B10:E10)</f>
        <v>502000</v>
      </c>
    </row>
    <row r="11" spans="1:6" x14ac:dyDescent="0.2">
      <c r="A11" s="6"/>
      <c r="B11" s="11"/>
      <c r="C11" s="11"/>
      <c r="D11" s="11"/>
      <c r="E11" s="11"/>
      <c r="F11" s="11"/>
    </row>
    <row r="12" spans="1:6" x14ac:dyDescent="0.2">
      <c r="A12"/>
      <c r="B12"/>
      <c r="C12"/>
      <c r="D12"/>
      <c r="E12"/>
      <c r="F12"/>
    </row>
    <row r="30" spans="8:15" x14ac:dyDescent="0.2">
      <c r="H30" s="69" t="s">
        <v>111</v>
      </c>
      <c r="I30" s="70"/>
      <c r="J30" s="70"/>
      <c r="K30" s="70"/>
      <c r="L30" s="70"/>
      <c r="M30" s="70"/>
      <c r="N30" s="70"/>
      <c r="O30" s="70"/>
    </row>
    <row r="31" spans="8:15" x14ac:dyDescent="0.2">
      <c r="H31" s="70"/>
      <c r="I31" s="70"/>
      <c r="J31" s="70"/>
      <c r="K31" s="70"/>
      <c r="L31" s="70"/>
      <c r="M31" s="70"/>
      <c r="N31" s="70"/>
      <c r="O31" s="70"/>
    </row>
    <row r="32" spans="8:15" x14ac:dyDescent="0.2">
      <c r="H32" s="70"/>
      <c r="I32" s="70"/>
      <c r="J32" s="70"/>
      <c r="K32" s="70"/>
      <c r="L32" s="70"/>
      <c r="M32" s="70"/>
      <c r="N32" s="70"/>
      <c r="O32" s="70"/>
    </row>
    <row r="33" spans="8:15" x14ac:dyDescent="0.2">
      <c r="H33" s="70"/>
      <c r="I33" s="70"/>
      <c r="J33" s="70"/>
      <c r="K33" s="70"/>
      <c r="L33" s="70"/>
      <c r="M33" s="70"/>
      <c r="N33" s="70"/>
      <c r="O33" s="70"/>
    </row>
  </sheetData>
  <mergeCells count="1">
    <mergeCell ref="H30:O33"/>
  </mergeCells>
  <phoneticPr fontId="0" type="noConversion"/>
  <pageMargins left="0.75" right="0.75" top="1" bottom="1" header="0.5" footer="0.5"/>
  <pageSetup orientation="portrait" horizontalDpi="300" verticalDpi="300" r:id="rId1"/>
  <headerFooter alignWithMargins="0">
    <oddHeader>&amp;A</oddHeader>
    <oddFoote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38</vt:i4>
      </vt:variant>
      <vt:variant>
        <vt:lpstr>Charts</vt:lpstr>
      </vt:variant>
      <vt:variant>
        <vt:i4>1</vt:i4>
      </vt:variant>
      <vt:variant>
        <vt:lpstr>Named Ranges</vt:lpstr>
      </vt:variant>
      <vt:variant>
        <vt:i4>3</vt:i4>
      </vt:variant>
    </vt:vector>
  </HeadingPairs>
  <TitlesOfParts>
    <vt:vector size="42" baseType="lpstr">
      <vt:lpstr>Documentation</vt:lpstr>
      <vt:lpstr>_Selecting_Data</vt:lpstr>
      <vt:lpstr>Insert_Charts</vt:lpstr>
      <vt:lpstr>Highlighting</vt:lpstr>
      <vt:lpstr>Selecting_Correct_Data</vt:lpstr>
      <vt:lpstr>Stacked_Columns</vt:lpstr>
      <vt:lpstr>Stacked_Columns_Wrong_Data</vt:lpstr>
      <vt:lpstr>Totals</vt:lpstr>
      <vt:lpstr>Totals2</vt:lpstr>
      <vt:lpstr>Multiple_Ranges</vt:lpstr>
      <vt:lpstr>Incorrect_Ranges</vt:lpstr>
      <vt:lpstr>Same_size_ranges</vt:lpstr>
      <vt:lpstr>Select_Data_Source</vt:lpstr>
      <vt:lpstr>Switch_Row_Column</vt:lpstr>
      <vt:lpstr>_Chart_Types_Formatting</vt:lpstr>
      <vt:lpstr>Chart_Type</vt:lpstr>
      <vt:lpstr>3D_vs_non-3D</vt:lpstr>
      <vt:lpstr>Column_Chart_Legend</vt:lpstr>
      <vt:lpstr>100%_Stacked_Column</vt:lpstr>
      <vt:lpstr>Varying_Colors</vt:lpstr>
      <vt:lpstr>Series_Options</vt:lpstr>
      <vt:lpstr>Format_&amp;_Label Axes</vt:lpstr>
      <vt:lpstr>No_Legend_Pie</vt:lpstr>
      <vt:lpstr>No_Legend_Single_Series</vt:lpstr>
      <vt:lpstr>Legend_Stacked_Clustered</vt:lpstr>
      <vt:lpstr>Room Data (hidden)</vt:lpstr>
      <vt:lpstr>Clarity</vt:lpstr>
      <vt:lpstr>Shapes</vt:lpstr>
      <vt:lpstr>_Location_Linking</vt:lpstr>
      <vt:lpstr>Location</vt:lpstr>
      <vt:lpstr>Hiding Sheets</vt:lpstr>
      <vt:lpstr>Formula_Linking</vt:lpstr>
      <vt:lpstr>Sheet_to_Sum</vt:lpstr>
      <vt:lpstr>3D_formulas</vt:lpstr>
      <vt:lpstr>Linking_Same_Sheet</vt:lpstr>
      <vt:lpstr>Linking_Across_Sheets</vt:lpstr>
      <vt:lpstr>Linking_Across_Workbook</vt:lpstr>
      <vt:lpstr>Linking_Across_Applications</vt:lpstr>
      <vt:lpstr>Chart_Sheet</vt:lpstr>
      <vt:lpstr>Disable_Video_Hyperlinks</vt:lpstr>
      <vt:lpstr>element_designator</vt:lpstr>
      <vt:lpstr>Last_Modified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Ch3 Demo</dc:title>
  <dc:creator>Travis Day</dc:creator>
  <cp:lastModifiedBy>Travis Day</cp:lastModifiedBy>
  <dcterms:created xsi:type="dcterms:W3CDTF">1995-07-28T01:53:06Z</dcterms:created>
  <dcterms:modified xsi:type="dcterms:W3CDTF">2022-04-13T20:35:28Z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Travis Day</vt:lpwstr>
  </property>
  <property fmtid="{D5CDD505-2E9C-101B-9397-08002B2CF9AE}" pid="3" name="Publisher">
    <vt:lpwstr>Travis Day</vt:lpwstr>
  </property>
</Properties>
</file>