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fhor\OneDrive\BUSI520\week12\"/>
    </mc:Choice>
  </mc:AlternateContent>
  <xr:revisionPtr revIDLastSave="0" documentId="13_ncr:1_{5FF50A39-A123-4FC4-B818-CCC93AC70982}" xr6:coauthVersionLast="47" xr6:coauthVersionMax="47" xr10:uidLastSave="{00000000-0000-0000-0000-000000000000}"/>
  <bookViews>
    <workbookView xWindow="-90" yWindow="-90" windowWidth="19380" windowHeight="10260" xr2:uid="{22087CAF-49CA-428C-B5D6-EA7B2182EFAF}"/>
  </bookViews>
  <sheets>
    <sheet name="Documentation" sheetId="2" r:id="rId1"/>
    <sheet name="Irrational_Exuberance" sheetId="3" r:id="rId2"/>
    <sheet name="Corporate" sheetId="8" r:id="rId3"/>
    <sheet name="Switched" sheetId="11" r:id="rId4"/>
    <sheet name="Phoenix" sheetId="4" r:id="rId5"/>
    <sheet name="Minneapolis" sheetId="5" r:id="rId6"/>
    <sheet name="San_Francisco" sheetId="9" state="hidden" r:id="rId7"/>
    <sheet name="Los_Angeles" sheetId="6" r:id="rId8"/>
    <sheet name="Corporate_3D" sheetId="7" r:id="rId9"/>
  </sheets>
  <definedNames>
    <definedName name="AssetsChange">#REF!</definedName>
    <definedName name="Common2PreferredEquityRatio">#REF!</definedName>
    <definedName name="CommonStockChange">#REF!</definedName>
    <definedName name="Debt2">#REF!</definedName>
    <definedName name="Debt2CommonEquityRatio">#REF!</definedName>
    <definedName name="Debt2EquityRatio">#REF!</definedName>
    <definedName name="Equity2">#REF!</definedName>
    <definedName name="FinancingOption">#REF!</definedName>
    <definedName name="LongDebt2CommonEquityRatio">#REF!</definedName>
    <definedName name="LongDebt2EquityRatio">#REF!</definedName>
    <definedName name="LongTermDebtChange">#REF!</definedName>
    <definedName name="PreferredStockChange">#REF!</definedName>
    <definedName name="TotalEquityChange">#REF!</definedName>
    <definedName name="TotalLiabilitiesChang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7" l="1"/>
  <c r="B5" i="7"/>
  <c r="B6" i="7"/>
  <c r="B4" i="7"/>
  <c r="C8" i="8"/>
  <c r="D8" i="8"/>
  <c r="E8" i="8"/>
  <c r="F8" i="8"/>
  <c r="B8" i="8"/>
  <c r="F5" i="8"/>
  <c r="F6" i="8"/>
  <c r="F4" i="8"/>
  <c r="E5" i="8"/>
  <c r="E6" i="8"/>
  <c r="E4" i="8"/>
  <c r="D5" i="8"/>
  <c r="D6" i="8"/>
  <c r="D4" i="8"/>
  <c r="C5" i="8"/>
  <c r="C6" i="8"/>
  <c r="C4" i="8"/>
  <c r="B5" i="8"/>
  <c r="B6" i="8"/>
  <c r="B4" i="8"/>
  <c r="F5" i="5"/>
  <c r="F6" i="5"/>
  <c r="F5" i="9"/>
  <c r="F6" i="9"/>
  <c r="F5" i="6"/>
  <c r="F6" i="6"/>
  <c r="F5" i="4"/>
  <c r="F8" i="4" s="1"/>
  <c r="F6" i="4"/>
  <c r="F4" i="5"/>
  <c r="F8" i="5" s="1"/>
  <c r="F4" i="9"/>
  <c r="F8" i="9" s="1"/>
  <c r="F4" i="6"/>
  <c r="F4" i="4"/>
  <c r="C8" i="5"/>
  <c r="D8" i="5"/>
  <c r="E8" i="5"/>
  <c r="C8" i="9"/>
  <c r="D8" i="9"/>
  <c r="E8" i="9"/>
  <c r="C8" i="6"/>
  <c r="D8" i="6"/>
  <c r="E8" i="6"/>
  <c r="C8" i="4"/>
  <c r="D8" i="4"/>
  <c r="E8" i="4"/>
  <c r="B8" i="5"/>
  <c r="B8" i="9"/>
  <c r="B8" i="6"/>
  <c r="B8" i="4"/>
  <c r="F8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Hornung, Cheryl</author>
    <author>tc={EF465A50-F4AE-4E04-95EB-2B2A20E72A7E}</author>
  </authors>
  <commentList>
    <comment ref="A11" authorId="0" shapeId="0" xr:uid="{8476E4B9-CCFF-42E8-BA1F-3D1D2A26F6C5}">
      <text>
        <r>
          <rPr>
            <b/>
            <sz val="9"/>
            <color indexed="81"/>
            <rFont val="Tahoma"/>
            <family val="2"/>
          </rPr>
          <t>Hornung, Cheryl:</t>
        </r>
        <r>
          <rPr>
            <sz val="9"/>
            <color indexed="81"/>
            <rFont val="Tahoma"/>
            <family val="2"/>
          </rPr>
          <t xml:space="preserve">
Chart sheet cannot be linked</t>
        </r>
      </text>
    </comment>
    <comment ref="A14" authorId="1" shapeId="0" xr:uid="{EF465A50-F4AE-4E04-95EB-2B2A20E72A7E}">
      <text>
        <t>[Threaded comment]
Your version of Excel allows you to read this threaded comment; however, any edits to it will get removed if the file is opened in a newer version of Excel. Learn more: https://go.microsoft.com/fwlink/?linkid=870924
Comment:
    Sheet is hidden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tc={24BA6272-9D67-4B4D-987F-B93A1AFE1428}</author>
  </authors>
  <commentList>
    <comment ref="B4" authorId="0" shapeId="0" xr:uid="{24BA6272-9D67-4B4D-987F-B93A1AFE142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data in green is being pulled from other worksheets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Hornung, Cheryl</author>
  </authors>
  <commentList>
    <comment ref="B5" authorId="0" shapeId="0" xr:uid="{231E778C-96C7-440C-9385-9A0CD769A237}">
      <text>
        <r>
          <rPr>
            <b/>
            <sz val="9"/>
            <color indexed="81"/>
            <rFont val="Tahoma"/>
            <family val="2"/>
          </rPr>
          <t>Hornung, Cheryl:</t>
        </r>
        <r>
          <rPr>
            <sz val="9"/>
            <color indexed="81"/>
            <rFont val="Tahoma"/>
            <family val="2"/>
          </rPr>
          <t xml:space="preserve">
3D Formulas</t>
        </r>
      </text>
    </comment>
  </commentList>
</comments>
</file>

<file path=xl/sharedStrings.xml><?xml version="1.0" encoding="utf-8"?>
<sst xmlns="http://schemas.openxmlformats.org/spreadsheetml/2006/main" count="91" uniqueCount="47">
  <si>
    <t>This page</t>
  </si>
  <si>
    <t>Documentation</t>
  </si>
  <si>
    <t>Worksheet Description</t>
  </si>
  <si>
    <t>Worksheet Name</t>
  </si>
  <si>
    <t>Workbook Description:</t>
  </si>
  <si>
    <t>Last Modified:</t>
  </si>
  <si>
    <t>Cheryl Hornung</t>
  </si>
  <si>
    <t>Created by:</t>
  </si>
  <si>
    <t>I, Cheryl Fawn Hornung, have abided by this honor code.</t>
  </si>
  <si>
    <t>Honor Code:
   On my honor, I have neither given nor received any unauthorized aid in completion of this assignment.  I recognize that I am allowed to help my classmates with questions or problems, and I am also allowed to seek help from classmates.  But ultimately, I have created and completed this assignment on my own.  This file is my own.  I have not referred to, used, or copied a file that has been given to me by anyone else; nor have I given a copy of my file to anyone else. 
   I have used my own computer to complete the assignment and I have not given anyone else access to my computer or to my files.  I understand that if I must use another person’s computer, or I need to lend another person my computer, I will take steps to ensure that unauthorized files are not accessible.  (For example, only lend someone your computer while logged in using a “guest” account…not using your own account.)</t>
  </si>
  <si>
    <t>BUSI_520_Assignment_Submission_Week_12!</t>
  </si>
  <si>
    <t>Revenue</t>
  </si>
  <si>
    <t>Profit</t>
  </si>
  <si>
    <t>Stock Price</t>
  </si>
  <si>
    <t>Irrational Exhuberance</t>
  </si>
  <si>
    <t>back to documentation sheet</t>
  </si>
  <si>
    <t>Phoenix</t>
  </si>
  <si>
    <t>Total</t>
  </si>
  <si>
    <t>1st Quarter</t>
  </si>
  <si>
    <t>2nd Quarter</t>
  </si>
  <si>
    <t>3rd Quarter</t>
  </si>
  <si>
    <t>4th Quarter</t>
  </si>
  <si>
    <t>New vehicles</t>
  </si>
  <si>
    <t>Used vehicles</t>
  </si>
  <si>
    <t>Leases</t>
  </si>
  <si>
    <t>Los Angeles</t>
  </si>
  <si>
    <t>Minneapolis</t>
  </si>
  <si>
    <t>San Francisco</t>
  </si>
  <si>
    <t>Jessica Benjamin Automobiles Sales by City</t>
  </si>
  <si>
    <t>Pheonix</t>
  </si>
  <si>
    <t>New Vehicles</t>
  </si>
  <si>
    <t>Used Vehicles</t>
  </si>
  <si>
    <t>Irrational Exuberence</t>
  </si>
  <si>
    <t>Corporate</t>
  </si>
  <si>
    <t>Corporate 3D</t>
  </si>
  <si>
    <t>Contains a combination chart to display different kinds of information on different scales for multiple data series. A column chart is specified for the revenue and profits, while a line chart is used for the stock price.</t>
  </si>
  <si>
    <t>Contains sales data for new, used, and leased vehicles by quarter in Pheonix</t>
  </si>
  <si>
    <t>Contains sales data for new, used, and leased vehicles by quarter in Minneapolis</t>
  </si>
  <si>
    <t>Contains sales data for new, used, and leased vehicles by quarter in San Francisco</t>
  </si>
  <si>
    <t>Contains sales data for new, used, and leased vehicles by quarter in Los Angeles</t>
  </si>
  <si>
    <t>Switched</t>
  </si>
  <si>
    <t>Contains data from "Jessica Benjamin Automotive" including a chart of total vehicle sales for each city broken down by product type</t>
  </si>
  <si>
    <t>Contains a chart sheet from "Jessica Benjamin Automotive" of total vehicle sales for each product type broken down by each city</t>
  </si>
  <si>
    <t>Jessica Benjamin Automobiles</t>
  </si>
  <si>
    <t>All Quarters</t>
  </si>
  <si>
    <t>Contains a 3D table of total vehicles sales for "Jessica Benjamin Automotive"</t>
  </si>
  <si>
    <t>Presenting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</si>
</sst>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4"/>
      <color theme="1"/>
      <name val="Arial"/>
      <family val="2"/>
    </font>
    <font>
      <b/>
      <sz val="2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u/>
      <sz val="22"/>
      <color theme="10"/>
      <name val="Arial"/>
      <family val="2"/>
    </font>
    <font>
      <sz val="18"/>
      <color theme="1"/>
      <name val="Arial"/>
      <family val="2"/>
    </font>
    <font>
      <sz val="12"/>
      <name val="Arial"/>
      <family val="2"/>
    </font>
    <font>
      <sz val="10"/>
      <color rgb="FF000000"/>
      <name val="Arial Unicode MS"/>
    </font>
    <font>
      <b/>
      <sz val="10"/>
      <color theme="4" tint="-0.249977111117893"/>
      <name val="Arial Unicode MS"/>
    </font>
    <font>
      <b/>
      <sz val="10"/>
      <color rgb="FFC00000"/>
      <name val="Arial Unicode MS"/>
    </font>
    <font>
      <b/>
      <sz val="10"/>
      <color theme="9" tint="0.39997558519241921"/>
      <name val="Arial Unicode MS"/>
    </font>
    <font>
      <b/>
      <sz val="11"/>
      <color theme="4" tint="-0.249977111117893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rgb="FF000000"/>
      <name val="Arial Unicode MS"/>
    </font>
    <font>
      <b/>
      <i/>
      <sz val="16"/>
      <color rgb="FF000000"/>
      <name val="Arial Unicode MS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7FAB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5" fillId="3" borderId="4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4" fillId="3" borderId="2" xfId="0" applyFont="1" applyFill="1" applyBorder="1"/>
    <xf numFmtId="0" fontId="4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2" fillId="2" borderId="1" xfId="0" applyFont="1" applyFill="1" applyBorder="1"/>
    <xf numFmtId="22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64" fontId="16" fillId="0" borderId="0" xfId="0" applyNumberFormat="1" applyFont="1"/>
    <xf numFmtId="0" fontId="11" fillId="4" borderId="0" xfId="0" applyFont="1" applyFill="1" applyAlignment="1">
      <alignment vertical="center"/>
    </xf>
    <xf numFmtId="0" fontId="15" fillId="4" borderId="0" xfId="0" applyFont="1" applyFill="1" applyAlignment="1">
      <alignment horizontal="center"/>
    </xf>
    <xf numFmtId="0" fontId="17" fillId="0" borderId="0" xfId="0" applyFont="1" applyAlignment="1">
      <alignment horizontal="centerContinuous"/>
    </xf>
    <xf numFmtId="0" fontId="6" fillId="0" borderId="0" xfId="1"/>
    <xf numFmtId="164" fontId="0" fillId="0" borderId="0" xfId="0" applyNumberFormat="1"/>
    <xf numFmtId="0" fontId="20" fillId="4" borderId="0" xfId="0" applyFont="1" applyFill="1" applyAlignment="1">
      <alignment vertical="center"/>
    </xf>
    <xf numFmtId="0" fontId="20" fillId="5" borderId="0" xfId="0" applyFont="1" applyFill="1" applyAlignment="1">
      <alignment vertical="center"/>
    </xf>
    <xf numFmtId="164" fontId="0" fillId="5" borderId="0" xfId="0" applyNumberFormat="1" applyFill="1"/>
    <xf numFmtId="0" fontId="20" fillId="4" borderId="5" xfId="0" applyFont="1" applyFill="1" applyBorder="1" applyAlignment="1">
      <alignment vertical="center"/>
    </xf>
    <xf numFmtId="164" fontId="0" fillId="0" borderId="5" xfId="0" applyNumberFormat="1" applyBorder="1"/>
    <xf numFmtId="0" fontId="19" fillId="4" borderId="0" xfId="0" applyFont="1" applyFill="1" applyAlignment="1">
      <alignment horizontal="centerContinuous"/>
    </xf>
    <xf numFmtId="0" fontId="0" fillId="4" borderId="0" xfId="0" applyFill="1" applyAlignment="1">
      <alignment vertical="center"/>
    </xf>
    <xf numFmtId="0" fontId="0" fillId="4" borderId="0" xfId="0" applyFill="1"/>
    <xf numFmtId="0" fontId="11" fillId="4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horizontal="center"/>
    </xf>
    <xf numFmtId="0" fontId="21" fillId="4" borderId="0" xfId="0" applyFont="1" applyFill="1" applyAlignment="1">
      <alignment horizontal="centerContinuous" vertical="center"/>
    </xf>
    <xf numFmtId="0" fontId="0" fillId="4" borderId="0" xfId="0" applyFill="1" applyAlignment="1">
      <alignment horizontal="right"/>
    </xf>
    <xf numFmtId="0" fontId="22" fillId="4" borderId="6" xfId="0" applyFont="1" applyFill="1" applyBorder="1" applyAlignment="1">
      <alignment horizontal="right"/>
    </xf>
    <xf numFmtId="0" fontId="23" fillId="4" borderId="6" xfId="0" applyFont="1" applyFill="1" applyBorder="1" applyAlignment="1">
      <alignment horizontal="right"/>
    </xf>
    <xf numFmtId="0" fontId="24" fillId="4" borderId="0" xfId="0" applyFont="1" applyFill="1" applyAlignment="1">
      <alignment horizontal="centerContinuous"/>
    </xf>
    <xf numFmtId="0" fontId="18" fillId="4" borderId="0" xfId="0" applyFont="1" applyFill="1"/>
    <xf numFmtId="0" fontId="22" fillId="4" borderId="0" xfId="0" applyFont="1" applyFill="1"/>
    <xf numFmtId="0" fontId="18" fillId="5" borderId="0" xfId="0" applyFont="1" applyFill="1"/>
    <xf numFmtId="0" fontId="18" fillId="4" borderId="5" xfId="0" applyFont="1" applyFill="1" applyBorder="1"/>
    <xf numFmtId="0" fontId="18" fillId="4" borderId="6" xfId="0" applyFont="1" applyFill="1" applyBorder="1"/>
    <xf numFmtId="0" fontId="25" fillId="4" borderId="6" xfId="1" applyFont="1" applyFill="1" applyBorder="1" applyAlignment="1">
      <alignment horizontal="center"/>
    </xf>
    <xf numFmtId="0" fontId="26" fillId="4" borderId="0" xfId="0" applyFont="1" applyFill="1" applyAlignment="1">
      <alignment horizontal="centerContinuous"/>
    </xf>
    <xf numFmtId="164" fontId="27" fillId="0" borderId="0" xfId="0" applyNumberFormat="1" applyFont="1"/>
    <xf numFmtId="164" fontId="18" fillId="5" borderId="0" xfId="0" applyNumberFormat="1" applyFont="1" applyFill="1"/>
    <xf numFmtId="164" fontId="18" fillId="0" borderId="5" xfId="0" applyNumberFormat="1" applyFont="1" applyBorder="1"/>
    <xf numFmtId="164" fontId="0" fillId="0" borderId="5" xfId="0" applyNumberFormat="1" applyFont="1" applyBorder="1"/>
    <xf numFmtId="164" fontId="0" fillId="0" borderId="0" xfId="0" applyNumberFormat="1" applyFont="1"/>
    <xf numFmtId="0" fontId="8" fillId="0" borderId="7" xfId="1" applyFont="1" applyBorder="1" applyAlignment="1">
      <alignment vertical="center"/>
    </xf>
    <xf numFmtId="0" fontId="10" fillId="0" borderId="8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CCECFF"/>
      <color rgb="FFFFFFCC"/>
      <color rgb="FF19893C"/>
      <color rgb="FFCCCCFF"/>
      <color rgb="FFFFCC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tyles" Target="styles.xml"/><Relationship Id="rId5" Type="http://schemas.openxmlformats.org/officeDocument/2006/relationships/worksheet" Target="worksheets/sheet4.xml"/><Relationship Id="rId10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8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Behind</a:t>
            </a:r>
            <a:r>
              <a:rPr lang="en-US" b="1" baseline="0"/>
              <a:t> the Numbers - Investors Beware!</a:t>
            </a:r>
            <a:endParaRPr lang="en-US" b="1"/>
          </a:p>
        </c:rich>
      </c:tx>
      <c:layout>
        <c:manualLayout>
          <c:xMode val="edge"/>
          <c:yMode val="edge"/>
          <c:x val="0.22285578918710602"/>
          <c:y val="2.4464823949585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35870516185478"/>
          <c:y val="0.13766568336481871"/>
          <c:w val="0.59807044069615989"/>
          <c:h val="0.776228410274455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Irrational_Exuberance!$A$4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Irrational_Exuberance!$B$3:$F$3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Irrational_Exuberance!$B$4:$F$4</c:f>
              <c:numCache>
                <c:formatCode>"$"#,##0</c:formatCode>
                <c:ptCount val="5"/>
                <c:pt idx="0">
                  <c:v>40000000</c:v>
                </c:pt>
                <c:pt idx="1">
                  <c:v>60000000</c:v>
                </c:pt>
                <c:pt idx="2">
                  <c:v>80000000</c:v>
                </c:pt>
                <c:pt idx="3">
                  <c:v>100000000</c:v>
                </c:pt>
                <c:pt idx="4">
                  <c:v>120000000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4-4308-BF78-06862B40455C}"/>
            </c:ext>
          </c:extLst>
        </c:ser>
        <c:ser>
          <c:idx val="1"/>
          <c:order val="1"/>
          <c:tx>
            <c:strRef>
              <c:f>Irrational_Exuberance!$A$5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Irrational_Exuberance!$B$3:$F$3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Irrational_Exuberance!$B$5:$F$5</c:f>
              <c:numCache>
                <c:formatCode>"$"#,##0</c:formatCode>
                <c:ptCount val="5"/>
                <c:pt idx="0">
                  <c:v>10000000</c:v>
                </c:pt>
                <c:pt idx="1">
                  <c:v>8000000</c:v>
                </c:pt>
                <c:pt idx="2">
                  <c:v>6000000</c:v>
                </c:pt>
                <c:pt idx="3">
                  <c:v>4000000</c:v>
                </c:pt>
                <c:pt idx="4">
                  <c:v>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94-4308-BF78-06862B404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56941640"/>
        <c:axId val="856939344"/>
      </c:barChart>
      <c:lineChart>
        <c:grouping val="standard"/>
        <c:varyColors val="0"/>
        <c:ser>
          <c:idx val="2"/>
          <c:order val="2"/>
          <c:tx>
            <c:strRef>
              <c:f>Irrational_Exuberance!$A$6</c:f>
              <c:strCache>
                <c:ptCount val="1"/>
                <c:pt idx="0">
                  <c:v>Stock Price</c:v>
                </c:pt>
              </c:strCache>
            </c:strRef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round/>
              <a:headEnd type="none"/>
            </a:ln>
            <a:effectLst/>
          </c:spPr>
          <c:marker>
            <c:symbol val="triangle"/>
            <c:size val="7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Irrational_Exuberance!$B$3:$F$3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Irrational_Exuberance!$B$6:$F$6</c:f>
              <c:numCache>
                <c:formatCode>"$"#,##0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94-4308-BF78-06862B404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6957384"/>
        <c:axId val="856956728"/>
      </c:lineChart>
      <c:catAx>
        <c:axId val="856941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939344"/>
        <c:crosses val="autoZero"/>
        <c:auto val="1"/>
        <c:lblAlgn val="ctr"/>
        <c:lblOffset val="100"/>
        <c:noMultiLvlLbl val="0"/>
      </c:catAx>
      <c:valAx>
        <c:axId val="85693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Revenue /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941640"/>
        <c:crosses val="autoZero"/>
        <c:crossBetween val="between"/>
      </c:valAx>
      <c:valAx>
        <c:axId val="8569567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Stock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957384"/>
        <c:crosses val="max"/>
        <c:crossBetween val="between"/>
      </c:valAx>
      <c:catAx>
        <c:axId val="856957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69567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Jessica Benjamin Automobiles </a:t>
            </a:r>
          </a:p>
          <a:p>
            <a:pPr>
              <a:defRPr/>
            </a:pPr>
            <a:r>
              <a:rPr lang="en-US"/>
              <a:t>(Sales by City)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8441641001511"/>
          <c:y val="0.25010959101288266"/>
          <c:w val="0.6528703629773247"/>
          <c:h val="0.537203150114607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Corporate!$A$4</c:f>
              <c:strCache>
                <c:ptCount val="1"/>
                <c:pt idx="0">
                  <c:v>New Vehicles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Corporate!$B$1:$F$3</c15:sqref>
                  </c15:fullRef>
                </c:ext>
              </c:extLst>
              <c:f>Corporate!$B$1:$F$3</c:f>
              <c:strCache>
                <c:ptCount val="4"/>
                <c:pt idx="0">
                  <c:v>Pheonix</c:v>
                </c:pt>
                <c:pt idx="1">
                  <c:v>Minneapolis</c:v>
                </c:pt>
                <c:pt idx="2">
                  <c:v>San Francisco</c:v>
                </c:pt>
                <c:pt idx="3">
                  <c:v>Los Angeles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Corporate!$B$4:$F$4</c15:sqref>
                  </c15:fullRef>
                </c:ext>
              </c:extLst>
              <c:f>Corporate!$B$4:$E$4</c:f>
              <c:numCache>
                <c:formatCode>"$"#,##0</c:formatCode>
                <c:ptCount val="4"/>
                <c:pt idx="0">
                  <c:v>485000</c:v>
                </c:pt>
                <c:pt idx="1">
                  <c:v>650000</c:v>
                </c:pt>
                <c:pt idx="2">
                  <c:v>960000</c:v>
                </c:pt>
                <c:pt idx="3">
                  <c:v>895000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5-415C-8CFA-A8374671FFD1}"/>
            </c:ext>
          </c:extLst>
        </c:ser>
        <c:ser>
          <c:idx val="1"/>
          <c:order val="1"/>
          <c:tx>
            <c:strRef>
              <c:f>Corporate!$A$5</c:f>
              <c:strCache>
                <c:ptCount val="1"/>
                <c:pt idx="0">
                  <c:v>Used Vehicles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Corporate!$B$1:$F$3</c15:sqref>
                  </c15:fullRef>
                </c:ext>
              </c:extLst>
              <c:f>Corporate!$B$1:$F$3</c:f>
              <c:strCache>
                <c:ptCount val="4"/>
                <c:pt idx="0">
                  <c:v>Pheonix</c:v>
                </c:pt>
                <c:pt idx="1">
                  <c:v>Minneapolis</c:v>
                </c:pt>
                <c:pt idx="2">
                  <c:v>San Francisco</c:v>
                </c:pt>
                <c:pt idx="3">
                  <c:v>Los Angeles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Corporate!$B$5:$F$5</c15:sqref>
                  </c15:fullRef>
                </c:ext>
              </c:extLst>
              <c:f>Corporate!$B$5:$E$5</c:f>
              <c:numCache>
                <c:formatCode>"$"#,##0</c:formatCode>
                <c:ptCount val="4"/>
                <c:pt idx="0">
                  <c:v>1150000</c:v>
                </c:pt>
                <c:pt idx="1">
                  <c:v>510000</c:v>
                </c:pt>
                <c:pt idx="2">
                  <c:v>755000</c:v>
                </c:pt>
                <c:pt idx="3">
                  <c:v>575000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75-415C-8CFA-A8374671FFD1}"/>
            </c:ext>
          </c:extLst>
        </c:ser>
        <c:ser>
          <c:idx val="2"/>
          <c:order val="2"/>
          <c:tx>
            <c:strRef>
              <c:f>Corporate!$A$6</c:f>
              <c:strCache>
                <c:ptCount val="1"/>
                <c:pt idx="0">
                  <c:v>Leases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Corporate!$B$1:$F$3</c15:sqref>
                  </c15:fullRef>
                </c:ext>
              </c:extLst>
              <c:f>Corporate!$B$1:$F$3</c:f>
              <c:strCache>
                <c:ptCount val="4"/>
                <c:pt idx="0">
                  <c:v>Pheonix</c:v>
                </c:pt>
                <c:pt idx="1">
                  <c:v>Minneapolis</c:v>
                </c:pt>
                <c:pt idx="2">
                  <c:v>San Francisco</c:v>
                </c:pt>
                <c:pt idx="3">
                  <c:v>Los Angeles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Corporate!$B$6:$F$6</c15:sqref>
                  </c15:fullRef>
                </c:ext>
              </c:extLst>
              <c:f>Corporate!$B$6:$E$6</c:f>
              <c:numCache>
                <c:formatCode>"$"#,##0</c:formatCode>
                <c:ptCount val="4"/>
                <c:pt idx="0">
                  <c:v>390000</c:v>
                </c:pt>
                <c:pt idx="1">
                  <c:v>740000</c:v>
                </c:pt>
                <c:pt idx="2">
                  <c:v>1205000</c:v>
                </c:pt>
                <c:pt idx="3">
                  <c:v>635000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75-415C-8CFA-A8374671F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100"/>
        <c:axId val="856973784"/>
        <c:axId val="856974112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Corporate!$A$7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Corporate!$B$1:$F$3</c15:sqref>
                        </c15:fullRef>
                        <c15:formulaRef>
                          <c15:sqref>Corporate!$B$1:$F$3</c15:sqref>
                        </c15:formulaRef>
                      </c:ext>
                    </c:extLst>
                    <c:strCache>
                      <c:ptCount val="4"/>
                      <c:pt idx="0">
                        <c:v>Pheonix</c:v>
                      </c:pt>
                      <c:pt idx="1">
                        <c:v>Minneapolis</c:v>
                      </c:pt>
                      <c:pt idx="2">
                        <c:v>San Francisco</c:v>
                      </c:pt>
                      <c:pt idx="3">
                        <c:v>Los Angeles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Corporate!$B$7:$F$7</c15:sqref>
                        </c15:fullRef>
                        <c15:formulaRef>
                          <c15:sqref>Corporate!$B$7:$E$7</c15:sqref>
                        </c15:formulaRef>
                      </c:ext>
                    </c:extLst>
                    <c:numCache>
                      <c:formatCode>"$"#,##0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5D75-415C-8CFA-A8374671FFD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Corporate!$A$8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Corporate!$B$1:$F$3</c15:sqref>
                        </c15:fullRef>
                        <c15:formulaRef>
                          <c15:sqref>Corporate!$B$1:$F$3</c15:sqref>
                        </c15:formulaRef>
                      </c:ext>
                    </c:extLst>
                    <c:strCache>
                      <c:ptCount val="4"/>
                      <c:pt idx="0">
                        <c:v>Pheonix</c:v>
                      </c:pt>
                      <c:pt idx="1">
                        <c:v>Minneapolis</c:v>
                      </c:pt>
                      <c:pt idx="2">
                        <c:v>San Francisco</c:v>
                      </c:pt>
                      <c:pt idx="3">
                        <c:v>Los Angeles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Corporate!$B$8:$F$8</c15:sqref>
                        </c15:fullRef>
                        <c15:formulaRef>
                          <c15:sqref>Corporate!$B$8:$E$8</c15:sqref>
                        </c15:formulaRef>
                      </c:ext>
                    </c:extLst>
                    <c:numCache>
                      <c:formatCode>"$"#,##0</c:formatCode>
                      <c:ptCount val="4"/>
                      <c:pt idx="0">
                        <c:v>2025000</c:v>
                      </c:pt>
                      <c:pt idx="1">
                        <c:v>1900000</c:v>
                      </c:pt>
                      <c:pt idx="2">
                        <c:v>2920000</c:v>
                      </c:pt>
                      <c:pt idx="3">
                        <c:v>2105000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5D75-415C-8CFA-A8374671FFD1}"/>
                  </c:ext>
                </c:extLst>
              </c15:ser>
            </c15:filteredBarSeries>
          </c:ext>
        </c:extLst>
      </c:barChart>
      <c:catAx>
        <c:axId val="856973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974112"/>
        <c:crosses val="autoZero"/>
        <c:auto val="1"/>
        <c:lblAlgn val="ctr"/>
        <c:lblOffset val="100"/>
        <c:noMultiLvlLbl val="0"/>
      </c:catAx>
      <c:valAx>
        <c:axId val="8569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0">
            <a:solidFill>
              <a:schemeClr val="accent1">
                <a:shade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973784"/>
        <c:crosses val="autoZero"/>
        <c:crossBetween val="between"/>
      </c:valAx>
      <c:spPr>
        <a:noFill/>
        <a:ln w="0">
          <a:solidFill>
            <a:schemeClr val="accent1">
              <a:shade val="50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Jessica Benjamin Automobiles 
(Sales by Product Type)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9756831866605"/>
          <c:y val="0.17483684614256587"/>
          <c:w val="0.66735896248263082"/>
          <c:h val="0.709998111833754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Corporate!$B$3</c:f>
              <c:strCache>
                <c:ptCount val="1"/>
                <c:pt idx="0">
                  <c:v>Pheonix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Corporate!$A$4:$A$6</c:f>
              <c:strCache>
                <c:ptCount val="3"/>
                <c:pt idx="0">
                  <c:v>New Vehicles</c:v>
                </c:pt>
                <c:pt idx="1">
                  <c:v>Used Vehicles</c:v>
                </c:pt>
                <c:pt idx="2">
                  <c:v>Leases</c:v>
                </c:pt>
              </c:strCache>
            </c:strRef>
          </c:cat>
          <c:val>
            <c:numRef>
              <c:f>Corporate!$B$4:$B$6</c:f>
              <c:numCache>
                <c:formatCode>"$"#,##0</c:formatCode>
                <c:ptCount val="3"/>
                <c:pt idx="0">
                  <c:v>485000</c:v>
                </c:pt>
                <c:pt idx="1">
                  <c:v>1150000</c:v>
                </c:pt>
                <c:pt idx="2">
                  <c:v>390000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37-451A-8D5A-613403A7B0C3}"/>
            </c:ext>
          </c:extLst>
        </c:ser>
        <c:ser>
          <c:idx val="1"/>
          <c:order val="1"/>
          <c:tx>
            <c:strRef>
              <c:f>Corporate!$C$3</c:f>
              <c:strCache>
                <c:ptCount val="1"/>
                <c:pt idx="0">
                  <c:v>Minneapolis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Corporate!$A$4:$A$6</c:f>
              <c:strCache>
                <c:ptCount val="3"/>
                <c:pt idx="0">
                  <c:v>New Vehicles</c:v>
                </c:pt>
                <c:pt idx="1">
                  <c:v>Used Vehicles</c:v>
                </c:pt>
                <c:pt idx="2">
                  <c:v>Leases</c:v>
                </c:pt>
              </c:strCache>
            </c:strRef>
          </c:cat>
          <c:val>
            <c:numRef>
              <c:f>Corporate!$C$4:$C$6</c:f>
              <c:numCache>
                <c:formatCode>"$"#,##0</c:formatCode>
                <c:ptCount val="3"/>
                <c:pt idx="0">
                  <c:v>650000</c:v>
                </c:pt>
                <c:pt idx="1">
                  <c:v>510000</c:v>
                </c:pt>
                <c:pt idx="2">
                  <c:v>740000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37-451A-8D5A-613403A7B0C3}"/>
            </c:ext>
          </c:extLst>
        </c:ser>
        <c:ser>
          <c:idx val="2"/>
          <c:order val="2"/>
          <c:tx>
            <c:strRef>
              <c:f>Corporate!$D$3</c:f>
              <c:strCache>
                <c:ptCount val="1"/>
                <c:pt idx="0">
                  <c:v>San Francisco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Corporate!$A$4:$A$6</c:f>
              <c:strCache>
                <c:ptCount val="3"/>
                <c:pt idx="0">
                  <c:v>New Vehicles</c:v>
                </c:pt>
                <c:pt idx="1">
                  <c:v>Used Vehicles</c:v>
                </c:pt>
                <c:pt idx="2">
                  <c:v>Leases</c:v>
                </c:pt>
              </c:strCache>
            </c:strRef>
          </c:cat>
          <c:val>
            <c:numRef>
              <c:f>Corporate!$D$4:$D$6</c:f>
              <c:numCache>
                <c:formatCode>"$"#,##0</c:formatCode>
                <c:ptCount val="3"/>
                <c:pt idx="0">
                  <c:v>960000</c:v>
                </c:pt>
                <c:pt idx="1">
                  <c:v>755000</c:v>
                </c:pt>
                <c:pt idx="2">
                  <c:v>1205000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37-451A-8D5A-613403A7B0C3}"/>
            </c:ext>
          </c:extLst>
        </c:ser>
        <c:ser>
          <c:idx val="3"/>
          <c:order val="3"/>
          <c:tx>
            <c:strRef>
              <c:f>Corporate!$E$3</c:f>
              <c:strCache>
                <c:ptCount val="1"/>
                <c:pt idx="0">
                  <c:v>Los Angeles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Corporate!$A$4:$A$6</c:f>
              <c:strCache>
                <c:ptCount val="3"/>
                <c:pt idx="0">
                  <c:v>New Vehicles</c:v>
                </c:pt>
                <c:pt idx="1">
                  <c:v>Used Vehicles</c:v>
                </c:pt>
                <c:pt idx="2">
                  <c:v>Leases</c:v>
                </c:pt>
              </c:strCache>
            </c:strRef>
          </c:cat>
          <c:val>
            <c:numRef>
              <c:f>Corporate!$E$4:$E$6</c:f>
              <c:numCache>
                <c:formatCode>"$"#,##0</c:formatCode>
                <c:ptCount val="3"/>
                <c:pt idx="0">
                  <c:v>895000</c:v>
                </c:pt>
                <c:pt idx="1">
                  <c:v>575000</c:v>
                </c:pt>
                <c:pt idx="2">
                  <c:v>635000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37-451A-8D5A-613403A7B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6954432"/>
        <c:axId val="856956072"/>
      </c:barChart>
      <c:catAx>
        <c:axId val="85695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956072"/>
        <c:crosses val="autoZero"/>
        <c:auto val="1"/>
        <c:lblAlgn val="ctr"/>
        <c:lblOffset val="100"/>
        <c:noMultiLvlLbl val="0"/>
      </c:catAx>
      <c:valAx>
        <c:axId val="85695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95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C1F1562-9A11-4788-A7F9-BAFA339EE8E5}">
  <sheetPr/>
  <sheetViews>
    <sheetView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25399</xdr:rowOff>
    </xdr:from>
    <xdr:to>
      <xdr:col>5</xdr:col>
      <xdr:colOff>1143000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45B5D2-D572-5993-6282-C528FA2A68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0.81592</cdr:x>
      <cdr:y>0.78405</cdr:y>
    </cdr:from>
    <cdr:to>
      <cdr:x>0.98713</cdr:x>
      <cdr:y>0.93004</cdr:y>
    </cdr:to>
    <cdr:sp macro="" textlink="">
      <cdr:nvSpPr>
        <cdr:cNvPr id="10" name="Callout: Bent Line 9">
          <a:extLst xmlns:a="http://schemas.openxmlformats.org/drawingml/2006/main">
            <a:ext uri="{FF2B5EF4-FFF2-40B4-BE49-F238E27FC236}">
              <a16:creationId xmlns:a16="http://schemas.microsoft.com/office/drawing/2014/main" id="{52A5DC3D-2F9D-DB40-1A34-B7274E300728}"/>
            </a:ext>
          </a:extLst>
        </cdr:cNvPr>
        <cdr:cNvSpPr/>
      </cdr:nvSpPr>
      <cdr:spPr>
        <a:xfrm xmlns:a="http://schemas.openxmlformats.org/drawingml/2006/main">
          <a:off x="5770034" y="2455335"/>
          <a:ext cx="1210733" cy="457200"/>
        </a:xfrm>
        <a:prstGeom xmlns:a="http://schemas.openxmlformats.org/drawingml/2006/main"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79959"/>
            <a:gd name="adj6" fmla="val -60224"/>
          </a:avLst>
        </a:prstGeom>
        <a:solidFill xmlns:a="http://schemas.openxmlformats.org/drawingml/2006/main">
          <a:srgbClr val="C00000"/>
        </a:solidFill>
        <a:ln xmlns:a="http://schemas.openxmlformats.org/drawingml/2006/main" w="19050">
          <a:tailEnd type="triangle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Profit has been falling!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1082674</xdr:colOff>
      <xdr:row>10</xdr:row>
      <xdr:rowOff>19050</xdr:rowOff>
    </xdr:from>
    <xdr:to>
      <xdr:col>5</xdr:col>
      <xdr:colOff>742950</xdr:colOff>
      <xdr:row>24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303565-3ABE-F5CF-909F-21F567CFB6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36000" cy="62600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2A0CBF-CC6F-A5A2-B1AA-CD515D34DB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ornung, Cheryl" id="{C518BEEE-FA0D-4AF3-8D7D-C3F4C9629735}" userId="Hornung, Chery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" dT="2022-11-20T08:13:57.40" personId="{C518BEEE-FA0D-4AF3-8D7D-C3F4C9629735}" id="{EF465A50-F4AE-4E04-95EB-2B2A20E72A7E}">
    <text>Sheet is hidden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" dT="2022-11-20T06:48:00.38" personId="{C518BEEE-FA0D-4AF3-8D7D-C3F4C9629735}" id="{24BA6272-9D67-4B4D-987F-B93A1AFE1428}">
    <text>The data in green is being pulled from other worksheets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AF63-C520-431D-8DDE-8F76518DEA9C}">
  <sheetPr codeName="Sheet1"/>
  <dimension ref="A1:B16"/>
  <sheetViews>
    <sheetView tabSelected="1" zoomScaleNormal="100" workbookViewId="0">
      <selection activeCell="B4" sqref="B4"/>
    </sheetView>
  </sheetViews>
  <sheetFormatPr defaultColWidth="8.7265625" defaultRowHeight="14.25"/>
  <cols>
    <col min="1" max="1" width="39.6796875" style="1" customWidth="1"/>
    <col min="2" max="2" width="126.1328125" style="1" customWidth="1"/>
    <col min="3" max="16384" width="8.7265625" style="1"/>
  </cols>
  <sheetData>
    <row r="1" spans="1:2" ht="27.75">
      <c r="A1" s="4" t="s">
        <v>10</v>
      </c>
      <c r="B1" s="5"/>
    </row>
    <row r="2" spans="1:2">
      <c r="A2" s="3"/>
      <c r="B2" s="2"/>
    </row>
    <row r="3" spans="1:2" ht="18">
      <c r="A3" s="6" t="s">
        <v>7</v>
      </c>
      <c r="B3" s="11" t="s">
        <v>6</v>
      </c>
    </row>
    <row r="4" spans="1:2" ht="18">
      <c r="A4" s="6" t="s">
        <v>5</v>
      </c>
      <c r="B4" s="12">
        <v>44885.186493402776</v>
      </c>
    </row>
    <row r="5" spans="1:2" ht="18">
      <c r="A5" s="7" t="s">
        <v>4</v>
      </c>
      <c r="B5" s="13" t="s">
        <v>46</v>
      </c>
    </row>
    <row r="6" spans="1:2" ht="137.25">
      <c r="A6" s="14" t="s">
        <v>8</v>
      </c>
      <c r="B6" s="10" t="s">
        <v>9</v>
      </c>
    </row>
    <row r="7" spans="1:2" ht="18">
      <c r="A7" s="8" t="s">
        <v>3</v>
      </c>
      <c r="B7" s="9" t="s">
        <v>2</v>
      </c>
    </row>
    <row r="8" spans="1:2" ht="38.9" customHeight="1">
      <c r="A8" s="15" t="s">
        <v>1</v>
      </c>
      <c r="B8" s="16" t="s">
        <v>0</v>
      </c>
    </row>
    <row r="9" spans="1:2" ht="53" customHeight="1">
      <c r="A9" s="15" t="s">
        <v>32</v>
      </c>
      <c r="B9" s="17" t="s">
        <v>35</v>
      </c>
    </row>
    <row r="10" spans="1:2" ht="53" customHeight="1">
      <c r="A10" s="15" t="s">
        <v>33</v>
      </c>
      <c r="B10" s="17" t="s">
        <v>41</v>
      </c>
    </row>
    <row r="11" spans="1:2" ht="53" customHeight="1">
      <c r="A11" s="15" t="s">
        <v>40</v>
      </c>
      <c r="B11" s="17" t="s">
        <v>42</v>
      </c>
    </row>
    <row r="12" spans="1:2" ht="51.5" customHeight="1">
      <c r="A12" s="15" t="s">
        <v>29</v>
      </c>
      <c r="B12" s="17" t="s">
        <v>36</v>
      </c>
    </row>
    <row r="13" spans="1:2" ht="51.5" customHeight="1">
      <c r="A13" s="15" t="s">
        <v>26</v>
      </c>
      <c r="B13" s="17" t="s">
        <v>37</v>
      </c>
    </row>
    <row r="14" spans="1:2" ht="51.5" customHeight="1">
      <c r="A14" s="15" t="s">
        <v>27</v>
      </c>
      <c r="B14" s="17" t="s">
        <v>38</v>
      </c>
    </row>
    <row r="15" spans="1:2" ht="51.5" customHeight="1">
      <c r="A15" s="15" t="s">
        <v>25</v>
      </c>
      <c r="B15" s="17" t="s">
        <v>39</v>
      </c>
    </row>
    <row r="16" spans="1:2" ht="43.5" customHeight="1" thickBot="1">
      <c r="A16" s="54" t="s">
        <v>34</v>
      </c>
      <c r="B16" s="55" t="s">
        <v>45</v>
      </c>
    </row>
  </sheetData>
  <hyperlinks>
    <hyperlink ref="A8" location="Documentation!A1" display="Documentation" xr:uid="{968E99E0-8384-4C32-A987-5027981C0775}"/>
    <hyperlink ref="A9" location="Irrational_Exuberance!A1" display="Irrational Exuberence" xr:uid="{86F0D1C2-AB2D-4AD2-8473-9FF29A11A868}"/>
    <hyperlink ref="A10" location="Corporate!A1" display="Corporate" xr:uid="{1E93B46B-2659-46B6-BC54-4A30A37D7CF2}"/>
    <hyperlink ref="A12" location="Phoenix!A1" display="Pheonix" xr:uid="{86E8D16D-D313-4020-AEEA-A4158F9458A9}"/>
    <hyperlink ref="A13" location="Minneapolis!A1" display="Minneapolis" xr:uid="{CAE24055-E7A6-4AC0-829F-F45E961DEEE7}"/>
    <hyperlink ref="A14" location="San_Francisco!A1" display="San Francisco" xr:uid="{3DBAB3B6-30E0-4DBF-8EB6-AFA479BA8D59}"/>
    <hyperlink ref="A15" location="Los_Angeles!A1" display="Los Angeles" xr:uid="{EBC825FE-0036-422E-BE0F-A42455163A06}"/>
    <hyperlink ref="A16" location="Corporate_3D!A1" display="Corporate 3D" xr:uid="{3B6E8378-418C-49A2-9105-B30593DA306A}"/>
  </hyperlinks>
  <pageMargins left="0.7" right="0.7" top="0.75" bottom="0.75" header="0.3" footer="0.3"/>
  <pageSetup orientation="portrait" horizontalDpi="4294967293" verticalDpi="0" r:id="rId1"/>
  <headerFooter>
    <oddHeader>&amp;CCheryl Hornung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7FDC-6B9E-42B3-A9A7-E64A3D6B05DF}">
  <dimension ref="A1:F25"/>
  <sheetViews>
    <sheetView zoomScale="80" zoomScaleNormal="80" workbookViewId="0">
      <selection activeCell="H4" sqref="H4"/>
    </sheetView>
  </sheetViews>
  <sheetFormatPr defaultRowHeight="14.75"/>
  <cols>
    <col min="1" max="1" width="17.953125" customWidth="1"/>
    <col min="2" max="6" width="16.7265625" customWidth="1"/>
  </cols>
  <sheetData>
    <row r="1" spans="1:6" ht="18.5">
      <c r="A1" s="24" t="s">
        <v>14</v>
      </c>
      <c r="B1" s="24"/>
      <c r="C1" s="24"/>
      <c r="D1" s="24"/>
      <c r="E1" s="24"/>
      <c r="F1" s="24"/>
    </row>
    <row r="3" spans="1:6">
      <c r="A3" s="22"/>
      <c r="B3" s="23">
        <v>2013</v>
      </c>
      <c r="C3" s="23">
        <v>2014</v>
      </c>
      <c r="D3" s="23">
        <v>2015</v>
      </c>
      <c r="E3" s="23">
        <v>2016</v>
      </c>
      <c r="F3" s="23">
        <v>2017</v>
      </c>
    </row>
    <row r="4" spans="1:6">
      <c r="A4" s="18" t="s">
        <v>11</v>
      </c>
      <c r="B4" s="21">
        <v>40000000</v>
      </c>
      <c r="C4" s="21">
        <v>60000000</v>
      </c>
      <c r="D4" s="21">
        <v>80000000</v>
      </c>
      <c r="E4" s="21">
        <v>100000000</v>
      </c>
      <c r="F4" s="21">
        <v>120000000</v>
      </c>
    </row>
    <row r="5" spans="1:6">
      <c r="A5" s="19" t="s">
        <v>12</v>
      </c>
      <c r="B5" s="21">
        <v>10000000</v>
      </c>
      <c r="C5" s="21">
        <v>8000000</v>
      </c>
      <c r="D5" s="21">
        <v>6000000</v>
      </c>
      <c r="E5" s="21">
        <v>4000000</v>
      </c>
      <c r="F5" s="21">
        <v>2000000</v>
      </c>
    </row>
    <row r="6" spans="1:6">
      <c r="A6" s="20" t="s">
        <v>13</v>
      </c>
      <c r="B6" s="21">
        <v>10</v>
      </c>
      <c r="C6" s="21">
        <v>20</v>
      </c>
      <c r="D6" s="21">
        <v>30</v>
      </c>
      <c r="E6" s="21">
        <v>40</v>
      </c>
      <c r="F6" s="21">
        <v>50</v>
      </c>
    </row>
    <row r="25" spans="1:1">
      <c r="A25" s="25" t="s">
        <v>15</v>
      </c>
    </row>
  </sheetData>
  <hyperlinks>
    <hyperlink ref="A25" location="Documentation!A1" display="back to documentation sheet" xr:uid="{84A3B718-E92E-4F9C-8F27-A4EC226104AA}"/>
  </hyperlinks>
  <printOptions horizontalCentered="1" verticalCentered="1"/>
  <pageMargins left="0.7" right="0.7" top="0.75" bottom="0.75" header="0.3" footer="0.3"/>
  <pageSetup orientation="portrait" horizontalDpi="4294967293" verticalDpi="0" r:id="rId1"/>
  <headerFooter>
    <oddHeader>&amp;LCheryl Hornung&amp;CBUSI 520&amp;RTravis Day</oddHeader>
    <oddFooter>&amp;L&amp;F&amp;C11/20/2022&amp;R1:00 AM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FCA1-C5C8-404E-BBB1-59A0AE184077}">
  <dimension ref="A1:F27"/>
  <sheetViews>
    <sheetView workbookViewId="0">
      <selection activeCell="H10" sqref="H10"/>
    </sheetView>
  </sheetViews>
  <sheetFormatPr defaultRowHeight="14.75"/>
  <cols>
    <col min="1" max="6" width="15.6796875" customWidth="1"/>
  </cols>
  <sheetData>
    <row r="1" spans="1:6" ht="21">
      <c r="A1" s="48" t="s">
        <v>28</v>
      </c>
      <c r="B1" s="41"/>
      <c r="C1" s="41"/>
      <c r="D1" s="41"/>
      <c r="E1" s="41"/>
      <c r="F1" s="41"/>
    </row>
    <row r="2" spans="1:6">
      <c r="A2" s="42"/>
      <c r="B2" s="42"/>
      <c r="C2" s="42"/>
      <c r="D2" s="42"/>
      <c r="E2" s="42"/>
      <c r="F2" s="42"/>
    </row>
    <row r="3" spans="1:6" ht="15.5" thickBot="1">
      <c r="A3" s="46"/>
      <c r="B3" s="47" t="s">
        <v>29</v>
      </c>
      <c r="C3" s="47" t="s">
        <v>26</v>
      </c>
      <c r="D3" s="47" t="s">
        <v>27</v>
      </c>
      <c r="E3" s="47" t="s">
        <v>25</v>
      </c>
      <c r="F3" s="39" t="s">
        <v>17</v>
      </c>
    </row>
    <row r="4" spans="1:6">
      <c r="A4" s="43" t="s">
        <v>30</v>
      </c>
      <c r="B4" s="49">
        <f>Phoenix!F4</f>
        <v>485000</v>
      </c>
      <c r="C4" s="49">
        <f>Minneapolis!F4</f>
        <v>650000</v>
      </c>
      <c r="D4" s="49">
        <f>San_Francisco!F4</f>
        <v>960000</v>
      </c>
      <c r="E4" s="49">
        <f>Los_Angeles!F4</f>
        <v>895000</v>
      </c>
      <c r="F4" s="53">
        <f>SUM(B4:E4)</f>
        <v>2990000</v>
      </c>
    </row>
    <row r="5" spans="1:6">
      <c r="A5" s="43" t="s">
        <v>31</v>
      </c>
      <c r="B5" s="49">
        <f>Phoenix!F5</f>
        <v>1150000</v>
      </c>
      <c r="C5" s="49">
        <f>Minneapolis!F5</f>
        <v>510000</v>
      </c>
      <c r="D5" s="49">
        <f>San_Francisco!F5</f>
        <v>755000</v>
      </c>
      <c r="E5" s="49">
        <f>Los_Angeles!F5</f>
        <v>575000</v>
      </c>
      <c r="F5" s="53">
        <f t="shared" ref="F5:F6" si="0">SUM(B5:E5)</f>
        <v>2990000</v>
      </c>
    </row>
    <row r="6" spans="1:6">
      <c r="A6" s="43" t="s">
        <v>24</v>
      </c>
      <c r="B6" s="49">
        <f>Phoenix!F6</f>
        <v>390000</v>
      </c>
      <c r="C6" s="49">
        <f>Minneapolis!F6</f>
        <v>740000</v>
      </c>
      <c r="D6" s="49">
        <f>San_Francisco!F6</f>
        <v>1205000</v>
      </c>
      <c r="E6" s="49">
        <f>Los_Angeles!F6</f>
        <v>635000</v>
      </c>
      <c r="F6" s="53">
        <f t="shared" si="0"/>
        <v>2970000</v>
      </c>
    </row>
    <row r="7" spans="1:6">
      <c r="A7" s="44"/>
      <c r="B7" s="50"/>
      <c r="C7" s="50"/>
      <c r="D7" s="50"/>
      <c r="E7" s="50"/>
      <c r="F7" s="50"/>
    </row>
    <row r="8" spans="1:6" ht="15.5" thickBot="1">
      <c r="A8" s="45" t="s">
        <v>17</v>
      </c>
      <c r="B8" s="52">
        <f>SUM(B4:B7)</f>
        <v>2025000</v>
      </c>
      <c r="C8" s="52">
        <f t="shared" ref="C8:F8" si="1">SUM(C4:C7)</f>
        <v>1900000</v>
      </c>
      <c r="D8" s="52">
        <f t="shared" si="1"/>
        <v>2920000</v>
      </c>
      <c r="E8" s="52">
        <f t="shared" si="1"/>
        <v>2105000</v>
      </c>
      <c r="F8" s="52">
        <f t="shared" si="1"/>
        <v>8950000</v>
      </c>
    </row>
    <row r="27" spans="1:1">
      <c r="A27" s="25" t="s">
        <v>15</v>
      </c>
    </row>
  </sheetData>
  <hyperlinks>
    <hyperlink ref="B3" location="Phoenix!A1" display="Pheonix" xr:uid="{2D5C4A98-E095-4350-8CAB-738A0D0D939C}"/>
    <hyperlink ref="C3" location="Minneapolis!A1" display="Minneapolis" xr:uid="{69422854-0647-46AA-98F0-9E1FE0ED5F2F}"/>
    <hyperlink ref="D3" location="San_Francisco!A1" display="San Francisco" xr:uid="{5DE71D15-1318-46FF-8528-66904564407E}"/>
    <hyperlink ref="E3" location="Los_Angeles!A1" display="Los Angeles" xr:uid="{BEBFF6F7-BF64-4F2D-80D3-6A37EDCCBCCC}"/>
    <hyperlink ref="A27" location="Documentation!A1" display="back to documentation sheet" xr:uid="{454C296A-8AE5-4A03-A6EE-62FCDF665129}"/>
  </hyperlink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3E51-9F89-4FDE-AAD8-EB9BAF3FE695}">
  <dimension ref="A1:F8"/>
  <sheetViews>
    <sheetView workbookViewId="0">
      <selection activeCell="C10" sqref="C10"/>
    </sheetView>
  </sheetViews>
  <sheetFormatPr defaultRowHeight="14.75"/>
  <cols>
    <col min="1" max="6" width="15.6796875" customWidth="1"/>
  </cols>
  <sheetData>
    <row r="1" spans="1:6" ht="21">
      <c r="A1" s="37" t="s">
        <v>16</v>
      </c>
      <c r="B1" s="32"/>
      <c r="C1" s="32"/>
      <c r="D1" s="32"/>
      <c r="E1" s="32"/>
      <c r="F1" s="32"/>
    </row>
    <row r="2" spans="1:6">
      <c r="A2" s="33"/>
      <c r="B2" s="34"/>
      <c r="C2" s="34"/>
      <c r="D2" s="34"/>
      <c r="E2" s="34"/>
      <c r="F2" s="38"/>
    </row>
    <row r="3" spans="1:6" ht="15.5" thickBot="1">
      <c r="A3" s="35"/>
      <c r="B3" s="36" t="s">
        <v>18</v>
      </c>
      <c r="C3" s="36" t="s">
        <v>19</v>
      </c>
      <c r="D3" s="36" t="s">
        <v>20</v>
      </c>
      <c r="E3" s="36" t="s">
        <v>21</v>
      </c>
      <c r="F3" s="39" t="s">
        <v>17</v>
      </c>
    </row>
    <row r="4" spans="1:6">
      <c r="A4" s="27" t="s">
        <v>22</v>
      </c>
      <c r="B4" s="21">
        <v>100000</v>
      </c>
      <c r="C4" s="21">
        <v>120000</v>
      </c>
      <c r="D4" s="21">
        <v>115000</v>
      </c>
      <c r="E4" s="21">
        <v>150000</v>
      </c>
      <c r="F4" s="26">
        <f>SUM(B4:E4)</f>
        <v>485000</v>
      </c>
    </row>
    <row r="5" spans="1:6">
      <c r="A5" s="27" t="s">
        <v>23</v>
      </c>
      <c r="B5" s="21">
        <v>300000</v>
      </c>
      <c r="C5" s="21">
        <v>250000</v>
      </c>
      <c r="D5" s="21">
        <v>275000</v>
      </c>
      <c r="E5" s="21">
        <v>325000</v>
      </c>
      <c r="F5" s="26">
        <f t="shared" ref="F5:F6" si="0">SUM(B5:E5)</f>
        <v>1150000</v>
      </c>
    </row>
    <row r="6" spans="1:6">
      <c r="A6" s="27" t="s">
        <v>24</v>
      </c>
      <c r="B6" s="21">
        <v>75000</v>
      </c>
      <c r="C6" s="21">
        <v>90000</v>
      </c>
      <c r="D6" s="21">
        <v>105000</v>
      </c>
      <c r="E6" s="21">
        <v>120000</v>
      </c>
      <c r="F6" s="26">
        <f t="shared" si="0"/>
        <v>390000</v>
      </c>
    </row>
    <row r="7" spans="1:6">
      <c r="A7" s="28"/>
      <c r="B7" s="29"/>
      <c r="C7" s="29"/>
      <c r="D7" s="29"/>
      <c r="E7" s="29"/>
      <c r="F7" s="29"/>
    </row>
    <row r="8" spans="1:6" ht="15.5" thickBot="1">
      <c r="A8" s="30" t="s">
        <v>17</v>
      </c>
      <c r="B8" s="31">
        <f>SUM(B4:B7)</f>
        <v>475000</v>
      </c>
      <c r="C8" s="31">
        <f t="shared" ref="C8:F8" si="1">SUM(C4:C7)</f>
        <v>460000</v>
      </c>
      <c r="D8" s="31">
        <f t="shared" si="1"/>
        <v>495000</v>
      </c>
      <c r="E8" s="31">
        <f t="shared" si="1"/>
        <v>595000</v>
      </c>
      <c r="F8" s="31">
        <f t="shared" si="1"/>
        <v>2025000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FFB4-E26B-48E9-B32D-02A6961DFE28}">
  <dimension ref="A1:F8"/>
  <sheetViews>
    <sheetView workbookViewId="0">
      <selection activeCell="C10" sqref="C10"/>
    </sheetView>
  </sheetViews>
  <sheetFormatPr defaultRowHeight="14.75"/>
  <cols>
    <col min="1" max="6" width="15.6796875" customWidth="1"/>
  </cols>
  <sheetData>
    <row r="1" spans="1:6" ht="21">
      <c r="A1" s="37" t="s">
        <v>26</v>
      </c>
      <c r="B1" s="32"/>
      <c r="C1" s="32"/>
      <c r="D1" s="32"/>
      <c r="E1" s="32"/>
      <c r="F1" s="32"/>
    </row>
    <row r="2" spans="1:6">
      <c r="A2" s="33"/>
      <c r="B2" s="34"/>
      <c r="C2" s="34"/>
      <c r="D2" s="34"/>
      <c r="E2" s="34"/>
      <c r="F2" s="38"/>
    </row>
    <row r="3" spans="1:6" ht="15.5" thickBot="1">
      <c r="A3" s="35"/>
      <c r="B3" s="36" t="s">
        <v>18</v>
      </c>
      <c r="C3" s="36" t="s">
        <v>19</v>
      </c>
      <c r="D3" s="36" t="s">
        <v>20</v>
      </c>
      <c r="E3" s="36" t="s">
        <v>21</v>
      </c>
      <c r="F3" s="40" t="s">
        <v>17</v>
      </c>
    </row>
    <row r="4" spans="1:6">
      <c r="A4" s="27" t="s">
        <v>22</v>
      </c>
      <c r="B4" s="21">
        <v>175000</v>
      </c>
      <c r="C4" s="21">
        <v>150000</v>
      </c>
      <c r="D4" s="21">
        <v>135000</v>
      </c>
      <c r="E4" s="21">
        <v>190000</v>
      </c>
      <c r="F4" s="26">
        <f>SUM(B4:E4)</f>
        <v>650000</v>
      </c>
    </row>
    <row r="5" spans="1:6">
      <c r="A5" s="27" t="s">
        <v>23</v>
      </c>
      <c r="B5" s="21">
        <v>125000</v>
      </c>
      <c r="C5" s="21">
        <v>75000</v>
      </c>
      <c r="D5" s="21">
        <v>150000</v>
      </c>
      <c r="E5" s="21">
        <v>160000</v>
      </c>
      <c r="F5" s="26">
        <f t="shared" ref="F5:F6" si="0">SUM(B5:E5)</f>
        <v>510000</v>
      </c>
    </row>
    <row r="6" spans="1:6">
      <c r="A6" s="27" t="s">
        <v>24</v>
      </c>
      <c r="B6" s="21">
        <v>200000</v>
      </c>
      <c r="C6" s="21">
        <v>110000</v>
      </c>
      <c r="D6" s="21">
        <v>205000</v>
      </c>
      <c r="E6" s="21">
        <v>225000</v>
      </c>
      <c r="F6" s="26">
        <f t="shared" si="0"/>
        <v>740000</v>
      </c>
    </row>
    <row r="7" spans="1:6">
      <c r="A7" s="28"/>
      <c r="B7" s="29"/>
      <c r="C7" s="29"/>
      <c r="D7" s="29"/>
      <c r="E7" s="29"/>
      <c r="F7" s="29"/>
    </row>
    <row r="8" spans="1:6" ht="15.5" thickBot="1">
      <c r="A8" s="30" t="s">
        <v>17</v>
      </c>
      <c r="B8" s="31">
        <f>SUM(B4:B7)</f>
        <v>500000</v>
      </c>
      <c r="C8" s="31">
        <f t="shared" ref="C8:F8" si="1">SUM(C4:C7)</f>
        <v>335000</v>
      </c>
      <c r="D8" s="31">
        <f t="shared" si="1"/>
        <v>490000</v>
      </c>
      <c r="E8" s="31">
        <f t="shared" si="1"/>
        <v>575000</v>
      </c>
      <c r="F8" s="31">
        <f t="shared" si="1"/>
        <v>1900000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E517-4078-4D4F-9884-6CAB8F18E40E}">
  <dimension ref="A1:F8"/>
  <sheetViews>
    <sheetView workbookViewId="0">
      <selection activeCell="C10" sqref="C10"/>
    </sheetView>
  </sheetViews>
  <sheetFormatPr defaultRowHeight="14.75"/>
  <cols>
    <col min="1" max="6" width="15.6796875" customWidth="1"/>
  </cols>
  <sheetData>
    <row r="1" spans="1:6" ht="21">
      <c r="A1" s="37" t="s">
        <v>27</v>
      </c>
      <c r="B1" s="32"/>
      <c r="C1" s="32"/>
      <c r="D1" s="32"/>
      <c r="E1" s="32"/>
      <c r="F1" s="32"/>
    </row>
    <row r="2" spans="1:6">
      <c r="A2" s="33"/>
      <c r="B2" s="34"/>
      <c r="C2" s="34"/>
      <c r="D2" s="34"/>
      <c r="E2" s="34"/>
      <c r="F2" s="38"/>
    </row>
    <row r="3" spans="1:6" ht="15.5" thickBot="1">
      <c r="A3" s="35"/>
      <c r="B3" s="36" t="s">
        <v>18</v>
      </c>
      <c r="C3" s="36" t="s">
        <v>19</v>
      </c>
      <c r="D3" s="36" t="s">
        <v>20</v>
      </c>
      <c r="E3" s="36" t="s">
        <v>21</v>
      </c>
      <c r="F3" s="40" t="s">
        <v>17</v>
      </c>
    </row>
    <row r="4" spans="1:6">
      <c r="A4" s="27" t="s">
        <v>22</v>
      </c>
      <c r="B4" s="21">
        <v>225000</v>
      </c>
      <c r="C4" s="21">
        <v>150000</v>
      </c>
      <c r="D4" s="21">
        <v>235000</v>
      </c>
      <c r="E4" s="21">
        <v>350000</v>
      </c>
      <c r="F4" s="26">
        <f>SUM(B4:E4)</f>
        <v>960000</v>
      </c>
    </row>
    <row r="5" spans="1:6">
      <c r="A5" s="27" t="s">
        <v>23</v>
      </c>
      <c r="B5" s="21">
        <v>150000</v>
      </c>
      <c r="C5" s="21">
        <v>240000</v>
      </c>
      <c r="D5" s="21">
        <v>150000</v>
      </c>
      <c r="E5" s="21">
        <v>215000</v>
      </c>
      <c r="F5" s="26">
        <f t="shared" ref="F5:F6" si="0">SUM(B5:E5)</f>
        <v>755000</v>
      </c>
    </row>
    <row r="6" spans="1:6">
      <c r="A6" s="27" t="s">
        <v>24</v>
      </c>
      <c r="B6" s="21">
        <v>300000</v>
      </c>
      <c r="C6" s="21">
        <v>150000</v>
      </c>
      <c r="D6" s="21">
        <v>205000</v>
      </c>
      <c r="E6" s="21">
        <v>550000</v>
      </c>
      <c r="F6" s="26">
        <f t="shared" si="0"/>
        <v>1205000</v>
      </c>
    </row>
    <row r="7" spans="1:6">
      <c r="A7" s="28"/>
      <c r="B7" s="29"/>
      <c r="C7" s="29"/>
      <c r="D7" s="29"/>
      <c r="E7" s="29"/>
      <c r="F7" s="29"/>
    </row>
    <row r="8" spans="1:6" ht="15.5" thickBot="1">
      <c r="A8" s="30" t="s">
        <v>17</v>
      </c>
      <c r="B8" s="31">
        <f>SUM(B4:B7)</f>
        <v>675000</v>
      </c>
      <c r="C8" s="31">
        <f t="shared" ref="C8:F8" si="1">SUM(C4:C7)</f>
        <v>540000</v>
      </c>
      <c r="D8" s="31">
        <f t="shared" si="1"/>
        <v>590000</v>
      </c>
      <c r="E8" s="31">
        <f t="shared" si="1"/>
        <v>1115000</v>
      </c>
      <c r="F8" s="31">
        <f t="shared" si="1"/>
        <v>2920000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BC79-6608-410C-91F2-6F378D8E77F0}">
  <dimension ref="A1:F8"/>
  <sheetViews>
    <sheetView workbookViewId="0"/>
  </sheetViews>
  <sheetFormatPr defaultRowHeight="14.75"/>
  <cols>
    <col min="1" max="6" width="15.6796875" customWidth="1"/>
  </cols>
  <sheetData>
    <row r="1" spans="1:6" ht="21">
      <c r="A1" s="37" t="s">
        <v>25</v>
      </c>
      <c r="B1" s="32"/>
      <c r="C1" s="32"/>
      <c r="D1" s="32"/>
      <c r="E1" s="32"/>
      <c r="F1" s="32"/>
    </row>
    <row r="2" spans="1:6">
      <c r="A2" s="33"/>
      <c r="B2" s="34"/>
      <c r="C2" s="34"/>
      <c r="D2" s="34"/>
      <c r="E2" s="34"/>
      <c r="F2" s="38"/>
    </row>
    <row r="3" spans="1:6" ht="15.5" thickBot="1">
      <c r="A3" s="35"/>
      <c r="B3" s="36" t="s">
        <v>18</v>
      </c>
      <c r="C3" s="36" t="s">
        <v>19</v>
      </c>
      <c r="D3" s="36" t="s">
        <v>20</v>
      </c>
      <c r="E3" s="36" t="s">
        <v>21</v>
      </c>
      <c r="F3" s="40" t="s">
        <v>17</v>
      </c>
    </row>
    <row r="4" spans="1:6">
      <c r="A4" s="27" t="s">
        <v>22</v>
      </c>
      <c r="B4" s="21">
        <v>200000</v>
      </c>
      <c r="C4" s="21">
        <v>220000</v>
      </c>
      <c r="D4" s="21">
        <v>225000</v>
      </c>
      <c r="E4" s="21">
        <v>250000</v>
      </c>
      <c r="F4" s="26">
        <f>SUM(B4:E4)</f>
        <v>895000</v>
      </c>
    </row>
    <row r="5" spans="1:6">
      <c r="A5" s="27" t="s">
        <v>23</v>
      </c>
      <c r="B5" s="21">
        <v>150000</v>
      </c>
      <c r="C5" s="21">
        <v>125000</v>
      </c>
      <c r="D5" s="21">
        <v>125000</v>
      </c>
      <c r="E5" s="21">
        <v>175000</v>
      </c>
      <c r="F5" s="26">
        <f t="shared" ref="F5:F6" si="0">SUM(B5:E5)</f>
        <v>575000</v>
      </c>
    </row>
    <row r="6" spans="1:6">
      <c r="A6" s="27" t="s">
        <v>24</v>
      </c>
      <c r="B6" s="21">
        <v>150000</v>
      </c>
      <c r="C6" s="21">
        <v>135000</v>
      </c>
      <c r="D6" s="21">
        <v>160000</v>
      </c>
      <c r="E6" s="21">
        <v>190000</v>
      </c>
      <c r="F6" s="26">
        <f t="shared" si="0"/>
        <v>635000</v>
      </c>
    </row>
    <row r="7" spans="1:6">
      <c r="A7" s="28"/>
      <c r="B7" s="29"/>
      <c r="C7" s="29"/>
      <c r="D7" s="29"/>
      <c r="E7" s="29"/>
      <c r="F7" s="29"/>
    </row>
    <row r="8" spans="1:6" ht="15.5" thickBot="1">
      <c r="A8" s="30" t="s">
        <v>17</v>
      </c>
      <c r="B8" s="31">
        <f>SUM(B4:B7)</f>
        <v>500000</v>
      </c>
      <c r="C8" s="31">
        <f t="shared" ref="C8:F8" si="1">SUM(C4:C7)</f>
        <v>480000</v>
      </c>
      <c r="D8" s="31">
        <f t="shared" si="1"/>
        <v>510000</v>
      </c>
      <c r="E8" s="31">
        <f t="shared" si="1"/>
        <v>615000</v>
      </c>
      <c r="F8" s="31">
        <f t="shared" si="1"/>
        <v>2105000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01B9-6729-4666-9CE8-7949C4BA83A6}">
  <dimension ref="A1:B11"/>
  <sheetViews>
    <sheetView workbookViewId="0">
      <selection activeCell="A11" sqref="A11"/>
    </sheetView>
  </sheetViews>
  <sheetFormatPr defaultRowHeight="14.75"/>
  <cols>
    <col min="1" max="1" width="22.04296875" customWidth="1"/>
    <col min="2" max="2" width="17.31640625" customWidth="1"/>
  </cols>
  <sheetData>
    <row r="1" spans="1:2" ht="21">
      <c r="A1" s="48" t="s">
        <v>43</v>
      </c>
      <c r="B1" s="48"/>
    </row>
    <row r="2" spans="1:2">
      <c r="A2" s="42"/>
      <c r="B2" s="42"/>
    </row>
    <row r="3" spans="1:2" ht="15.5" thickBot="1">
      <c r="A3" s="46"/>
      <c r="B3" s="39" t="s">
        <v>44</v>
      </c>
    </row>
    <row r="4" spans="1:2">
      <c r="A4" s="43" t="s">
        <v>30</v>
      </c>
      <c r="B4" s="53">
        <f>SUM(Phoenix:Los_Angeles!F4)</f>
        <v>2990000</v>
      </c>
    </row>
    <row r="5" spans="1:2">
      <c r="A5" s="43" t="s">
        <v>31</v>
      </c>
      <c r="B5" s="53">
        <f>SUM(Phoenix:Los_Angeles!F5)</f>
        <v>2990000</v>
      </c>
    </row>
    <row r="6" spans="1:2">
      <c r="A6" s="43" t="s">
        <v>24</v>
      </c>
      <c r="B6" s="53">
        <f>SUM(Phoenix:Los_Angeles!F6)</f>
        <v>2970000</v>
      </c>
    </row>
    <row r="7" spans="1:2">
      <c r="A7" s="44"/>
      <c r="B7" s="50"/>
    </row>
    <row r="8" spans="1:2" ht="15.5" thickBot="1">
      <c r="A8" s="45" t="s">
        <v>17</v>
      </c>
      <c r="B8" s="51">
        <f>SUM(B4:B7)</f>
        <v>8950000</v>
      </c>
    </row>
    <row r="11" spans="1:2">
      <c r="A11" s="25" t="s">
        <v>15</v>
      </c>
    </row>
  </sheetData>
  <hyperlinks>
    <hyperlink ref="A11" location="Documentation!A1" display="back to documentation sheet" xr:uid="{E434E2AD-BBEC-4264-9CE0-6C002B541DBC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Documentation</vt:lpstr>
      <vt:lpstr>Irrational_Exuberance</vt:lpstr>
      <vt:lpstr>Corporate</vt:lpstr>
      <vt:lpstr>Phoenix</vt:lpstr>
      <vt:lpstr>Minneapolis</vt:lpstr>
      <vt:lpstr>San_Francisco</vt:lpstr>
      <vt:lpstr>Los_Angeles</vt:lpstr>
      <vt:lpstr>Corporate_3D</vt:lpstr>
      <vt:lpstr>Switched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Hornung, Cheryl</dc:creator>
  <cp:lastModifiedBy>Hornung, Cheryl</cp:lastModifiedBy>
  <cp:lastPrinted>2022-11-20T09:24:33Z</cp:lastPrinted>
  <dcterms:created xsi:type="dcterms:W3CDTF">2022-09-18T00:41:18Z</dcterms:created>
  <dcterms:modified xsi:type="dcterms:W3CDTF">2022-11-20T09:28:33Z</dcterms:modified>
</cp:coreProperties>
</file>