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66925"/>
  <mc:AlternateContent xmlns:mc="http://schemas.openxmlformats.org/markup-compatibility/2006">
    <mc:Choice Requires="x15">
      <x15ac:absPath xmlns:x15ac="http://schemas.microsoft.com/office/spreadsheetml/2010/11/ac" url="C:\Sensa_NR\2025\QA\InvHub\InvHub_Rpts_2025_Onwards\StatusRpts\"/>
    </mc:Choice>
  </mc:AlternateContent>
  <xr:revisionPtr revIDLastSave="0" documentId="13_ncr:1_{BADDA84C-D57B-4E83-A037-C8BD827F1805}" xr6:coauthVersionLast="47" xr6:coauthVersionMax="47" xr10:uidLastSave="{00000000-0000-0000-0000-000000000000}"/>
  <bookViews>
    <workbookView xWindow="43080" yWindow="-120" windowWidth="25440" windowHeight="15270" activeTab="3" xr2:uid="{00000000-000D-0000-FFFF-FFFF00000000}"/>
  </bookViews>
  <sheets>
    <sheet name="Combined PassRates" sheetId="4" r:id="rId1"/>
    <sheet name="PassRates" sheetId="1" r:id="rId2"/>
    <sheet name="Trend Pass Rates" sheetId="5" r:id="rId3"/>
    <sheet name="Status" sheetId="2" r:id="rId4"/>
    <sheet name="Functional Test Results" sheetId="6" r:id="rId5"/>
    <sheet name="JIRA"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1" i="2" l="1"/>
  <c r="F7" i="4"/>
  <c r="E61" i="1" s="1"/>
  <c r="E7" i="4"/>
  <c r="D61" i="1" s="1"/>
  <c r="D7" i="4"/>
  <c r="C61" i="1" s="1"/>
  <c r="C7" i="4"/>
  <c r="B61" i="1" s="1"/>
  <c r="I2" i="4"/>
  <c r="B60" i="2"/>
  <c r="F13" i="4"/>
  <c r="E60" i="1" s="1"/>
  <c r="E13" i="4"/>
  <c r="D60" i="1" s="1"/>
  <c r="D13" i="4"/>
  <c r="C60" i="1" s="1"/>
  <c r="C13" i="4"/>
  <c r="B60" i="1" s="1"/>
  <c r="I8" i="4"/>
  <c r="B59" i="2"/>
  <c r="F19" i="4"/>
  <c r="E59" i="1" s="1"/>
  <c r="E19" i="4"/>
  <c r="D59" i="1" s="1"/>
  <c r="D19" i="4"/>
  <c r="C59" i="1" s="1"/>
  <c r="C19" i="4"/>
  <c r="B59" i="1" s="1"/>
  <c r="I14" i="4"/>
  <c r="B58" i="2"/>
  <c r="F25" i="4"/>
  <c r="E58" i="1" s="1"/>
  <c r="E25" i="4"/>
  <c r="D58" i="1" s="1"/>
  <c r="D25" i="4"/>
  <c r="C58" i="1" s="1"/>
  <c r="C25" i="4"/>
  <c r="B58" i="1" s="1"/>
  <c r="I20" i="4"/>
  <c r="B57" i="2"/>
  <c r="F31" i="4"/>
  <c r="E57" i="1" s="1"/>
  <c r="E31" i="4"/>
  <c r="D57" i="1" s="1"/>
  <c r="D31" i="4"/>
  <c r="C57" i="1" s="1"/>
  <c r="C31" i="4"/>
  <c r="B57" i="1" s="1"/>
  <c r="I26" i="4"/>
  <c r="B56" i="2"/>
  <c r="F37" i="4"/>
  <c r="E56" i="1" s="1"/>
  <c r="E37" i="4"/>
  <c r="D56" i="1" s="1"/>
  <c r="D37" i="4"/>
  <c r="C56" i="1" s="1"/>
  <c r="C37" i="4"/>
  <c r="B56" i="1" s="1"/>
  <c r="I32" i="4"/>
  <c r="D43" i="4"/>
  <c r="C55" i="1" s="1"/>
  <c r="E43" i="4"/>
  <c r="D55" i="1" s="1"/>
  <c r="F43" i="4"/>
  <c r="E55" i="1" s="1"/>
  <c r="C43" i="4"/>
  <c r="B55" i="1" s="1"/>
  <c r="B55" i="2"/>
  <c r="I38" i="4"/>
  <c r="B54" i="2"/>
  <c r="E54" i="1"/>
  <c r="D54" i="1"/>
  <c r="C54" i="1"/>
  <c r="B54" i="1"/>
  <c r="B53" i="2"/>
  <c r="F55" i="4"/>
  <c r="E53" i="1" s="1"/>
  <c r="E55" i="4"/>
  <c r="D53" i="1" s="1"/>
  <c r="D55" i="4"/>
  <c r="C53" i="1" s="1"/>
  <c r="C55" i="4"/>
  <c r="B53" i="1" s="1"/>
  <c r="I50" i="4"/>
  <c r="F61" i="4"/>
  <c r="E52" i="1" s="1"/>
  <c r="B52" i="2"/>
  <c r="E61" i="4"/>
  <c r="D52" i="1" s="1"/>
  <c r="D61" i="4"/>
  <c r="C52" i="1" s="1"/>
  <c r="C61" i="4"/>
  <c r="B52" i="1" s="1"/>
  <c r="I56" i="4"/>
  <c r="I164" i="4"/>
  <c r="I140" i="4"/>
  <c r="I194" i="4"/>
  <c r="I110" i="4"/>
  <c r="I104" i="4"/>
  <c r="I98" i="4"/>
  <c r="I92" i="4"/>
  <c r="I86" i="4"/>
  <c r="I80" i="4"/>
  <c r="I74" i="4"/>
  <c r="I68" i="4"/>
  <c r="I62" i="4"/>
  <c r="B51" i="2"/>
  <c r="F67" i="4"/>
  <c r="E51" i="1" s="1"/>
  <c r="E67" i="4"/>
  <c r="D51" i="1" s="1"/>
  <c r="D67" i="4"/>
  <c r="C51" i="1" s="1"/>
  <c r="C67" i="4"/>
  <c r="B51" i="1" s="1"/>
  <c r="B50" i="2"/>
  <c r="F73" i="4"/>
  <c r="E50" i="1" s="1"/>
  <c r="E73" i="4"/>
  <c r="D50" i="1" s="1"/>
  <c r="D73" i="4"/>
  <c r="C50" i="1" s="1"/>
  <c r="C73" i="4"/>
  <c r="B50" i="1" s="1"/>
  <c r="B49" i="2"/>
  <c r="B49" i="1"/>
  <c r="C49" i="1"/>
  <c r="D49" i="1"/>
  <c r="E49" i="1"/>
  <c r="F79" i="4"/>
  <c r="E79" i="4"/>
  <c r="D79" i="4"/>
  <c r="C79" i="4"/>
  <c r="B48" i="2"/>
  <c r="F85" i="4"/>
  <c r="E48" i="1" s="1"/>
  <c r="E85" i="4"/>
  <c r="D48" i="1" s="1"/>
  <c r="D85" i="4"/>
  <c r="C48" i="1" s="1"/>
  <c r="C85" i="4"/>
  <c r="B48" i="1" s="1"/>
  <c r="B47" i="2"/>
  <c r="F91" i="4"/>
  <c r="E47" i="1" s="1"/>
  <c r="E91" i="4"/>
  <c r="D47" i="1" s="1"/>
  <c r="D91" i="4"/>
  <c r="C47" i="1" s="1"/>
  <c r="C91" i="4"/>
  <c r="B47" i="1" s="1"/>
  <c r="B46" i="2"/>
  <c r="F97" i="4"/>
  <c r="E46" i="1" s="1"/>
  <c r="E97" i="4"/>
  <c r="D46" i="1" s="1"/>
  <c r="D97" i="4"/>
  <c r="C46" i="1" s="1"/>
  <c r="C97" i="4"/>
  <c r="B46" i="1" s="1"/>
  <c r="B45" i="2"/>
  <c r="F103" i="4"/>
  <c r="E45" i="1" s="1"/>
  <c r="E103" i="4"/>
  <c r="D45" i="1" s="1"/>
  <c r="D103" i="4"/>
  <c r="C45" i="1" s="1"/>
  <c r="C103" i="4"/>
  <c r="B45" i="1" s="1"/>
  <c r="B44" i="2"/>
  <c r="F109" i="4"/>
  <c r="E44" i="1" s="1"/>
  <c r="E109" i="4"/>
  <c r="D44" i="1" s="1"/>
  <c r="D109" i="4"/>
  <c r="C44" i="1" s="1"/>
  <c r="C109" i="4"/>
  <c r="B44" i="1" s="1"/>
  <c r="B43" i="2"/>
  <c r="F115" i="4"/>
  <c r="E43" i="1" s="1"/>
  <c r="E115" i="4"/>
  <c r="D43" i="1" s="1"/>
  <c r="D115" i="4"/>
  <c r="C43" i="1" s="1"/>
  <c r="C115" i="4"/>
  <c r="B43" i="1" s="1"/>
  <c r="B42" i="2"/>
  <c r="F121" i="4"/>
  <c r="E42" i="1" s="1"/>
  <c r="E121" i="4"/>
  <c r="D42" i="1" s="1"/>
  <c r="D121" i="4"/>
  <c r="C42" i="1" s="1"/>
  <c r="C121" i="4"/>
  <c r="B42" i="1" s="1"/>
  <c r="B41" i="2"/>
  <c r="F127" i="4"/>
  <c r="E41" i="1" s="1"/>
  <c r="E127" i="4"/>
  <c r="D41" i="1" s="1"/>
  <c r="D127" i="4"/>
  <c r="C41" i="1" s="1"/>
  <c r="C127" i="4"/>
  <c r="B41" i="1" s="1"/>
  <c r="B40" i="2"/>
  <c r="F133" i="4"/>
  <c r="E40" i="1" s="1"/>
  <c r="E133" i="4"/>
  <c r="D40" i="1" s="1"/>
  <c r="D133" i="4"/>
  <c r="C40" i="1" s="1"/>
  <c r="C133" i="4"/>
  <c r="B40" i="1" s="1"/>
  <c r="B39" i="2"/>
  <c r="F139" i="4"/>
  <c r="E39" i="1" s="1"/>
  <c r="E139" i="4"/>
  <c r="D39" i="1" s="1"/>
  <c r="D139" i="4"/>
  <c r="C39" i="1" s="1"/>
  <c r="C139" i="4"/>
  <c r="B39" i="1" s="1"/>
  <c r="B38" i="2"/>
  <c r="F145" i="4"/>
  <c r="E38" i="1" s="1"/>
  <c r="E145" i="4"/>
  <c r="D38" i="1" s="1"/>
  <c r="D145" i="4"/>
  <c r="C38" i="1" s="1"/>
  <c r="C145" i="4"/>
  <c r="B38" i="1" s="1"/>
  <c r="B37" i="2"/>
  <c r="F151" i="4"/>
  <c r="E37" i="1" s="1"/>
  <c r="E151" i="4"/>
  <c r="D37" i="1" s="1"/>
  <c r="D151" i="4"/>
  <c r="C37" i="1" s="1"/>
  <c r="C151" i="4"/>
  <c r="B37" i="1" s="1"/>
  <c r="B36" i="2"/>
  <c r="F157" i="4"/>
  <c r="E36" i="1" s="1"/>
  <c r="E157" i="4"/>
  <c r="D36" i="1" s="1"/>
  <c r="D157" i="4"/>
  <c r="C36" i="1" s="1"/>
  <c r="C157" i="4"/>
  <c r="B36" i="1" s="1"/>
  <c r="B35" i="2"/>
  <c r="F163" i="4"/>
  <c r="E35" i="1" s="1"/>
  <c r="E163" i="4"/>
  <c r="D35" i="1" s="1"/>
  <c r="D163" i="4"/>
  <c r="C35" i="1" s="1"/>
  <c r="C163" i="4"/>
  <c r="B35" i="1" s="1"/>
  <c r="B34" i="2"/>
  <c r="F169" i="4"/>
  <c r="E34" i="1" s="1"/>
  <c r="E169" i="4"/>
  <c r="D34" i="1" s="1"/>
  <c r="D169" i="4"/>
  <c r="C34" i="1" s="1"/>
  <c r="C169" i="4"/>
  <c r="B34" i="1" s="1"/>
  <c r="B33" i="2"/>
  <c r="F175" i="4"/>
  <c r="E33" i="1" s="1"/>
  <c r="E175" i="4"/>
  <c r="D33" i="1" s="1"/>
  <c r="D175" i="4"/>
  <c r="C33" i="1" s="1"/>
  <c r="C175" i="4"/>
  <c r="B33" i="1" s="1"/>
  <c r="B32" i="2"/>
  <c r="F181" i="4"/>
  <c r="E32" i="1" s="1"/>
  <c r="E181" i="4"/>
  <c r="D32" i="1" s="1"/>
  <c r="D181" i="4"/>
  <c r="C32" i="1" s="1"/>
  <c r="C181" i="4"/>
  <c r="B32" i="1" s="1"/>
  <c r="B31" i="2"/>
  <c r="F187" i="4"/>
  <c r="E31" i="1" s="1"/>
  <c r="E187" i="4"/>
  <c r="D31" i="1" s="1"/>
  <c r="D187" i="4"/>
  <c r="C31" i="1" s="1"/>
  <c r="C187" i="4"/>
  <c r="B31" i="1" s="1"/>
  <c r="B30" i="2"/>
  <c r="F193" i="4"/>
  <c r="E30" i="1" s="1"/>
  <c r="E193" i="4"/>
  <c r="D30" i="1" s="1"/>
  <c r="D193" i="4"/>
  <c r="C30" i="1" s="1"/>
  <c r="C193" i="4"/>
  <c r="B30" i="1" s="1"/>
  <c r="B29" i="2"/>
  <c r="F199" i="4"/>
  <c r="E29" i="1" s="1"/>
  <c r="E199" i="4"/>
  <c r="D29" i="1" s="1"/>
  <c r="D199" i="4"/>
  <c r="C29" i="1" s="1"/>
  <c r="C199" i="4"/>
  <c r="B29" i="1" s="1"/>
  <c r="B28" i="2"/>
  <c r="F205" i="4"/>
  <c r="E28" i="1" s="1"/>
  <c r="E205" i="4"/>
  <c r="D28" i="1" s="1"/>
  <c r="D205" i="4"/>
  <c r="C28" i="1" s="1"/>
  <c r="C205" i="4"/>
  <c r="B28" i="1" s="1"/>
  <c r="B27" i="2"/>
  <c r="F211" i="4"/>
  <c r="E27" i="1" s="1"/>
  <c r="E211" i="4"/>
  <c r="D27" i="1" s="1"/>
  <c r="D211" i="4"/>
  <c r="C27" i="1" s="1"/>
  <c r="C211" i="4"/>
  <c r="B27" i="1" s="1"/>
  <c r="B26" i="2"/>
  <c r="F217" i="4"/>
  <c r="E26" i="1" s="1"/>
  <c r="E217" i="4"/>
  <c r="D26" i="1" s="1"/>
  <c r="D217" i="4"/>
  <c r="C26" i="1" s="1"/>
  <c r="C217" i="4"/>
  <c r="B26" i="1" s="1"/>
  <c r="B25" i="2"/>
  <c r="E223" i="4"/>
  <c r="D25" i="1" s="1"/>
  <c r="F223" i="4"/>
  <c r="E25" i="1" s="1"/>
  <c r="D223" i="4"/>
  <c r="C25" i="1" s="1"/>
  <c r="C223" i="4"/>
  <c r="B25" i="1" s="1"/>
  <c r="B24" i="2"/>
  <c r="F229" i="4"/>
  <c r="E24" i="1" s="1"/>
  <c r="E229" i="4"/>
  <c r="D24" i="1" s="1"/>
  <c r="D229" i="4"/>
  <c r="C24" i="1" s="1"/>
  <c r="C229" i="4"/>
  <c r="B24" i="1" s="1"/>
  <c r="B23" i="2"/>
  <c r="F235" i="4"/>
  <c r="E23" i="1" s="1"/>
  <c r="E235" i="4"/>
  <c r="D23" i="1" s="1"/>
  <c r="D235" i="4"/>
  <c r="C23" i="1" s="1"/>
  <c r="C235" i="4"/>
  <c r="B23" i="1" s="1"/>
  <c r="B22" i="2"/>
  <c r="F241" i="4"/>
  <c r="E22" i="1" s="1"/>
  <c r="E241" i="4"/>
  <c r="D22" i="1" s="1"/>
  <c r="D241" i="4"/>
  <c r="C22" i="1" s="1"/>
  <c r="C241" i="4"/>
  <c r="B22" i="1" s="1"/>
  <c r="B21" i="2"/>
  <c r="A21" i="2"/>
  <c r="F247" i="4"/>
  <c r="E247" i="4"/>
  <c r="D247" i="4"/>
  <c r="C247" i="4"/>
  <c r="F253" i="4"/>
  <c r="E253" i="4"/>
  <c r="D253" i="4"/>
  <c r="C253" i="4"/>
  <c r="A19" i="2"/>
  <c r="B19" i="2"/>
  <c r="F259" i="4"/>
  <c r="E19" i="1" s="1"/>
  <c r="E259" i="4"/>
  <c r="D19" i="1" s="1"/>
  <c r="D259" i="4"/>
  <c r="C19" i="1" s="1"/>
  <c r="C259" i="4"/>
  <c r="B19" i="1" s="1"/>
  <c r="B273" i="4"/>
  <c r="B274" i="4"/>
  <c r="B275" i="4"/>
  <c r="B276" i="4"/>
  <c r="B277" i="4"/>
  <c r="B272" i="4"/>
  <c r="F277" i="4"/>
  <c r="E277" i="4"/>
  <c r="D277" i="4"/>
  <c r="C277" i="4"/>
  <c r="B267" i="4"/>
  <c r="B268" i="4"/>
  <c r="B269" i="4"/>
  <c r="B270" i="4"/>
  <c r="B271" i="4"/>
  <c r="B266" i="4"/>
  <c r="F271" i="4"/>
  <c r="E271" i="4"/>
  <c r="D271" i="4"/>
  <c r="C271" i="4"/>
  <c r="A18" i="2"/>
  <c r="B18" i="2"/>
  <c r="D265" i="4"/>
  <c r="C18" i="1" s="1"/>
  <c r="E265" i="4"/>
  <c r="D18" i="1" s="1"/>
  <c r="F265" i="4"/>
  <c r="E18" i="1" s="1"/>
  <c r="C265" i="4"/>
  <c r="B18" i="1" s="1"/>
  <c r="B265" i="4"/>
  <c r="B264" i="4"/>
  <c r="B261" i="4"/>
  <c r="B262" i="4"/>
  <c r="B263" i="4"/>
  <c r="B260" i="4"/>
  <c r="A17" i="2"/>
  <c r="B17" i="2"/>
  <c r="B17" i="1"/>
  <c r="C17" i="1"/>
  <c r="D17" i="1"/>
  <c r="E17" i="1"/>
  <c r="A15" i="2"/>
  <c r="B15" i="2"/>
  <c r="A16" i="2"/>
  <c r="B16" i="2"/>
  <c r="B16" i="1"/>
  <c r="C16" i="1"/>
  <c r="D16" i="1"/>
  <c r="E16" i="1"/>
  <c r="E15" i="1"/>
  <c r="D15" i="1"/>
  <c r="C15" i="1"/>
  <c r="B15" i="1"/>
  <c r="A14" i="2"/>
  <c r="B14" i="2"/>
  <c r="A13" i="2"/>
  <c r="B13" i="2"/>
  <c r="A12" i="2"/>
  <c r="B12" i="2"/>
  <c r="A11" i="2"/>
  <c r="B11" i="2"/>
  <c r="B1" i="2"/>
  <c r="B3" i="2"/>
  <c r="B4" i="2"/>
  <c r="B5" i="2"/>
  <c r="B6" i="2"/>
  <c r="B7" i="2"/>
  <c r="B8" i="2"/>
  <c r="B9" i="2"/>
  <c r="B10" i="2"/>
  <c r="B2" i="2"/>
  <c r="A10" i="2"/>
  <c r="A9" i="2"/>
  <c r="A4" i="2"/>
  <c r="A5" i="2"/>
  <c r="A6" i="2"/>
  <c r="A7" i="2"/>
  <c r="A8" i="2"/>
  <c r="A3" i="2"/>
  <c r="A2" i="2"/>
  <c r="A1" i="2"/>
  <c r="I115" i="4" l="1"/>
  <c r="I109" i="4"/>
  <c r="I6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Finnegan</author>
  </authors>
  <commentList>
    <comment ref="C2" authorId="0" shapeId="0" xr:uid="{1A3555B2-C6C8-4F52-B6F3-21753623CBA3}">
      <text>
        <r>
          <rPr>
            <b/>
            <sz val="9"/>
            <color indexed="81"/>
            <rFont val="Tahoma"/>
            <charset val="1"/>
          </rPr>
          <t>Ciaran Finnegan:</t>
        </r>
        <r>
          <rPr>
            <sz val="9"/>
            <color indexed="81"/>
            <rFont val="Tahoma"/>
            <charset val="1"/>
          </rPr>
          <t xml:space="preserve">
134+42+7=171
</t>
        </r>
      </text>
    </comment>
    <comment ref="D2" authorId="0" shapeId="0" xr:uid="{18F42F9C-9DF7-492A-801F-078A4FE2A1D4}">
      <text>
        <r>
          <rPr>
            <b/>
            <sz val="9"/>
            <color indexed="81"/>
            <rFont val="Tahoma"/>
            <charset val="1"/>
          </rPr>
          <t>Ciaran Finnegan:</t>
        </r>
        <r>
          <rPr>
            <sz val="9"/>
            <color indexed="81"/>
            <rFont val="Tahoma"/>
            <charset val="1"/>
          </rPr>
          <t xml:space="preserve">
106+10+2=119</t>
        </r>
      </text>
    </comment>
    <comment ref="E2" authorId="0" shapeId="0" xr:uid="{C70BA727-6F02-43CE-AA99-1662461F4295}">
      <text>
        <r>
          <rPr>
            <b/>
            <sz val="9"/>
            <color indexed="81"/>
            <rFont val="Tahoma"/>
            <charset val="1"/>
          </rPr>
          <t>Ciaran Finnegan:</t>
        </r>
        <r>
          <rPr>
            <sz val="9"/>
            <color indexed="81"/>
            <rFont val="Tahoma"/>
            <charset val="1"/>
          </rPr>
          <t xml:space="preserve">
406+215+196=869</t>
        </r>
      </text>
    </comment>
    <comment ref="F2" authorId="0" shapeId="0" xr:uid="{C2E86458-5627-4964-A222-913F6A6BACCE}">
      <text>
        <r>
          <rPr>
            <b/>
            <sz val="9"/>
            <color indexed="81"/>
            <rFont val="Tahoma"/>
            <charset val="1"/>
          </rPr>
          <t>Ciaran Finnegan:</t>
        </r>
        <r>
          <rPr>
            <sz val="9"/>
            <color indexed="81"/>
            <rFont val="Tahoma"/>
            <charset val="1"/>
          </rPr>
          <t xml:space="preserve">
103+19=122</t>
        </r>
      </text>
    </comment>
    <comment ref="C8" authorId="0" shapeId="0" xr:uid="{B69677F3-8C75-4F1F-AF3B-B1D75DE3A8BC}">
      <text>
        <r>
          <rPr>
            <b/>
            <sz val="9"/>
            <color indexed="81"/>
            <rFont val="Tahoma"/>
            <charset val="1"/>
          </rPr>
          <t>Ciaran Finnegan:</t>
        </r>
        <r>
          <rPr>
            <sz val="9"/>
            <color indexed="81"/>
            <rFont val="Tahoma"/>
            <charset val="1"/>
          </rPr>
          <t xml:space="preserve">
120+46+5=171
</t>
        </r>
      </text>
    </comment>
    <comment ref="D8" authorId="0" shapeId="0" xr:uid="{13EF740D-A75E-4834-A2CE-29CE956DA842}">
      <text>
        <r>
          <rPr>
            <b/>
            <sz val="9"/>
            <color indexed="81"/>
            <rFont val="Tahoma"/>
            <charset val="1"/>
          </rPr>
          <t>Ciaran Finnegan:</t>
        </r>
        <r>
          <rPr>
            <sz val="9"/>
            <color indexed="81"/>
            <rFont val="Tahoma"/>
            <charset val="1"/>
          </rPr>
          <t xml:space="preserve">
135+5+1=141</t>
        </r>
      </text>
    </comment>
    <comment ref="E8" authorId="0" shapeId="0" xr:uid="{0BEDFE77-1527-4C14-A749-974CEB8DFB66}">
      <text>
        <r>
          <rPr>
            <b/>
            <sz val="9"/>
            <color indexed="81"/>
            <rFont val="Tahoma"/>
            <charset val="1"/>
          </rPr>
          <t>Ciaran Finnegan:</t>
        </r>
        <r>
          <rPr>
            <sz val="9"/>
            <color indexed="81"/>
            <rFont val="Tahoma"/>
            <charset val="1"/>
          </rPr>
          <t xml:space="preserve">
436+232+201=869</t>
        </r>
      </text>
    </comment>
    <comment ref="F8" authorId="0" shapeId="0" xr:uid="{8BA0C554-1F44-4233-85D6-C9A54F567A65}">
      <text>
        <r>
          <rPr>
            <b/>
            <sz val="9"/>
            <color indexed="81"/>
            <rFont val="Tahoma"/>
            <charset val="1"/>
          </rPr>
          <t>Ciaran Finnegan:</t>
        </r>
        <r>
          <rPr>
            <sz val="9"/>
            <color indexed="81"/>
            <rFont val="Tahoma"/>
            <charset val="1"/>
          </rPr>
          <t xml:space="preserve">
22+9=31</t>
        </r>
      </text>
    </comment>
    <comment ref="C14" authorId="0" shapeId="0" xr:uid="{2B6DEB79-A6EA-4A2B-A2DB-19FC9873FDA4}">
      <text>
        <r>
          <rPr>
            <b/>
            <sz val="9"/>
            <color indexed="81"/>
            <rFont val="Tahoma"/>
            <charset val="1"/>
          </rPr>
          <t>Ciaran Finnegan:</t>
        </r>
        <r>
          <rPr>
            <sz val="9"/>
            <color indexed="81"/>
            <rFont val="Tahoma"/>
            <charset val="1"/>
          </rPr>
          <t xml:space="preserve">
80+46+5=131
</t>
        </r>
      </text>
    </comment>
    <comment ref="D14" authorId="0" shapeId="0" xr:uid="{EBFE69F8-8206-47EC-B291-53B5E32F78C2}">
      <text>
        <r>
          <rPr>
            <b/>
            <sz val="9"/>
            <color indexed="81"/>
            <rFont val="Tahoma"/>
            <charset val="1"/>
          </rPr>
          <t>Ciaran Finnegan:</t>
        </r>
        <r>
          <rPr>
            <sz val="9"/>
            <color indexed="81"/>
            <rFont val="Tahoma"/>
            <charset val="1"/>
          </rPr>
          <t xml:space="preserve">
130+5+1=136</t>
        </r>
      </text>
    </comment>
    <comment ref="E14" authorId="0" shapeId="0" xr:uid="{D03903CE-E445-4F78-8FF2-12238F155828}">
      <text>
        <r>
          <rPr>
            <b/>
            <sz val="9"/>
            <color indexed="81"/>
            <rFont val="Tahoma"/>
            <charset val="1"/>
          </rPr>
          <t>Ciaran Finnegan:</t>
        </r>
        <r>
          <rPr>
            <sz val="9"/>
            <color indexed="81"/>
            <rFont val="Tahoma"/>
            <charset val="1"/>
          </rPr>
          <t xml:space="preserve">
485+232+187=904</t>
        </r>
      </text>
    </comment>
    <comment ref="F14" authorId="0" shapeId="0" xr:uid="{E057A005-3A0A-4013-A3F6-55307579F37A}">
      <text>
        <r>
          <rPr>
            <b/>
            <sz val="9"/>
            <color indexed="81"/>
            <rFont val="Tahoma"/>
            <charset val="1"/>
          </rPr>
          <t>Ciaran Finnegan:</t>
        </r>
        <r>
          <rPr>
            <sz val="9"/>
            <color indexed="81"/>
            <rFont val="Tahoma"/>
            <charset val="1"/>
          </rPr>
          <t xml:space="preserve">
22+9=31</t>
        </r>
      </text>
    </comment>
    <comment ref="C20" authorId="0" shapeId="0" xr:uid="{B7361C9F-4875-4D4C-AA03-7FE56132224A}">
      <text>
        <r>
          <rPr>
            <b/>
            <sz val="9"/>
            <color indexed="81"/>
            <rFont val="Tahoma"/>
            <charset val="1"/>
          </rPr>
          <t>Ciaran Finnegan:</t>
        </r>
        <r>
          <rPr>
            <sz val="9"/>
            <color indexed="81"/>
            <rFont val="Tahoma"/>
            <charset val="1"/>
          </rPr>
          <t xml:space="preserve">
89+46+5=140
</t>
        </r>
      </text>
    </comment>
    <comment ref="D20" authorId="0" shapeId="0" xr:uid="{F66F0756-B91F-44EF-ACBE-362E52ADAABB}">
      <text>
        <r>
          <rPr>
            <b/>
            <sz val="9"/>
            <color indexed="81"/>
            <rFont val="Tahoma"/>
            <charset val="1"/>
          </rPr>
          <t>Ciaran Finnegan:</t>
        </r>
        <r>
          <rPr>
            <sz val="9"/>
            <color indexed="81"/>
            <rFont val="Tahoma"/>
            <charset val="1"/>
          </rPr>
          <t xml:space="preserve">
122+8+1=131</t>
        </r>
      </text>
    </comment>
    <comment ref="E20" authorId="0" shapeId="0" xr:uid="{FD15DBBF-6849-4B42-BD36-6B0F81B7B709}">
      <text>
        <r>
          <rPr>
            <b/>
            <sz val="9"/>
            <color indexed="81"/>
            <rFont val="Tahoma"/>
            <charset val="1"/>
          </rPr>
          <t>Ciaran Finnegan:</t>
        </r>
        <r>
          <rPr>
            <sz val="9"/>
            <color indexed="81"/>
            <rFont val="Tahoma"/>
            <charset val="1"/>
          </rPr>
          <t xml:space="preserve">
456+229+187=872</t>
        </r>
      </text>
    </comment>
    <comment ref="F20" authorId="0" shapeId="0" xr:uid="{D05B114D-C509-4113-B5F0-41767275EBBF}">
      <text>
        <r>
          <rPr>
            <b/>
            <sz val="9"/>
            <color indexed="81"/>
            <rFont val="Tahoma"/>
            <charset val="1"/>
          </rPr>
          <t>Ciaran Finnegan:</t>
        </r>
        <r>
          <rPr>
            <sz val="9"/>
            <color indexed="81"/>
            <rFont val="Tahoma"/>
            <charset val="1"/>
          </rPr>
          <t xml:space="preserve">
22+9=31</t>
        </r>
      </text>
    </comment>
    <comment ref="C26" authorId="0" shapeId="0" xr:uid="{A1B39877-8B7D-4C32-8095-B2C07AAB3689}">
      <text>
        <r>
          <rPr>
            <b/>
            <sz val="9"/>
            <color indexed="81"/>
            <rFont val="Tahoma"/>
            <charset val="1"/>
          </rPr>
          <t>Ciaran Finnegan:</t>
        </r>
        <r>
          <rPr>
            <sz val="9"/>
            <color indexed="81"/>
            <rFont val="Tahoma"/>
            <charset val="1"/>
          </rPr>
          <t xml:space="preserve">
82+42+6=130
</t>
        </r>
      </text>
    </comment>
    <comment ref="D26" authorId="0" shapeId="0" xr:uid="{39FCF9D3-FAEC-423B-B38E-7A7D0A883764}">
      <text>
        <r>
          <rPr>
            <b/>
            <sz val="9"/>
            <color indexed="81"/>
            <rFont val="Tahoma"/>
            <charset val="1"/>
          </rPr>
          <t>Ciaran Finnegan:</t>
        </r>
        <r>
          <rPr>
            <sz val="9"/>
            <color indexed="81"/>
            <rFont val="Tahoma"/>
            <charset val="1"/>
          </rPr>
          <t xml:space="preserve">
115+6+1=122</t>
        </r>
      </text>
    </comment>
    <comment ref="E26" authorId="0" shapeId="0" xr:uid="{8CA69E61-7C4C-4E84-BBB1-DF3C5351BCE5}">
      <text>
        <r>
          <rPr>
            <b/>
            <sz val="9"/>
            <color indexed="81"/>
            <rFont val="Tahoma"/>
            <charset val="1"/>
          </rPr>
          <t>Ciaran Finnegan:</t>
        </r>
        <r>
          <rPr>
            <sz val="9"/>
            <color indexed="81"/>
            <rFont val="Tahoma"/>
            <charset val="1"/>
          </rPr>
          <t xml:space="preserve">
485+227+186=898</t>
        </r>
      </text>
    </comment>
    <comment ref="F26" authorId="0" shapeId="0" xr:uid="{734C4386-9AD2-4E7C-B0BC-F3F823FB1829}">
      <text>
        <r>
          <rPr>
            <b/>
            <sz val="9"/>
            <color indexed="81"/>
            <rFont val="Tahoma"/>
            <charset val="1"/>
          </rPr>
          <t>Ciaran Finnegan:</t>
        </r>
        <r>
          <rPr>
            <sz val="9"/>
            <color indexed="81"/>
            <rFont val="Tahoma"/>
            <charset val="1"/>
          </rPr>
          <t xml:space="preserve">
22+9=31</t>
        </r>
      </text>
    </comment>
    <comment ref="C32" authorId="0" shapeId="0" xr:uid="{98EC126E-C77D-4A4C-AA07-4B5CF9CE4662}">
      <text>
        <r>
          <rPr>
            <b/>
            <sz val="9"/>
            <color indexed="81"/>
            <rFont val="Tahoma"/>
            <charset val="1"/>
          </rPr>
          <t>Ciaran Finnegan:</t>
        </r>
        <r>
          <rPr>
            <sz val="9"/>
            <color indexed="81"/>
            <rFont val="Tahoma"/>
            <charset val="1"/>
          </rPr>
          <t xml:space="preserve">
78+59+6=143
</t>
        </r>
      </text>
    </comment>
    <comment ref="D32" authorId="0" shapeId="0" xr:uid="{E6F34E4E-A6B4-418E-B253-33EFD16EE213}">
      <text>
        <r>
          <rPr>
            <b/>
            <sz val="9"/>
            <color indexed="81"/>
            <rFont val="Tahoma"/>
            <charset val="1"/>
          </rPr>
          <t>Ciaran Finnegan:</t>
        </r>
        <r>
          <rPr>
            <sz val="9"/>
            <color indexed="81"/>
            <rFont val="Tahoma"/>
            <charset val="1"/>
          </rPr>
          <t xml:space="preserve">
113+7+1=121</t>
        </r>
      </text>
    </comment>
    <comment ref="E32" authorId="0" shapeId="0" xr:uid="{D5A49CF7-E975-4B50-BF80-BA3C3FE7B979}">
      <text>
        <r>
          <rPr>
            <b/>
            <sz val="9"/>
            <color indexed="81"/>
            <rFont val="Tahoma"/>
            <charset val="1"/>
          </rPr>
          <t>Ciaran Finnegan:</t>
        </r>
        <r>
          <rPr>
            <sz val="9"/>
            <color indexed="81"/>
            <rFont val="Tahoma"/>
            <charset val="1"/>
          </rPr>
          <t xml:space="preserve">
505+209+186=900</t>
        </r>
      </text>
    </comment>
    <comment ref="F32" authorId="0" shapeId="0" xr:uid="{27B6D735-D51D-45D8-A3E1-E1C9EE957C21}">
      <text>
        <r>
          <rPr>
            <b/>
            <sz val="9"/>
            <color indexed="81"/>
            <rFont val="Tahoma"/>
            <charset val="1"/>
          </rPr>
          <t>Ciaran Finnegan:</t>
        </r>
        <r>
          <rPr>
            <sz val="9"/>
            <color indexed="81"/>
            <rFont val="Tahoma"/>
            <charset val="1"/>
          </rPr>
          <t xml:space="preserve">
22+9=31</t>
        </r>
      </text>
    </comment>
    <comment ref="C38" authorId="0" shapeId="0" xr:uid="{B3C8AFBE-8C10-4E86-B198-A1787ED84869}">
      <text>
        <r>
          <rPr>
            <b/>
            <sz val="9"/>
            <color indexed="81"/>
            <rFont val="Tahoma"/>
            <charset val="1"/>
          </rPr>
          <t>Ciaran Finnegan:</t>
        </r>
        <r>
          <rPr>
            <sz val="9"/>
            <color indexed="81"/>
            <rFont val="Tahoma"/>
            <charset val="1"/>
          </rPr>
          <t xml:space="preserve">
101+45+5=151
</t>
        </r>
      </text>
    </comment>
    <comment ref="D38" authorId="0" shapeId="0" xr:uid="{2FCCE62A-1993-4187-827D-07FF1B666A71}">
      <text>
        <r>
          <rPr>
            <b/>
            <sz val="9"/>
            <color indexed="81"/>
            <rFont val="Tahoma"/>
            <charset val="1"/>
          </rPr>
          <t>Ciaran Finnegan:</t>
        </r>
        <r>
          <rPr>
            <sz val="9"/>
            <color indexed="81"/>
            <rFont val="Tahoma"/>
            <charset val="1"/>
          </rPr>
          <t xml:space="preserve">
123+6+1=130</t>
        </r>
      </text>
    </comment>
    <comment ref="E38" authorId="0" shapeId="0" xr:uid="{448AFCAE-DD58-4925-BCC3-3B51F2EF86DD}">
      <text>
        <r>
          <rPr>
            <b/>
            <sz val="9"/>
            <color indexed="81"/>
            <rFont val="Tahoma"/>
            <charset val="1"/>
          </rPr>
          <t>Ciaran Finnegan:</t>
        </r>
        <r>
          <rPr>
            <sz val="9"/>
            <color indexed="81"/>
            <rFont val="Tahoma"/>
            <charset val="1"/>
          </rPr>
          <t xml:space="preserve">
452+228+187=867</t>
        </r>
      </text>
    </comment>
    <comment ref="C50" authorId="0" shapeId="0" xr:uid="{321B4B8B-8AAB-4E1C-90C4-16AC776DACB8}">
      <text>
        <r>
          <rPr>
            <sz val="11"/>
            <color theme="1"/>
            <rFont val="Calibri"/>
            <family val="2"/>
            <scheme val="minor"/>
          </rPr>
          <t xml:space="preserve">Ciaran Finnegan:
100 + 30 + 12 = 142
</t>
        </r>
      </text>
    </comment>
    <comment ref="D50" authorId="0" shapeId="0" xr:uid="{9CDCB10C-5319-4188-A689-CF80E6E51D65}">
      <text>
        <r>
          <rPr>
            <sz val="11"/>
            <color theme="1"/>
            <rFont val="Calibri"/>
            <family val="2"/>
            <scheme val="minor"/>
          </rPr>
          <t xml:space="preserve">Ciaran Finnegan:
137 + 10 + 1 = 148
</t>
        </r>
      </text>
    </comment>
    <comment ref="E50" authorId="0" shapeId="0" xr:uid="{C4B2C4CC-15C4-4E6E-9C63-3F500633FD74}">
      <text>
        <r>
          <rPr>
            <sz val="11"/>
            <color theme="1"/>
            <rFont val="Calibri"/>
            <family val="2"/>
            <scheme val="minor"/>
          </rPr>
          <t xml:space="preserve">Ciaran Finnegan:
404 + 223 + 185 = 812
</t>
        </r>
      </text>
    </comment>
    <comment ref="F50" authorId="0" shapeId="0" xr:uid="{A658526C-37E8-4147-A11E-7D15A2FC0FA6}">
      <text>
        <r>
          <rPr>
            <b/>
            <sz val="9"/>
            <color indexed="81"/>
            <rFont val="Tahoma"/>
            <charset val="1"/>
          </rPr>
          <t>Ciaran Finnegan:</t>
        </r>
        <r>
          <rPr>
            <sz val="9"/>
            <color indexed="81"/>
            <rFont val="Tahoma"/>
            <charset val="1"/>
          </rPr>
          <t xml:space="preserve">
58 + 19 = 77
</t>
        </r>
      </text>
    </comment>
    <comment ref="C54" authorId="0" shapeId="0" xr:uid="{D13DA17C-AD45-460B-8D39-5AF49E145FA2}">
      <text>
        <r>
          <rPr>
            <b/>
            <sz val="9"/>
            <color indexed="81"/>
            <rFont val="Tahoma"/>
            <charset val="1"/>
          </rPr>
          <t>Ciaran Finnegan:</t>
        </r>
        <r>
          <rPr>
            <sz val="9"/>
            <color indexed="81"/>
            <rFont val="Tahoma"/>
            <charset val="1"/>
          </rPr>
          <t xml:space="preserve">
48 + 2 = 50</t>
        </r>
      </text>
    </comment>
    <comment ref="D54" authorId="0" shapeId="0" xr:uid="{D573284A-108D-440F-A6DF-93F0DEFFF9D9}">
      <text>
        <r>
          <rPr>
            <b/>
            <sz val="9"/>
            <color indexed="81"/>
            <rFont val="Tahoma"/>
            <charset val="1"/>
          </rPr>
          <t>Ciaran Finnegan:</t>
        </r>
        <r>
          <rPr>
            <sz val="9"/>
            <color indexed="81"/>
            <rFont val="Tahoma"/>
            <charset val="1"/>
          </rPr>
          <t xml:space="preserve">
11 + 9 = 20</t>
        </r>
      </text>
    </comment>
    <comment ref="E54" authorId="0" shapeId="0" xr:uid="{58687808-B74E-4EB8-891D-3863E5495AED}">
      <text>
        <r>
          <rPr>
            <sz val="11"/>
            <color theme="1"/>
            <rFont val="Calibri"/>
            <family val="2"/>
            <scheme val="minor"/>
          </rPr>
          <t xml:space="preserve">Ciaran Finnegan:
61 + 18 = 79
</t>
        </r>
      </text>
    </comment>
    <comment ref="C56" authorId="0" shapeId="0" xr:uid="{D821386D-DFF8-4A17-A2B5-3B209342864D}">
      <text>
        <r>
          <rPr>
            <sz val="11"/>
            <color theme="1"/>
            <rFont val="Calibri"/>
            <family val="2"/>
            <scheme val="minor"/>
          </rPr>
          <t xml:space="preserve">Ciaran Finnegan:
82 + 29 + 10 = 121
</t>
        </r>
      </text>
    </comment>
    <comment ref="D56" authorId="0" shapeId="0" xr:uid="{4F6DC2E3-8CDF-453B-97A0-028CA2D17DF6}">
      <text>
        <r>
          <rPr>
            <sz val="11"/>
            <color theme="1"/>
            <rFont val="Calibri"/>
            <family val="2"/>
            <scheme val="minor"/>
          </rPr>
          <t xml:space="preserve">Ciaran Finnegan:
150 + 5 + 2 = 157
</t>
        </r>
      </text>
    </comment>
    <comment ref="E56" authorId="0" shapeId="0" xr:uid="{60D3EF2A-B1BF-432D-96C2-D123D418DC96}">
      <text>
        <r>
          <rPr>
            <sz val="11"/>
            <color theme="1"/>
            <rFont val="Calibri"/>
            <family val="2"/>
            <scheme val="minor"/>
          </rPr>
          <t xml:space="preserve">Ciaran Finnegan:
381 + 232 + 186 = 799
</t>
        </r>
      </text>
    </comment>
    <comment ref="F56" authorId="0" shapeId="0" xr:uid="{FE71254B-7556-497A-895F-13CFBF75FD06}">
      <text>
        <r>
          <rPr>
            <b/>
            <sz val="9"/>
            <color indexed="81"/>
            <rFont val="Tahoma"/>
            <charset val="1"/>
          </rPr>
          <t>Ciaran Finnegan:</t>
        </r>
        <r>
          <rPr>
            <sz val="9"/>
            <color indexed="81"/>
            <rFont val="Tahoma"/>
            <charset val="1"/>
          </rPr>
          <t xml:space="preserve">
94 + 16 = 110</t>
        </r>
      </text>
    </comment>
    <comment ref="C60" authorId="0" shapeId="0" xr:uid="{6256D99A-0EDF-406E-BBB0-5A76DF486707}">
      <text>
        <r>
          <rPr>
            <b/>
            <sz val="9"/>
            <color indexed="81"/>
            <rFont val="Tahoma"/>
            <charset val="1"/>
          </rPr>
          <t>Ciaran Finnegan:</t>
        </r>
        <r>
          <rPr>
            <sz val="9"/>
            <color indexed="81"/>
            <rFont val="Tahoma"/>
            <charset val="1"/>
          </rPr>
          <t xml:space="preserve">
48 + 2 = 50</t>
        </r>
      </text>
    </comment>
    <comment ref="D60" authorId="0" shapeId="0" xr:uid="{E1D2608A-0DE5-4FE6-9175-678FAD1F5C0B}">
      <text>
        <r>
          <rPr>
            <b/>
            <sz val="9"/>
            <color indexed="81"/>
            <rFont val="Tahoma"/>
            <charset val="1"/>
          </rPr>
          <t>Ciaran Finnegan:</t>
        </r>
        <r>
          <rPr>
            <sz val="9"/>
            <color indexed="81"/>
            <rFont val="Tahoma"/>
            <charset val="1"/>
          </rPr>
          <t xml:space="preserve">
11 + 9 = 20</t>
        </r>
      </text>
    </comment>
    <comment ref="E60" authorId="0" shapeId="0" xr:uid="{2C04BEBB-D577-42FA-8B4E-E66953119717}">
      <text>
        <r>
          <rPr>
            <sz val="11"/>
            <color theme="1"/>
            <rFont val="Calibri"/>
            <family val="2"/>
            <scheme val="minor"/>
          </rPr>
          <t xml:space="preserve">Ciaran Finnegan:
61 + 18 = 79
</t>
        </r>
      </text>
    </comment>
    <comment ref="C62" authorId="0" shapeId="0" xr:uid="{993D997E-A983-46D8-9FE7-B57E90628D53}">
      <text>
        <r>
          <rPr>
            <sz val="11"/>
            <color theme="1"/>
            <rFont val="Calibri"/>
            <family val="2"/>
            <scheme val="minor"/>
          </rPr>
          <t xml:space="preserve">Ciaran Finnegan:
85 + 27 + 10 = 122
</t>
        </r>
      </text>
    </comment>
    <comment ref="D62" authorId="0" shapeId="0" xr:uid="{DE212A59-690C-484D-B4FD-DEFB126CF9DE}">
      <text>
        <r>
          <rPr>
            <sz val="11"/>
            <color theme="1"/>
            <rFont val="Calibri"/>
            <family val="2"/>
            <scheme val="minor"/>
          </rPr>
          <t xml:space="preserve">Ciaran Finnegan:
154 + 6 + 2 = 162
</t>
        </r>
      </text>
    </comment>
    <comment ref="E62" authorId="0" shapeId="0" xr:uid="{9C51F71C-99FA-418D-89CA-FC086CAAB328}">
      <text>
        <r>
          <rPr>
            <sz val="11"/>
            <color theme="1"/>
            <rFont val="Calibri"/>
            <family val="2"/>
            <scheme val="minor"/>
          </rPr>
          <t xml:space="preserve">Ciaran Finnegan:
382 + 221 + 186 = 790
</t>
        </r>
      </text>
    </comment>
    <comment ref="F62" authorId="0" shapeId="0" xr:uid="{27D324EE-A9C6-433B-847A-8BCD47308411}">
      <text>
        <r>
          <rPr>
            <b/>
            <sz val="9"/>
            <color indexed="81"/>
            <rFont val="Tahoma"/>
            <charset val="1"/>
          </rPr>
          <t>Ciaran Finnegan:</t>
        </r>
        <r>
          <rPr>
            <sz val="9"/>
            <color indexed="81"/>
            <rFont val="Tahoma"/>
            <charset val="1"/>
          </rPr>
          <t xml:space="preserve">
79 + 18 = 97</t>
        </r>
      </text>
    </comment>
    <comment ref="C66" authorId="0" shapeId="0" xr:uid="{C53F69CD-1D30-4A1A-B910-1343AE6FB542}">
      <text>
        <r>
          <rPr>
            <b/>
            <sz val="9"/>
            <color indexed="81"/>
            <rFont val="Tahoma"/>
            <charset val="1"/>
          </rPr>
          <t>Ciaran Finnegan:</t>
        </r>
        <r>
          <rPr>
            <sz val="9"/>
            <color indexed="81"/>
            <rFont val="Tahoma"/>
            <charset val="1"/>
          </rPr>
          <t xml:space="preserve">
48 + 2 = 50</t>
        </r>
      </text>
    </comment>
    <comment ref="D66" authorId="0" shapeId="0" xr:uid="{1C30794C-C043-4359-876A-A9A69CA7B394}">
      <text>
        <r>
          <rPr>
            <b/>
            <sz val="9"/>
            <color indexed="81"/>
            <rFont val="Tahoma"/>
            <charset val="1"/>
          </rPr>
          <t>Ciaran Finnegan:</t>
        </r>
        <r>
          <rPr>
            <sz val="9"/>
            <color indexed="81"/>
            <rFont val="Tahoma"/>
            <charset val="1"/>
          </rPr>
          <t xml:space="preserve">
11 + 9 = 20</t>
        </r>
      </text>
    </comment>
    <comment ref="E66" authorId="0" shapeId="0" xr:uid="{03E9BA3A-CEA1-45FC-A65D-352D3AE3914A}">
      <text>
        <r>
          <rPr>
            <sz val="11"/>
            <color theme="1"/>
            <rFont val="Calibri"/>
            <family val="2"/>
            <scheme val="minor"/>
          </rPr>
          <t xml:space="preserve">Ciaran Finnegan:
61 + 18 = 79
</t>
        </r>
      </text>
    </comment>
    <comment ref="C68" authorId="0" shapeId="0" xr:uid="{FAF2C362-4EE4-4B56-92E0-53A29BFC1035}">
      <text>
        <r>
          <rPr>
            <sz val="11"/>
            <color theme="1"/>
            <rFont val="Calibri"/>
            <family val="2"/>
            <scheme val="minor"/>
          </rPr>
          <t xml:space="preserve">Ciaran Finnegan:
79 + 46 + 11 = 136
</t>
        </r>
      </text>
    </comment>
    <comment ref="D68" authorId="0" shapeId="0" xr:uid="{DFA90C47-A6CA-43ED-B679-0619DF0284CE}">
      <text>
        <r>
          <rPr>
            <sz val="11"/>
            <color theme="1"/>
            <rFont val="Calibri"/>
            <family val="2"/>
            <scheme val="minor"/>
          </rPr>
          <t xml:space="preserve">Ciaran Finnegan:
170 + 11 + 1 = 182
</t>
        </r>
      </text>
    </comment>
    <comment ref="E68" authorId="0" shapeId="0" xr:uid="{9CBFEBB2-230C-40E1-9F8A-5F06A32E3D59}">
      <text>
        <r>
          <rPr>
            <sz val="11"/>
            <color theme="1"/>
            <rFont val="Calibri"/>
            <family val="2"/>
            <scheme val="minor"/>
          </rPr>
          <t xml:space="preserve">Ciaran Finnegan:
316 + 193 + 186 = 695
</t>
        </r>
      </text>
    </comment>
    <comment ref="F68" authorId="0" shapeId="0" xr:uid="{FCCC94DA-E899-498B-86A0-67E27C16C36B}">
      <text>
        <r>
          <rPr>
            <b/>
            <sz val="9"/>
            <color indexed="81"/>
            <rFont val="Tahoma"/>
            <charset val="1"/>
          </rPr>
          <t>Ciaran Finnegan:</t>
        </r>
        <r>
          <rPr>
            <sz val="9"/>
            <color indexed="81"/>
            <rFont val="Tahoma"/>
            <charset val="1"/>
          </rPr>
          <t xml:space="preserve">
146 + 19 = 165</t>
        </r>
      </text>
    </comment>
    <comment ref="C72" authorId="0" shapeId="0" xr:uid="{66D00180-94A6-42DC-B7CF-7C628E4129E8}">
      <text>
        <r>
          <rPr>
            <b/>
            <sz val="9"/>
            <color indexed="81"/>
            <rFont val="Tahoma"/>
            <charset val="1"/>
          </rPr>
          <t>Ciaran Finnegan:</t>
        </r>
        <r>
          <rPr>
            <sz val="9"/>
            <color indexed="81"/>
            <rFont val="Tahoma"/>
            <charset val="1"/>
          </rPr>
          <t xml:space="preserve">
48 + 2 = 50</t>
        </r>
      </text>
    </comment>
    <comment ref="D72" authorId="0" shapeId="0" xr:uid="{251B786C-2972-464D-B2E6-E32541D0404F}">
      <text>
        <r>
          <rPr>
            <b/>
            <sz val="9"/>
            <color indexed="81"/>
            <rFont val="Tahoma"/>
            <charset val="1"/>
          </rPr>
          <t>Ciaran Finnegan:</t>
        </r>
        <r>
          <rPr>
            <sz val="9"/>
            <color indexed="81"/>
            <rFont val="Tahoma"/>
            <charset val="1"/>
          </rPr>
          <t xml:space="preserve">
11 + 9 = 20</t>
        </r>
      </text>
    </comment>
    <comment ref="E72" authorId="0" shapeId="0" xr:uid="{E2877DFA-20F5-4281-95D1-FE6A57A5C008}">
      <text>
        <r>
          <rPr>
            <sz val="11"/>
            <color theme="1"/>
            <rFont val="Calibri"/>
            <family val="2"/>
            <scheme val="minor"/>
          </rPr>
          <t xml:space="preserve">Ciaran Finnegan:
61 + 18 = 79
</t>
        </r>
      </text>
    </comment>
    <comment ref="C74" authorId="0" shapeId="0" xr:uid="{ECAD6536-3F43-483B-8C77-6ABC156727DB}">
      <text>
        <r>
          <rPr>
            <sz val="11"/>
            <color theme="1"/>
            <rFont val="Calibri"/>
            <family val="2"/>
            <scheme val="minor"/>
          </rPr>
          <t xml:space="preserve">Ciaran Finnegan:
110 + 43 + 9 = 162
</t>
        </r>
      </text>
    </comment>
    <comment ref="D74" authorId="0" shapeId="0" xr:uid="{EADD566B-A19D-4EA0-937A-2270AA4F8B62}">
      <text>
        <r>
          <rPr>
            <sz val="11"/>
            <color theme="1"/>
            <rFont val="Calibri"/>
            <family val="2"/>
            <scheme val="minor"/>
          </rPr>
          <t xml:space="preserve">Ciaran Finnegan:
145 + 9 + 3 = 157
</t>
        </r>
      </text>
    </comment>
    <comment ref="E74" authorId="0" shapeId="0" xr:uid="{C2F8B5FE-BCCB-4013-989A-226DB6DF3FED}">
      <text>
        <r>
          <rPr>
            <sz val="11"/>
            <color theme="1"/>
            <rFont val="Calibri"/>
            <family val="2"/>
            <scheme val="minor"/>
          </rPr>
          <t xml:space="preserve">Ciaran Finnegan:
324 + 202 + 186 = 712
</t>
        </r>
      </text>
    </comment>
    <comment ref="F74" authorId="0" shapeId="0" xr:uid="{6F166914-1583-489B-9887-B547307EF694}">
      <text>
        <r>
          <rPr>
            <b/>
            <sz val="9"/>
            <color indexed="81"/>
            <rFont val="Tahoma"/>
            <charset val="1"/>
          </rPr>
          <t>Ciaran Finnegan:</t>
        </r>
        <r>
          <rPr>
            <sz val="9"/>
            <color indexed="81"/>
            <rFont val="Tahoma"/>
            <charset val="1"/>
          </rPr>
          <t xml:space="preserve">
19 + 14 = 33</t>
        </r>
      </text>
    </comment>
    <comment ref="C78" authorId="0" shapeId="0" xr:uid="{D44CDB7B-4BEF-4E9A-9923-F0F5BC1CDC8E}">
      <text>
        <r>
          <rPr>
            <b/>
            <sz val="9"/>
            <color indexed="81"/>
            <rFont val="Tahoma"/>
            <charset val="1"/>
          </rPr>
          <t>Ciaran Finnegan:</t>
        </r>
        <r>
          <rPr>
            <sz val="9"/>
            <color indexed="81"/>
            <rFont val="Tahoma"/>
            <charset val="1"/>
          </rPr>
          <t xml:space="preserve">
48 + 2 = 50</t>
        </r>
      </text>
    </comment>
    <comment ref="D78" authorId="0" shapeId="0" xr:uid="{B9CBF3E1-07D2-4017-A574-67687DDD2511}">
      <text>
        <r>
          <rPr>
            <b/>
            <sz val="9"/>
            <color indexed="81"/>
            <rFont val="Tahoma"/>
            <charset val="1"/>
          </rPr>
          <t>Ciaran Finnegan:</t>
        </r>
        <r>
          <rPr>
            <sz val="9"/>
            <color indexed="81"/>
            <rFont val="Tahoma"/>
            <charset val="1"/>
          </rPr>
          <t xml:space="preserve">
11 + 9 = 20</t>
        </r>
      </text>
    </comment>
    <comment ref="E78" authorId="0" shapeId="0" xr:uid="{65D920B0-FA8C-4C3B-B94B-72199D0EB341}">
      <text>
        <r>
          <rPr>
            <sz val="11"/>
            <color theme="1"/>
            <rFont val="Calibri"/>
            <family val="2"/>
            <scheme val="minor"/>
          </rPr>
          <t xml:space="preserve">Ciaran Finnegan:
61 + 18 = 79
</t>
        </r>
      </text>
    </comment>
    <comment ref="C80" authorId="0" shapeId="0" xr:uid="{D2BD0DA2-F014-475B-B066-089D7704CB15}">
      <text>
        <r>
          <rPr>
            <sz val="11"/>
            <color theme="1"/>
            <rFont val="Calibri"/>
            <family val="2"/>
            <scheme val="minor"/>
          </rPr>
          <t xml:space="preserve">Ciaran Finnegan:
104 + 45 + 10 = 159
</t>
        </r>
      </text>
    </comment>
    <comment ref="D80" authorId="0" shapeId="0" xr:uid="{45054232-84D8-42AF-9467-BFDA51EAB99D}">
      <text>
        <r>
          <rPr>
            <sz val="11"/>
            <color theme="1"/>
            <rFont val="Calibri"/>
            <family val="2"/>
            <scheme val="minor"/>
          </rPr>
          <t xml:space="preserve">Ciaran Finnegan:
149 + 10 + 2 = 161
</t>
        </r>
      </text>
    </comment>
    <comment ref="E80" authorId="0" shapeId="0" xr:uid="{679F858E-4AF6-4DB1-9CD3-8349A7A1BDFF}">
      <text>
        <r>
          <rPr>
            <sz val="11"/>
            <color theme="1"/>
            <rFont val="Calibri"/>
            <family val="2"/>
            <scheme val="minor"/>
          </rPr>
          <t xml:space="preserve">Ciaran Finnegan:
262 + 199 + 186 = 647
</t>
        </r>
      </text>
    </comment>
    <comment ref="F80" authorId="0" shapeId="0" xr:uid="{AE46B7A8-0D94-4C9C-8532-33848C3395E7}">
      <text>
        <r>
          <rPr>
            <b/>
            <sz val="9"/>
            <color indexed="81"/>
            <rFont val="Tahoma"/>
            <charset val="1"/>
          </rPr>
          <t>Ciaran Finnegan:</t>
        </r>
        <r>
          <rPr>
            <sz val="9"/>
            <color indexed="81"/>
            <rFont val="Tahoma"/>
            <charset val="1"/>
          </rPr>
          <t xml:space="preserve">
19 + 14 = 33</t>
        </r>
      </text>
    </comment>
    <comment ref="C84" authorId="0" shapeId="0" xr:uid="{11068F89-0146-428D-B821-3BAA1B938EB6}">
      <text>
        <r>
          <rPr>
            <b/>
            <sz val="9"/>
            <color indexed="81"/>
            <rFont val="Tahoma"/>
            <charset val="1"/>
          </rPr>
          <t>Ciaran Finnegan:</t>
        </r>
        <r>
          <rPr>
            <sz val="9"/>
            <color indexed="81"/>
            <rFont val="Tahoma"/>
            <charset val="1"/>
          </rPr>
          <t xml:space="preserve">
48 + 2 = 50</t>
        </r>
      </text>
    </comment>
    <comment ref="D84" authorId="0" shapeId="0" xr:uid="{444B6718-8861-4A1F-A34E-13FC0509C184}">
      <text>
        <r>
          <rPr>
            <b/>
            <sz val="9"/>
            <color indexed="81"/>
            <rFont val="Tahoma"/>
            <charset val="1"/>
          </rPr>
          <t>Ciaran Finnegan:</t>
        </r>
        <r>
          <rPr>
            <sz val="9"/>
            <color indexed="81"/>
            <rFont val="Tahoma"/>
            <charset val="1"/>
          </rPr>
          <t xml:space="preserve">
11 + 9 = 20</t>
        </r>
      </text>
    </comment>
    <comment ref="E84" authorId="0" shapeId="0" xr:uid="{20BC532D-D8C3-48F3-AFD4-242FE010FA8C}">
      <text>
        <r>
          <rPr>
            <sz val="11"/>
            <color theme="1"/>
            <rFont val="Calibri"/>
            <family val="2"/>
            <scheme val="minor"/>
          </rPr>
          <t xml:space="preserve">Ciaran Finnegan:
61 + 18 = 79
</t>
        </r>
      </text>
    </comment>
    <comment ref="C86" authorId="0" shapeId="0" xr:uid="{3F9B4393-C9C6-41FB-9B75-F4D1B1D4576F}">
      <text>
        <r>
          <rPr>
            <sz val="11"/>
            <color theme="1"/>
            <rFont val="Calibri"/>
            <family val="2"/>
            <scheme val="minor"/>
          </rPr>
          <t xml:space="preserve">Ciaran Finnegan:
78 + 38 + 8 = 124
</t>
        </r>
      </text>
    </comment>
    <comment ref="D86" authorId="0" shapeId="0" xr:uid="{0AB37365-85BF-4522-BE4B-AA02EA58E64A}">
      <text>
        <r>
          <rPr>
            <sz val="11"/>
            <color theme="1"/>
            <rFont val="Calibri"/>
            <family val="2"/>
            <scheme val="minor"/>
          </rPr>
          <t xml:space="preserve">Ciaran Finnegan:
174 + 20 + 3 = 197
</t>
        </r>
      </text>
    </comment>
    <comment ref="E86" authorId="0" shapeId="0" xr:uid="{227EB47A-9B2C-4B3B-B57A-3F944693C110}">
      <text>
        <r>
          <rPr>
            <sz val="11"/>
            <color theme="1"/>
            <rFont val="Calibri"/>
            <family val="2"/>
            <scheme val="minor"/>
          </rPr>
          <t xml:space="preserve">Ciaran Finnegan:
203 + 198 + 185 = 586
</t>
        </r>
      </text>
    </comment>
    <comment ref="F86" authorId="0" shapeId="0" xr:uid="{38123964-FAF7-4571-858D-3FC0F3D41AC9}">
      <text>
        <r>
          <rPr>
            <b/>
            <sz val="9"/>
            <color indexed="81"/>
            <rFont val="Tahoma"/>
            <charset val="1"/>
          </rPr>
          <t>Ciaran Finnegan:</t>
        </r>
        <r>
          <rPr>
            <sz val="9"/>
            <color indexed="81"/>
            <rFont val="Tahoma"/>
            <charset val="1"/>
          </rPr>
          <t xml:space="preserve">
87 + 12 = 99</t>
        </r>
      </text>
    </comment>
    <comment ref="C90" authorId="0" shapeId="0" xr:uid="{B9E7FA39-FEAE-4BE4-9D44-12B52B66C252}">
      <text>
        <r>
          <rPr>
            <b/>
            <sz val="9"/>
            <color indexed="81"/>
            <rFont val="Tahoma"/>
            <charset val="1"/>
          </rPr>
          <t>Ciaran Finnegan:</t>
        </r>
        <r>
          <rPr>
            <sz val="9"/>
            <color indexed="81"/>
            <rFont val="Tahoma"/>
            <charset val="1"/>
          </rPr>
          <t xml:space="preserve">
48 + 2 = 50</t>
        </r>
      </text>
    </comment>
    <comment ref="D90" authorId="0" shapeId="0" xr:uid="{ED78CB5E-E1C8-4107-A0B2-C697091DEB1B}">
      <text>
        <r>
          <rPr>
            <b/>
            <sz val="9"/>
            <color indexed="81"/>
            <rFont val="Tahoma"/>
            <charset val="1"/>
          </rPr>
          <t>Ciaran Finnegan:</t>
        </r>
        <r>
          <rPr>
            <sz val="9"/>
            <color indexed="81"/>
            <rFont val="Tahoma"/>
            <charset val="1"/>
          </rPr>
          <t xml:space="preserve">
11 + 9 = 20</t>
        </r>
      </text>
    </comment>
    <comment ref="E90" authorId="0" shapeId="0" xr:uid="{70681C22-3B0B-47C9-ABF4-E8813007D67F}">
      <text>
        <r>
          <rPr>
            <sz val="11"/>
            <color theme="1"/>
            <rFont val="Calibri"/>
            <family val="2"/>
            <scheme val="minor"/>
          </rPr>
          <t xml:space="preserve">Ciaran Finnegan:
61 + 18 = 79
</t>
        </r>
      </text>
    </comment>
    <comment ref="C92" authorId="0" shapeId="0" xr:uid="{1FF1CAC6-71E0-4A8B-B0CA-FCD1D8CDE216}">
      <text>
        <r>
          <rPr>
            <sz val="11"/>
            <color theme="1"/>
            <rFont val="Calibri"/>
            <family val="2"/>
            <scheme val="minor"/>
          </rPr>
          <t xml:space="preserve">Ciaran Finnegan:
106 + 41 + 6 = 153
</t>
        </r>
      </text>
    </comment>
    <comment ref="D92" authorId="0" shapeId="0" xr:uid="{61BB3E02-3173-4E44-B8EE-5ECB80F28B89}">
      <text>
        <r>
          <rPr>
            <sz val="11"/>
            <color theme="1"/>
            <rFont val="Calibri"/>
            <family val="2"/>
            <scheme val="minor"/>
          </rPr>
          <t xml:space="preserve">Ciaran Finnegan:
133 + 11 + 6 = 150
</t>
        </r>
      </text>
    </comment>
    <comment ref="E92" authorId="0" shapeId="0" xr:uid="{9CCB0273-C555-4CA0-925D-02A3798202E7}">
      <text>
        <r>
          <rPr>
            <sz val="11"/>
            <color theme="1"/>
            <rFont val="Calibri"/>
            <family val="2"/>
            <scheme val="minor"/>
          </rPr>
          <t xml:space="preserve">Ciaran Finnegan:
265 + 201 + 185 = 651
</t>
        </r>
      </text>
    </comment>
    <comment ref="F92" authorId="0" shapeId="0" xr:uid="{61CFD7DD-DDB0-4DD1-BEA0-A8D544E24364}">
      <text>
        <r>
          <rPr>
            <b/>
            <sz val="9"/>
            <color indexed="81"/>
            <rFont val="Tahoma"/>
            <charset val="1"/>
          </rPr>
          <t>Ciaran Finnegan:</t>
        </r>
        <r>
          <rPr>
            <sz val="9"/>
            <color indexed="81"/>
            <rFont val="Tahoma"/>
            <charset val="1"/>
          </rPr>
          <t xml:space="preserve">
9 + 16 + 4 = 29</t>
        </r>
      </text>
    </comment>
    <comment ref="C96" authorId="0" shapeId="0" xr:uid="{48DF1071-AC58-4D04-9B08-65ADBAA1BA17}">
      <text>
        <r>
          <rPr>
            <b/>
            <sz val="9"/>
            <color indexed="81"/>
            <rFont val="Tahoma"/>
            <charset val="1"/>
          </rPr>
          <t>Ciaran Finnegan:</t>
        </r>
        <r>
          <rPr>
            <sz val="9"/>
            <color indexed="81"/>
            <rFont val="Tahoma"/>
            <charset val="1"/>
          </rPr>
          <t xml:space="preserve">
48 + 2 = 50</t>
        </r>
      </text>
    </comment>
    <comment ref="D96" authorId="0" shapeId="0" xr:uid="{4152E950-E629-408E-9435-EB084B7474A5}">
      <text>
        <r>
          <rPr>
            <b/>
            <sz val="9"/>
            <color indexed="81"/>
            <rFont val="Tahoma"/>
            <charset val="1"/>
          </rPr>
          <t>Ciaran Finnegan:</t>
        </r>
        <r>
          <rPr>
            <sz val="9"/>
            <color indexed="81"/>
            <rFont val="Tahoma"/>
            <charset val="1"/>
          </rPr>
          <t xml:space="preserve">
11 + 9 = 20</t>
        </r>
      </text>
    </comment>
    <comment ref="E96" authorId="0" shapeId="0" xr:uid="{CC25CBD8-1262-43D3-9629-5838CED02233}">
      <text>
        <r>
          <rPr>
            <sz val="11"/>
            <color theme="1"/>
            <rFont val="Calibri"/>
            <family val="2"/>
            <scheme val="minor"/>
          </rPr>
          <t xml:space="preserve">Ciaran Finnegan:
61 + 18 = 79
</t>
        </r>
      </text>
    </comment>
    <comment ref="C98" authorId="0" shapeId="0" xr:uid="{8EB9249C-EE6B-429D-BC65-F6010B8F8DD2}">
      <text>
        <r>
          <rPr>
            <sz val="11"/>
            <color theme="1"/>
            <rFont val="Calibri"/>
            <family val="2"/>
            <scheme val="minor"/>
          </rPr>
          <t xml:space="preserve">Ciaran Finnegan:
109 + 50 + 5 = 164
</t>
        </r>
      </text>
    </comment>
    <comment ref="D98" authorId="0" shapeId="0" xr:uid="{ACF5E30D-E518-44B5-8452-686DAF124AB7}">
      <text>
        <r>
          <rPr>
            <sz val="11"/>
            <color theme="1"/>
            <rFont val="Calibri"/>
            <family val="2"/>
            <scheme val="minor"/>
          </rPr>
          <t xml:space="preserve">Ciaran Finnegan:
97 + 7 + 6 = 110
</t>
        </r>
      </text>
    </comment>
    <comment ref="E98" authorId="0" shapeId="0" xr:uid="{4A9DCC85-0BE9-4428-8B5D-81A3D5BC6C9C}">
      <text>
        <r>
          <rPr>
            <sz val="11"/>
            <color theme="1"/>
            <rFont val="Calibri"/>
            <family val="2"/>
            <scheme val="minor"/>
          </rPr>
          <t xml:space="preserve">Ciaran Finnegan:
273 + 201 + 185 = 659
</t>
        </r>
      </text>
    </comment>
    <comment ref="E102" authorId="0" shapeId="0" xr:uid="{ED3F2842-3F52-4461-97C6-CCF28D32DBC5}">
      <text>
        <r>
          <rPr>
            <sz val="11"/>
            <color theme="1"/>
            <rFont val="Calibri"/>
            <family val="2"/>
            <scheme val="minor"/>
          </rPr>
          <t xml:space="preserve">Ciaran Finnegan:
41 + 29 = 70
</t>
        </r>
      </text>
    </comment>
    <comment ref="C104" authorId="0" shapeId="0" xr:uid="{860F64FF-AADF-410D-B35A-41D0CCDC6B21}">
      <text>
        <r>
          <rPr>
            <sz val="11"/>
            <color theme="1"/>
            <rFont val="Calibri"/>
            <family val="2"/>
            <scheme val="minor"/>
          </rPr>
          <t xml:space="preserve">Ciaran Finnegan:
97 + 46 + 6 = 149
</t>
        </r>
      </text>
    </comment>
    <comment ref="D104" authorId="0" shapeId="0" xr:uid="{91D88DF2-202B-4CBF-9124-44CB0A3EEB2E}">
      <text>
        <r>
          <rPr>
            <sz val="11"/>
            <color theme="1"/>
            <rFont val="Calibri"/>
            <family val="2"/>
            <scheme val="minor"/>
          </rPr>
          <t xml:space="preserve">Ciaran Finnegan:
108 + 7 + 6 = 121
</t>
        </r>
      </text>
    </comment>
    <comment ref="E104" authorId="0" shapeId="0" xr:uid="{8AA59A27-E594-4060-8F25-A04183726954}">
      <text>
        <r>
          <rPr>
            <sz val="11"/>
            <color theme="1"/>
            <rFont val="Calibri"/>
            <family val="2"/>
            <scheme val="minor"/>
          </rPr>
          <t xml:space="preserve">Ciaran Finnegan:
273 + 199 + 186 = 658
</t>
        </r>
      </text>
    </comment>
    <comment ref="E108" authorId="0" shapeId="0" xr:uid="{CAB9F96B-E9FC-4638-AD0F-31BB5D2B43A6}">
      <text>
        <r>
          <rPr>
            <sz val="11"/>
            <color theme="1"/>
            <rFont val="Calibri"/>
            <family val="2"/>
            <scheme val="minor"/>
          </rPr>
          <t xml:space="preserve">Ciaran Finnegan:
43 + 31 = 74
</t>
        </r>
      </text>
    </comment>
    <comment ref="C110" authorId="0" shapeId="0" xr:uid="{CD49ABFA-7C3A-4599-A72B-BE29F65FE0A1}">
      <text>
        <r>
          <rPr>
            <sz val="11"/>
            <color theme="1"/>
            <rFont val="Calibri"/>
            <family val="2"/>
            <scheme val="minor"/>
          </rPr>
          <t xml:space="preserve">Ciaran Finnegan:
100 + 44 + 4 = 148
</t>
        </r>
      </text>
    </comment>
    <comment ref="D110" authorId="0" shapeId="0" xr:uid="{7F1F8899-23E1-496F-87F9-10DFF1602715}">
      <text>
        <r>
          <rPr>
            <sz val="11"/>
            <color theme="1"/>
            <rFont val="Calibri"/>
            <family val="2"/>
            <scheme val="minor"/>
          </rPr>
          <t xml:space="preserve">Ciaran Finnegan:
88 + 5 + 6 = 99
</t>
        </r>
      </text>
    </comment>
    <comment ref="E110" authorId="0" shapeId="0" xr:uid="{655073C8-2E10-4B02-9A97-58A9D20F839E}">
      <text>
        <r>
          <rPr>
            <sz val="11"/>
            <color theme="1"/>
            <rFont val="Calibri"/>
            <family val="2"/>
            <scheme val="minor"/>
          </rPr>
          <t xml:space="preserve">Ciaran Finnegan:
274 + 203 + 188 = 665
</t>
        </r>
      </text>
    </comment>
    <comment ref="E114" authorId="0" shapeId="0" xr:uid="{1B72C991-FBAD-46D8-AC48-C54F7486E30A}">
      <text>
        <r>
          <rPr>
            <sz val="11"/>
            <color theme="1"/>
            <rFont val="Calibri"/>
            <family val="2"/>
            <scheme val="minor"/>
          </rPr>
          <t xml:space="preserve">Ciaran Finnegan:
34 + 31 = 65
</t>
        </r>
      </text>
    </comment>
    <comment ref="C116" authorId="0" shapeId="0" xr:uid="{14D4B7F2-D257-44BE-A716-564DAFD7619C}">
      <text>
        <r>
          <rPr>
            <sz val="11"/>
            <color theme="1"/>
            <rFont val="Calibri"/>
            <family val="2"/>
            <scheme val="minor"/>
          </rPr>
          <t xml:space="preserve">Ciaran Finnegan:
88 + 48 + 6 = 142
</t>
        </r>
      </text>
    </comment>
    <comment ref="D116" authorId="0" shapeId="0" xr:uid="{8002698B-DD9D-41B0-B910-379B56F06744}">
      <text>
        <r>
          <rPr>
            <sz val="11"/>
            <color theme="1"/>
            <rFont val="Calibri"/>
            <family val="2"/>
            <scheme val="minor"/>
          </rPr>
          <t xml:space="preserve">Ciaran Finnegan:
90 + 5 + 29 = 124
</t>
        </r>
      </text>
    </comment>
    <comment ref="E116" authorId="0" shapeId="0" xr:uid="{2757B149-9434-4286-90EE-A5195ADBD5F2}">
      <text>
        <r>
          <rPr>
            <sz val="11"/>
            <color theme="1"/>
            <rFont val="Calibri"/>
            <family val="2"/>
            <scheme val="minor"/>
          </rPr>
          <t xml:space="preserve">Ciaran Finnegan:
288 + 199 + 185 = 672
</t>
        </r>
      </text>
    </comment>
    <comment ref="E120" authorId="0" shapeId="0" xr:uid="{E3E5EA51-0FF4-4956-9377-7E0C636E6008}">
      <text>
        <r>
          <rPr>
            <sz val="11"/>
            <color theme="1"/>
            <rFont val="Calibri"/>
            <family val="2"/>
            <scheme val="minor"/>
          </rPr>
          <t xml:space="preserve">Ciaran Finnegan:
42 + 31 = 73
</t>
        </r>
      </text>
    </comment>
    <comment ref="C122" authorId="0" shapeId="0" xr:uid="{8E3687D1-D1B5-4DA6-9378-E7F170BFDEDD}">
      <text>
        <r>
          <rPr>
            <sz val="11"/>
            <color theme="1"/>
            <rFont val="Calibri"/>
            <family val="2"/>
            <scheme val="minor"/>
          </rPr>
          <t xml:space="preserve">Ciaran Finnegan:
107 + 48 + 5 = 160
</t>
        </r>
      </text>
    </comment>
    <comment ref="D122" authorId="0" shapeId="0" xr:uid="{CCBDCD41-76F0-4FDF-9C0E-816E91ACA4CA}">
      <text>
        <r>
          <rPr>
            <sz val="11"/>
            <color theme="1"/>
            <rFont val="Calibri"/>
            <family val="2"/>
            <scheme val="minor"/>
          </rPr>
          <t xml:space="preserve">Ciaran Finnegan:
37 + 6 + 12 = 55
</t>
        </r>
      </text>
    </comment>
    <comment ref="E122" authorId="0" shapeId="0" xr:uid="{6F53F442-A2F4-4709-921F-A60205DBDE53}">
      <text>
        <r>
          <rPr>
            <sz val="11"/>
            <color theme="1"/>
            <rFont val="Calibri"/>
            <family val="2"/>
            <scheme val="minor"/>
          </rPr>
          <t xml:space="preserve">Ciaran Finnegan:
303 + 198 + 194 = 695
</t>
        </r>
      </text>
    </comment>
    <comment ref="E126" authorId="0" shapeId="0" xr:uid="{7A872903-B85E-4CF9-8318-F412203E73B0}">
      <text>
        <r>
          <rPr>
            <sz val="11"/>
            <color theme="1"/>
            <rFont val="Calibri"/>
            <family val="2"/>
            <scheme val="minor"/>
          </rPr>
          <t xml:space="preserve">Ciaran Finnegan:
81 + 31 = 112
</t>
        </r>
      </text>
    </comment>
    <comment ref="C128" authorId="0" shapeId="0" xr:uid="{217197BC-0BC1-4E6F-BDE3-9D9166845B28}">
      <text>
        <r>
          <rPr>
            <sz val="11"/>
            <color theme="1"/>
            <rFont val="Calibri"/>
            <family val="2"/>
            <scheme val="minor"/>
          </rPr>
          <t xml:space="preserve">Ciaran Finnegan:
97 + 46 + 5 = 148
</t>
        </r>
      </text>
    </comment>
    <comment ref="D128" authorId="0" shapeId="0" xr:uid="{9A08C727-E66D-4A65-BFD5-857039A8CBFC}">
      <text>
        <r>
          <rPr>
            <sz val="11"/>
            <color theme="1"/>
            <rFont val="Calibri"/>
            <family val="2"/>
            <scheme val="minor"/>
          </rPr>
          <t xml:space="preserve">Ciaran Finnegan:
34 + 6 = 40
</t>
        </r>
      </text>
    </comment>
    <comment ref="E128" authorId="0" shapeId="0" xr:uid="{9D4C0588-08D2-49DE-B792-15A0025C32A8}">
      <text>
        <r>
          <rPr>
            <sz val="11"/>
            <color theme="1"/>
            <rFont val="Calibri"/>
            <family val="2"/>
            <scheme val="minor"/>
          </rPr>
          <t xml:space="preserve">Ciaran Finnegan:
292 + 200 + 202 = 694
</t>
        </r>
      </text>
    </comment>
    <comment ref="E132" authorId="0" shapeId="0" xr:uid="{FF5D1EFB-AD2B-4A8E-ACA6-D6862D2C6A33}">
      <text>
        <r>
          <rPr>
            <sz val="11"/>
            <color theme="1"/>
            <rFont val="Calibri"/>
            <family val="2"/>
            <scheme val="minor"/>
          </rPr>
          <t>Ciaran Finnegan:
75 + 31 = 113</t>
        </r>
      </text>
    </comment>
    <comment ref="C134" authorId="0" shapeId="0" xr:uid="{9BBAAA35-7532-4D51-A6FC-951548C668E0}">
      <text>
        <r>
          <rPr>
            <sz val="11"/>
            <color theme="1"/>
            <rFont val="Calibri"/>
            <family val="2"/>
            <scheme val="minor"/>
          </rPr>
          <t xml:space="preserve">Ciaran Finnegan:
75 + 45 + 5 = 125
</t>
        </r>
      </text>
    </comment>
    <comment ref="D134" authorId="0" shapeId="0" xr:uid="{86DC8C63-F84E-4128-8517-846209848890}">
      <text>
        <r>
          <rPr>
            <sz val="11"/>
            <color theme="1"/>
            <rFont val="Calibri"/>
            <family val="2"/>
            <scheme val="minor"/>
          </rPr>
          <t xml:space="preserve">Ciaran Finnegan:
41 + 5 = 46
</t>
        </r>
      </text>
    </comment>
    <comment ref="E134" authorId="0" shapeId="0" xr:uid="{1D5264D9-AB99-455A-B86C-4E2C25F48F6A}">
      <text>
        <r>
          <rPr>
            <sz val="11"/>
            <color theme="1"/>
            <rFont val="Calibri"/>
            <family val="2"/>
            <scheme val="minor"/>
          </rPr>
          <t xml:space="preserve">Ciaran Finnegan:
367 + 200 + 202 = 714
</t>
        </r>
      </text>
    </comment>
    <comment ref="E138" authorId="0" shapeId="0" xr:uid="{6C4F22DB-FA0F-44FE-9464-80A10391AEA9}">
      <text>
        <r>
          <rPr>
            <sz val="11"/>
            <color theme="1"/>
            <rFont val="Calibri"/>
            <family val="2"/>
            <scheme val="minor"/>
          </rPr>
          <t>Ciaran Finnegan:
75 + 31 = 113</t>
        </r>
      </text>
    </comment>
    <comment ref="C140" authorId="0" shapeId="0" xr:uid="{0126B208-6367-4590-8C39-B14331422685}">
      <text>
        <r>
          <rPr>
            <sz val="11"/>
            <color theme="1"/>
            <rFont val="Calibri"/>
            <family val="2"/>
            <scheme val="minor"/>
          </rPr>
          <t xml:space="preserve">Ciaran Finnegan:
83 + 45 + 5 = 133
</t>
        </r>
      </text>
    </comment>
    <comment ref="D140" authorId="0" shapeId="0" xr:uid="{060F2BE2-6E46-408E-83E0-015083DE1C07}">
      <text>
        <r>
          <rPr>
            <sz val="11"/>
            <color theme="1"/>
            <rFont val="Calibri"/>
            <family val="2"/>
            <scheme val="minor"/>
          </rPr>
          <t xml:space="preserve">Ciaran Finnegan:
51 + 6 = 57
</t>
        </r>
      </text>
    </comment>
    <comment ref="E140" authorId="0" shapeId="0" xr:uid="{E7448ADD-47C6-4580-9EA6-BE77F25D82F0}">
      <text>
        <r>
          <rPr>
            <sz val="11"/>
            <color theme="1"/>
            <rFont val="Calibri"/>
            <family val="2"/>
            <scheme val="minor"/>
          </rPr>
          <t xml:space="preserve">Ciaran Finnegan:
322 + 199 + 193 = 714
</t>
        </r>
      </text>
    </comment>
    <comment ref="E144" authorId="0" shapeId="0" xr:uid="{DD193C99-8A69-4623-8BFD-29BF73CE9A3A}">
      <text>
        <r>
          <rPr>
            <sz val="11"/>
            <color theme="1"/>
            <rFont val="Calibri"/>
            <family val="2"/>
            <scheme val="minor"/>
          </rPr>
          <t>Ciaran Finnegan:
82 + 31 = 113</t>
        </r>
      </text>
    </comment>
    <comment ref="C146" authorId="0" shapeId="0" xr:uid="{783E661B-F049-4197-9CBD-DE93CBFDAAB9}">
      <text>
        <r>
          <rPr>
            <sz val="11"/>
            <color theme="1"/>
            <rFont val="Calibri"/>
            <family val="2"/>
            <scheme val="minor"/>
          </rPr>
          <t xml:space="preserve">Ciaran Finnegan:
77 + 45 + 5 = 127
</t>
        </r>
      </text>
    </comment>
    <comment ref="D146" authorId="0" shapeId="0" xr:uid="{8DEAB682-5F33-4105-84C9-A4D436E52E15}">
      <text>
        <r>
          <rPr>
            <sz val="11"/>
            <color theme="1"/>
            <rFont val="Calibri"/>
            <family val="2"/>
            <scheme val="minor"/>
          </rPr>
          <t xml:space="preserve">Ciaran Finnegan:
56 + 5 = 61
</t>
        </r>
      </text>
    </comment>
    <comment ref="E146" authorId="0" shapeId="0" xr:uid="{B2928770-F876-4112-9DD4-279F5C6C338A}">
      <text>
        <r>
          <rPr>
            <sz val="11"/>
            <color theme="1"/>
            <rFont val="Calibri"/>
            <family val="2"/>
            <scheme val="minor"/>
          </rPr>
          <t xml:space="preserve">Ciaran Finnegan:
320 + 200 + 193 = 713
</t>
        </r>
      </text>
    </comment>
    <comment ref="E150" authorId="0" shapeId="0" xr:uid="{41CF92FC-CFBF-4B42-A868-6016911E61D4}">
      <text>
        <r>
          <rPr>
            <sz val="11"/>
            <color theme="1"/>
            <rFont val="Calibri"/>
            <family val="2"/>
            <scheme val="minor"/>
          </rPr>
          <t>Ciaran Finnegan:
122 + 31 = 153</t>
        </r>
      </text>
    </comment>
    <comment ref="C152" authorId="0" shapeId="0" xr:uid="{03DE4B53-4EB6-466A-B6F3-8D34AB751EAF}">
      <text>
        <r>
          <rPr>
            <sz val="11"/>
            <color theme="1"/>
            <rFont val="Calibri"/>
            <family val="2"/>
            <scheme val="minor"/>
          </rPr>
          <t xml:space="preserve">Ciaran Finnegan:
91 + 43 + 5 = 139
</t>
        </r>
      </text>
    </comment>
    <comment ref="D152" authorId="0" shapeId="0" xr:uid="{AC31AA5F-35AC-4DFF-BCED-14D6685A93D6}">
      <text>
        <r>
          <rPr>
            <sz val="11"/>
            <color theme="1"/>
            <rFont val="Calibri"/>
            <family val="2"/>
            <scheme val="minor"/>
          </rPr>
          <t xml:space="preserve">Ciaran Finnegan:
68 + 25 = 93
</t>
        </r>
      </text>
    </comment>
    <comment ref="E152" authorId="0" shapeId="0" xr:uid="{49665BA8-EE2C-4C54-91C8-3D6C9CED1826}">
      <text>
        <r>
          <rPr>
            <sz val="11"/>
            <color theme="1"/>
            <rFont val="Calibri"/>
            <family val="2"/>
            <scheme val="minor"/>
          </rPr>
          <t xml:space="preserve">Ciaran Finnegan:
313 + 182 + 193 = 688
</t>
        </r>
      </text>
    </comment>
    <comment ref="E156" authorId="0" shapeId="0" xr:uid="{65274083-9AD0-4AB6-8E7A-63343C0B73A2}">
      <text>
        <r>
          <rPr>
            <sz val="11"/>
            <color theme="1"/>
            <rFont val="Calibri"/>
            <family val="2"/>
            <scheme val="minor"/>
          </rPr>
          <t>Ciaran Finnegan:
122 + 31 = 153</t>
        </r>
      </text>
    </comment>
    <comment ref="C158" authorId="0" shapeId="0" xr:uid="{217E1FA8-5FB9-46F4-A5A9-23EB55C9868F}">
      <text>
        <r>
          <rPr>
            <sz val="11"/>
            <color theme="1"/>
            <rFont val="Calibri"/>
            <family val="2"/>
            <scheme val="minor"/>
          </rPr>
          <t xml:space="preserve">Ciaran Finnegan:
106 + 50 + 5 = 161
</t>
        </r>
      </text>
    </comment>
    <comment ref="D158" authorId="0" shapeId="0" xr:uid="{4E8F16E6-36AA-4D0E-A2EA-3F9874D062E7}">
      <text>
        <r>
          <rPr>
            <sz val="11"/>
            <color theme="1"/>
            <rFont val="Calibri"/>
            <family val="2"/>
            <scheme val="minor"/>
          </rPr>
          <t xml:space="preserve">Ciaran Finnegan:
33 + 28 = 61
</t>
        </r>
      </text>
    </comment>
    <comment ref="E158" authorId="0" shapeId="0" xr:uid="{58F46490-5BC1-4225-98EA-B6B54BB22338}">
      <text>
        <r>
          <rPr>
            <sz val="11"/>
            <color theme="1"/>
            <rFont val="Calibri"/>
            <family val="2"/>
            <scheme val="minor"/>
          </rPr>
          <t>Ciaran Finnegan:
278 + 172 + 193 = 643</t>
        </r>
      </text>
    </comment>
    <comment ref="E162" authorId="0" shapeId="0" xr:uid="{8136ADAA-6B05-4DA2-9D71-6D2348DD71EB}">
      <text>
        <r>
          <rPr>
            <sz val="11"/>
            <color theme="1"/>
            <rFont val="Calibri"/>
            <family val="2"/>
            <scheme val="minor"/>
          </rPr>
          <t>Ciaran Finnegan:
105 + 31 = 136</t>
        </r>
      </text>
    </comment>
    <comment ref="C164" authorId="0" shapeId="0" xr:uid="{FAB2E7F7-8BAE-4F1A-BA20-B43BEBCDE2FC}">
      <text>
        <r>
          <rPr>
            <sz val="11"/>
            <color theme="1"/>
            <rFont val="Calibri"/>
            <family val="2"/>
            <scheme val="minor"/>
          </rPr>
          <t xml:space="preserve">Ciaran Finnegan:
87 + 48 + 5 = 140
</t>
        </r>
      </text>
    </comment>
    <comment ref="D164" authorId="0" shapeId="0" xr:uid="{0AF62D76-9CD7-45E3-BC3D-5ABFED6E6543}">
      <text>
        <r>
          <rPr>
            <sz val="11"/>
            <color theme="1"/>
            <rFont val="Calibri"/>
            <family val="2"/>
            <scheme val="minor"/>
          </rPr>
          <t xml:space="preserve">Ciaran Finnegan:
29 + 27 = 56
</t>
        </r>
      </text>
    </comment>
    <comment ref="E164" authorId="0" shapeId="0" xr:uid="{90B9F86B-B5E7-4969-8336-5569B8725328}">
      <text>
        <r>
          <rPr>
            <sz val="11"/>
            <color theme="1"/>
            <rFont val="Calibri"/>
            <family val="2"/>
            <scheme val="minor"/>
          </rPr>
          <t>Ciaran Finnegan:
299 + 173 + 193 = 665</t>
        </r>
      </text>
    </comment>
    <comment ref="C170" authorId="0" shapeId="0" xr:uid="{3B9FBFBC-6477-44C0-8FC5-6ECA5040E77E}">
      <text>
        <r>
          <rPr>
            <sz val="11"/>
            <color theme="1"/>
            <rFont val="Calibri"/>
            <family val="2"/>
            <scheme val="minor"/>
          </rPr>
          <t>Ciaran Finnegan:
90 + 44 + 4 = 138</t>
        </r>
      </text>
    </comment>
    <comment ref="D170" authorId="0" shapeId="0" xr:uid="{A44FE0AA-CB7B-4F18-ADA3-1A801D4C0DA0}">
      <text>
        <r>
          <rPr>
            <sz val="11"/>
            <color theme="1"/>
            <rFont val="Calibri"/>
            <family val="2"/>
            <scheme val="minor"/>
          </rPr>
          <t xml:space="preserve">Ciaran Finnegan:
65 + 26 + 15  = 106
</t>
        </r>
      </text>
    </comment>
    <comment ref="E170" authorId="0" shapeId="0" xr:uid="{C2AA8BD7-53E1-47BC-9FC4-5E8A3A0D54D2}">
      <text>
        <r>
          <rPr>
            <sz val="11"/>
            <color theme="1"/>
            <rFont val="Calibri"/>
            <family val="2"/>
            <scheme val="minor"/>
          </rPr>
          <t>Ciaran Finnegan:
255 + 169 + 174 = 598</t>
        </r>
      </text>
    </comment>
    <comment ref="F170" authorId="0" shapeId="0" xr:uid="{0B9DE706-52FB-4EC8-823B-7A19CB9BA00D}">
      <text>
        <r>
          <rPr>
            <sz val="11"/>
            <color theme="1"/>
            <rFont val="Calibri"/>
            <family val="2"/>
            <scheme val="minor"/>
          </rPr>
          <t>Ciaran Finnegan:
2 + 10 = 12</t>
        </r>
      </text>
    </comment>
    <comment ref="C176" authorId="0" shapeId="0" xr:uid="{04498CC4-FBB0-4884-BF18-D14936D1667A}">
      <text>
        <r>
          <rPr>
            <sz val="11"/>
            <color theme="1"/>
            <rFont val="Calibri"/>
            <family val="2"/>
            <scheme val="minor"/>
          </rPr>
          <t>Ciaran Finnegan:
34 + 12 + 3 = 49</t>
        </r>
      </text>
    </comment>
    <comment ref="D176" authorId="0" shapeId="0" xr:uid="{861E942D-4CE0-4026-B39D-382F3054C006}">
      <text>
        <r>
          <rPr>
            <sz val="11"/>
            <color theme="1"/>
            <rFont val="Calibri"/>
            <family val="2"/>
            <scheme val="minor"/>
          </rPr>
          <t>Ciaran Finnegan:
24 + 19 + 149  = 192</t>
        </r>
      </text>
    </comment>
    <comment ref="E176" authorId="0" shapeId="0" xr:uid="{CD57EB9C-84E2-4748-A015-7F0DEEE8779D}">
      <text>
        <r>
          <rPr>
            <sz val="11"/>
            <color theme="1"/>
            <rFont val="Calibri"/>
            <family val="2"/>
            <scheme val="minor"/>
          </rPr>
          <t>Ciaran Finnegan:
165 + 170 + 3 = 338</t>
        </r>
      </text>
    </comment>
    <comment ref="F176" authorId="0" shapeId="0" xr:uid="{5EF0A044-578F-40F9-B139-ECC66F81DE42}">
      <text>
        <r>
          <rPr>
            <sz val="11"/>
            <color theme="1"/>
            <rFont val="Calibri"/>
            <family val="2"/>
            <scheme val="minor"/>
          </rPr>
          <t>Ciaran Finnegan:
14 + 328 = 342</t>
        </r>
      </text>
    </comment>
  </commentList>
</comments>
</file>

<file path=xl/sharedStrings.xml><?xml version="1.0" encoding="utf-8"?>
<sst xmlns="http://schemas.openxmlformats.org/spreadsheetml/2006/main" count="608" uniqueCount="227">
  <si>
    <t>IH_Area</t>
  </si>
  <si>
    <t>Date</t>
  </si>
  <si>
    <t>Failed</t>
  </si>
  <si>
    <t>Broken</t>
  </si>
  <si>
    <t>Passed</t>
  </si>
  <si>
    <t>Not Run</t>
  </si>
  <si>
    <t>Core</t>
  </si>
  <si>
    <t>Disclosures</t>
  </si>
  <si>
    <t>Customer Screening</t>
  </si>
  <si>
    <t>Payment Fraud</t>
  </si>
  <si>
    <t>KYC/CDD</t>
  </si>
  <si>
    <t>Combined</t>
  </si>
  <si>
    <t>30/05/24</t>
  </si>
  <si>
    <t>24/05/24</t>
  </si>
  <si>
    <t>17/05/24</t>
  </si>
  <si>
    <t>SeqID</t>
  </si>
  <si>
    <t>ReportID</t>
  </si>
  <si>
    <t>Report</t>
  </si>
  <si>
    <t>1 - 19/1</t>
  </si>
  <si>
    <t>CORE</t>
  </si>
  <si>
    <t>2 - 26/1</t>
  </si>
  <si>
    <t>3 - 2/2</t>
  </si>
  <si>
    <t>4 - 9/2</t>
  </si>
  <si>
    <t>5 - 16/2</t>
  </si>
  <si>
    <t>6 - 23/2</t>
  </si>
  <si>
    <t>7 - 1/3</t>
  </si>
  <si>
    <t>8 - 8/3</t>
  </si>
  <si>
    <t>9 - 15/3</t>
  </si>
  <si>
    <t>10 - 22/3</t>
  </si>
  <si>
    <t>11 - 29/3</t>
  </si>
  <si>
    <t>12 - 5/4</t>
  </si>
  <si>
    <t>13 - 12/4</t>
  </si>
  <si>
    <t>14 - 19/4</t>
  </si>
  <si>
    <t>15 - 26/4</t>
  </si>
  <si>
    <t>16 - 3/5</t>
  </si>
  <si>
    <t>17 - 10/5</t>
  </si>
  <si>
    <t>18 - 17/5</t>
  </si>
  <si>
    <t>19 - 24/5</t>
  </si>
  <si>
    <t>20 - 30/5</t>
  </si>
  <si>
    <t>21 - 7/6</t>
  </si>
  <si>
    <t>22 - 14/6</t>
  </si>
  <si>
    <t>23 - 21/6</t>
  </si>
  <si>
    <t>24 - 28/6</t>
  </si>
  <si>
    <t>25 - 5/7</t>
  </si>
  <si>
    <t>26 - 12/7</t>
  </si>
  <si>
    <t>27 - 19/7</t>
  </si>
  <si>
    <t>28 - 26/7</t>
  </si>
  <si>
    <t>29 - 2/8</t>
  </si>
  <si>
    <t>30 - 9/8</t>
  </si>
  <si>
    <t>31 - 16/8</t>
  </si>
  <si>
    <t>32 - 24/8</t>
  </si>
  <si>
    <t>33 - 30/8</t>
  </si>
  <si>
    <t>34 - 06/9</t>
  </si>
  <si>
    <t>35 - 13/9</t>
  </si>
  <si>
    <t>36 - 20/9</t>
  </si>
  <si>
    <t>37 - 27/9</t>
  </si>
  <si>
    <t>38 - 4/10</t>
  </si>
  <si>
    <t>39 - 11/10</t>
  </si>
  <si>
    <t>40 - 18/10</t>
  </si>
  <si>
    <t>41 - 25/10</t>
  </si>
  <si>
    <t>Testing Progress</t>
  </si>
  <si>
    <t>Testing Challenges</t>
  </si>
  <si>
    <t>Test: Next Actions and Recommendations</t>
  </si>
  <si>
    <t>Status</t>
  </si>
  <si>
    <t>Colour</t>
  </si>
  <si>
    <t xml:space="preserve"> - Effective close cooperation with Opses in DevOps &amp; AQAs to allow QA run tests faster on qa env after shutdown during deploy.
 </t>
  </si>
  <si>
    <t xml:space="preserve"> - However, many issues remain as Auto tests continue to fail because of these reasons (dev/devops teams advised).
https://netreveal.atlassian.net/browse/INVHUB-3194
https://netreveal.atlassian.net/browse/INVHUB-3427
https://netreveal.atlassian.net/browse/INVHUB-3395
https://netreveal.atlassian.net/browse/INVHUB-3225
https://netreveal.atlassian.net/browse/INVHUB-3229
Additional BLOCKERS:
 - Copilot doesn't work on QA env at all (Web-Search functionality and others)  https://netreveal.atlassian.net/browse/INVHUB-2833
 - BLOCKER Defect https://netreveal.atlassian.net/browse/INVHUB-2686
</t>
  </si>
  <si>
    <t xml:space="preserve"> - QA are discussing QA processes and improved integration of AQAs into the development processes 
 - Main issues of unstable auto tests still actual -  https://netreveal.atlassian.net/wiki/spaces/FSPE/pages/54297285/IvnHub+Improvements+list 
</t>
  </si>
  <si>
    <t>Yellow</t>
  </si>
  <si>
    <t xml:space="preserve"> - QA are working on CI integration (pipeline,  integration with QA test frameworks): https://netreveal.atlassian.net/browse/INVHUB-3204
 - New env in place for CI https://netreveal.atlassian.net/browse/INVHUB-3159
 - Alure reporting was planned for Sprint 15  https://netreveal.atlassian.net/browse/INVHUB-3357
 - QA started to work with Test Data problem from QA side. Waiting final decision from Architect (Janusz and Vasyl) on Test Data Management (some help from devs)
</t>
  </si>
  <si>
    <t xml:space="preserve"> - Still a number of problems auto test execution problems (we shared with devs/ops team and DMs...)
 - Auto tests failed due to next reasons (+ 6 new defect and blocker): 
 https://netreveal.atlassian.net/browse/INVHUB-3427
 https://netreveal.atlassian.net/browse/INVHUB-3395
 https://netreveal.atlassian.net/browse/INVHUB-3225
 https://netreveal.atlassian.net/browse/INVHUB-3229
 - BLOCKER Defect https://netreveal.atlassian.net/browse/INVHUB-2686
   Copilot Defect https://netreveal.atlassian.net/browse/INVHUB-2494, the layout has changed https://netreveal.atlassian.net/browse/INVHUB-2835
 - New Defect for Subjects 
   https://netreveal.atlassian.net/browse/INVHUB-2832
   Defect https://netreveal.atlassian.net/browse/INVHUB-2494
   Defect https://netreveal.atlassian.net/browse/INVHUB-2512
   Defect https://netreveal.atlassian.net/browse/INVHUB-2759</t>
  </si>
  <si>
    <t xml:space="preserve"> - CI integration done (pipeline,  integration with QA test frameworks). Will be demo'd for QAs https://netreveal.atlassian.net/browse/INVHUB-3204
 - QA has new env for CI https://netreveal.atlassian.net/browse/INVHUB-3159
 - Alure reporting task planned for Sprint 15  https://netreveal.atlassian.net/browse/INVHUB-3357
 - QA started to work on our aspect of Test Data problem.  Architect (Janusz and Vasyl) are approved to create API calls for generating partial Test Data. Still discussing it 
 - Continue to integrate manual QA flow  (TC flow &amp; QA tasks estimation) to development processes for Spring 15 
</t>
  </si>
  <si>
    <t>Auto tests failed due to next reasons : 
 - Most of the failed tests either failed due to the opened bugs or intermittent issues during the pre-condition stage.
 - Some of the test failures might be caused by the coding issues:
     INVHUB-1466 - this seems to be the issue with the sorting algorithm.
     loginWithEmptyEmailNegativeTest - the outdated verification data.
     loginWithInvalidCodeNegativeTest - the outdated verification data.
     INVHUB-2423 - the outdated verification data.
     INVHUB-1244 - the ambiguous element locator - it points to both to "Save" and "Generated By AI Disclaimer" buttons.
     INVHUB-1905 - the ambiguous element locator - it points to both to "Save" and "Generated By AI Disclaimer" buttons.
     INVHUB-1924 - the ambiguous element locator - it points to both to "Save" and "Generated By AI Disclaimer" buttons.
 - Some failed tests require further investigation, before making any decision regarding the bugs opening:
     INVHUB-2483 - the wrong notification message is displayed.
     INVHUB-2336 - the "# of Members" column is absent.
     INVHUB-1051 - Despite the bug
     INVHUB-2405: The users are sorted not correctly on the Users page (change sorting parameters from firstName to firstName+lastName)RESOLVED is closed, it seems that the issue persists.
     INVHUB-2031 - the "AI Investigation Summary" content is absent.</t>
  </si>
  <si>
    <t xml:space="preserve"> - Team are discussing QA processes and integration QAs to development processes 
 - Main issues of unstable auto tests still present -  https://netreveal.atlassian.net/wiki/spaces/FSPE/pages/54297285/IvnHub+Improvements+list </t>
  </si>
  <si>
    <t xml:space="preserve"> - This week we conducted a DEMO for our new CI pipeline INVHUB-3204. It was successfully integrated into QA teams frameworks (Core, Disclosures, Sanctions, ..). 
 - Today Regression run was via CI pipeline on Staging environment
 - Continue working on Test Data problem. There are some positive changes, but still a lot of things to do and integrate. As for now, we created alpha version api client for creating subjects via Kafka-ui API.
 - Continue integrating manual QA flow  (TC flow &amp; QA tasks estimation) to development processes for Sprint 15.</t>
  </si>
  <si>
    <t>Auto tests failed due to next reasons : 
 - Most of the failed tests either failed due to Test Data issues, the opened bugs or intermittent issues during the pre-condition stage.
 -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</si>
  <si>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 xml:space="preserve"> - Allure reporting was done in Sprint 15 https://netreveal.atlassian.net/browse/INVHUB-3357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</si>
  <si>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This week the AQA teams have been blocked because of non-working environments (both QA and STAGING). On Thursday evening, the QA environment was fixed, so we are unblocked as of Friday Feb 16th.
QA have begun to set the test case statuses to actualize the board and traceability matrix.
QA continue running the tests using the CI.
The team of automation engineers in collaboration with developers continue to work on the Test Data creation task, which will help to increase the test stability in the future. Today the API for the subject creation has been developed. A demo call is still required. Only after testing API the AQAs will have the opportunity to continue implementation of  Test Data generation on the fly.</t>
  </si>
  <si>
    <t>Most of the failed tests either failed due to Test Data issues, the opened bugs or intermittent issues during the pre-condition stage.
Some of the test failures might be caused by the coding issues:
 - INVHUB-1466 - this seems to be the issue with the sorting algorithm.
 - loginWithEmptyEmailNegativeTest - the outdated verification data.
 - INVHUB-2423 - loginWithInvalidCodeNegativeTest - the outdated verification data.
 - INVHUB-1244 - the ambiguous element locator - it points to both to "Save" and "Generated By AI Disclaimer" buttons.
 - INVHUB-1905 - the ambiguous element locator - it points to both to "Save" and "Generated By AI Disclaimer" buttons.
 - INVHUB-1924 - the ambiguous element locator - it points to both to "Save" and "Generated By AI Disclaimer" buttons.
Some failed tests require further investigation, before making any decision regarding the bugs opening:
 - INVHUB-2483 - the wrong notification message is displayed.
 - INVHUB-2336 - the "# of Members" column is absent.
 - INVHUB-1051 - Despite the bug
 - INVHUB-2031 - the "AI Investigation Summary" content is absent.</t>
  </si>
  <si>
    <t>The QA updates in the  current report are almost since the previous report due to blockers with the environments and Test Data.
Continue to integrate QA flow  (TC flow &amp; QA tasks estimation) to development processes for Sprint 16
We are going to more detail analyze results of Regression after Test Data Management solution</t>
  </si>
  <si>
    <t xml:space="preserve">During this week QA ENV was fixed and enriched with appropriate data. Also, AQA Team updated it up to the latest project version.
The environment is now working well and we were able to execute full regressions suite on it.
New feature partially available on QA ENV - "Disclosures".
QA team have finished setting up test case statuses.
Work to implement traceability test case matrix - is still in progress.
QA continue running the tests using the CI.
Test Data creation task: we now have alpha version of it, AQA Team was able to create "subjects" using API calls. Developers now are changing this functionality. So, we will continue on this activity in order to make it stable and 100% working. After "subjects" finished will switch to other entity types:
- Users; 
- Sanctions;
- Roles;
- Teams;
</t>
  </si>
  <si>
    <t xml:space="preserve">Most of the failed tests either failed due to Test Data issues, the opened bugs or intermittent issues during the pre-condition stage.
Some of the test failures might be caused by the coding issues:
 - INVHUB-1234 - Subject name in the header doesn't correspond to Subject Name on All Investigations page
 - INVHUB-1324 - 'Performed On' column not sorted properly
 - INVHUB-2483 - Element "SMTP Settings NOT verified message" not found by locator
 - INVHUB-3279 - 'Error notification' element not found
 - INVHUB-2336 - 'Header element by text # of Members' not found
 - INVHUB-2335 - 'Created On' not sorted properly
 - INVHUB-1242 - 'Last Update'  not sorted properly
 - INVHUB-1267 - 'Search field' not found
Some failed tests require further investigation, before making any decision regarding the bugs opening:
 - INVHUB-1240 - Unassigned investigation should be present in the table.
 - INVHUB-1247 - Menu item button is not clickable
 - INVHUB-1248 - Menu item button is not clickable
 - INVHUB-2343 - Created Team not present in table
 - INVHUB-2001 - Might be problems with Copilot itself (or tests needs to be updated)
 - INVHUB-3956 - Might be problems with Copilot itself (or tests needs to be updated)
 - INVHUB-3901 - Might be problems with Copilot itself (or tests needs to be updated)
 - INVHUB-3773 - "Search box loader" should be be hidden
 - INVHUB-2050 - Element "first result, by Finance crime relevance level from saved results section" not found
</t>
  </si>
  <si>
    <t xml:space="preserve">
 - Continue to integrate manual QA flow  (TC flow &amp; QA tasks estimation) to development processes for Spring 15
 - QA are discussing processes and integration QAs to development processes 
 - Main issues of unstable auto tests still actual -  https://netreveal.atlassian.net/wiki/spaces/FSPE/pages/54297285/IvnHub+Improvements+list </t>
  </si>
  <si>
    <t xml:space="preserve">Festival Testing activity took place on Tuesday 27th, with a dedicated QA environment configured for this purpose. The activity raised 127 issues, which were reviewed for relevance or if actually warranting the classification of 'defect'.
QA began a process to driectly link test cases in JIRA to the requirements they cover and allow a traceability matrix to be more easily generated. 
QA continue running the tests using CI, adding an improvement: to choose the target environment against which to run the workflow from the UI.
The global task about Test Data creation is close to being finished - later in March QA will be able to create all the necessary data from our tests on the fly, which is intended to stabilize a number of tests dependent on data.
This week we welcomed in our team a new Performance Test Engineer - Dmytro Pychyk. 
</t>
  </si>
  <si>
    <t>During this week AQA were blocked for using the QA environment - the issue was resolved on Friday evening (March 1st). The main QA environment is workin, but a parallel problem with the QA Staging environment persists. 
These environmental issues are being escalated each week.
Reported test metrics still low. Awaiting updates around test data in the current Sprint cycle.
Large backlog of tests to be automated is being reviewed by the QA team.</t>
  </si>
  <si>
    <t>Dmitrii Gordienko is temporarily joined to help InvHub AQAs to assist with test stabilisation. 
Apart from regular sprint tickets, QA have included test support tasks to the new sprints to work towards increasing the current published pass rate. 
Additional dashboards created to highlight scope to technical debt in test automation (and outstanding defects). 
Defect Review meeting scheduled for Tuesday March 5th</t>
  </si>
  <si>
    <t>This week QA finished assigning Test Cases to appropriate parent User Stories. This will allow for Zephyr reporting on test coverage and requirements traceability.
The global task about Test Data creation is completed. QA will be able to proceed with a wider range of test data within the QA environment, which is expected to correct issues with any automated tests. Currently, QA have 125 skipped tests and 75 of them should fixed with this feature.  QA could not make these updates because the QA env was down again 
Test framework was updated to Java version 21.
Clarified and summarized Festival testing issues, set priorities.</t>
  </si>
  <si>
    <t>QA environment failed again this week, and was ofline for three days. This delayed the implementation of the test data fixes.</t>
  </si>
  <si>
    <t>Skipped test that should be fixed after scale up test data:
 - Accounts - 20 tests
 - Content - 13 tests
 - Historical Detections - 12 tests
 - Open detections - 11 tests
 - Transacrions - 19 tests
75 broken tests should be addressed in total.</t>
  </si>
  <si>
    <t>This week the QA team focused on supporting test automation stability. 
 - The regression suite was reviewed and tests were updated. 
 - The test data creation mechanism was updated and improved
 - The number of automated test now tracking as 'passed' has increased to 119  this week, up from 66 last week (~45%  of total).
Performance QA team now onboarding to InvHub. They will have own environment for performance activity and report separately on this activity.
On Wednesday (March 20th) the team conducted one more Testing Festival round before RBI release</t>
  </si>
  <si>
    <t>QA environment again has issues with stability this week. 
After the environment was fixed the team decided to keep it "alive" until the end of the current release phase, but generated the QA report metrics from STAGING (results on QA might be better, but stability remains an issue).</t>
  </si>
  <si>
    <t xml:space="preserve">Current reports made on STAGING environment.
Addional preliminary test automation will be executed new week on the new NRODv2 Azure platform, once provisioning is confimed.
</t>
  </si>
  <si>
    <t xml:space="preserve">The passed test number has increased from 119 to 164 this week, which is ~56% of total automated tests.
40 defects were verified as resolved in the last week.
A minor automated test run (~20 tests) was executed on a newly provisioned NRODv2 Azure environment.
</t>
  </si>
  <si>
    <t xml:space="preserve">Stability issues persist with the QA environment, causing loading problems with the main application page impacting on test rates.
CMS DevOps support will be required to load additional test data into the NRODv2 Azure QA environment.
</t>
  </si>
  <si>
    <t>Continue to address challenges with pass rate volumes, but build on the upward momentum on the previous weeks.
Increase volume of test automation executed on NRODv2 platform.</t>
  </si>
  <si>
    <t xml:space="preserve">The passed test number has increased from 164 to 178 this week on the core IH test environment. When WLM and Payment Fraud tests are added the overall total of passed tests increases to 211.
26 defects were verified as resolved in the last week.
A full automated test run was executed on a newly provisioned NRODv2 Azure environment. 
Performance QA is working through GetNextApi and OpenInvestigatorSearchApi scenarios. 
</t>
  </si>
  <si>
    <t>Both functional and performance QA environment faced stability issues again this week. Performance test moved temporarily to Dev environment.
Pass rates on NRODv2 Azure environment are lower than in QA environment, but this is due to challenges with loading test data into the Azure platform. Work in progress.
Andy Redmond two weeks leave next week - handover points, particularly with DevOps support, being agreed to support QA test work.</t>
  </si>
  <si>
    <t>Further work to improve range of test data and increase passing rates on QA environment (Core + WLM + PF).
Performance testing to ramp up with greater volumes of test data through data ingeation from NR DB.</t>
  </si>
  <si>
    <t xml:space="preserve">The overall passed test number has dropped slightly from 211 to 187 this week on the all IH test environments.
50 defects were verified as resolved in the last week, up from 17 in the previous week.
The NRODv2 Azure environment for IH was deleted as it now needs to be re-created on another cluster (work still pending).
Transaction search tests in Performance team are still in progress. Performance QA can generate reports based on the Get Next and Open Investigation functionality; active work is being conducted on transaction search due to several issues in the tests.
</t>
  </si>
  <si>
    <t>Core Team This week, we once again faced issues with our environments not functioning, but received excellent support from the DevOps team. By the end of the week, we had both environments up and running with the latest working versions. The development team also provided assistance.
In addition, there was an effort to align the QA database (including Staging) with the state of the development environment's database. This adjustment might slightly (though not significantly) reduce the overall pass rate, but will ultimately offer a more accurate reflection of the system under test</t>
  </si>
  <si>
    <t>Performance team Primarily focused on stabilizing the performance environment and scripting, along with configuring pipelines to ensure streamlined operations.
IH NRODv2 environment to be deployed. Team will need to populate with data to faciliate Disaster Recovery testing.</t>
  </si>
  <si>
    <t xml:space="preserve">The overall passed test number has icreased from 187 to 239 this week on the all IH test environments.
17 defects were verified as resolved in the last week.
The NRODv2 Azure environment for IH was re-created but the IH QA team is having issues with TFA preventing the loading of test data (under review).
A Performance Testing review meeting was shceduled to take place on Monday 15th, to obtain stakeholder feedback on progress to date.
</t>
  </si>
  <si>
    <t>Pass rates are improving but the pace of progress remains slow. Progress in these metrics will continue to be flaged as a Q2 roadmap acitivity.
Performance Testing has now moved onto a dedicated Performance test platform but progress needs to be checked against stakeholder feedback.</t>
  </si>
  <si>
    <t xml:space="preserve"> - Payment Fraud team actively engaged in stabilization of existing tests and fixing failures caused by CDS migration. It allowed to slightly increase pass rate.
-  WLM team actively engaged in managing and progressing various tasks and sub-tasks, including testing and closing stories, opening and assisting with bug tickets, and reviewing AQAs Pull Requests
 - KYC/CDD team actively engaged in managing and progressing various tasks and sub-tasks, including testing and closing stories, opening and assisting with bug tickets
 - Disclosures team actively engaged in managing and progressing various tasks and sub-tasks, including testing and closing stories, opening and assisting with bug tickets. Also fixing of Disclosures Initiation, Solving issue with Transactions allowed to automate several number of Test Cases to be added into report.
 - Performance team work involved stabilizing performance environments, completing 3 API simulations(GetNextApi, OpenInvestigationSearch, TransactionSearch), preparing reports, and identifying 2 bottleneck areas for GetNext and TransactionSearch.
 - Core team actively engaged in managing and progressing various tasks and sub-tasks, including testing and closing stories, opening and assisting with bug tickets, and reviewing AQAs Pull Requests
From now all the teams are added to the reporting process</t>
  </si>
  <si>
    <t>Core team actively engaged in managing and progressing various tasks and sub-tasks, including testing and closing stories, opening and assisting with bug tickets, and reviewing AQAs Pull Requests. The main focus this week was on fixing tests failed because of CDS migration. It was started by the Freyja team but by the end of this week all the other teams were involved to increase pass rate.
A number of the team were involved in building POS for API testing. Discussions around API testing and UI tests stabilization were going.
Performance team work involved test refactoring according to comments and analysis of existing performance bottleneck areas. Found out that defect related to Transaction search is not reproducible anymore but there are some other problems with Open Investigation search.</t>
  </si>
  <si>
    <t>A general tests failure reason is CDS Migration which continuously introduces updates in UI components and requires immediate fixes form AQA team. It impacts not only Core team but all the verticals too.</t>
  </si>
  <si>
    <t>All team are actively contributing towards the goal of fixing the core automation test results.</t>
  </si>
  <si>
    <t xml:space="preserve">API testing PoC underway and tests for public endpoints have commenced.
UI pass rate improvement (by the whole QA Team). 
Replaced regular UI login with API login to make tests more stable.
AQA scheduled execution config setup during each night.
</t>
  </si>
  <si>
    <t xml:space="preserve">Core Tests are failing because: Constant CDS changes (the latest ones were related to dropdowns migration) we have slightly lower pass rate this time - some tests are failed because of these significant UI changes.
Disclosures: Tests failed to defect with Disclosure Initiation. (Link: https://netreveal.atlassian.net/browse/INVHUB-7909).
During performance testing this week were identified an issue that is related to /v1/open-investigations-worklist/refresh API. The main reason involves sending a huge payload to OpenSearch during an attempt to refresh indexes. </t>
  </si>
  <si>
    <t>Preparing to Testing Festival Monday morning (29th). 
Payment Fraud team actively engaged in stabilization of existing tests and fixing failures caused by CDS migration.
The team we have a scheduled regression run that will be executed every day at 7 AM UTC.</t>
  </si>
  <si>
    <t xml:space="preserve">A critical defect was introduced late in the week relating to 'Subjects' availability, which has had a critical impact on pass rates across Investigator Hub test suites for Core and Disclosures. (INVHUB-8121).
In parallel, a defect raised at the end of last week relating to non-admin user access to IH has caused a drop in IH QA environment pass rates across KYC/CDD, Payment Fraud, and WLM.
Both issues are currently works in progress (as of Tuesday May 7th).
Additional updates;
 - API testng underway, along with ongoing UI test creation.
 - Ad-hoc manual testing on KYC/CDD
 - Planned Q1 Performance tests completed but environment needs to be updated ot April release to complete current cycle.
 - QA team establised workaround for NRODv2 Azure data set up but also need an upgrade to the April release. 
 - 28 defects marked as resolved this week.
 - An initial knowledge transfer on the IH QA test automation framework was delivered to other Product QA team members on Tuesday 30th April.
</t>
  </si>
  <si>
    <t>Pass rates have dropped suddenly because of the two issues introduced on Friday May 3rd. Team tests passed in the local dev environments but introduced critical failures when deloyed in the automated QA test environment.</t>
  </si>
  <si>
    <t>Despite the issues introduced at the end of last week, it is expected that te overall pass rate being reported within the QA environments will increase to ~ 85% as issues with test data and environment stability continue ot be addressed.</t>
  </si>
  <si>
    <t xml:space="preserve">P1 defects impacting on QA pass rates last week were resolved. Core QA pass rates now at ~80%.
30 defects were marked as resolved this week.
Performance test objectives met for Q1 and report published on Confluence based on April release.
PoC on Accessibility testing commenced.
All QA team members are actively engaged in managing and progressing through various tasks and sub-tasks, including opening and assisting with bug tickets, and stabilization of existing tests. 
</t>
  </si>
  <si>
    <t>A flaw with the login approach used by each TAF was discovered and requires the QA team to rework the login approach for tests cases. This work is in progress.
Additional KT transfer sessions willl be required for the NR Product QA team. This will impact on Spritn planning but will be a key activity in the next six weeks.</t>
  </si>
  <si>
    <t>Demo on Accessibility PoC to take place next week.
Data load into Azure NRODv2 remains dependent of environment refresh - but is schedueld for next week.
DevOps KT to Qa planned for next week. The objective is to improve on debugging information provided by QA team once QA environment issues reported.</t>
  </si>
  <si>
    <t>The Core Team significantly increased the stability of the tests after the CDS Migration. The documentation with the description of the components for adding the IDs required for automation was prepared, and the tasks were created.
The process of adding the data-automation IDs or data attributes to the main UI components was started (including CDS). It will have a positive influence on the TAF, reducing the time required both for the test creation and support in future.
Numbers of defects closed this week: 34</t>
  </si>
  <si>
    <t>A CoPilot Token generation problem (INVHUB-8718) is blocking automated test execution on ~30% of CORE IH tests. The issue was raised on May 17th and is still under investigation, and may be related to recent changes in testing login code generation.
An outstanding WLM defect (INVHUB-6581) is also impacting negatively on test automation pass rates. This has been raised again this week with development, but there are capacity constrainsts preventing the delivery of the fix.</t>
  </si>
  <si>
    <t>The next phase of IH performance testing will commence on May 27th, when the resource returns from annual leave. A performance testing run will be executed on May 27th/May 28th on the May release of IH and those metrics are expected to be included in the Release Notes collateral on Confluence for the formal sig off meeting.
Improvements in tagging data striibutes to UI components are expected to help maintrain/increase automation pass rates at the 75%+ level in advance of the May Release sign-off process.</t>
  </si>
  <si>
    <t>Finished refactoring of AQA frames to use new approach with single login token generation flow. Also added ability to refresh expired tokens on the fly. We need to test solutions properly and fix all possible side effects issues.
UI tests maintenance - Continue to refactor frames with updated UI elements with stable locators provided by CSD team.
API tests coverage - continue to enrich frames with existing and new REST API + GraphQl test.</t>
  </si>
  <si>
    <t>Please be aware that because of significant UI frame refactoring process we can see decrease of UI tests pass-rate.
Also the same refactoring happens in scope of API functionality related to auth+login flows in different test category scenarios (including roles and permission tests).
Should make it stable during next weeks again.</t>
  </si>
  <si>
    <t>Finish refactroing of UI and API;
Finish API test coverage;
Improvements in tagging data striibutes to UI components are expected to help maintrain/increase automation pass rates at the 75%+ level in advance of the May Release sign-off process.</t>
  </si>
  <si>
    <t xml:space="preserve"> - AQA team conducted testing festival before May release, without any critical issues.
 - UI tests maintenance - Continue to refactor frames with updated UI elements with stable locators provided by CSD team.
 - API tests coverage - continue to enrich frames with existing and new REST API + GraphQl test.
 - Sanction. All remaining Test Cases were automated and planned improvements for the TAF started to be implemented.</t>
  </si>
  <si>
    <t xml:space="preserve"> - Knowledge transfers to NetReveal team members are ongoing. Capacity will be stretched in H2 2024 as resources will be required to cover multiple Product deliveries.</t>
  </si>
  <si>
    <t xml:space="preserve"> - Disclosures. Almost finished testing of E2E minimal flow to generate Disclosures report
 - Backlog refinement continues to focus on key areas of test case automation maintenance and API levle automation.</t>
  </si>
  <si>
    <t xml:space="preserve"> - Work on the migration of CDS components is slowed down - for this Sprint the choice was made in favour of Keyboard Accessubility features.
 - QA team is getting involved in manual Accessibility testing, starting with current Sprint.
 -  Symon has conducted a session on DevOps debugging for QA - the recording and main instructions were shared with the whole team</t>
  </si>
  <si>
    <t xml:space="preserve"> - Core Team. There are 3 major bugs which influence significantly on tests;
     -  INVHUB-8838 (in development),
     -  INVHUB-4086 (in clarification)
     -  INVHUB-9578 (in development).
 - A volume of test classes will fail or be fully skipped because of it. In addition, the regression run takes more that 2-20h due to it - because of the huge number of attempts to refresh the page. </t>
  </si>
  <si>
    <t xml:space="preserve"> - Validate fixes impacting on  Core Team test results, if available.
 - Automation for Accessibility testing is scheduled to commence in July.
 - Completion of WLM technical debt tasks; specifically INVHUB-7920,</t>
  </si>
  <si>
    <t xml:space="preserve">Core tests were failing due to the following known bugs: INVHUB-8838, INVHUB-4086 and INVHUB-9578, which influence both test runs and test development.
Fixes for all issues are in Dev for validation at present but were still an issue when the weekly QA report data was collated at the end of the week (June 14th).
A prioritisation review has taken place on the performance testing plan. There are a number of unresolved known defects on prior performance runs so the proposed plan is to move onto data ingestion performance testing in Q3 2024.
</t>
  </si>
  <si>
    <t>Validation of the issues causing Core pass rate failures is a priority in order to attempt to bring those pass rates back closer to 80%+ in advance of the June release sign off.</t>
  </si>
  <si>
    <t>The Product Owner has requested that test automation for Response Management be prioritised next week in advance of the June releases. The impact of this request on other test automation backlog items is currently being assessed.
A revised set of Acceptance Criteria for Accessibility Testing has been drafted and are to be reviewed on Tuesday 18th June. The objective is too improve on specificity and capture issues as effectively as possible.</t>
  </si>
  <si>
    <t>As expected, the resolution of a small number of critical defects (as flagged in the previous week's status report) has significantly improved the Core and Payment Fraud pass rates.
The team finished work on the finalization of the Visual Accessibility Framework and focused on the assistance with Keyboard Accessibility Testing activities for the Freyja Team.</t>
  </si>
  <si>
    <t>Payment Fraud test pass rates are greatly improved on previous weeks' metrics, but there are still some failures being reporting because of the following issues:
 - INVHUB-5188
 - INVHUB-9208
 - INVHUB-9209
Test automation for recently developed Response Management functionality is being prioritised over other QA work and teams are adjusting accordingly.</t>
  </si>
  <si>
    <t>QA metrics are being gathered from the June Release sign off meeting on Thursday June 27th.
Performance testing is focusing on Data Ingestion as a key area of current concern. Progress on this area will be assessed on Tuesday June 25th and a decision made on the content of the performance test report for the IH June Release.
The QA teams are progressing on manual Accessibility testing for the June release and this collateral will be included in the June IH Release process.</t>
  </si>
  <si>
    <t>The WLM team finished work on the finalization of the Visual Accessibility Framework and focused on the assistance with Keyboard Accessibility Testing activities for the Freyja Team.
The Payment Fraud Team is dissolved starting from June 20. AQA engineer Yurii Heriak has joined Thor team and is actively engaged in managing and progressing various tasks and sub-tasks, including testing and closing stories, opening and testing bug tickets, reviewing AQAs pull requests. Creating and executing test cases for accessibility testing of keyword accessibility stories.
Defects marked as resolved this week : 22.
Defects raised this week: 25</t>
  </si>
  <si>
    <t>Payment Fraud Tests had been failing badly because of the following issues:
 - INVHUB-10791 - NEW issue causes 80% of failures. Resolved and veified on Thursday 27th to address large scale failures.
 - INVHUB-5188
 - INVHUB-9208
 - INVHUB-9209</t>
  </si>
  <si>
    <t>Performance test challanges persist with the set up of Data Ingestion tests but significant headway was made, with the support of DDev Ops and Devs, on resolving these environmental challenges. Although not include din the June Release Report the Data Ingestion testing has recommenced for July.
Festival testing closed out the June Release QA activities this week. Planning is ongoig for the July Dev and QA activities.</t>
  </si>
  <si>
    <t>Overall pass rates are maintaining at 80%+ from last week.
Defect metrics:
- 19 defects verified/closed this week.
- 12 defects created this week.
- June release open defects: 23 in total.
Performance Testing: 
- Scenario for the SubjectSearchAPI was implemented. During its execution, errors similar to those found in the OpenInvestigationAPI were identified.
- Event injection testing is ongoing.</t>
  </si>
  <si>
    <t>Test failures are being reported due to the change in the underlying database platform. This is currently under investigations.
Performance Testing: 
- Event injection; while issues with the environment have been resolved, low throughput has been detected. This issue may potentially be related to duplicate entries in the relationship field. Additional rounds of testing under various initial conditions and configurations are currently being conducted.</t>
  </si>
  <si>
    <t>A number of the Ciklum team will be departing the project on Friday july 12th, so there are a number of hand over actions currently underway to remaining team members.
Performance Testing: 
- To better analyze known issues, it has been decided to extend service logging and generate a report from the Postgres database using the bdbadger utility. Require Dev/DevOps effort. Dev - expanding server logging, DevOps - enabling Postgres logging.</t>
  </si>
  <si>
    <t>Core tests: Pass rates have dropped because of a number of broken tests arising from recent IH changes, such as CDS migration and GraphQL changes.
Defects verified as fixed this week: 22.
Defects raised this week: 28
Current opne issues for July IH Release (Core): 35
Performance testing has raised a potentially serious issue with Data Ingestion, which is being tracked under INVHUB-11428. Investigations are underway between QA, Dev, and Architecture.</t>
  </si>
  <si>
    <t>The key challenge for the Core QA team is that they need to keep pace with new features, such as accessibility changes, being delivered and are facing challenges to keep up with the need for automated test maintenance.
Performance Testing: A possible 'chokepoint' in data ingestion is under investigation, particularly in relation to subjects and associated relationships. Developer analysis work has been given priority in the current Sprint cycle.</t>
  </si>
  <si>
    <t>SKADI QA resources are limited and this has been raised as a concern. No additional external QA resources are avaialble so internal re-prioritisation of QA capacity will be required.
Performance testing: The need for a second performance environment is under review to allow parallel Release testing and investigation of the Data Ingestion performance issues.</t>
  </si>
  <si>
    <t>Defects verified as fixed this week: 22.
Defects raised this week: 20
Current open issues for July IH Release (Core): 35
Performance testing: A second performance environment for performance testing is being created to help faciliate parallel runs. Documentation is also being created to help developers run local (Codespace) performance fix validations.</t>
  </si>
  <si>
    <t>The challenge seen last week with insuficient QA resources to complete test maintenance work is more apparent this week. 
The Core pass rates have dropped further because not all the existing tests can be updated to reflect new GraphQL and CDS changes.  WLM pass rates have dropped because of similar locator changes in the UI.
Performance testing: Event Ingestion is currently showing a maximum through put of 30 entities per second, which is an unacceptable low rate. Investigations are ongoing.</t>
  </si>
  <si>
    <t>The drop in Core pass rates does not reflect failures in the IH application itself but is an issue with managing the volume of QA workload at present. It has been flagged at ART sessions but no obvious remedy has been identified.
Disclosure QA metrics are now being included in the QA Release collateral for July, and beyond.</t>
  </si>
  <si>
    <t>Defects verified as fixed this week: 14.
Defects raised this week: 11
Current open issues for July IH Release (Core): 29
The volume of passed tests has increased from last week, although the maintenance challenge remains.</t>
  </si>
  <si>
    <t>The provision of a second performance environment is being delayed because of other demands on the IH DevOps team.</t>
  </si>
  <si>
    <t>The AQA team is actively working to catch up with the test automation maintenance backlog.</t>
  </si>
  <si>
    <t>The migration of components to CDS continues to cause a maintenance backlog that the IH QA team does not have enough resources to manage.</t>
  </si>
  <si>
    <t>The problem with an increasing backlog of QA maintenance and high volumes of broken tests has been acknowledged at the IH program delivery meetings. 
There are no obvious technical and/or resourcing solutions at the moment.</t>
  </si>
  <si>
    <t>The weekly planning calls will review options to begin to address the QA test automation maintenance cgalenge.
Further analysis is being provided for developers to help debug API performance issues.</t>
  </si>
  <si>
    <t>No Change in Status: The migration of components to CDS continues to cause a maintenance backlog that the IH QA team does not have enough resources to manage.</t>
  </si>
  <si>
    <t>Pass rates are still tracking below desired level because of the maintence challenge with the automated tests themsleves.</t>
  </si>
  <si>
    <t>Main factors that impacted results:
 - Crucial changes regarding OOTB roles and restrictions which were implemented in user stories: INVHUB-7876, INVHUB-7875
 - CDS migrations
 - Critical bugs</t>
  </si>
  <si>
    <t>Yurii H. as a part of Thor team is actively engaged in adjusting and fixing automated tests according to new roles and restrictions.
Performance test work in data ingestion continues. Two performance environments are now operational to help progress work in parallel.</t>
  </si>
  <si>
    <t xml:space="preserve">The core team was focused on squad's activity and maintaining tests, which were affected by OOTB roles and restrictions which were implemented in user stories: INVHUB-7876, INVHUB-7875.
Many of the issues impacting on pass rates were addressed this week but the maintenance challenge remains.
Performance testing updates;
 - Testing of event injection for detections was carried out, which revealed suboptimal throughput performance.
 - New Grafana dashboards were developed to facilitate real-time monitoring of the event injection process.
 - PostgreSQL logging was implemented and successfully tested across two performance environments, enabling the generation of detailed pgbadger reports.
 </t>
  </si>
  <si>
    <t>Ciklum QA resources are leaving at the end of August, which was only formally confirmed last week.</t>
  </si>
  <si>
    <t>Knowledge transfer from Ciklum to full time NR QA resources is a key activity next week with four seperate sessions scheduled, which will all be recorded.</t>
  </si>
  <si>
    <t>This week involved a number of Knowledge Transfer sessions, and the closure of manual tests for the August release (including as much test automation for August as possible).</t>
  </si>
  <si>
    <t>Ciklum QA resources are leaving at the end of August, which will will leave a backlog of test automation to be picked up by future hires (along with new feature testing).</t>
  </si>
  <si>
    <t>Hire a new QA team. One NR QA resource in place as part of KT programme in September.</t>
  </si>
  <si>
    <t>Most Ciklum resources have been off-boarded. Work this week has been largely on quantifying the volume of QA work being handed over to NR staff.</t>
  </si>
  <si>
    <t>On EPICs such as INVHUB-3120, the volume of work being reassigned to NR resources is greater than capacity to address in the September/October timeframe, which may impact on quality initiatives for client PoCs.</t>
  </si>
  <si>
    <t>One key Ciklum resource is staying with the NR team to manage the transition of QA activity.</t>
  </si>
  <si>
    <t>Key focus has been on planning the activity to ensure at least a minimum range of QA takes place on the following EPICs, which are required for the IH September release;
 - https://netreveal.atlassian.net/browse/INVHUB-3120
 - https://netreveal.atlassian.net/browse/INVHUB-11811
 - https://netreveal.atlassian.net/browse/INVHUB-10821</t>
  </si>
  <si>
    <t>QA resources are very stretched at present given that most Ciklum contractors have now been off-boarded. Part time NR QA resources have been assigned to assist but concerns around QA scope for the Septmeber (and October) IH release remain.
Performance testing is on hold until new full time resources have been onboarded in Poznan.</t>
  </si>
  <si>
    <t>Focus on functional test activities for the September IH release.</t>
  </si>
  <si>
    <t xml:space="preserve">A significant number of number of tests are marked as failing or broken in this week's run.
Main factors that impacted results:
 - Outdated auto-tests and shortage of AQAs capacity for their maintenance.
 - Major UI Changes for WLM and  Skadi .
 - Open bugs. </t>
  </si>
  <si>
    <t xml:space="preserve">There will be major upcoming changes to Invhub due to [INVHUB-13331] Inconsistency with Roles In Workflows Management - Netreveal Jira (atlassian.net) ,leading to QA Call for maintenance and extending test scripts around these functional Areas.[ Skadi &amp; Freya ] </t>
  </si>
  <si>
    <t>Key focus will be on closing as many QA tasks as possible in advance of the September IH release, scheduled for next week (September 25th).</t>
  </si>
  <si>
    <t>Main factors that impacted results:
 - Outdated auto-tests and shortage of AQAs capacity for their maintenance
 - Open bugs.</t>
  </si>
  <si>
    <t>QA capacity is very stretched. 
Although 151 new Zephyr test cases have been written in September only 9 have been automated. This has created a reliance on manual test executions for the September release process and a growing backlog of test automation.</t>
  </si>
  <si>
    <t>Obtain clarity on QA recruitment plans.</t>
  </si>
  <si>
    <t>Pass rates are maintaining at recent leves but the issues with resourcing and maintenance challenges remain unchanged.</t>
  </si>
  <si>
    <t>Only 29 of the 152 Zephyr test cases written in September were automated. October will focus on increasing the rate of automation before the next monthly release.</t>
  </si>
  <si>
    <t>The QA team is now reduced to two testers, and additional hiring plans have not yet been approved. This has been escalated as a major project concern.</t>
  </si>
  <si>
    <t>Pass rates are dropping from September levels but the issues with are primarility with existing resourcing and maintenance challenges.
QA team members have been helping train a number of the Investigator Hub development team in the current test process, as QA tasks within Sprint planning are being shared more broadly across team members.</t>
  </si>
  <si>
    <t>Automation coverage of IH EPICs has increased slightly to 66% due to a small number of test maintence updates. However the volume of new test automation in October so far is very low (~5 test cases).</t>
  </si>
  <si>
    <t>The resource challenge within IH QA remains. 
The teams are focusing on priority automation and including developers in the test automation process.</t>
  </si>
  <si>
    <t>Automation coverage of IH EPICs has dropped slightly to 64% due to the relatively low volume of new automation in October so far (~8 test cases).</t>
  </si>
  <si>
    <t>The QA resource profile of the team is now highly unlikely to change before min Q1 2025, so internal options at improving coverage and pass rates will be the only source of remedial actions.
The overall pass rates continue to decline, but again this is due to lack of resources to meet the test maintenance challenge.</t>
  </si>
  <si>
    <t>https://netreveal.atlassian.net/jira/dashboards/12045</t>
  </si>
  <si>
    <t>42 - 1/11</t>
  </si>
  <si>
    <t>Automation coverage of IH EPICs has again dropped slightly to 62% due to resources challenges with automation maintenance and capacity to write new automation. 
However, the volume of new automation in October matches the September numbers (~35 test cases). Manual test case creation in October was 159 (September test cases were 152).
Test activity to measure IH Release quality is becoming increasingly reliant on manual test automation. Payment Fraud and KYC/CDD test automation have been the most significantly impacted.</t>
  </si>
  <si>
    <t>Automation coverage of IH EPICs has again dropped slightly to 63% due to resources challenges with automation maintenance and capacity to write new automation. 
However, the volume of new automation in October by month end should match the September numbers (~35 test cases).
Test activity to measure IH Release quality is becoming increasingly reliant on manual test automation.</t>
  </si>
  <si>
    <t>43 - 8/11</t>
  </si>
  <si>
    <t xml:space="preserve">Automation coverage of IH EPICs remains at 62% due to resources challenges with automation maintenance and capacity to write new automation. 
The volume of new automation in November so far is relatively low (~ 2 test cases written and automated) for similar reasons.
Test activity to measure IH Release quality continues to be increasingly reliant on manual test automation. </t>
  </si>
  <si>
    <t>44 - 15/11</t>
  </si>
  <si>
    <t xml:space="preserve">Automation coverage of IH EPICs remains unchanged from last week at 62% due to resources challenges with automation maintenance and capacity to write new automation. 
The volume of new automation in November so far is relatively low (~ 15 test cases written and automated) for similar reasons.
Test activity to measure IH Release quality continues to be increasingly reliant on manual test automation. </t>
  </si>
  <si>
    <t>45 - 22/11</t>
  </si>
  <si>
    <t xml:space="preserve">Automation coverage of IH EPICs has increased very sightly to 63%, but the persistent challenges remain with automation maintenance and the capacity to write new automation. 
The volume of new automation in November so far is relatively low (~ 18 test cases written and automated) for similar reasons.
Test activity to measure IH Release quality continues to be increasingly reliant on manual test automation. </t>
  </si>
  <si>
    <t>46 - 29/11</t>
  </si>
  <si>
    <t xml:space="preserve">Automation coverage of IH EPICs has increased again very sightly to 64%, but the persistent challenges remain with automation maintenance and the capacity to write new automation. 
The volume of new automation in November was is relatively low (~ 18 test cases written and automated) for similar reasons. December is likely to see similar low levels of new test automation.
Test activity to measure IH Release quality continues to be increasingly reliant on manual test automation. </t>
  </si>
  <si>
    <t>47 - 6/12</t>
  </si>
  <si>
    <t>The last Ciklum QA resource left at the end of November. The QA resource profile of the team is now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</si>
  <si>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IH Automated test coverage remains static at 63%. 
Approximately 35 automated tests are 'in development' this week but have not yet been completed.</t>
  </si>
  <si>
    <t>48 - 13/12</t>
  </si>
  <si>
    <t>Core pass rates have increased to 70% in mid-December but other metrics remain static.</t>
  </si>
  <si>
    <t>49 - 3/1</t>
  </si>
  <si>
    <t>The resource challenge within IH QA remains and testing of new functionality is increasingly dependent on the manual verification of IH team output.</t>
  </si>
  <si>
    <t>Core pass rates have dropped to 69% in mid-December but other metrics remain static.</t>
  </si>
  <si>
    <t>The QA resource profile of the team remains highly unlikely to change before mid Q1 2025, so internal options at improving coverage and pass rates will be the only source of remedial actions.
The overall pass rates continue to decline, but again this is due to lack of resources to meet the test maintenance challenge.</t>
  </si>
  <si>
    <t>50 - 10/1</t>
  </si>
  <si>
    <t>Core pass rates have increased slightly in early Jan 2025 to 74% but other metrics remain static, particularly the volume of broken/failing tests that need maintenance.</t>
  </si>
  <si>
    <t>51 - 17/1</t>
  </si>
  <si>
    <t>Core pass rates remain static in mid Jan at approximately 74% as do other QA metrics, particularly the volume of broken/failing tests that need maintenance.</t>
  </si>
  <si>
    <t>52 - 24/1</t>
  </si>
  <si>
    <t>Core pass rates have increased very slightly in late Jan to approximately 75%. QA metrics, particularly the volume of broken/failing tests that need maintenance, remain relatively static.</t>
  </si>
  <si>
    <t>53 - 31/1</t>
  </si>
  <si>
    <t>Core pass rates have dropped at the end of Jan 2025 to approximately 68%. This was mainly due to a higher volume to tests that could not be run for the last weeks Ci/CD reports. Under investigation.</t>
  </si>
  <si>
    <t>54 - 07/2</t>
  </si>
  <si>
    <t>Core pass rates at the beginning of Feb 2025 have increased slightly to approximately 75%. This was mainly due to an improvement in 'Broken' tests and a resolution of a Kafka issue causing a number of last weeks tests to 'not run'.</t>
  </si>
  <si>
    <t>The QA resource profile of the team remains highly unlikely to change before mid Q1 2025, so internal options at improving coverage and pass rates will be the only source of remedial actions.
The overall pass rates need maintenace to improve, but again this is due to lack of resources to meet this test automation challenge.</t>
  </si>
  <si>
    <t>55 - 14/2</t>
  </si>
  <si>
    <t>IH pass rates in mid Feb 2025 have increased slightly again to approximately 77%. As with the previous week, this was mainly due to an improvement in fixing previously 'Broken' automated tests.</t>
  </si>
  <si>
    <t>56 - 21/2</t>
  </si>
  <si>
    <t>57 - 28/2</t>
  </si>
  <si>
    <t>IH pass rates in late Feb 2025 have remained static at approximately 77%.  However, the ratio of broken tests continues to fall slightly.</t>
  </si>
  <si>
    <t>IH pass rates at the of Feb 2025 have remained static at approximately 76%.  The ratio of broken tests in the last week is effectively unaltered.</t>
  </si>
  <si>
    <t>58 - 07/3</t>
  </si>
  <si>
    <t>IH pass rates at start of March 2025 have remained static at approximately 77%.  The ratio of broken tests in the last week is effectively unaltered.</t>
  </si>
  <si>
    <t>59 - 14/3</t>
  </si>
  <si>
    <t>The QA resource profile of the team remains highly unlikely to change before mid Q2 2025, so internal options at improving coverage and pass rates will be the only source of remedial actions.
The overall pass rates need maintenace to improve, but again this is due to lack of resources to meet this test automation challenge.</t>
  </si>
  <si>
    <t>60 - 21/3</t>
  </si>
  <si>
    <t>IH pass rates in mid March 2025 have dropped slightly to approximately 74%.  The ratio of failed tests in the last week has increased slightly, although overall numbers of automated tests have risen.</t>
  </si>
  <si>
    <t>IH pass rates in late March 2025 has dropped to approximately 66%.  This is largely because of an increase in tests that could not be run because of environment issues, although overall numbers of automated tests have risen very slightly.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</si>
</sst>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dd/mm/yy;@"/>
  </numFmts>
  <fonts count="9" x14ac:knownFonts="1">
    <font>
      <sz val="11"/>
      <color theme="1"/>
      <name val="Calibri"/>
      <family val="2"/>
      <scheme val="minor"/>
    </font>
    <font>
      <sz val="11"/>
      <color rgb="FF000000"/>
      <name val="Times New Roman"/>
      <charset val="1"/>
    </font>
    <font>
      <b/>
      <sz val="11"/>
      <color theme="1"/>
      <name val="Calibri"/>
      <family val="2"/>
      <scheme val="minor"/>
    </font>
    <font>
      <u/>
      <sz val="11"/>
      <color theme="10"/>
      <name val="Calibri"/>
      <family val="2"/>
      <scheme val="minor"/>
    </font>
    <font>
      <sz val="8"/>
      <name val="Calibri"/>
      <family val="2"/>
      <scheme val="minor"/>
    </font>
    <font>
      <sz val="9"/>
      <color indexed="81"/>
      <name val="Tahoma"/>
      <charset val="1"/>
    </font>
    <font>
      <b/>
      <sz val="9"/>
      <color indexed="81"/>
      <name val="Tahoma"/>
      <charset val="1"/>
    </font>
    <font>
      <b/>
      <sz val="11"/>
      <color theme="4"/>
      <name val="Calibri"/>
      <family val="2"/>
      <scheme val="minor"/>
    </font>
    <font>
      <b/>
      <sz val="11"/>
      <color rgb="FFFF00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4.9989318521683403E-2"/>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wrapText="1"/>
    </xf>
    <xf numFmtId="0" fontId="1" fillId="2" borderId="0" xfId="0" applyFont="1" applyFill="1" applyAlignment="1">
      <alignment wrapText="1" readingOrder="1"/>
    </xf>
    <xf numFmtId="0" fontId="0" fillId="0" borderId="0" xfId="0" applyAlignment="1">
      <alignment vertical="top" wrapText="1"/>
    </xf>
    <xf numFmtId="165" fontId="0" fillId="0" borderId="0" xfId="0" applyNumberFormat="1"/>
    <xf numFmtId="49" fontId="0" fillId="0" borderId="0" xfId="0" applyNumberFormat="1"/>
    <xf numFmtId="0" fontId="0" fillId="0" borderId="0" xfId="0" applyAlignment="1">
      <alignment horizontal="left"/>
    </xf>
    <xf numFmtId="164" fontId="0" fillId="0" borderId="0" xfId="0" applyNumberFormat="1" applyAlignment="1">
      <alignment horizontal="left"/>
    </xf>
    <xf numFmtId="1" fontId="0" fillId="0" borderId="0" xfId="0" applyNumberFormat="1"/>
    <xf numFmtId="0" fontId="2" fillId="0" borderId="0" xfId="0" applyFont="1"/>
    <xf numFmtId="0" fontId="0" fillId="0" borderId="0" xfId="0" applyAlignment="1">
      <alignment horizontal="right"/>
    </xf>
    <xf numFmtId="0" fontId="3" fillId="0" borderId="0" xfId="1"/>
    <xf numFmtId="165" fontId="0" fillId="0" borderId="0" xfId="0" applyNumberFormat="1" applyAlignment="1">
      <alignment horizontal="right"/>
    </xf>
    <xf numFmtId="0" fontId="0" fillId="3" borderId="0" xfId="0" applyFill="1"/>
    <xf numFmtId="0" fontId="0" fillId="3" borderId="0" xfId="0" applyFill="1" applyAlignment="1">
      <alignment horizontal="right"/>
    </xf>
    <xf numFmtId="1" fontId="0" fillId="3" borderId="0" xfId="0" applyNumberFormat="1" applyFill="1"/>
    <xf numFmtId="0" fontId="0" fillId="0" borderId="1" xfId="0" applyBorder="1"/>
    <xf numFmtId="165" fontId="0" fillId="0" borderId="2" xfId="0" applyNumberFormat="1" applyBorder="1" applyAlignment="1">
      <alignment horizontal="right"/>
    </xf>
    <xf numFmtId="0" fontId="0" fillId="0" borderId="2" xfId="0" applyBorder="1"/>
    <xf numFmtId="0" fontId="7" fillId="0" borderId="3" xfId="0" applyFont="1" applyBorder="1"/>
    <xf numFmtId="1" fontId="0" fillId="0" borderId="2" xfId="0" applyNumberFormat="1" applyBorder="1"/>
    <xf numFmtId="0" fontId="8" fillId="0" borderId="3" xfId="0" applyFont="1" applyBorder="1"/>
    <xf numFmtId="0" fontId="0" fillId="0" borderId="3" xfId="0"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t>Inv Hub - Automated QA Pass Rates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2"/>
          <c:order val="0"/>
          <c:tx>
            <c:strRef>
              <c:f>PassRates!$D$1</c:f>
              <c:strCache>
                <c:ptCount val="1"/>
                <c:pt idx="0">
                  <c:v>Passed</c:v>
                </c:pt>
              </c:strCache>
            </c:strRef>
          </c:tx>
          <c:spPr>
            <a:solidFill>
              <a:schemeClr val="accent3"/>
            </a:solidFill>
            <a:ln>
              <a:noFill/>
            </a:ln>
            <a:effectLst/>
          </c:spPr>
          <c:invertIfNegative val="0"/>
          <c:val>
            <c:numRef>
              <c:f>PassRates!$D$2:$D$53</c:f>
              <c:numCache>
                <c:formatCode>General</c:formatCode>
                <c:ptCount val="52"/>
                <c:pt idx="0">
                  <c:v>31</c:v>
                </c:pt>
                <c:pt idx="1">
                  <c:v>41</c:v>
                </c:pt>
                <c:pt idx="2">
                  <c:v>34</c:v>
                </c:pt>
                <c:pt idx="3">
                  <c:v>53</c:v>
                </c:pt>
                <c:pt idx="4">
                  <c:v>56</c:v>
                </c:pt>
                <c:pt idx="5">
                  <c:v>64</c:v>
                </c:pt>
                <c:pt idx="6">
                  <c:v>69</c:v>
                </c:pt>
                <c:pt idx="7">
                  <c:v>66</c:v>
                </c:pt>
                <c:pt idx="8">
                  <c:v>119</c:v>
                </c:pt>
                <c:pt idx="9">
                  <c:v>164</c:v>
                </c:pt>
                <c:pt idx="10">
                  <c:v>211</c:v>
                </c:pt>
                <c:pt idx="11">
                  <c:v>187</c:v>
                </c:pt>
                <c:pt idx="12">
                  <c:v>239</c:v>
                </c:pt>
                <c:pt idx="13">
                  <c:v>443</c:v>
                </c:pt>
                <c:pt idx="14">
                  <c:v>462</c:v>
                </c:pt>
                <c:pt idx="15">
                  <c:v>215</c:v>
                </c:pt>
                <c:pt idx="16">
                  <c:v>493</c:v>
                </c:pt>
                <c:pt idx="17">
                  <c:v>445</c:v>
                </c:pt>
                <c:pt idx="18">
                  <c:v>486</c:v>
                </c:pt>
                <c:pt idx="19">
                  <c:v>607</c:v>
                </c:pt>
                <c:pt idx="20">
                  <c:v>581</c:v>
                </c:pt>
                <c:pt idx="21">
                  <c:v>479</c:v>
                </c:pt>
                <c:pt idx="22">
                  <c:v>728</c:v>
                </c:pt>
                <c:pt idx="23">
                  <c:v>725</c:v>
                </c:pt>
                <c:pt idx="24">
                  <c:v>736</c:v>
                </c:pt>
                <c:pt idx="25">
                  <c:v>679</c:v>
                </c:pt>
                <c:pt idx="26">
                  <c:v>541</c:v>
                </c:pt>
                <c:pt idx="27">
                  <c:v>623</c:v>
                </c:pt>
                <c:pt idx="28">
                  <c:v>515</c:v>
                </c:pt>
                <c:pt idx="29">
                  <c:v>552</c:v>
                </c:pt>
                <c:pt idx="30">
                  <c:v>535</c:v>
                </c:pt>
                <c:pt idx="31">
                  <c:v>1076</c:v>
                </c:pt>
                <c:pt idx="32">
                  <c:v>1130</c:v>
                </c:pt>
                <c:pt idx="33">
                  <c:v>1131</c:v>
                </c:pt>
                <c:pt idx="34">
                  <c:v>1115</c:v>
                </c:pt>
                <c:pt idx="35">
                  <c:v>1066</c:v>
                </c:pt>
                <c:pt idx="36">
                  <c:v>1113</c:v>
                </c:pt>
                <c:pt idx="37">
                  <c:v>1092</c:v>
                </c:pt>
                <c:pt idx="38">
                  <c:v>932</c:v>
                </c:pt>
                <c:pt idx="39">
                  <c:v>943</c:v>
                </c:pt>
                <c:pt idx="40">
                  <c:v>920</c:v>
                </c:pt>
                <c:pt idx="41">
                  <c:v>819</c:v>
                </c:pt>
                <c:pt idx="42">
                  <c:v>813</c:v>
                </c:pt>
                <c:pt idx="43">
                  <c:v>806</c:v>
                </c:pt>
                <c:pt idx="44">
                  <c:v>805</c:v>
                </c:pt>
                <c:pt idx="45">
                  <c:v>740</c:v>
                </c:pt>
                <c:pt idx="46">
                  <c:v>801</c:v>
                </c:pt>
                <c:pt idx="47">
                  <c:v>586</c:v>
                </c:pt>
                <c:pt idx="48">
                  <c:v>849</c:v>
                </c:pt>
                <c:pt idx="49">
                  <c:v>944</c:v>
                </c:pt>
                <c:pt idx="50">
                  <c:v>799</c:v>
                </c:pt>
                <c:pt idx="51">
                  <c:v>812</c:v>
                </c:pt>
              </c:numCache>
            </c:numRef>
          </c:val>
          <c:extLst>
            <c:ext xmlns:c16="http://schemas.microsoft.com/office/drawing/2014/chart" uri="{C3380CC4-5D6E-409C-BE32-E72D297353CC}">
              <c16:uniqueId val="{00000006-D159-4EBD-8AF4-E1BF70CF2532}"/>
            </c:ext>
          </c:extLst>
        </c:ser>
        <c:ser>
          <c:idx val="0"/>
          <c:order val="1"/>
          <c:tx>
            <c:strRef>
              <c:f>PassRates!$B$1</c:f>
              <c:strCache>
                <c:ptCount val="1"/>
                <c:pt idx="0">
                  <c:v>Failed</c:v>
                </c:pt>
              </c:strCache>
            </c:strRef>
          </c:tx>
          <c:spPr>
            <a:solidFill>
              <a:schemeClr val="accent1"/>
            </a:solidFill>
            <a:ln>
              <a:noFill/>
            </a:ln>
            <a:effectLst/>
          </c:spPr>
          <c:invertIfNegative val="0"/>
          <c:val>
            <c:numRef>
              <c:f>PassRates!$B$2:$B$53</c:f>
              <c:numCache>
                <c:formatCode>General</c:formatCode>
                <c:ptCount val="52"/>
                <c:pt idx="0">
                  <c:v>29</c:v>
                </c:pt>
                <c:pt idx="1">
                  <c:v>30</c:v>
                </c:pt>
                <c:pt idx="2">
                  <c:v>31</c:v>
                </c:pt>
                <c:pt idx="3">
                  <c:v>20</c:v>
                </c:pt>
                <c:pt idx="4">
                  <c:v>30</c:v>
                </c:pt>
                <c:pt idx="5">
                  <c:v>27</c:v>
                </c:pt>
                <c:pt idx="6">
                  <c:v>31</c:v>
                </c:pt>
                <c:pt idx="7">
                  <c:v>41</c:v>
                </c:pt>
                <c:pt idx="8">
                  <c:v>29</c:v>
                </c:pt>
                <c:pt idx="9">
                  <c:v>44</c:v>
                </c:pt>
                <c:pt idx="10">
                  <c:v>51</c:v>
                </c:pt>
                <c:pt idx="11">
                  <c:v>94</c:v>
                </c:pt>
                <c:pt idx="12">
                  <c:v>114</c:v>
                </c:pt>
                <c:pt idx="13">
                  <c:v>70</c:v>
                </c:pt>
                <c:pt idx="14">
                  <c:v>91</c:v>
                </c:pt>
                <c:pt idx="15">
                  <c:v>110</c:v>
                </c:pt>
                <c:pt idx="16">
                  <c:v>98</c:v>
                </c:pt>
                <c:pt idx="17">
                  <c:v>65</c:v>
                </c:pt>
                <c:pt idx="18">
                  <c:v>93</c:v>
                </c:pt>
                <c:pt idx="19">
                  <c:v>114</c:v>
                </c:pt>
                <c:pt idx="20">
                  <c:v>111</c:v>
                </c:pt>
                <c:pt idx="21">
                  <c:v>184</c:v>
                </c:pt>
                <c:pt idx="22">
                  <c:v>97</c:v>
                </c:pt>
                <c:pt idx="23">
                  <c:v>99</c:v>
                </c:pt>
                <c:pt idx="24">
                  <c:v>100</c:v>
                </c:pt>
                <c:pt idx="25">
                  <c:v>124</c:v>
                </c:pt>
                <c:pt idx="26">
                  <c:v>168</c:v>
                </c:pt>
                <c:pt idx="27">
                  <c:v>156</c:v>
                </c:pt>
                <c:pt idx="28">
                  <c:v>293</c:v>
                </c:pt>
                <c:pt idx="29">
                  <c:v>221</c:v>
                </c:pt>
                <c:pt idx="30">
                  <c:v>103</c:v>
                </c:pt>
                <c:pt idx="31">
                  <c:v>201</c:v>
                </c:pt>
                <c:pt idx="32">
                  <c:v>210</c:v>
                </c:pt>
                <c:pt idx="33">
                  <c:v>223</c:v>
                </c:pt>
                <c:pt idx="34">
                  <c:v>218</c:v>
                </c:pt>
                <c:pt idx="35">
                  <c:v>220</c:v>
                </c:pt>
                <c:pt idx="36">
                  <c:v>242</c:v>
                </c:pt>
                <c:pt idx="37">
                  <c:v>237</c:v>
                </c:pt>
                <c:pt idx="38">
                  <c:v>246</c:v>
                </c:pt>
                <c:pt idx="39">
                  <c:v>279</c:v>
                </c:pt>
                <c:pt idx="40">
                  <c:v>239</c:v>
                </c:pt>
                <c:pt idx="41">
                  <c:v>248</c:v>
                </c:pt>
                <c:pt idx="42">
                  <c:v>247</c:v>
                </c:pt>
                <c:pt idx="43">
                  <c:v>248</c:v>
                </c:pt>
                <c:pt idx="44">
                  <c:v>242</c:v>
                </c:pt>
                <c:pt idx="45">
                  <c:v>213</c:v>
                </c:pt>
                <c:pt idx="46">
                  <c:v>248</c:v>
                </c:pt>
                <c:pt idx="47">
                  <c:v>124</c:v>
                </c:pt>
                <c:pt idx="48">
                  <c:v>225</c:v>
                </c:pt>
                <c:pt idx="49">
                  <c:v>211</c:v>
                </c:pt>
                <c:pt idx="50">
                  <c:v>121</c:v>
                </c:pt>
                <c:pt idx="51">
                  <c:v>142</c:v>
                </c:pt>
              </c:numCache>
            </c:numRef>
          </c:val>
          <c:extLst>
            <c:ext xmlns:c16="http://schemas.microsoft.com/office/drawing/2014/chart" uri="{C3380CC4-5D6E-409C-BE32-E72D297353CC}">
              <c16:uniqueId val="{00000002-D159-4EBD-8AF4-E1BF70CF2532}"/>
            </c:ext>
          </c:extLst>
        </c:ser>
        <c:ser>
          <c:idx val="1"/>
          <c:order val="2"/>
          <c:tx>
            <c:strRef>
              <c:f>PassRates!$C$1</c:f>
              <c:strCache>
                <c:ptCount val="1"/>
                <c:pt idx="0">
                  <c:v>Broken</c:v>
                </c:pt>
              </c:strCache>
            </c:strRef>
          </c:tx>
          <c:spPr>
            <a:solidFill>
              <a:schemeClr val="accent2"/>
            </a:solidFill>
            <a:ln>
              <a:noFill/>
            </a:ln>
            <a:effectLst/>
          </c:spPr>
          <c:invertIfNegative val="0"/>
          <c:val>
            <c:numRef>
              <c:f>PassRates!$C$2:$C$53</c:f>
              <c:numCache>
                <c:formatCode>General</c:formatCode>
                <c:ptCount val="52"/>
                <c:pt idx="0">
                  <c:v>51</c:v>
                </c:pt>
                <c:pt idx="1">
                  <c:v>24</c:v>
                </c:pt>
                <c:pt idx="2">
                  <c:v>31</c:v>
                </c:pt>
                <c:pt idx="3">
                  <c:v>40</c:v>
                </c:pt>
                <c:pt idx="4">
                  <c:v>40</c:v>
                </c:pt>
                <c:pt idx="5">
                  <c:v>40</c:v>
                </c:pt>
                <c:pt idx="6">
                  <c:v>43</c:v>
                </c:pt>
                <c:pt idx="7">
                  <c:v>38</c:v>
                </c:pt>
                <c:pt idx="8">
                  <c:v>36</c:v>
                </c:pt>
                <c:pt idx="9">
                  <c:v>15</c:v>
                </c:pt>
                <c:pt idx="10">
                  <c:v>31</c:v>
                </c:pt>
                <c:pt idx="11">
                  <c:v>43</c:v>
                </c:pt>
                <c:pt idx="12">
                  <c:v>36</c:v>
                </c:pt>
                <c:pt idx="13">
                  <c:v>35</c:v>
                </c:pt>
                <c:pt idx="14">
                  <c:v>20</c:v>
                </c:pt>
                <c:pt idx="15">
                  <c:v>17</c:v>
                </c:pt>
                <c:pt idx="16">
                  <c:v>7</c:v>
                </c:pt>
                <c:pt idx="17">
                  <c:v>53</c:v>
                </c:pt>
                <c:pt idx="18">
                  <c:v>65</c:v>
                </c:pt>
                <c:pt idx="19">
                  <c:v>23</c:v>
                </c:pt>
                <c:pt idx="20">
                  <c:v>39</c:v>
                </c:pt>
                <c:pt idx="21">
                  <c:v>50</c:v>
                </c:pt>
                <c:pt idx="22">
                  <c:v>30</c:v>
                </c:pt>
                <c:pt idx="23">
                  <c:v>23</c:v>
                </c:pt>
                <c:pt idx="24">
                  <c:v>21</c:v>
                </c:pt>
                <c:pt idx="25">
                  <c:v>77</c:v>
                </c:pt>
                <c:pt idx="26">
                  <c:v>71</c:v>
                </c:pt>
                <c:pt idx="27">
                  <c:v>102</c:v>
                </c:pt>
                <c:pt idx="28">
                  <c:v>80</c:v>
                </c:pt>
                <c:pt idx="29">
                  <c:v>18</c:v>
                </c:pt>
                <c:pt idx="30">
                  <c:v>238</c:v>
                </c:pt>
                <c:pt idx="31">
                  <c:v>128</c:v>
                </c:pt>
                <c:pt idx="32">
                  <c:v>79</c:v>
                </c:pt>
                <c:pt idx="33">
                  <c:v>77</c:v>
                </c:pt>
                <c:pt idx="34">
                  <c:v>118</c:v>
                </c:pt>
                <c:pt idx="35">
                  <c:v>113</c:v>
                </c:pt>
                <c:pt idx="36">
                  <c:v>83</c:v>
                </c:pt>
                <c:pt idx="37">
                  <c:v>92</c:v>
                </c:pt>
                <c:pt idx="38">
                  <c:v>125</c:v>
                </c:pt>
                <c:pt idx="39">
                  <c:v>119</c:v>
                </c:pt>
                <c:pt idx="40">
                  <c:v>164</c:v>
                </c:pt>
                <c:pt idx="41">
                  <c:v>161</c:v>
                </c:pt>
                <c:pt idx="42">
                  <c:v>190</c:v>
                </c:pt>
                <c:pt idx="43">
                  <c:v>189</c:v>
                </c:pt>
                <c:pt idx="44">
                  <c:v>242</c:v>
                </c:pt>
                <c:pt idx="45">
                  <c:v>289</c:v>
                </c:pt>
                <c:pt idx="46">
                  <c:v>253</c:v>
                </c:pt>
                <c:pt idx="47">
                  <c:v>197</c:v>
                </c:pt>
                <c:pt idx="48">
                  <c:v>274</c:v>
                </c:pt>
                <c:pt idx="49">
                  <c:v>254</c:v>
                </c:pt>
                <c:pt idx="50">
                  <c:v>157</c:v>
                </c:pt>
                <c:pt idx="51">
                  <c:v>148</c:v>
                </c:pt>
              </c:numCache>
            </c:numRef>
          </c:val>
          <c:extLst>
            <c:ext xmlns:c16="http://schemas.microsoft.com/office/drawing/2014/chart" uri="{C3380CC4-5D6E-409C-BE32-E72D297353CC}">
              <c16:uniqueId val="{00000004-D159-4EBD-8AF4-E1BF70CF2532}"/>
            </c:ext>
          </c:extLst>
        </c:ser>
        <c:ser>
          <c:idx val="3"/>
          <c:order val="3"/>
          <c:tx>
            <c:strRef>
              <c:f>PassRates!$E$1</c:f>
              <c:strCache>
                <c:ptCount val="1"/>
                <c:pt idx="0">
                  <c:v>Not Run</c:v>
                </c:pt>
              </c:strCache>
            </c:strRef>
          </c:tx>
          <c:spPr>
            <a:solidFill>
              <a:schemeClr val="accent4"/>
            </a:solidFill>
            <a:ln>
              <a:noFill/>
            </a:ln>
            <a:effectLst/>
          </c:spPr>
          <c:invertIfNegative val="0"/>
          <c:val>
            <c:numRef>
              <c:f>PassRates!$E$2:$E$53</c:f>
              <c:numCache>
                <c:formatCode>General</c:formatCode>
                <c:ptCount val="52"/>
                <c:pt idx="0">
                  <c:v>45</c:v>
                </c:pt>
                <c:pt idx="1">
                  <c:v>90</c:v>
                </c:pt>
                <c:pt idx="2">
                  <c:v>103</c:v>
                </c:pt>
                <c:pt idx="3">
                  <c:v>69</c:v>
                </c:pt>
                <c:pt idx="4">
                  <c:v>65</c:v>
                </c:pt>
                <c:pt idx="5">
                  <c:v>75</c:v>
                </c:pt>
                <c:pt idx="6">
                  <c:v>109</c:v>
                </c:pt>
                <c:pt idx="7">
                  <c:v>125</c:v>
                </c:pt>
                <c:pt idx="8">
                  <c:v>86</c:v>
                </c:pt>
                <c:pt idx="9">
                  <c:v>69</c:v>
                </c:pt>
                <c:pt idx="10">
                  <c:v>45</c:v>
                </c:pt>
                <c:pt idx="11">
                  <c:v>35</c:v>
                </c:pt>
                <c:pt idx="12">
                  <c:v>51</c:v>
                </c:pt>
                <c:pt idx="13">
                  <c:v>41</c:v>
                </c:pt>
                <c:pt idx="14">
                  <c:v>42</c:v>
                </c:pt>
                <c:pt idx="15">
                  <c:v>324</c:v>
                </c:pt>
                <c:pt idx="16">
                  <c:v>57</c:v>
                </c:pt>
                <c:pt idx="17">
                  <c:v>156</c:v>
                </c:pt>
                <c:pt idx="18">
                  <c:v>99</c:v>
                </c:pt>
                <c:pt idx="19">
                  <c:v>22</c:v>
                </c:pt>
                <c:pt idx="20">
                  <c:v>110</c:v>
                </c:pt>
                <c:pt idx="21">
                  <c:v>166</c:v>
                </c:pt>
                <c:pt idx="22">
                  <c:v>13</c:v>
                </c:pt>
                <c:pt idx="23">
                  <c:v>22</c:v>
                </c:pt>
                <c:pt idx="24">
                  <c:v>22</c:v>
                </c:pt>
                <c:pt idx="25">
                  <c:v>22</c:v>
                </c:pt>
                <c:pt idx="26">
                  <c:v>125</c:v>
                </c:pt>
                <c:pt idx="27">
                  <c:v>14</c:v>
                </c:pt>
                <c:pt idx="28">
                  <c:v>14</c:v>
                </c:pt>
                <c:pt idx="29">
                  <c:v>122</c:v>
                </c:pt>
                <c:pt idx="30">
                  <c:v>572</c:v>
                </c:pt>
                <c:pt idx="31">
                  <c:v>56</c:v>
                </c:pt>
                <c:pt idx="32">
                  <c:v>73</c:v>
                </c:pt>
                <c:pt idx="33">
                  <c:v>83</c:v>
                </c:pt>
                <c:pt idx="34">
                  <c:v>128</c:v>
                </c:pt>
                <c:pt idx="35">
                  <c:v>142</c:v>
                </c:pt>
                <c:pt idx="36">
                  <c:v>131</c:v>
                </c:pt>
                <c:pt idx="37">
                  <c:v>193</c:v>
                </c:pt>
                <c:pt idx="38">
                  <c:v>245</c:v>
                </c:pt>
                <c:pt idx="39">
                  <c:v>247</c:v>
                </c:pt>
                <c:pt idx="40">
                  <c:v>304</c:v>
                </c:pt>
                <c:pt idx="41">
                  <c:v>393</c:v>
                </c:pt>
                <c:pt idx="42">
                  <c:v>369</c:v>
                </c:pt>
                <c:pt idx="43">
                  <c:v>378</c:v>
                </c:pt>
                <c:pt idx="44">
                  <c:v>363</c:v>
                </c:pt>
                <c:pt idx="45">
                  <c:v>433</c:v>
                </c:pt>
                <c:pt idx="46">
                  <c:v>367</c:v>
                </c:pt>
                <c:pt idx="47">
                  <c:v>99</c:v>
                </c:pt>
                <c:pt idx="48">
                  <c:v>499</c:v>
                </c:pt>
                <c:pt idx="49">
                  <c:v>431</c:v>
                </c:pt>
                <c:pt idx="50">
                  <c:v>110</c:v>
                </c:pt>
                <c:pt idx="51">
                  <c:v>77</c:v>
                </c:pt>
              </c:numCache>
            </c:numRef>
          </c:val>
          <c:extLst>
            <c:ext xmlns:c16="http://schemas.microsoft.com/office/drawing/2014/chart" uri="{C3380CC4-5D6E-409C-BE32-E72D297353CC}">
              <c16:uniqueId val="{00000008-D159-4EBD-8AF4-E1BF70CF2532}"/>
            </c:ext>
          </c:extLst>
        </c:ser>
        <c:dLbls>
          <c:showLegendKey val="0"/>
          <c:showVal val="0"/>
          <c:showCatName val="0"/>
          <c:showSerName val="0"/>
          <c:showPercent val="0"/>
          <c:showBubbleSize val="0"/>
        </c:dLbls>
        <c:gapWidth val="30"/>
        <c:overlap val="100"/>
        <c:axId val="190512135"/>
        <c:axId val="940434440"/>
      </c:barChart>
      <c:catAx>
        <c:axId val="190512135"/>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t>Weekly Period: Up to Jan 24th 2025</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0434440"/>
        <c:crosses val="autoZero"/>
        <c:auto val="1"/>
        <c:lblAlgn val="ctr"/>
        <c:lblOffset val="100"/>
        <c:noMultiLvlLbl val="0"/>
      </c:catAx>
      <c:valAx>
        <c:axId val="940434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512135"/>
        <c:crosses val="autoZero"/>
        <c:crossBetween val="between"/>
      </c:valAx>
      <c:spPr>
        <a:noFill/>
        <a:ln>
          <a:noFill/>
        </a:ln>
        <a:effectLst/>
      </c:spPr>
    </c:plotArea>
    <c:legend>
      <c:legendPos val="r"/>
      <c:layout>
        <c:manualLayout>
          <c:xMode val="edge"/>
          <c:yMode val="edge"/>
          <c:x val="0.89444129902142167"/>
          <c:y val="0.37488908644483959"/>
          <c:w val="9.7815996684624942E-2"/>
          <c:h val="0.27241554483108965"/>
        </c:manualLayout>
      </c:layout>
      <c:overlay val="0"/>
      <c:spPr>
        <a:noFill/>
        <a:ln>
          <a:solidFill>
            <a:srgbClr val="000000"/>
          </a:solidFill>
          <a:prstDash val="solid"/>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PassRates'!$A$242:$B$242</c:f>
              <c:strCache>
                <c:ptCount val="2"/>
                <c:pt idx="0">
                  <c:v>Core</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8E82-44B0-BC6A-F738C1315AF1}"/>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8E82-44B0-BC6A-F738C1315AF1}"/>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8E82-44B0-BC6A-F738C1315AF1}"/>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8E82-44B0-BC6A-F738C1315AF1}"/>
              </c:ext>
            </c:extLst>
          </c:dPt>
          <c:cat>
            <c:strRef>
              <c:f>'Combined PassRates'!$C$1:$F$1</c:f>
              <c:strCache>
                <c:ptCount val="4"/>
                <c:pt idx="0">
                  <c:v>Failed</c:v>
                </c:pt>
                <c:pt idx="1">
                  <c:v>Broken</c:v>
                </c:pt>
                <c:pt idx="2">
                  <c:v>Passed</c:v>
                </c:pt>
                <c:pt idx="3">
                  <c:v>Not Run</c:v>
                </c:pt>
              </c:strCache>
            </c:strRef>
          </c:cat>
          <c:val>
            <c:numRef>
              <c:f>'Combined PassRates'!$C$242:$F$242</c:f>
              <c:numCache>
                <c:formatCode>General</c:formatCode>
                <c:ptCount val="4"/>
                <c:pt idx="0">
                  <c:v>79</c:v>
                </c:pt>
                <c:pt idx="1">
                  <c:v>21</c:v>
                </c:pt>
                <c:pt idx="2">
                  <c:v>255</c:v>
                </c:pt>
                <c:pt idx="3" formatCode="0">
                  <c:v>22</c:v>
                </c:pt>
              </c:numCache>
            </c:numRef>
          </c:val>
          <c:extLst>
            <c:ext xmlns:c16="http://schemas.microsoft.com/office/drawing/2014/chart" uri="{C3380CC4-5D6E-409C-BE32-E72D297353CC}">
              <c16:uniqueId val="{0000000A-8E82-44B0-BC6A-F738C1315AF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PassRates'!$A$243:$B$243</c:f>
              <c:strCache>
                <c:ptCount val="2"/>
                <c:pt idx="0">
                  <c:v>Disclosures</c:v>
                </c:pt>
                <c:pt idx="1">
                  <c:v>30/05/24</c:v>
                </c:pt>
              </c:strCache>
            </c:strRef>
          </c:tx>
          <c:spPr>
            <a:solidFill>
              <a:srgbClr val="70AD47"/>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B-8B2E-408F-B33C-564E1ABCD0C4}"/>
              </c:ext>
            </c:extLst>
          </c:dPt>
          <c:dPt>
            <c:idx val="1"/>
            <c:bubble3D val="0"/>
            <c:spPr>
              <a:solidFill>
                <a:srgbClr val="70AD47"/>
              </a:solidFill>
              <a:ln w="19050">
                <a:solidFill>
                  <a:schemeClr val="lt1"/>
                </a:solidFill>
              </a:ln>
              <a:effectLst/>
            </c:spPr>
            <c:extLst>
              <c:ext xmlns:c16="http://schemas.microsoft.com/office/drawing/2014/chart" uri="{C3380CC4-5D6E-409C-BE32-E72D297353CC}">
                <c16:uniqueId val="{00000003-4DAD-469A-8D10-D0A4DB10C60D}"/>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5-4DAD-469A-8D10-D0A4DB10C60D}"/>
              </c:ext>
            </c:extLst>
          </c:dPt>
          <c:dPt>
            <c:idx val="3"/>
            <c:bubble3D val="0"/>
            <c:spPr>
              <a:solidFill>
                <a:srgbClr val="70AD47"/>
              </a:solidFill>
              <a:ln w="19050">
                <a:solidFill>
                  <a:schemeClr val="lt1"/>
                </a:solidFill>
              </a:ln>
              <a:effectLst/>
            </c:spPr>
            <c:extLst>
              <c:ext xmlns:c16="http://schemas.microsoft.com/office/drawing/2014/chart" uri="{C3380CC4-5D6E-409C-BE32-E72D297353CC}">
                <c16:uniqueId val="{00000007-4DAD-469A-8D10-D0A4DB10C60D}"/>
              </c:ext>
            </c:extLst>
          </c:dPt>
          <c:cat>
            <c:strRef>
              <c:f>'Combined PassRates'!$C$1:$F$1</c:f>
              <c:strCache>
                <c:ptCount val="4"/>
                <c:pt idx="0">
                  <c:v>Failed</c:v>
                </c:pt>
                <c:pt idx="1">
                  <c:v>Broken</c:v>
                </c:pt>
                <c:pt idx="2">
                  <c:v>Passed</c:v>
                </c:pt>
                <c:pt idx="3">
                  <c:v>Not Run</c:v>
                </c:pt>
              </c:strCache>
            </c:strRef>
          </c:cat>
          <c:val>
            <c:numRef>
              <c:f>'Combined PassRates'!$C$243:$F$243</c:f>
              <c:numCache>
                <c:formatCode>General</c:formatCode>
                <c:ptCount val="4"/>
                <c:pt idx="0">
                  <c:v>2</c:v>
                </c:pt>
                <c:pt idx="1">
                  <c:v>0</c:v>
                </c:pt>
                <c:pt idx="2">
                  <c:v>64</c:v>
                </c:pt>
                <c:pt idx="3" formatCode="0">
                  <c:v>0</c:v>
                </c:pt>
              </c:numCache>
            </c:numRef>
          </c:val>
          <c:extLst>
            <c:ext xmlns:c16="http://schemas.microsoft.com/office/drawing/2014/chart" uri="{C3380CC4-5D6E-409C-BE32-E72D297353CC}">
              <c16:uniqueId val="{0000000A-8B2E-408F-B33C-564E1ABCD0C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WLM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PassRates'!$A$244:$B$244</c:f>
              <c:strCache>
                <c:ptCount val="2"/>
                <c:pt idx="0">
                  <c:v>Customer Screening</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FB30-480A-8524-17270861BF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0A-437C-A622-33BC6095BCF0}"/>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FB30-480A-8524-17270861BF5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0A-437C-A622-33BC6095BCF0}"/>
              </c:ext>
            </c:extLst>
          </c:dPt>
          <c:cat>
            <c:strRef>
              <c:f>'Combined PassRates'!$C$1:$F$1</c:f>
              <c:strCache>
                <c:ptCount val="4"/>
                <c:pt idx="0">
                  <c:v>Failed</c:v>
                </c:pt>
                <c:pt idx="1">
                  <c:v>Broken</c:v>
                </c:pt>
                <c:pt idx="2">
                  <c:v>Passed</c:v>
                </c:pt>
                <c:pt idx="3">
                  <c:v>Not Run</c:v>
                </c:pt>
              </c:strCache>
            </c:strRef>
          </c:cat>
          <c:val>
            <c:numRef>
              <c:f>'Combined PassRates'!$C$244:$F$244</c:f>
              <c:numCache>
                <c:formatCode>General</c:formatCode>
                <c:ptCount val="4"/>
                <c:pt idx="0">
                  <c:v>11</c:v>
                </c:pt>
                <c:pt idx="1">
                  <c:v>0</c:v>
                </c:pt>
                <c:pt idx="2">
                  <c:v>46</c:v>
                </c:pt>
                <c:pt idx="3" formatCode="0">
                  <c:v>0</c:v>
                </c:pt>
              </c:numCache>
            </c:numRef>
          </c:val>
          <c:extLst>
            <c:ext xmlns:c16="http://schemas.microsoft.com/office/drawing/2014/chart" uri="{C3380CC4-5D6E-409C-BE32-E72D297353CC}">
              <c16:uniqueId val="{0000000A-FB30-480A-8524-17270861BF5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Fraud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PassRates'!$A$245:$B$245</c:f>
              <c:strCache>
                <c:ptCount val="2"/>
                <c:pt idx="0">
                  <c:v>Payment Fraud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B-D51D-4695-9E35-6FF6EF3017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A9-453F-B308-837B0F2E1AC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C-D51D-4695-9E35-6FF6EF3017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A9-453F-B308-837B0F2E1AC9}"/>
              </c:ext>
            </c:extLst>
          </c:dPt>
          <c:cat>
            <c:strRef>
              <c:f>'Combined PassRates'!$C$1:$F$1</c:f>
              <c:strCache>
                <c:ptCount val="4"/>
                <c:pt idx="0">
                  <c:v>Failed</c:v>
                </c:pt>
                <c:pt idx="1">
                  <c:v>Broken</c:v>
                </c:pt>
                <c:pt idx="2">
                  <c:v>Passed</c:v>
                </c:pt>
                <c:pt idx="3">
                  <c:v>Not Run</c:v>
                </c:pt>
              </c:strCache>
            </c:strRef>
          </c:cat>
          <c:val>
            <c:numRef>
              <c:f>'Combined PassRates'!$C$245:$F$245</c:f>
              <c:numCache>
                <c:formatCode>General</c:formatCode>
                <c:ptCount val="4"/>
                <c:pt idx="0">
                  <c:v>18</c:v>
                </c:pt>
                <c:pt idx="1">
                  <c:v>0</c:v>
                </c:pt>
                <c:pt idx="2">
                  <c:v>131</c:v>
                </c:pt>
                <c:pt idx="3" formatCode="0">
                  <c:v>0</c:v>
                </c:pt>
              </c:numCache>
            </c:numRef>
          </c:val>
          <c:extLst>
            <c:ext xmlns:c16="http://schemas.microsoft.com/office/drawing/2014/chart" uri="{C3380CC4-5D6E-409C-BE32-E72D297353CC}">
              <c16:uniqueId val="{0000000A-D51D-4695-9E35-6FF6EF3017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KYC\CDD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PassRates'!$A$246:$B$246</c:f>
              <c:strCache>
                <c:ptCount val="2"/>
                <c:pt idx="0">
                  <c:v>KYC/CDD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E8F7-442F-8029-5513C4A809A4}"/>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E8F7-442F-8029-5513C4A809A4}"/>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E8F7-442F-8029-5513C4A809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ED-45E8-A32E-E4013B0653D8}"/>
              </c:ext>
            </c:extLst>
          </c:dPt>
          <c:cat>
            <c:strRef>
              <c:f>'Combined PassRates'!$C$1:$F$1</c:f>
              <c:strCache>
                <c:ptCount val="4"/>
                <c:pt idx="0">
                  <c:v>Failed</c:v>
                </c:pt>
                <c:pt idx="1">
                  <c:v>Broken</c:v>
                </c:pt>
                <c:pt idx="2">
                  <c:v>Passed</c:v>
                </c:pt>
                <c:pt idx="3">
                  <c:v>Not Run</c:v>
                </c:pt>
              </c:strCache>
            </c:strRef>
          </c:cat>
          <c:val>
            <c:numRef>
              <c:f>'Combined PassRates'!$C$246:$F$246</c:f>
              <c:numCache>
                <c:formatCode>General</c:formatCode>
                <c:ptCount val="4"/>
                <c:pt idx="0">
                  <c:v>4</c:v>
                </c:pt>
                <c:pt idx="1">
                  <c:v>2</c:v>
                </c:pt>
                <c:pt idx="2">
                  <c:v>111</c:v>
                </c:pt>
                <c:pt idx="3" formatCode="0">
                  <c:v>0</c:v>
                </c:pt>
              </c:numCache>
            </c:numRef>
          </c:val>
          <c:extLst>
            <c:ext xmlns:c16="http://schemas.microsoft.com/office/drawing/2014/chart" uri="{C3380CC4-5D6E-409C-BE32-E72D297353CC}">
              <c16:uniqueId val="{0000000A-E8F7-442F-8029-5513C4A809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Combined 30/05/24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'Combined PassRates'!$A$247:$B$247</c:f>
              <c:strCache>
                <c:ptCount val="2"/>
                <c:pt idx="0">
                  <c:v>Combined</c:v>
                </c:pt>
                <c:pt idx="1">
                  <c:v>30/05/24</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C-60DC-4FB1-8F13-DDE4722526A9}"/>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D-60DC-4FB1-8F13-DDE4722526A9}"/>
              </c:ext>
            </c:extLst>
          </c:dPt>
          <c:dPt>
            <c:idx val="2"/>
            <c:bubble3D val="0"/>
            <c:spPr>
              <a:solidFill>
                <a:srgbClr val="70AD47"/>
              </a:solidFill>
              <a:ln w="19050">
                <a:solidFill>
                  <a:schemeClr val="lt1"/>
                </a:solidFill>
              </a:ln>
              <a:effectLst/>
            </c:spPr>
            <c:extLst>
              <c:ext xmlns:c16="http://schemas.microsoft.com/office/drawing/2014/chart" uri="{C3380CC4-5D6E-409C-BE32-E72D297353CC}">
                <c16:uniqueId val="{0000000B-60DC-4FB1-8F13-DDE4722526A9}"/>
              </c:ext>
            </c:extLst>
          </c:dPt>
          <c:dPt>
            <c:idx val="3"/>
            <c:bubble3D val="0"/>
            <c:spPr>
              <a:solidFill>
                <a:srgbClr val="BFBFBF"/>
              </a:solidFill>
              <a:ln w="19050">
                <a:solidFill>
                  <a:schemeClr val="lt1"/>
                </a:solidFill>
              </a:ln>
              <a:effectLst/>
            </c:spPr>
            <c:extLst>
              <c:ext xmlns:c16="http://schemas.microsoft.com/office/drawing/2014/chart" uri="{C3380CC4-5D6E-409C-BE32-E72D297353CC}">
                <c16:uniqueId val="{0000000E-60DC-4FB1-8F13-DDE4722526A9}"/>
              </c:ext>
            </c:extLst>
          </c:dPt>
          <c:cat>
            <c:strRef>
              <c:f>'Combined PassRates'!$C$1:$F$1</c:f>
              <c:strCache>
                <c:ptCount val="4"/>
                <c:pt idx="0">
                  <c:v>Failed</c:v>
                </c:pt>
                <c:pt idx="1">
                  <c:v>Broken</c:v>
                </c:pt>
                <c:pt idx="2">
                  <c:v>Passed</c:v>
                </c:pt>
                <c:pt idx="3">
                  <c:v>Not Run</c:v>
                </c:pt>
              </c:strCache>
            </c:strRef>
          </c:cat>
          <c:val>
            <c:numRef>
              <c:f>'Combined PassRates'!$C$247:$F$247</c:f>
              <c:numCache>
                <c:formatCode>General</c:formatCode>
                <c:ptCount val="4"/>
                <c:pt idx="0">
                  <c:v>114</c:v>
                </c:pt>
                <c:pt idx="1">
                  <c:v>23</c:v>
                </c:pt>
                <c:pt idx="2">
                  <c:v>607</c:v>
                </c:pt>
                <c:pt idx="3">
                  <c:v>22</c:v>
                </c:pt>
              </c:numCache>
            </c:numRef>
          </c:val>
          <c:extLst>
            <c:ext xmlns:c16="http://schemas.microsoft.com/office/drawing/2014/chart" uri="{C3380CC4-5D6E-409C-BE32-E72D297353CC}">
              <c16:uniqueId val="{0000000A-60DC-4FB1-8F13-DDE4722526A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rtl="0">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447675</xdr:colOff>
      <xdr:row>3</xdr:row>
      <xdr:rowOff>76200</xdr:rowOff>
    </xdr:from>
    <xdr:to>
      <xdr:col>18</xdr:col>
      <xdr:colOff>219075</xdr:colOff>
      <xdr:row>28</xdr:row>
      <xdr:rowOff>38100</xdr:rowOff>
    </xdr:to>
    <xdr:graphicFrame macro="">
      <xdr:nvGraphicFramePr>
        <xdr:cNvPr id="2" name="Chart 1">
          <a:extLst>
            <a:ext uri="{FF2B5EF4-FFF2-40B4-BE49-F238E27FC236}">
              <a16:creationId xmlns:a16="http://schemas.microsoft.com/office/drawing/2014/main" id="{BB2F39BB-1A48-F90B-D5A6-E92B142315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571500</xdr:colOff>
      <xdr:row>3</xdr:row>
      <xdr:rowOff>47625</xdr:rowOff>
    </xdr:from>
    <xdr:to>
      <xdr:col>9</xdr:col>
      <xdr:colOff>266700</xdr:colOff>
      <xdr:row>17</xdr:row>
      <xdr:rowOff>123825</xdr:rowOff>
    </xdr:to>
    <xdr:graphicFrame macro="">
      <xdr:nvGraphicFramePr>
        <xdr:cNvPr id="2" name="Chart 1">
          <a:extLst>
            <a:ext uri="{FF2B5EF4-FFF2-40B4-BE49-F238E27FC236}">
              <a16:creationId xmlns:a16="http://schemas.microsoft.com/office/drawing/2014/main" id="{D233795F-8052-EE57-D24C-FF9552D6A0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3</xdr:row>
      <xdr:rowOff>38100</xdr:rowOff>
    </xdr:from>
    <xdr:to>
      <xdr:col>17</xdr:col>
      <xdr:colOff>285750</xdr:colOff>
      <xdr:row>17</xdr:row>
      <xdr:rowOff>114300</xdr:rowOff>
    </xdr:to>
    <xdr:graphicFrame macro="">
      <xdr:nvGraphicFramePr>
        <xdr:cNvPr id="3" name="Chart 2">
          <a:extLst>
            <a:ext uri="{FF2B5EF4-FFF2-40B4-BE49-F238E27FC236}">
              <a16:creationId xmlns:a16="http://schemas.microsoft.com/office/drawing/2014/main" id="{5BD22AE6-09C7-4C66-AF20-A839D9576449}"/>
            </a:ext>
            <a:ext uri="{147F2762-F138-4A5C-976F-8EAC2B608ADB}">
              <a16:predDERef xmlns:a16="http://schemas.microsoft.com/office/drawing/2014/main" pred="{D233795F-8052-EE57-D24C-FF9552D6A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590550</xdr:colOff>
      <xdr:row>18</xdr:row>
      <xdr:rowOff>180975</xdr:rowOff>
    </xdr:from>
    <xdr:to>
      <xdr:col>17</xdr:col>
      <xdr:colOff>285750</xdr:colOff>
      <xdr:row>33</xdr:row>
      <xdr:rowOff>66675</xdr:rowOff>
    </xdr:to>
    <xdr:graphicFrame macro="">
      <xdr:nvGraphicFramePr>
        <xdr:cNvPr id="4" name="Chart 3">
          <a:extLst>
            <a:ext uri="{FF2B5EF4-FFF2-40B4-BE49-F238E27FC236}">
              <a16:creationId xmlns:a16="http://schemas.microsoft.com/office/drawing/2014/main" id="{282E5B63-992E-4D59-AD51-BD7080DFE92D}"/>
            </a:ext>
            <a:ext uri="{147F2762-F138-4A5C-976F-8EAC2B608ADB}">
              <a16:predDERef xmlns:a16="http://schemas.microsoft.com/office/drawing/2014/main" pred="{5BD22AE6-09C7-4C66-AF20-A839D9576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19</xdr:row>
      <xdr:rowOff>0</xdr:rowOff>
    </xdr:from>
    <xdr:to>
      <xdr:col>9</xdr:col>
      <xdr:colOff>304800</xdr:colOff>
      <xdr:row>33</xdr:row>
      <xdr:rowOff>76200</xdr:rowOff>
    </xdr:to>
    <xdr:graphicFrame macro="">
      <xdr:nvGraphicFramePr>
        <xdr:cNvPr id="5" name="Chart 4">
          <a:extLst>
            <a:ext uri="{FF2B5EF4-FFF2-40B4-BE49-F238E27FC236}">
              <a16:creationId xmlns:a16="http://schemas.microsoft.com/office/drawing/2014/main" id="{1C0FE78F-A45B-4ADB-A02D-C5D97560B210}"/>
            </a:ext>
            <a:ext uri="{147F2762-F138-4A5C-976F-8EAC2B608ADB}">
              <a16:predDERef xmlns:a16="http://schemas.microsoft.com/office/drawing/2014/main" pred="{282E5B63-992E-4D59-AD51-BD7080DFE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35</xdr:row>
      <xdr:rowOff>0</xdr:rowOff>
    </xdr:from>
    <xdr:to>
      <xdr:col>9</xdr:col>
      <xdr:colOff>304800</xdr:colOff>
      <xdr:row>49</xdr:row>
      <xdr:rowOff>76200</xdr:rowOff>
    </xdr:to>
    <xdr:graphicFrame macro="">
      <xdr:nvGraphicFramePr>
        <xdr:cNvPr id="6" name="Chart 5">
          <a:extLst>
            <a:ext uri="{FF2B5EF4-FFF2-40B4-BE49-F238E27FC236}">
              <a16:creationId xmlns:a16="http://schemas.microsoft.com/office/drawing/2014/main" id="{491E4CD7-55F0-46E8-81B3-D9CFFC7D20D3}"/>
            </a:ext>
            <a:ext uri="{147F2762-F138-4A5C-976F-8EAC2B608ADB}">
              <a16:predDERef xmlns:a16="http://schemas.microsoft.com/office/drawing/2014/main" pred="{1C0FE78F-A45B-4ADB-A02D-C5D97560B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35</xdr:row>
      <xdr:rowOff>0</xdr:rowOff>
    </xdr:from>
    <xdr:to>
      <xdr:col>17</xdr:col>
      <xdr:colOff>304800</xdr:colOff>
      <xdr:row>49</xdr:row>
      <xdr:rowOff>76200</xdr:rowOff>
    </xdr:to>
    <xdr:graphicFrame macro="">
      <xdr:nvGraphicFramePr>
        <xdr:cNvPr id="7" name="Chart 6">
          <a:extLst>
            <a:ext uri="{FF2B5EF4-FFF2-40B4-BE49-F238E27FC236}">
              <a16:creationId xmlns:a16="http://schemas.microsoft.com/office/drawing/2014/main" id="{12BCBC59-FC58-46B2-8CE6-C1B23C0FF43D}"/>
            </a:ext>
            <a:ext uri="{147F2762-F138-4A5C-976F-8EAC2B608ADB}">
              <a16:predDERef xmlns:a16="http://schemas.microsoft.com/office/drawing/2014/main" pred="{491E4CD7-55F0-46E8-81B3-D9CFFC7D2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21F7AC2-993B-477C-9CF2-CEAB8E859587}">
  <we:reference id="c1011ceb-b5f9-4469-9c93-276f8624ae84" version="1.5.0.4" store="EXCatalog" storeType="EXCatalog"/>
  <we:alternateReferences>
    <we:reference id="WA200001424" version="1.5.0.4" store="en-GB"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s://netreveal.atlassian.net/jira/dashboards/120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082A-40D3-484E-BC7C-74EDCA6617AA}">
  <dimension ref="A1:I283"/>
  <sheetViews>
    <sheetView workbookViewId="0">
      <pane ySplit="1" topLeftCell="A2" activePane="bottomLeft" state="frozen"/>
      <selection pane="bottomLeft" activeCell="E3" sqref="E3"/>
    </sheetView>
  </sheetViews>
  <sheetFormatPr defaultRowHeight="14.25" x14ac:dyDescent="0.45"/>
  <cols>
    <col min="1" max="1" width="18.86328125" bestFit="1" customWidth="1"/>
    <col min="2" max="2" width="11.3984375" bestFit="1" customWidth="1"/>
    <col min="6" max="6" width="9.265625" bestFit="1" customWidth="1"/>
    <col min="7" max="7" width="11.3984375" bestFit="1" customWidth="1"/>
  </cols>
  <sheetData>
    <row r="1" spans="1:9" x14ac:dyDescent="0.45">
      <c r="A1" t="s">
        <v>0</v>
      </c>
      <c r="B1" t="s">
        <v>1</v>
      </c>
      <c r="C1" t="s">
        <v>2</v>
      </c>
      <c r="D1" t="s">
        <v>3</v>
      </c>
      <c r="E1" t="s">
        <v>4</v>
      </c>
      <c r="F1" t="s">
        <v>5</v>
      </c>
    </row>
    <row r="2" spans="1:9" x14ac:dyDescent="0.45">
      <c r="A2" t="s">
        <v>6</v>
      </c>
      <c r="B2" s="5">
        <v>45737</v>
      </c>
      <c r="C2">
        <v>183</v>
      </c>
      <c r="D2">
        <v>119</v>
      </c>
      <c r="E2">
        <v>816</v>
      </c>
      <c r="F2">
        <v>122</v>
      </c>
      <c r="I2">
        <f>SUM(C2:F2)</f>
        <v>1240</v>
      </c>
    </row>
    <row r="3" spans="1:9" x14ac:dyDescent="0.45">
      <c r="A3" t="s">
        <v>7</v>
      </c>
      <c r="B3" s="5">
        <v>45737</v>
      </c>
      <c r="C3">
        <v>0</v>
      </c>
      <c r="D3">
        <v>0</v>
      </c>
      <c r="E3">
        <v>0</v>
      </c>
      <c r="F3">
        <v>0</v>
      </c>
    </row>
    <row r="4" spans="1:9" x14ac:dyDescent="0.45">
      <c r="A4" t="s">
        <v>8</v>
      </c>
      <c r="B4" s="5">
        <v>45737</v>
      </c>
      <c r="C4">
        <v>0</v>
      </c>
      <c r="D4">
        <v>0</v>
      </c>
      <c r="E4">
        <v>0</v>
      </c>
      <c r="F4">
        <v>0</v>
      </c>
    </row>
    <row r="5" spans="1:9" x14ac:dyDescent="0.45">
      <c r="A5" t="s">
        <v>9</v>
      </c>
      <c r="B5" s="5">
        <v>45737</v>
      </c>
      <c r="C5">
        <v>0</v>
      </c>
      <c r="D5">
        <v>0</v>
      </c>
      <c r="E5">
        <v>0</v>
      </c>
      <c r="F5">
        <v>0</v>
      </c>
    </row>
    <row r="6" spans="1:9" x14ac:dyDescent="0.45">
      <c r="A6" t="s">
        <v>10</v>
      </c>
      <c r="B6" s="5">
        <v>45737</v>
      </c>
      <c r="C6">
        <v>0</v>
      </c>
      <c r="D6">
        <v>0</v>
      </c>
      <c r="E6">
        <v>0</v>
      </c>
      <c r="F6">
        <v>0</v>
      </c>
    </row>
    <row r="7" spans="1:9" x14ac:dyDescent="0.45">
      <c r="A7" t="s">
        <v>11</v>
      </c>
      <c r="B7" s="5">
        <v>45737</v>
      </c>
      <c r="C7">
        <f>SUM(C2:C6)</f>
        <v>183</v>
      </c>
      <c r="D7">
        <f t="shared" ref="D7:F7" si="0">SUM(D2:D6)</f>
        <v>119</v>
      </c>
      <c r="E7">
        <f t="shared" si="0"/>
        <v>816</v>
      </c>
      <c r="F7">
        <f t="shared" si="0"/>
        <v>122</v>
      </c>
    </row>
    <row r="8" spans="1:9" x14ac:dyDescent="0.45">
      <c r="A8" t="s">
        <v>6</v>
      </c>
      <c r="B8" s="5">
        <v>45730</v>
      </c>
      <c r="C8">
        <v>171</v>
      </c>
      <c r="D8">
        <v>141</v>
      </c>
      <c r="E8">
        <v>869</v>
      </c>
      <c r="F8">
        <v>38</v>
      </c>
      <c r="I8">
        <f>SUM(C8:F8)</f>
        <v>1219</v>
      </c>
    </row>
    <row r="9" spans="1:9" x14ac:dyDescent="0.45">
      <c r="A9" t="s">
        <v>7</v>
      </c>
      <c r="B9" s="5">
        <v>45730</v>
      </c>
      <c r="C9">
        <v>0</v>
      </c>
      <c r="D9">
        <v>0</v>
      </c>
      <c r="E9">
        <v>0</v>
      </c>
      <c r="F9">
        <v>0</v>
      </c>
    </row>
    <row r="10" spans="1:9" x14ac:dyDescent="0.45">
      <c r="A10" t="s">
        <v>8</v>
      </c>
      <c r="B10" s="5">
        <v>45730</v>
      </c>
      <c r="C10">
        <v>0</v>
      </c>
      <c r="D10">
        <v>0</v>
      </c>
      <c r="E10">
        <v>0</v>
      </c>
      <c r="F10">
        <v>0</v>
      </c>
    </row>
    <row r="11" spans="1:9" x14ac:dyDescent="0.45">
      <c r="A11" t="s">
        <v>9</v>
      </c>
      <c r="B11" s="5">
        <v>45730</v>
      </c>
      <c r="C11">
        <v>0</v>
      </c>
      <c r="D11">
        <v>0</v>
      </c>
      <c r="E11">
        <v>0</v>
      </c>
      <c r="F11">
        <v>0</v>
      </c>
    </row>
    <row r="12" spans="1:9" x14ac:dyDescent="0.45">
      <c r="A12" t="s">
        <v>10</v>
      </c>
      <c r="B12" s="5">
        <v>45730</v>
      </c>
      <c r="C12">
        <v>0</v>
      </c>
      <c r="D12">
        <v>0</v>
      </c>
      <c r="E12">
        <v>0</v>
      </c>
      <c r="F12">
        <v>0</v>
      </c>
    </row>
    <row r="13" spans="1:9" x14ac:dyDescent="0.45">
      <c r="A13" t="s">
        <v>11</v>
      </c>
      <c r="B13" s="5">
        <v>45730</v>
      </c>
      <c r="C13">
        <f>SUM(C8:C12)</f>
        <v>171</v>
      </c>
      <c r="D13">
        <f t="shared" ref="D13:F13" si="1">SUM(D8:D12)</f>
        <v>141</v>
      </c>
      <c r="E13">
        <f t="shared" si="1"/>
        <v>869</v>
      </c>
      <c r="F13">
        <f t="shared" si="1"/>
        <v>38</v>
      </c>
    </row>
    <row r="14" spans="1:9" x14ac:dyDescent="0.45">
      <c r="A14" t="s">
        <v>6</v>
      </c>
      <c r="B14" s="5">
        <v>45723</v>
      </c>
      <c r="C14">
        <v>131</v>
      </c>
      <c r="D14">
        <v>136</v>
      </c>
      <c r="E14">
        <v>904</v>
      </c>
      <c r="F14">
        <v>25</v>
      </c>
      <c r="I14">
        <f>SUM(C14:F14)</f>
        <v>1196</v>
      </c>
    </row>
    <row r="15" spans="1:9" x14ac:dyDescent="0.45">
      <c r="A15" t="s">
        <v>7</v>
      </c>
      <c r="B15" s="5">
        <v>45723</v>
      </c>
      <c r="C15">
        <v>0</v>
      </c>
      <c r="D15">
        <v>0</v>
      </c>
      <c r="E15">
        <v>0</v>
      </c>
      <c r="F15">
        <v>0</v>
      </c>
    </row>
    <row r="16" spans="1:9" x14ac:dyDescent="0.45">
      <c r="A16" t="s">
        <v>8</v>
      </c>
      <c r="B16" s="5">
        <v>45723</v>
      </c>
      <c r="C16">
        <v>0</v>
      </c>
      <c r="D16">
        <v>0</v>
      </c>
      <c r="E16">
        <v>0</v>
      </c>
      <c r="F16">
        <v>0</v>
      </c>
    </row>
    <row r="17" spans="1:9" x14ac:dyDescent="0.45">
      <c r="A17" t="s">
        <v>9</v>
      </c>
      <c r="B17" s="5">
        <v>45723</v>
      </c>
      <c r="C17">
        <v>0</v>
      </c>
      <c r="D17">
        <v>0</v>
      </c>
      <c r="E17">
        <v>0</v>
      </c>
      <c r="F17">
        <v>0</v>
      </c>
    </row>
    <row r="18" spans="1:9" x14ac:dyDescent="0.45">
      <c r="A18" t="s">
        <v>10</v>
      </c>
      <c r="B18" s="5">
        <v>45723</v>
      </c>
      <c r="C18">
        <v>0</v>
      </c>
      <c r="D18">
        <v>0</v>
      </c>
      <c r="E18">
        <v>0</v>
      </c>
      <c r="F18">
        <v>0</v>
      </c>
    </row>
    <row r="19" spans="1:9" x14ac:dyDescent="0.45">
      <c r="A19" t="s">
        <v>11</v>
      </c>
      <c r="B19" s="5">
        <v>45723</v>
      </c>
      <c r="C19">
        <f>SUM(C14:C18)</f>
        <v>131</v>
      </c>
      <c r="D19">
        <f t="shared" ref="D19:F19" si="2">SUM(D14:D18)</f>
        <v>136</v>
      </c>
      <c r="E19">
        <f t="shared" si="2"/>
        <v>904</v>
      </c>
      <c r="F19">
        <f t="shared" si="2"/>
        <v>25</v>
      </c>
    </row>
    <row r="20" spans="1:9" x14ac:dyDescent="0.45">
      <c r="A20" t="s">
        <v>6</v>
      </c>
      <c r="B20" s="5">
        <v>45716</v>
      </c>
      <c r="C20">
        <v>140</v>
      </c>
      <c r="D20">
        <v>131</v>
      </c>
      <c r="E20">
        <v>872</v>
      </c>
      <c r="F20">
        <v>48</v>
      </c>
      <c r="I20">
        <f>SUM(C20:F20)</f>
        <v>1191</v>
      </c>
    </row>
    <row r="21" spans="1:9" x14ac:dyDescent="0.45">
      <c r="A21" t="s">
        <v>7</v>
      </c>
      <c r="B21" s="5">
        <v>45716</v>
      </c>
      <c r="C21">
        <v>0</v>
      </c>
      <c r="D21">
        <v>0</v>
      </c>
      <c r="E21">
        <v>0</v>
      </c>
      <c r="F21">
        <v>0</v>
      </c>
    </row>
    <row r="22" spans="1:9" x14ac:dyDescent="0.45">
      <c r="A22" t="s">
        <v>8</v>
      </c>
      <c r="B22" s="5">
        <v>45716</v>
      </c>
      <c r="C22">
        <v>0</v>
      </c>
      <c r="D22">
        <v>0</v>
      </c>
      <c r="E22">
        <v>0</v>
      </c>
      <c r="F22">
        <v>0</v>
      </c>
    </row>
    <row r="23" spans="1:9" x14ac:dyDescent="0.45">
      <c r="A23" t="s">
        <v>9</v>
      </c>
      <c r="B23" s="5">
        <v>45716</v>
      </c>
      <c r="C23">
        <v>0</v>
      </c>
      <c r="D23">
        <v>0</v>
      </c>
      <c r="E23">
        <v>0</v>
      </c>
      <c r="F23">
        <v>0</v>
      </c>
    </row>
    <row r="24" spans="1:9" x14ac:dyDescent="0.45">
      <c r="A24" t="s">
        <v>10</v>
      </c>
      <c r="B24" s="5">
        <v>45716</v>
      </c>
      <c r="C24">
        <v>0</v>
      </c>
      <c r="D24">
        <v>0</v>
      </c>
      <c r="E24">
        <v>0</v>
      </c>
      <c r="F24">
        <v>0</v>
      </c>
    </row>
    <row r="25" spans="1:9" x14ac:dyDescent="0.45">
      <c r="A25" t="s">
        <v>11</v>
      </c>
      <c r="B25" s="5">
        <v>45716</v>
      </c>
      <c r="C25">
        <f>SUM(C20:C24)</f>
        <v>140</v>
      </c>
      <c r="D25">
        <f t="shared" ref="D25:F25" si="3">SUM(D20:D24)</f>
        <v>131</v>
      </c>
      <c r="E25">
        <f t="shared" si="3"/>
        <v>872</v>
      </c>
      <c r="F25">
        <f t="shared" si="3"/>
        <v>48</v>
      </c>
    </row>
    <row r="26" spans="1:9" x14ac:dyDescent="0.45">
      <c r="A26" t="s">
        <v>6</v>
      </c>
      <c r="B26" s="5">
        <v>45709</v>
      </c>
      <c r="C26">
        <v>130</v>
      </c>
      <c r="D26">
        <v>122</v>
      </c>
      <c r="E26">
        <v>898</v>
      </c>
      <c r="F26">
        <v>45</v>
      </c>
      <c r="I26">
        <f>SUM(C26:F26)</f>
        <v>1195</v>
      </c>
    </row>
    <row r="27" spans="1:9" x14ac:dyDescent="0.45">
      <c r="A27" t="s">
        <v>7</v>
      </c>
      <c r="B27" s="5">
        <v>45709</v>
      </c>
      <c r="C27">
        <v>0</v>
      </c>
      <c r="D27">
        <v>0</v>
      </c>
      <c r="E27">
        <v>0</v>
      </c>
      <c r="F27">
        <v>0</v>
      </c>
    </row>
    <row r="28" spans="1:9" x14ac:dyDescent="0.45">
      <c r="A28" t="s">
        <v>8</v>
      </c>
      <c r="B28" s="5">
        <v>45709</v>
      </c>
      <c r="C28">
        <v>0</v>
      </c>
      <c r="D28">
        <v>0</v>
      </c>
      <c r="E28">
        <v>0</v>
      </c>
      <c r="F28">
        <v>0</v>
      </c>
    </row>
    <row r="29" spans="1:9" x14ac:dyDescent="0.45">
      <c r="A29" t="s">
        <v>9</v>
      </c>
      <c r="B29" s="5">
        <v>45709</v>
      </c>
      <c r="C29">
        <v>0</v>
      </c>
      <c r="D29">
        <v>0</v>
      </c>
      <c r="E29">
        <v>0</v>
      </c>
      <c r="F29">
        <v>0</v>
      </c>
    </row>
    <row r="30" spans="1:9" x14ac:dyDescent="0.45">
      <c r="A30" t="s">
        <v>10</v>
      </c>
      <c r="B30" s="5">
        <v>45709</v>
      </c>
      <c r="C30">
        <v>0</v>
      </c>
      <c r="D30">
        <v>0</v>
      </c>
      <c r="E30">
        <v>0</v>
      </c>
      <c r="F30">
        <v>0</v>
      </c>
    </row>
    <row r="31" spans="1:9" x14ac:dyDescent="0.45">
      <c r="A31" t="s">
        <v>11</v>
      </c>
      <c r="B31" s="5">
        <v>45709</v>
      </c>
      <c r="C31">
        <f>SUM(C26:C30)</f>
        <v>130</v>
      </c>
      <c r="D31">
        <f t="shared" ref="D31:F31" si="4">SUM(D26:D30)</f>
        <v>122</v>
      </c>
      <c r="E31">
        <f t="shared" si="4"/>
        <v>898</v>
      </c>
      <c r="F31">
        <f t="shared" si="4"/>
        <v>45</v>
      </c>
    </row>
    <row r="32" spans="1:9" x14ac:dyDescent="0.45">
      <c r="A32" t="s">
        <v>6</v>
      </c>
      <c r="B32" s="5">
        <v>45702</v>
      </c>
      <c r="C32">
        <v>143</v>
      </c>
      <c r="D32">
        <v>121</v>
      </c>
      <c r="E32">
        <v>900</v>
      </c>
      <c r="F32">
        <v>31</v>
      </c>
      <c r="I32">
        <f>SUM(C32:F32)</f>
        <v>1195</v>
      </c>
    </row>
    <row r="33" spans="1:9" x14ac:dyDescent="0.45">
      <c r="A33" t="s">
        <v>7</v>
      </c>
      <c r="B33" s="5">
        <v>45702</v>
      </c>
      <c r="C33">
        <v>0</v>
      </c>
      <c r="D33">
        <v>0</v>
      </c>
      <c r="E33">
        <v>0</v>
      </c>
      <c r="F33">
        <v>0</v>
      </c>
    </row>
    <row r="34" spans="1:9" x14ac:dyDescent="0.45">
      <c r="A34" t="s">
        <v>8</v>
      </c>
      <c r="B34" s="5">
        <v>45702</v>
      </c>
      <c r="C34">
        <v>0</v>
      </c>
      <c r="D34">
        <v>0</v>
      </c>
      <c r="E34">
        <v>0</v>
      </c>
      <c r="F34">
        <v>0</v>
      </c>
    </row>
    <row r="35" spans="1:9" x14ac:dyDescent="0.45">
      <c r="A35" t="s">
        <v>9</v>
      </c>
      <c r="B35" s="5">
        <v>45702</v>
      </c>
      <c r="C35">
        <v>0</v>
      </c>
      <c r="D35">
        <v>0</v>
      </c>
      <c r="E35">
        <v>0</v>
      </c>
      <c r="F35">
        <v>0</v>
      </c>
    </row>
    <row r="36" spans="1:9" x14ac:dyDescent="0.45">
      <c r="A36" t="s">
        <v>10</v>
      </c>
      <c r="B36" s="5">
        <v>45702</v>
      </c>
      <c r="C36">
        <v>0</v>
      </c>
      <c r="D36">
        <v>0</v>
      </c>
      <c r="E36">
        <v>0</v>
      </c>
      <c r="F36">
        <v>0</v>
      </c>
    </row>
    <row r="37" spans="1:9" x14ac:dyDescent="0.45">
      <c r="A37" t="s">
        <v>11</v>
      </c>
      <c r="B37" s="5">
        <v>45702</v>
      </c>
      <c r="C37">
        <f>SUM(C32:C36)</f>
        <v>143</v>
      </c>
      <c r="D37">
        <f t="shared" ref="D37:F37" si="5">SUM(D32:D36)</f>
        <v>121</v>
      </c>
      <c r="E37">
        <f t="shared" si="5"/>
        <v>900</v>
      </c>
      <c r="F37">
        <f t="shared" si="5"/>
        <v>31</v>
      </c>
    </row>
    <row r="38" spans="1:9" x14ac:dyDescent="0.45">
      <c r="A38" t="s">
        <v>6</v>
      </c>
      <c r="B38" s="5">
        <v>45695</v>
      </c>
      <c r="C38">
        <v>151</v>
      </c>
      <c r="D38">
        <v>130</v>
      </c>
      <c r="E38">
        <v>867</v>
      </c>
      <c r="F38">
        <v>49</v>
      </c>
      <c r="I38">
        <f>SUM(C38:F38)</f>
        <v>1197</v>
      </c>
    </row>
    <row r="39" spans="1:9" x14ac:dyDescent="0.45">
      <c r="A39" t="s">
        <v>7</v>
      </c>
      <c r="B39" s="5">
        <v>45695</v>
      </c>
      <c r="C39">
        <v>0</v>
      </c>
      <c r="D39">
        <v>0</v>
      </c>
      <c r="E39">
        <v>0</v>
      </c>
      <c r="F39">
        <v>0</v>
      </c>
    </row>
    <row r="40" spans="1:9" x14ac:dyDescent="0.45">
      <c r="A40" t="s">
        <v>8</v>
      </c>
      <c r="B40" s="5">
        <v>45695</v>
      </c>
      <c r="C40">
        <v>0</v>
      </c>
      <c r="D40">
        <v>0</v>
      </c>
      <c r="E40">
        <v>0</v>
      </c>
      <c r="F40">
        <v>0</v>
      </c>
    </row>
    <row r="41" spans="1:9" x14ac:dyDescent="0.45">
      <c r="A41" t="s">
        <v>9</v>
      </c>
      <c r="B41" s="5">
        <v>45695</v>
      </c>
      <c r="C41">
        <v>0</v>
      </c>
      <c r="D41">
        <v>0</v>
      </c>
      <c r="E41">
        <v>0</v>
      </c>
      <c r="F41">
        <v>0</v>
      </c>
    </row>
    <row r="42" spans="1:9" x14ac:dyDescent="0.45">
      <c r="A42" t="s">
        <v>10</v>
      </c>
      <c r="B42" s="5">
        <v>45695</v>
      </c>
      <c r="C42">
        <v>0</v>
      </c>
      <c r="D42">
        <v>0</v>
      </c>
      <c r="E42">
        <v>0</v>
      </c>
      <c r="F42">
        <v>0</v>
      </c>
    </row>
    <row r="43" spans="1:9" x14ac:dyDescent="0.45">
      <c r="A43" t="s">
        <v>11</v>
      </c>
      <c r="B43" s="5">
        <v>45695</v>
      </c>
      <c r="C43">
        <f>SUM(C38:C42)</f>
        <v>151</v>
      </c>
      <c r="D43">
        <f t="shared" ref="D43:F43" si="6">SUM(D38:D42)</f>
        <v>130</v>
      </c>
      <c r="E43">
        <f t="shared" si="6"/>
        <v>867</v>
      </c>
      <c r="F43">
        <f t="shared" si="6"/>
        <v>49</v>
      </c>
    </row>
    <row r="44" spans="1:9" x14ac:dyDescent="0.45">
      <c r="A44" t="s">
        <v>6</v>
      </c>
      <c r="B44" s="5">
        <v>45688</v>
      </c>
      <c r="C44">
        <v>117</v>
      </c>
      <c r="D44">
        <v>207</v>
      </c>
      <c r="E44">
        <v>636</v>
      </c>
      <c r="F44">
        <v>276</v>
      </c>
      <c r="I44">
        <v>1236</v>
      </c>
    </row>
    <row r="45" spans="1:9" x14ac:dyDescent="0.45">
      <c r="A45" t="s">
        <v>7</v>
      </c>
      <c r="B45" s="5">
        <v>45688</v>
      </c>
      <c r="C45">
        <v>0</v>
      </c>
      <c r="D45">
        <v>0</v>
      </c>
      <c r="E45">
        <v>0</v>
      </c>
      <c r="F45">
        <v>0</v>
      </c>
    </row>
    <row r="46" spans="1:9" x14ac:dyDescent="0.45">
      <c r="A46" t="s">
        <v>8</v>
      </c>
      <c r="B46" s="5">
        <v>45688</v>
      </c>
      <c r="C46">
        <v>0</v>
      </c>
      <c r="D46">
        <v>0</v>
      </c>
      <c r="E46">
        <v>0</v>
      </c>
      <c r="F46">
        <v>0</v>
      </c>
    </row>
    <row r="47" spans="1:9" x14ac:dyDescent="0.45">
      <c r="A47" t="s">
        <v>9</v>
      </c>
      <c r="B47" s="5">
        <v>45688</v>
      </c>
      <c r="C47">
        <v>0</v>
      </c>
      <c r="D47">
        <v>0</v>
      </c>
      <c r="E47">
        <v>0</v>
      </c>
      <c r="F47">
        <v>0</v>
      </c>
    </row>
    <row r="48" spans="1:9" x14ac:dyDescent="0.45">
      <c r="A48" t="s">
        <v>10</v>
      </c>
      <c r="B48" s="5">
        <v>45688</v>
      </c>
      <c r="C48">
        <v>0</v>
      </c>
      <c r="D48">
        <v>0</v>
      </c>
      <c r="E48">
        <v>0</v>
      </c>
      <c r="F48">
        <v>0</v>
      </c>
    </row>
    <row r="49" spans="1:9" x14ac:dyDescent="0.45">
      <c r="A49" t="s">
        <v>11</v>
      </c>
      <c r="B49" s="5">
        <v>45688</v>
      </c>
      <c r="C49">
        <v>117</v>
      </c>
      <c r="D49">
        <v>207</v>
      </c>
      <c r="E49">
        <v>636</v>
      </c>
      <c r="F49">
        <v>276</v>
      </c>
    </row>
    <row r="50" spans="1:9" x14ac:dyDescent="0.45">
      <c r="A50" t="s">
        <v>6</v>
      </c>
      <c r="B50" s="13">
        <v>45681</v>
      </c>
      <c r="C50">
        <v>142</v>
      </c>
      <c r="D50">
        <v>148</v>
      </c>
      <c r="E50">
        <v>812</v>
      </c>
      <c r="F50" s="9">
        <v>77</v>
      </c>
      <c r="I50">
        <f>SUM(C50:H50)</f>
        <v>1179</v>
      </c>
    </row>
    <row r="51" spans="1:9" x14ac:dyDescent="0.45">
      <c r="A51" t="s">
        <v>7</v>
      </c>
      <c r="B51" s="13">
        <v>45681</v>
      </c>
      <c r="C51">
        <v>0</v>
      </c>
      <c r="D51">
        <v>0</v>
      </c>
      <c r="E51">
        <v>0</v>
      </c>
      <c r="F51" s="9">
        <v>0</v>
      </c>
    </row>
    <row r="52" spans="1:9" x14ac:dyDescent="0.45">
      <c r="A52" t="s">
        <v>8</v>
      </c>
      <c r="B52" s="13">
        <v>45681</v>
      </c>
      <c r="C52">
        <v>0</v>
      </c>
      <c r="D52">
        <v>0</v>
      </c>
      <c r="E52">
        <v>0</v>
      </c>
      <c r="F52" s="9">
        <v>0</v>
      </c>
    </row>
    <row r="53" spans="1:9" x14ac:dyDescent="0.45">
      <c r="A53" t="s">
        <v>9</v>
      </c>
      <c r="B53" s="13">
        <v>45681</v>
      </c>
      <c r="C53">
        <v>0</v>
      </c>
      <c r="D53">
        <v>0</v>
      </c>
      <c r="E53">
        <v>0</v>
      </c>
      <c r="F53" s="9">
        <v>0</v>
      </c>
    </row>
    <row r="54" spans="1:9" x14ac:dyDescent="0.45">
      <c r="A54" t="s">
        <v>10</v>
      </c>
      <c r="B54" s="13">
        <v>45681</v>
      </c>
      <c r="C54">
        <v>0</v>
      </c>
      <c r="D54">
        <v>0</v>
      </c>
      <c r="E54">
        <v>0</v>
      </c>
      <c r="F54" s="9">
        <v>0</v>
      </c>
    </row>
    <row r="55" spans="1:9" x14ac:dyDescent="0.45">
      <c r="A55" t="s">
        <v>11</v>
      </c>
      <c r="B55" s="13">
        <v>45681</v>
      </c>
      <c r="C55">
        <f>SUM(C50:C54)</f>
        <v>142</v>
      </c>
      <c r="D55">
        <f t="shared" ref="D55" si="7">SUM(D50:D54)</f>
        <v>148</v>
      </c>
      <c r="E55">
        <f>SUM(E50:E54)</f>
        <v>812</v>
      </c>
      <c r="F55">
        <f t="shared" ref="F55" si="8">SUM(F50:F54)</f>
        <v>77</v>
      </c>
    </row>
    <row r="56" spans="1:9" x14ac:dyDescent="0.45">
      <c r="A56" t="s">
        <v>6</v>
      </c>
      <c r="B56" s="13">
        <v>45674</v>
      </c>
      <c r="C56">
        <v>121</v>
      </c>
      <c r="D56">
        <v>157</v>
      </c>
      <c r="E56">
        <v>799</v>
      </c>
      <c r="F56" s="9">
        <v>110</v>
      </c>
      <c r="I56">
        <f>SUM(C56:H56)</f>
        <v>1187</v>
      </c>
    </row>
    <row r="57" spans="1:9" x14ac:dyDescent="0.45">
      <c r="A57" t="s">
        <v>7</v>
      </c>
      <c r="B57" s="13">
        <v>45674</v>
      </c>
      <c r="C57">
        <v>0</v>
      </c>
      <c r="D57">
        <v>0</v>
      </c>
      <c r="E57">
        <v>0</v>
      </c>
      <c r="F57" s="9">
        <v>0</v>
      </c>
    </row>
    <row r="58" spans="1:9" x14ac:dyDescent="0.45">
      <c r="A58" t="s">
        <v>8</v>
      </c>
      <c r="B58" s="13">
        <v>45674</v>
      </c>
      <c r="C58">
        <v>0</v>
      </c>
      <c r="D58">
        <v>0</v>
      </c>
      <c r="E58">
        <v>0</v>
      </c>
      <c r="F58" s="9">
        <v>0</v>
      </c>
    </row>
    <row r="59" spans="1:9" x14ac:dyDescent="0.45">
      <c r="A59" t="s">
        <v>9</v>
      </c>
      <c r="B59" s="13">
        <v>45674</v>
      </c>
      <c r="C59">
        <v>0</v>
      </c>
      <c r="D59">
        <v>0</v>
      </c>
      <c r="E59">
        <v>0</v>
      </c>
      <c r="F59" s="9">
        <v>0</v>
      </c>
    </row>
    <row r="60" spans="1:9" x14ac:dyDescent="0.45">
      <c r="A60" t="s">
        <v>10</v>
      </c>
      <c r="B60" s="13">
        <v>45674</v>
      </c>
      <c r="C60">
        <v>0</v>
      </c>
      <c r="D60">
        <v>0</v>
      </c>
      <c r="E60">
        <v>0</v>
      </c>
      <c r="F60" s="9">
        <v>0</v>
      </c>
    </row>
    <row r="61" spans="1:9" x14ac:dyDescent="0.45">
      <c r="A61" t="s">
        <v>11</v>
      </c>
      <c r="B61" s="13">
        <v>45674</v>
      </c>
      <c r="C61">
        <f>SUM(C56:C60)</f>
        <v>121</v>
      </c>
      <c r="D61">
        <f t="shared" ref="D61" si="9">SUM(D56:D60)</f>
        <v>157</v>
      </c>
      <c r="E61">
        <f>SUM(E56:E60)</f>
        <v>799</v>
      </c>
      <c r="F61">
        <f t="shared" ref="F61" si="10">SUM(F56:F60)</f>
        <v>110</v>
      </c>
    </row>
    <row r="62" spans="1:9" x14ac:dyDescent="0.45">
      <c r="A62" s="17" t="s">
        <v>6</v>
      </c>
      <c r="B62" s="18">
        <v>45667</v>
      </c>
      <c r="C62" s="19">
        <v>122</v>
      </c>
      <c r="D62" s="19">
        <v>162</v>
      </c>
      <c r="E62" s="19">
        <v>790</v>
      </c>
      <c r="F62" s="21">
        <v>97</v>
      </c>
      <c r="G62" s="19"/>
      <c r="H62" s="19"/>
      <c r="I62" s="23">
        <f>SUM(C62:H62)</f>
        <v>1171</v>
      </c>
    </row>
    <row r="63" spans="1:9" x14ac:dyDescent="0.45">
      <c r="A63" t="s">
        <v>7</v>
      </c>
      <c r="B63" s="13">
        <v>45667</v>
      </c>
      <c r="C63">
        <v>12</v>
      </c>
      <c r="D63">
        <v>38</v>
      </c>
      <c r="E63">
        <v>10</v>
      </c>
      <c r="F63" s="9">
        <v>126</v>
      </c>
    </row>
    <row r="64" spans="1:9" x14ac:dyDescent="0.45">
      <c r="A64" t="s">
        <v>8</v>
      </c>
      <c r="B64" s="13">
        <v>45667</v>
      </c>
      <c r="C64">
        <v>17</v>
      </c>
      <c r="D64">
        <v>20</v>
      </c>
      <c r="E64">
        <v>59</v>
      </c>
      <c r="F64" s="9">
        <v>0</v>
      </c>
    </row>
    <row r="65" spans="1:9" x14ac:dyDescent="0.45">
      <c r="A65" t="s">
        <v>9</v>
      </c>
      <c r="B65" s="13">
        <v>45667</v>
      </c>
      <c r="C65">
        <v>10</v>
      </c>
      <c r="D65">
        <v>14</v>
      </c>
      <c r="E65">
        <v>6</v>
      </c>
      <c r="F65" s="9">
        <v>120</v>
      </c>
    </row>
    <row r="66" spans="1:9" x14ac:dyDescent="0.45">
      <c r="A66" t="s">
        <v>10</v>
      </c>
      <c r="B66" s="13">
        <v>45667</v>
      </c>
      <c r="C66">
        <v>50</v>
      </c>
      <c r="D66">
        <v>20</v>
      </c>
      <c r="E66">
        <v>79</v>
      </c>
      <c r="F66" s="9">
        <v>88</v>
      </c>
    </row>
    <row r="67" spans="1:9" x14ac:dyDescent="0.45">
      <c r="A67" s="17" t="s">
        <v>11</v>
      </c>
      <c r="B67" s="18">
        <v>45667</v>
      </c>
      <c r="C67" s="19">
        <f>SUM(C62:C66)</f>
        <v>211</v>
      </c>
      <c r="D67" s="19">
        <f t="shared" ref="D67" si="11">SUM(D62:D66)</f>
        <v>254</v>
      </c>
      <c r="E67" s="19">
        <f>SUM(E62:E66)</f>
        <v>944</v>
      </c>
      <c r="F67" s="19">
        <f t="shared" ref="F67" si="12">SUM(F62:F66)</f>
        <v>431</v>
      </c>
      <c r="G67" s="19"/>
      <c r="H67" s="19"/>
      <c r="I67" s="23">
        <f>SUM(C67:H67)</f>
        <v>1840</v>
      </c>
    </row>
    <row r="68" spans="1:9" x14ac:dyDescent="0.45">
      <c r="A68" t="s">
        <v>6</v>
      </c>
      <c r="B68" s="13">
        <v>45660</v>
      </c>
      <c r="C68">
        <v>136</v>
      </c>
      <c r="D68">
        <v>182</v>
      </c>
      <c r="E68">
        <v>695</v>
      </c>
      <c r="F68" s="9">
        <v>165</v>
      </c>
      <c r="I68">
        <f>SUM(C68:H68)</f>
        <v>1178</v>
      </c>
    </row>
    <row r="69" spans="1:9" x14ac:dyDescent="0.45">
      <c r="A69" t="s">
        <v>7</v>
      </c>
      <c r="B69" s="13">
        <v>45660</v>
      </c>
      <c r="C69">
        <v>12</v>
      </c>
      <c r="D69">
        <v>38</v>
      </c>
      <c r="E69">
        <v>10</v>
      </c>
      <c r="F69" s="9">
        <v>126</v>
      </c>
    </row>
    <row r="70" spans="1:9" x14ac:dyDescent="0.45">
      <c r="A70" t="s">
        <v>8</v>
      </c>
      <c r="B70" s="13">
        <v>45660</v>
      </c>
      <c r="C70">
        <v>17</v>
      </c>
      <c r="D70">
        <v>20</v>
      </c>
      <c r="E70">
        <v>59</v>
      </c>
      <c r="F70" s="9">
        <v>0</v>
      </c>
    </row>
    <row r="71" spans="1:9" x14ac:dyDescent="0.45">
      <c r="A71" t="s">
        <v>9</v>
      </c>
      <c r="B71" s="13">
        <v>45660</v>
      </c>
      <c r="C71">
        <v>10</v>
      </c>
      <c r="D71">
        <v>14</v>
      </c>
      <c r="E71">
        <v>6</v>
      </c>
      <c r="F71" s="9">
        <v>120</v>
      </c>
    </row>
    <row r="72" spans="1:9" x14ac:dyDescent="0.45">
      <c r="A72" t="s">
        <v>10</v>
      </c>
      <c r="B72" s="13">
        <v>45660</v>
      </c>
      <c r="C72">
        <v>50</v>
      </c>
      <c r="D72">
        <v>20</v>
      </c>
      <c r="E72">
        <v>79</v>
      </c>
      <c r="F72" s="9">
        <v>88</v>
      </c>
    </row>
    <row r="73" spans="1:9" x14ac:dyDescent="0.45">
      <c r="A73" t="s">
        <v>11</v>
      </c>
      <c r="B73" s="13">
        <v>45660</v>
      </c>
      <c r="C73">
        <f>SUM(C68:C72)</f>
        <v>225</v>
      </c>
      <c r="D73">
        <f t="shared" ref="D73" si="13">SUM(D68:D72)</f>
        <v>274</v>
      </c>
      <c r="E73">
        <f>SUM(E68:E72)</f>
        <v>849</v>
      </c>
      <c r="F73">
        <f t="shared" ref="F73" si="14">SUM(F68:F72)</f>
        <v>499</v>
      </c>
    </row>
    <row r="74" spans="1:9" x14ac:dyDescent="0.45">
      <c r="A74" t="s">
        <v>6</v>
      </c>
      <c r="B74" s="13">
        <v>45639</v>
      </c>
      <c r="C74">
        <v>162</v>
      </c>
      <c r="D74">
        <v>157</v>
      </c>
      <c r="E74">
        <v>712</v>
      </c>
      <c r="F74" s="9">
        <v>33</v>
      </c>
      <c r="I74">
        <f>SUM(C74:H74)</f>
        <v>1064</v>
      </c>
    </row>
    <row r="75" spans="1:9" x14ac:dyDescent="0.45">
      <c r="A75" t="s">
        <v>7</v>
      </c>
      <c r="B75" s="13">
        <v>45639</v>
      </c>
      <c r="C75">
        <v>12</v>
      </c>
      <c r="D75">
        <v>38</v>
      </c>
      <c r="E75">
        <v>10</v>
      </c>
      <c r="F75" s="9">
        <v>126</v>
      </c>
    </row>
    <row r="76" spans="1:9" x14ac:dyDescent="0.45">
      <c r="A76" t="s">
        <v>8</v>
      </c>
      <c r="B76" s="13">
        <v>45639</v>
      </c>
      <c r="C76">
        <v>17</v>
      </c>
      <c r="D76">
        <v>20</v>
      </c>
      <c r="E76">
        <v>59</v>
      </c>
      <c r="F76" s="9">
        <v>0</v>
      </c>
    </row>
    <row r="77" spans="1:9" x14ac:dyDescent="0.45">
      <c r="A77" t="s">
        <v>9</v>
      </c>
      <c r="B77" s="13">
        <v>45639</v>
      </c>
      <c r="C77">
        <v>10</v>
      </c>
      <c r="D77">
        <v>14</v>
      </c>
      <c r="E77">
        <v>6</v>
      </c>
      <c r="F77" s="9">
        <v>120</v>
      </c>
    </row>
    <row r="78" spans="1:9" x14ac:dyDescent="0.45">
      <c r="A78" t="s">
        <v>10</v>
      </c>
      <c r="B78" s="13">
        <v>45639</v>
      </c>
      <c r="C78">
        <v>50</v>
      </c>
      <c r="D78">
        <v>20</v>
      </c>
      <c r="E78">
        <v>79</v>
      </c>
      <c r="F78" s="9">
        <v>88</v>
      </c>
    </row>
    <row r="79" spans="1:9" x14ac:dyDescent="0.45">
      <c r="A79" t="s">
        <v>11</v>
      </c>
      <c r="B79" s="13">
        <v>45639</v>
      </c>
      <c r="C79">
        <f>SUM(C74:C78)</f>
        <v>251</v>
      </c>
      <c r="D79">
        <f t="shared" ref="D79" si="15">SUM(D74:D78)</f>
        <v>249</v>
      </c>
      <c r="E79">
        <f>SUM(E74:E78)</f>
        <v>866</v>
      </c>
      <c r="F79">
        <f t="shared" ref="F79" si="16">SUM(F74:F78)</f>
        <v>367</v>
      </c>
    </row>
    <row r="80" spans="1:9" x14ac:dyDescent="0.45">
      <c r="A80" t="s">
        <v>6</v>
      </c>
      <c r="B80" s="13">
        <v>45632</v>
      </c>
      <c r="C80">
        <v>159</v>
      </c>
      <c r="D80">
        <v>161</v>
      </c>
      <c r="E80">
        <v>647</v>
      </c>
      <c r="F80" s="9">
        <v>33</v>
      </c>
      <c r="I80">
        <f>SUM(C80:H80)</f>
        <v>1000</v>
      </c>
    </row>
    <row r="81" spans="1:9" x14ac:dyDescent="0.45">
      <c r="A81" t="s">
        <v>7</v>
      </c>
      <c r="B81" s="13">
        <v>45632</v>
      </c>
      <c r="C81">
        <v>12</v>
      </c>
      <c r="D81">
        <v>38</v>
      </c>
      <c r="E81">
        <v>10</v>
      </c>
      <c r="F81" s="9">
        <v>126</v>
      </c>
    </row>
    <row r="82" spans="1:9" x14ac:dyDescent="0.45">
      <c r="A82" t="s">
        <v>8</v>
      </c>
      <c r="B82" s="13">
        <v>45632</v>
      </c>
      <c r="C82">
        <v>17</v>
      </c>
      <c r="D82">
        <v>20</v>
      </c>
      <c r="E82">
        <v>59</v>
      </c>
      <c r="F82" s="9">
        <v>0</v>
      </c>
    </row>
    <row r="83" spans="1:9" x14ac:dyDescent="0.45">
      <c r="A83" t="s">
        <v>9</v>
      </c>
      <c r="B83" s="13">
        <v>45632</v>
      </c>
      <c r="C83">
        <v>10</v>
      </c>
      <c r="D83">
        <v>14</v>
      </c>
      <c r="E83">
        <v>6</v>
      </c>
      <c r="F83" s="9">
        <v>120</v>
      </c>
    </row>
    <row r="84" spans="1:9" x14ac:dyDescent="0.45">
      <c r="A84" t="s">
        <v>10</v>
      </c>
      <c r="B84" s="13">
        <v>45632</v>
      </c>
      <c r="C84">
        <v>50</v>
      </c>
      <c r="D84">
        <v>20</v>
      </c>
      <c r="E84">
        <v>79</v>
      </c>
      <c r="F84" s="9">
        <v>88</v>
      </c>
    </row>
    <row r="85" spans="1:9" x14ac:dyDescent="0.45">
      <c r="A85" t="s">
        <v>11</v>
      </c>
      <c r="B85" s="13">
        <v>45632</v>
      </c>
      <c r="C85">
        <f>SUM(C80:C84)</f>
        <v>248</v>
      </c>
      <c r="D85">
        <f t="shared" ref="D85" si="17">SUM(D80:D84)</f>
        <v>253</v>
      </c>
      <c r="E85">
        <f>SUM(E80:E84)</f>
        <v>801</v>
      </c>
      <c r="F85">
        <f t="shared" ref="F85" si="18">SUM(F80:F84)</f>
        <v>367</v>
      </c>
    </row>
    <row r="86" spans="1:9" x14ac:dyDescent="0.45">
      <c r="A86" t="s">
        <v>6</v>
      </c>
      <c r="B86" s="13">
        <v>45625</v>
      </c>
      <c r="C86">
        <v>124</v>
      </c>
      <c r="D86">
        <v>197</v>
      </c>
      <c r="E86">
        <v>586</v>
      </c>
      <c r="F86" s="9">
        <v>99</v>
      </c>
      <c r="I86">
        <f>SUM(C86:H86)</f>
        <v>1006</v>
      </c>
    </row>
    <row r="87" spans="1:9" x14ac:dyDescent="0.45">
      <c r="A87" t="s">
        <v>7</v>
      </c>
      <c r="B87" s="13">
        <v>45625</v>
      </c>
      <c r="C87">
        <v>12</v>
      </c>
      <c r="D87">
        <v>38</v>
      </c>
      <c r="E87">
        <v>10</v>
      </c>
      <c r="F87" s="9">
        <v>126</v>
      </c>
    </row>
    <row r="88" spans="1:9" x14ac:dyDescent="0.45">
      <c r="A88" t="s">
        <v>8</v>
      </c>
      <c r="B88" s="13">
        <v>45625</v>
      </c>
      <c r="C88">
        <v>17</v>
      </c>
      <c r="D88">
        <v>20</v>
      </c>
      <c r="E88">
        <v>59</v>
      </c>
      <c r="F88" s="9">
        <v>0</v>
      </c>
    </row>
    <row r="89" spans="1:9" x14ac:dyDescent="0.45">
      <c r="A89" t="s">
        <v>9</v>
      </c>
      <c r="B89" s="13">
        <v>45625</v>
      </c>
      <c r="C89">
        <v>10</v>
      </c>
      <c r="D89">
        <v>14</v>
      </c>
      <c r="E89">
        <v>6</v>
      </c>
      <c r="F89" s="9">
        <v>120</v>
      </c>
    </row>
    <row r="90" spans="1:9" x14ac:dyDescent="0.45">
      <c r="A90" t="s">
        <v>10</v>
      </c>
      <c r="B90" s="13">
        <v>45625</v>
      </c>
      <c r="C90">
        <v>50</v>
      </c>
      <c r="D90">
        <v>20</v>
      </c>
      <c r="E90">
        <v>79</v>
      </c>
      <c r="F90" s="9">
        <v>88</v>
      </c>
    </row>
    <row r="91" spans="1:9" x14ac:dyDescent="0.45">
      <c r="A91" t="s">
        <v>11</v>
      </c>
      <c r="B91" s="13">
        <v>45625</v>
      </c>
      <c r="C91">
        <f>SUM(C86:C90)</f>
        <v>213</v>
      </c>
      <c r="D91">
        <f t="shared" ref="D91" si="19">SUM(D86:D90)</f>
        <v>289</v>
      </c>
      <c r="E91">
        <f>SUM(E86:E90)</f>
        <v>740</v>
      </c>
      <c r="F91">
        <f t="shared" ref="F91" si="20">SUM(F86:F90)</f>
        <v>433</v>
      </c>
    </row>
    <row r="92" spans="1:9" x14ac:dyDescent="0.45">
      <c r="A92" t="s">
        <v>6</v>
      </c>
      <c r="B92" s="13">
        <v>45618</v>
      </c>
      <c r="C92">
        <v>153</v>
      </c>
      <c r="D92">
        <v>150</v>
      </c>
      <c r="E92">
        <v>651</v>
      </c>
      <c r="F92" s="9">
        <v>29</v>
      </c>
      <c r="I92">
        <f>SUM(C92:H92)</f>
        <v>983</v>
      </c>
    </row>
    <row r="93" spans="1:9" x14ac:dyDescent="0.45">
      <c r="A93" t="s">
        <v>7</v>
      </c>
      <c r="B93" s="13">
        <v>45618</v>
      </c>
      <c r="C93">
        <v>12</v>
      </c>
      <c r="D93">
        <v>38</v>
      </c>
      <c r="E93">
        <v>10</v>
      </c>
      <c r="F93" s="9">
        <v>126</v>
      </c>
    </row>
    <row r="94" spans="1:9" x14ac:dyDescent="0.45">
      <c r="A94" t="s">
        <v>8</v>
      </c>
      <c r="B94" s="13">
        <v>45618</v>
      </c>
      <c r="C94">
        <v>17</v>
      </c>
      <c r="D94">
        <v>20</v>
      </c>
      <c r="E94">
        <v>59</v>
      </c>
      <c r="F94" s="9">
        <v>0</v>
      </c>
    </row>
    <row r="95" spans="1:9" x14ac:dyDescent="0.45">
      <c r="A95" t="s">
        <v>9</v>
      </c>
      <c r="B95" s="13">
        <v>45618</v>
      </c>
      <c r="C95">
        <v>10</v>
      </c>
      <c r="D95">
        <v>14</v>
      </c>
      <c r="E95">
        <v>6</v>
      </c>
      <c r="F95" s="9">
        <v>120</v>
      </c>
    </row>
    <row r="96" spans="1:9" x14ac:dyDescent="0.45">
      <c r="A96" t="s">
        <v>10</v>
      </c>
      <c r="B96" s="13">
        <v>45618</v>
      </c>
      <c r="C96">
        <v>50</v>
      </c>
      <c r="D96">
        <v>20</v>
      </c>
      <c r="E96">
        <v>79</v>
      </c>
      <c r="F96" s="9">
        <v>88</v>
      </c>
    </row>
    <row r="97" spans="1:9" x14ac:dyDescent="0.45">
      <c r="A97" t="s">
        <v>11</v>
      </c>
      <c r="B97" s="13">
        <v>45618</v>
      </c>
      <c r="C97">
        <f>SUM(C92:C96)</f>
        <v>242</v>
      </c>
      <c r="D97">
        <f t="shared" ref="D97" si="21">SUM(D92:D96)</f>
        <v>242</v>
      </c>
      <c r="E97">
        <f>SUM(E92:E96)</f>
        <v>805</v>
      </c>
      <c r="F97">
        <f t="shared" ref="F97" si="22">SUM(F92:F96)</f>
        <v>363</v>
      </c>
    </row>
    <row r="98" spans="1:9" x14ac:dyDescent="0.45">
      <c r="A98" t="s">
        <v>6</v>
      </c>
      <c r="B98" s="13">
        <v>45611</v>
      </c>
      <c r="C98">
        <v>164</v>
      </c>
      <c r="D98">
        <v>110</v>
      </c>
      <c r="E98">
        <v>659</v>
      </c>
      <c r="F98" s="9">
        <v>19</v>
      </c>
      <c r="I98">
        <f>SUM(C98:H98)</f>
        <v>952</v>
      </c>
    </row>
    <row r="99" spans="1:9" x14ac:dyDescent="0.45">
      <c r="A99" t="s">
        <v>7</v>
      </c>
      <c r="B99" s="13">
        <v>45611</v>
      </c>
      <c r="C99">
        <v>12</v>
      </c>
      <c r="D99">
        <v>38</v>
      </c>
      <c r="E99">
        <v>10</v>
      </c>
      <c r="F99" s="9">
        <v>126</v>
      </c>
    </row>
    <row r="100" spans="1:9" x14ac:dyDescent="0.45">
      <c r="A100" t="s">
        <v>8</v>
      </c>
      <c r="B100" s="13">
        <v>45611</v>
      </c>
      <c r="C100">
        <v>18</v>
      </c>
      <c r="D100">
        <v>17</v>
      </c>
      <c r="E100">
        <v>61</v>
      </c>
      <c r="F100" s="9">
        <v>0</v>
      </c>
    </row>
    <row r="101" spans="1:9" x14ac:dyDescent="0.45">
      <c r="A101" t="s">
        <v>9</v>
      </c>
      <c r="B101" s="13">
        <v>45611</v>
      </c>
      <c r="C101">
        <v>7</v>
      </c>
      <c r="D101">
        <v>17</v>
      </c>
      <c r="E101">
        <v>6</v>
      </c>
      <c r="F101" s="9">
        <v>120</v>
      </c>
    </row>
    <row r="102" spans="1:9" x14ac:dyDescent="0.45">
      <c r="A102" t="s">
        <v>10</v>
      </c>
      <c r="B102" s="13">
        <v>45611</v>
      </c>
      <c r="C102">
        <v>47</v>
      </c>
      <c r="D102">
        <v>7</v>
      </c>
      <c r="E102">
        <v>70</v>
      </c>
      <c r="F102" s="9">
        <v>113</v>
      </c>
    </row>
    <row r="103" spans="1:9" x14ac:dyDescent="0.45">
      <c r="A103" t="s">
        <v>11</v>
      </c>
      <c r="B103" s="13">
        <v>45611</v>
      </c>
      <c r="C103">
        <f>SUM(C98:C102)</f>
        <v>248</v>
      </c>
      <c r="D103">
        <f t="shared" ref="D103" si="23">SUM(D98:D102)</f>
        <v>189</v>
      </c>
      <c r="E103">
        <f>SUM(E98:E102)</f>
        <v>806</v>
      </c>
      <c r="F103">
        <f t="shared" ref="F103" si="24">SUM(F98:F102)</f>
        <v>378</v>
      </c>
    </row>
    <row r="104" spans="1:9" x14ac:dyDescent="0.45">
      <c r="A104" s="17" t="s">
        <v>6</v>
      </c>
      <c r="B104" s="18">
        <v>45604</v>
      </c>
      <c r="C104" s="19">
        <v>149</v>
      </c>
      <c r="D104" s="19">
        <v>121</v>
      </c>
      <c r="E104" s="19">
        <v>658</v>
      </c>
      <c r="F104" s="21">
        <v>10</v>
      </c>
      <c r="G104" s="19"/>
      <c r="H104" s="19"/>
      <c r="I104" s="23">
        <f>SUM(C104:H104)</f>
        <v>938</v>
      </c>
    </row>
    <row r="105" spans="1:9" x14ac:dyDescent="0.45">
      <c r="A105" t="s">
        <v>7</v>
      </c>
      <c r="B105" s="13">
        <v>45604</v>
      </c>
      <c r="C105">
        <v>13</v>
      </c>
      <c r="D105">
        <v>38</v>
      </c>
      <c r="E105">
        <v>9</v>
      </c>
      <c r="F105" s="9">
        <v>126</v>
      </c>
    </row>
    <row r="106" spans="1:9" x14ac:dyDescent="0.45">
      <c r="A106" t="s">
        <v>8</v>
      </c>
      <c r="B106" s="13">
        <v>45604</v>
      </c>
      <c r="C106">
        <v>19</v>
      </c>
      <c r="D106">
        <v>14</v>
      </c>
      <c r="E106">
        <v>63</v>
      </c>
      <c r="F106" s="9">
        <v>0</v>
      </c>
    </row>
    <row r="107" spans="1:9" x14ac:dyDescent="0.45">
      <c r="A107" t="s">
        <v>9</v>
      </c>
      <c r="B107" s="13">
        <v>45604</v>
      </c>
      <c r="C107">
        <v>21</v>
      </c>
      <c r="D107">
        <v>9</v>
      </c>
      <c r="E107">
        <v>9</v>
      </c>
      <c r="F107" s="9">
        <v>110</v>
      </c>
    </row>
    <row r="108" spans="1:9" x14ac:dyDescent="0.45">
      <c r="A108" t="s">
        <v>10</v>
      </c>
      <c r="B108" s="13">
        <v>45604</v>
      </c>
      <c r="C108">
        <v>45</v>
      </c>
      <c r="D108">
        <v>8</v>
      </c>
      <c r="E108">
        <v>74</v>
      </c>
      <c r="F108" s="9">
        <v>123</v>
      </c>
    </row>
    <row r="109" spans="1:9" x14ac:dyDescent="0.45">
      <c r="A109" s="17" t="s">
        <v>11</v>
      </c>
      <c r="B109" s="18">
        <v>45604</v>
      </c>
      <c r="C109" s="19">
        <f>SUM(C104:C108)</f>
        <v>247</v>
      </c>
      <c r="D109" s="19">
        <f t="shared" ref="D109" si="25">SUM(D104:D108)</f>
        <v>190</v>
      </c>
      <c r="E109" s="19">
        <f>SUM(E104:E108)</f>
        <v>813</v>
      </c>
      <c r="F109" s="19">
        <f t="shared" ref="F109" si="26">SUM(F104:F108)</f>
        <v>369</v>
      </c>
      <c r="G109" s="19"/>
      <c r="H109" s="19"/>
      <c r="I109" s="23">
        <f>SUM(C109:H109)</f>
        <v>1619</v>
      </c>
    </row>
    <row r="110" spans="1:9" x14ac:dyDescent="0.45">
      <c r="A110" s="17" t="s">
        <v>6</v>
      </c>
      <c r="B110" s="18">
        <v>45597</v>
      </c>
      <c r="C110" s="19">
        <v>148</v>
      </c>
      <c r="D110" s="19">
        <v>99</v>
      </c>
      <c r="E110" s="19">
        <v>665</v>
      </c>
      <c r="F110" s="21">
        <v>12</v>
      </c>
      <c r="G110" s="19"/>
      <c r="H110" s="19"/>
      <c r="I110" s="22">
        <f>SUM(C110:H110)</f>
        <v>924</v>
      </c>
    </row>
    <row r="111" spans="1:9" x14ac:dyDescent="0.45">
      <c r="A111" t="s">
        <v>7</v>
      </c>
      <c r="B111" s="13">
        <v>45597</v>
      </c>
      <c r="C111">
        <v>12</v>
      </c>
      <c r="D111">
        <v>38</v>
      </c>
      <c r="E111">
        <v>10</v>
      </c>
      <c r="F111" s="9">
        <v>126</v>
      </c>
    </row>
    <row r="112" spans="1:9" x14ac:dyDescent="0.45">
      <c r="A112" t="s">
        <v>8</v>
      </c>
      <c r="B112" s="13">
        <v>45597</v>
      </c>
      <c r="C112">
        <v>19</v>
      </c>
      <c r="D112">
        <v>10</v>
      </c>
      <c r="E112">
        <v>67</v>
      </c>
      <c r="F112" s="9">
        <v>0</v>
      </c>
    </row>
    <row r="113" spans="1:9" x14ac:dyDescent="0.45">
      <c r="A113" t="s">
        <v>9</v>
      </c>
      <c r="B113" s="13">
        <v>45597</v>
      </c>
      <c r="C113">
        <v>23</v>
      </c>
      <c r="D113">
        <v>4</v>
      </c>
      <c r="E113">
        <v>12</v>
      </c>
      <c r="F113" s="9">
        <v>110</v>
      </c>
    </row>
    <row r="114" spans="1:9" x14ac:dyDescent="0.45">
      <c r="A114" t="s">
        <v>10</v>
      </c>
      <c r="B114" s="13">
        <v>45597</v>
      </c>
      <c r="C114">
        <v>46</v>
      </c>
      <c r="D114">
        <v>10</v>
      </c>
      <c r="E114">
        <v>65</v>
      </c>
      <c r="F114" s="9">
        <v>145</v>
      </c>
    </row>
    <row r="115" spans="1:9" x14ac:dyDescent="0.45">
      <c r="A115" s="17" t="s">
        <v>11</v>
      </c>
      <c r="B115" s="18">
        <v>45597</v>
      </c>
      <c r="C115" s="19">
        <f>SUM(C110:C114)</f>
        <v>248</v>
      </c>
      <c r="D115" s="19">
        <f t="shared" ref="D115" si="27">SUM(D110:D114)</f>
        <v>161</v>
      </c>
      <c r="E115" s="19">
        <f>SUM(E110:E114)</f>
        <v>819</v>
      </c>
      <c r="F115" s="19">
        <f t="shared" ref="F115" si="28">SUM(F110:F114)</f>
        <v>393</v>
      </c>
      <c r="G115" s="19"/>
      <c r="H115" s="19"/>
      <c r="I115" s="20">
        <f>SUM(C115:H115)</f>
        <v>1621</v>
      </c>
    </row>
    <row r="116" spans="1:9" x14ac:dyDescent="0.45">
      <c r="A116" t="s">
        <v>6</v>
      </c>
      <c r="B116" s="13">
        <v>45590</v>
      </c>
      <c r="C116">
        <v>142</v>
      </c>
      <c r="D116">
        <v>124</v>
      </c>
      <c r="E116">
        <v>672</v>
      </c>
      <c r="F116" s="9">
        <v>9</v>
      </c>
    </row>
    <row r="117" spans="1:9" x14ac:dyDescent="0.45">
      <c r="A117" t="s">
        <v>7</v>
      </c>
      <c r="B117" s="13">
        <v>45590</v>
      </c>
      <c r="C117">
        <v>23</v>
      </c>
      <c r="D117">
        <v>2</v>
      </c>
      <c r="E117">
        <v>96</v>
      </c>
      <c r="F117" s="9">
        <v>51</v>
      </c>
    </row>
    <row r="118" spans="1:9" x14ac:dyDescent="0.45">
      <c r="A118" t="s">
        <v>8</v>
      </c>
      <c r="B118" s="13">
        <v>45590</v>
      </c>
      <c r="C118">
        <v>15</v>
      </c>
      <c r="D118">
        <v>14</v>
      </c>
      <c r="E118">
        <v>67</v>
      </c>
      <c r="F118" s="9">
        <v>0</v>
      </c>
    </row>
    <row r="119" spans="1:9" x14ac:dyDescent="0.45">
      <c r="A119" t="s">
        <v>9</v>
      </c>
      <c r="B119" s="13">
        <v>45590</v>
      </c>
      <c r="C119">
        <v>11</v>
      </c>
      <c r="D119">
        <v>16</v>
      </c>
      <c r="E119">
        <v>12</v>
      </c>
      <c r="F119" s="9">
        <v>110</v>
      </c>
    </row>
    <row r="120" spans="1:9" x14ac:dyDescent="0.45">
      <c r="A120" t="s">
        <v>10</v>
      </c>
      <c r="B120" s="13">
        <v>45590</v>
      </c>
      <c r="C120">
        <v>48</v>
      </c>
      <c r="D120">
        <v>8</v>
      </c>
      <c r="E120">
        <v>73</v>
      </c>
      <c r="F120" s="9">
        <v>134</v>
      </c>
    </row>
    <row r="121" spans="1:9" x14ac:dyDescent="0.45">
      <c r="A121" t="s">
        <v>11</v>
      </c>
      <c r="B121" s="13">
        <v>45590</v>
      </c>
      <c r="C121">
        <f>SUM(C116:C120)</f>
        <v>239</v>
      </c>
      <c r="D121">
        <f t="shared" ref="D121" si="29">SUM(D116:D120)</f>
        <v>164</v>
      </c>
      <c r="E121">
        <f>SUM(E116:E120)</f>
        <v>920</v>
      </c>
      <c r="F121">
        <f t="shared" ref="F121" si="30">SUM(F116:F120)</f>
        <v>304</v>
      </c>
    </row>
    <row r="122" spans="1:9" x14ac:dyDescent="0.45">
      <c r="A122" t="s">
        <v>6</v>
      </c>
      <c r="B122" s="13">
        <v>45583</v>
      </c>
      <c r="C122">
        <v>160</v>
      </c>
      <c r="D122">
        <v>55</v>
      </c>
      <c r="E122">
        <v>695</v>
      </c>
      <c r="F122" s="9">
        <v>4</v>
      </c>
    </row>
    <row r="123" spans="1:9" x14ac:dyDescent="0.45">
      <c r="A123" t="s">
        <v>7</v>
      </c>
      <c r="B123" s="13">
        <v>45583</v>
      </c>
      <c r="C123">
        <v>20</v>
      </c>
      <c r="D123">
        <v>37</v>
      </c>
      <c r="E123">
        <v>17</v>
      </c>
      <c r="F123" s="9">
        <v>104</v>
      </c>
    </row>
    <row r="124" spans="1:9" x14ac:dyDescent="0.45">
      <c r="A124" t="s">
        <v>8</v>
      </c>
      <c r="B124" s="13">
        <v>45583</v>
      </c>
      <c r="C124">
        <v>11</v>
      </c>
      <c r="D124">
        <v>10</v>
      </c>
      <c r="E124">
        <v>75</v>
      </c>
      <c r="F124" s="9">
        <v>0</v>
      </c>
    </row>
    <row r="125" spans="1:9" x14ac:dyDescent="0.45">
      <c r="A125" t="s">
        <v>9</v>
      </c>
      <c r="B125" s="13">
        <v>45583</v>
      </c>
      <c r="C125">
        <v>33</v>
      </c>
      <c r="D125">
        <v>8</v>
      </c>
      <c r="E125">
        <v>44</v>
      </c>
      <c r="F125" s="9">
        <v>60</v>
      </c>
    </row>
    <row r="126" spans="1:9" x14ac:dyDescent="0.45">
      <c r="A126" t="s">
        <v>10</v>
      </c>
      <c r="B126" s="13">
        <v>45583</v>
      </c>
      <c r="C126">
        <v>55</v>
      </c>
      <c r="D126">
        <v>9</v>
      </c>
      <c r="E126">
        <v>112</v>
      </c>
      <c r="F126" s="9">
        <v>79</v>
      </c>
    </row>
    <row r="127" spans="1:9" x14ac:dyDescent="0.45">
      <c r="A127" t="s">
        <v>11</v>
      </c>
      <c r="B127" s="13">
        <v>45583</v>
      </c>
      <c r="C127">
        <f>SUM(C122:C126)</f>
        <v>279</v>
      </c>
      <c r="D127">
        <f t="shared" ref="D127" si="31">SUM(D122:D126)</f>
        <v>119</v>
      </c>
      <c r="E127">
        <f>SUM(E122:E126)</f>
        <v>943</v>
      </c>
      <c r="F127">
        <f t="shared" ref="F127" si="32">SUM(F122:F126)</f>
        <v>247</v>
      </c>
    </row>
    <row r="128" spans="1:9" x14ac:dyDescent="0.45">
      <c r="A128" t="s">
        <v>6</v>
      </c>
      <c r="B128" s="13">
        <v>45576</v>
      </c>
      <c r="C128">
        <v>148</v>
      </c>
      <c r="D128">
        <v>40</v>
      </c>
      <c r="E128">
        <v>694</v>
      </c>
      <c r="F128" s="9">
        <v>23</v>
      </c>
    </row>
    <row r="129" spans="1:9" x14ac:dyDescent="0.45">
      <c r="A129" t="s">
        <v>7</v>
      </c>
      <c r="B129" s="13">
        <v>45576</v>
      </c>
      <c r="C129">
        <v>18</v>
      </c>
      <c r="D129">
        <v>52</v>
      </c>
      <c r="E129">
        <v>17</v>
      </c>
      <c r="F129" s="9">
        <v>88</v>
      </c>
    </row>
    <row r="130" spans="1:9" x14ac:dyDescent="0.45">
      <c r="A130" t="s">
        <v>8</v>
      </c>
      <c r="B130" s="13">
        <v>45576</v>
      </c>
      <c r="C130">
        <v>8</v>
      </c>
      <c r="D130">
        <v>11</v>
      </c>
      <c r="E130">
        <v>77</v>
      </c>
      <c r="F130" s="9">
        <v>0</v>
      </c>
    </row>
    <row r="131" spans="1:9" x14ac:dyDescent="0.45">
      <c r="A131" t="s">
        <v>9</v>
      </c>
      <c r="B131" s="13">
        <v>45576</v>
      </c>
      <c r="C131">
        <v>18</v>
      </c>
      <c r="D131">
        <v>9</v>
      </c>
      <c r="E131">
        <v>67</v>
      </c>
      <c r="F131" s="9">
        <v>53</v>
      </c>
    </row>
    <row r="132" spans="1:9" x14ac:dyDescent="0.45">
      <c r="A132" t="s">
        <v>10</v>
      </c>
      <c r="B132" s="13">
        <v>45576</v>
      </c>
      <c r="C132">
        <v>54</v>
      </c>
      <c r="D132">
        <v>13</v>
      </c>
      <c r="E132">
        <v>77</v>
      </c>
      <c r="F132" s="9">
        <v>81</v>
      </c>
    </row>
    <row r="133" spans="1:9" x14ac:dyDescent="0.45">
      <c r="A133" t="s">
        <v>11</v>
      </c>
      <c r="B133" s="13">
        <v>45576</v>
      </c>
      <c r="C133">
        <f>SUM(C128:C132)</f>
        <v>246</v>
      </c>
      <c r="D133">
        <f t="shared" ref="D133" si="33">SUM(D128:D132)</f>
        <v>125</v>
      </c>
      <c r="E133">
        <f>SUM(E128:E132)</f>
        <v>932</v>
      </c>
      <c r="F133">
        <f t="shared" ref="F133" si="34">SUM(F128:F132)</f>
        <v>245</v>
      </c>
    </row>
    <row r="134" spans="1:9" x14ac:dyDescent="0.45">
      <c r="A134" t="s">
        <v>6</v>
      </c>
      <c r="B134" s="13">
        <v>45569</v>
      </c>
      <c r="C134">
        <v>125</v>
      </c>
      <c r="D134">
        <v>46</v>
      </c>
      <c r="E134">
        <v>769</v>
      </c>
      <c r="F134" s="9">
        <v>6</v>
      </c>
    </row>
    <row r="135" spans="1:9" x14ac:dyDescent="0.45">
      <c r="A135" t="s">
        <v>7</v>
      </c>
      <c r="B135" s="13">
        <v>45569</v>
      </c>
      <c r="C135">
        <v>10</v>
      </c>
      <c r="D135">
        <v>22</v>
      </c>
      <c r="E135">
        <v>55</v>
      </c>
      <c r="F135" s="9">
        <v>88</v>
      </c>
    </row>
    <row r="136" spans="1:9" x14ac:dyDescent="0.45">
      <c r="A136" t="s">
        <v>8</v>
      </c>
      <c r="B136" s="13">
        <v>45569</v>
      </c>
      <c r="C136">
        <v>10</v>
      </c>
      <c r="D136">
        <v>9</v>
      </c>
      <c r="E136">
        <v>77</v>
      </c>
      <c r="F136" s="9">
        <v>0</v>
      </c>
    </row>
    <row r="137" spans="1:9" x14ac:dyDescent="0.45">
      <c r="A137" t="s">
        <v>9</v>
      </c>
      <c r="B137" s="13">
        <v>45569</v>
      </c>
      <c r="C137">
        <v>34</v>
      </c>
      <c r="D137">
        <v>6</v>
      </c>
      <c r="E137">
        <v>85</v>
      </c>
      <c r="F137" s="9">
        <v>20</v>
      </c>
    </row>
    <row r="138" spans="1:9" x14ac:dyDescent="0.45">
      <c r="A138" t="s">
        <v>10</v>
      </c>
      <c r="B138" s="13">
        <v>45569</v>
      </c>
      <c r="C138">
        <v>58</v>
      </c>
      <c r="D138">
        <v>9</v>
      </c>
      <c r="E138">
        <v>106</v>
      </c>
      <c r="F138" s="9">
        <v>79</v>
      </c>
    </row>
    <row r="139" spans="1:9" x14ac:dyDescent="0.45">
      <c r="A139" t="s">
        <v>11</v>
      </c>
      <c r="B139" s="13">
        <v>45569</v>
      </c>
      <c r="C139">
        <f>SUM(C134:C138)</f>
        <v>237</v>
      </c>
      <c r="D139">
        <f t="shared" ref="D139" si="35">SUM(D134:D138)</f>
        <v>92</v>
      </c>
      <c r="E139">
        <f>SUM(E134:E138)</f>
        <v>1092</v>
      </c>
      <c r="F139">
        <f t="shared" ref="F139" si="36">SUM(F134:F138)</f>
        <v>193</v>
      </c>
    </row>
    <row r="140" spans="1:9" x14ac:dyDescent="0.45">
      <c r="A140" t="s">
        <v>6</v>
      </c>
      <c r="B140" s="13">
        <v>45562</v>
      </c>
      <c r="C140">
        <v>133</v>
      </c>
      <c r="D140">
        <v>57</v>
      </c>
      <c r="E140">
        <v>714</v>
      </c>
      <c r="F140" s="9">
        <v>3</v>
      </c>
      <c r="I140">
        <f>SUM(C140:H140)</f>
        <v>907</v>
      </c>
    </row>
    <row r="141" spans="1:9" x14ac:dyDescent="0.45">
      <c r="A141" t="s">
        <v>7</v>
      </c>
      <c r="B141" s="13">
        <v>45562</v>
      </c>
      <c r="C141">
        <v>12</v>
      </c>
      <c r="D141">
        <v>7</v>
      </c>
      <c r="E141">
        <v>102</v>
      </c>
      <c r="F141" s="9">
        <v>51</v>
      </c>
    </row>
    <row r="142" spans="1:9" x14ac:dyDescent="0.45">
      <c r="A142" t="s">
        <v>8</v>
      </c>
      <c r="B142" s="13">
        <v>45562</v>
      </c>
      <c r="C142">
        <v>15</v>
      </c>
      <c r="D142">
        <v>2</v>
      </c>
      <c r="E142">
        <v>79</v>
      </c>
      <c r="F142" s="9">
        <v>0</v>
      </c>
    </row>
    <row r="143" spans="1:9" x14ac:dyDescent="0.45">
      <c r="A143" t="s">
        <v>9</v>
      </c>
      <c r="B143" s="13">
        <v>45562</v>
      </c>
      <c r="C143">
        <v>30</v>
      </c>
      <c r="D143">
        <v>9</v>
      </c>
      <c r="E143">
        <v>105</v>
      </c>
      <c r="F143" s="9">
        <v>0</v>
      </c>
    </row>
    <row r="144" spans="1:9" x14ac:dyDescent="0.45">
      <c r="A144" t="s">
        <v>10</v>
      </c>
      <c r="B144" s="13">
        <v>45562</v>
      </c>
      <c r="C144">
        <v>52</v>
      </c>
      <c r="D144">
        <v>8</v>
      </c>
      <c r="E144">
        <v>113</v>
      </c>
      <c r="F144" s="9">
        <v>77</v>
      </c>
    </row>
    <row r="145" spans="1:6" x14ac:dyDescent="0.45">
      <c r="A145" t="s">
        <v>11</v>
      </c>
      <c r="B145" s="13">
        <v>45562</v>
      </c>
      <c r="C145">
        <f>SUM(C140:C144)</f>
        <v>242</v>
      </c>
      <c r="D145">
        <f t="shared" ref="D145" si="37">SUM(D140:D144)</f>
        <v>83</v>
      </c>
      <c r="E145">
        <f>SUM(E140:E144)</f>
        <v>1113</v>
      </c>
      <c r="F145">
        <f t="shared" ref="F145" si="38">SUM(F140:F144)</f>
        <v>131</v>
      </c>
    </row>
    <row r="146" spans="1:6" x14ac:dyDescent="0.45">
      <c r="A146" t="s">
        <v>6</v>
      </c>
      <c r="B146" s="13">
        <v>45555</v>
      </c>
      <c r="C146">
        <v>127</v>
      </c>
      <c r="D146">
        <v>61</v>
      </c>
      <c r="E146">
        <v>713</v>
      </c>
      <c r="F146" s="9">
        <v>5</v>
      </c>
    </row>
    <row r="147" spans="1:6" x14ac:dyDescent="0.45">
      <c r="A147" t="s">
        <v>7</v>
      </c>
      <c r="B147" s="13">
        <v>45555</v>
      </c>
      <c r="C147">
        <v>12</v>
      </c>
      <c r="D147">
        <v>7</v>
      </c>
      <c r="E147">
        <v>102</v>
      </c>
      <c r="F147" s="9">
        <v>51</v>
      </c>
    </row>
    <row r="148" spans="1:6" x14ac:dyDescent="0.45">
      <c r="A148" t="s">
        <v>8</v>
      </c>
      <c r="B148" s="13">
        <v>45555</v>
      </c>
      <c r="C148">
        <v>16</v>
      </c>
      <c r="D148">
        <v>26</v>
      </c>
      <c r="E148">
        <v>54</v>
      </c>
      <c r="F148" s="9">
        <v>0</v>
      </c>
    </row>
    <row r="149" spans="1:6" x14ac:dyDescent="0.45">
      <c r="A149" t="s">
        <v>9</v>
      </c>
      <c r="B149" s="13">
        <v>45555</v>
      </c>
      <c r="C149">
        <v>25</v>
      </c>
      <c r="D149">
        <v>11</v>
      </c>
      <c r="E149">
        <v>103</v>
      </c>
      <c r="F149" s="9">
        <v>6</v>
      </c>
    </row>
    <row r="150" spans="1:6" x14ac:dyDescent="0.45">
      <c r="A150" t="s">
        <v>10</v>
      </c>
      <c r="B150" s="13">
        <v>45555</v>
      </c>
      <c r="C150">
        <v>40</v>
      </c>
      <c r="D150">
        <v>8</v>
      </c>
      <c r="E150">
        <v>94</v>
      </c>
      <c r="F150" s="9">
        <v>80</v>
      </c>
    </row>
    <row r="151" spans="1:6" x14ac:dyDescent="0.45">
      <c r="A151" t="s">
        <v>11</v>
      </c>
      <c r="B151" s="13">
        <v>45555</v>
      </c>
      <c r="C151">
        <f>SUM(C146:C150)</f>
        <v>220</v>
      </c>
      <c r="D151">
        <f t="shared" ref="D151" si="39">SUM(D146:D150)</f>
        <v>113</v>
      </c>
      <c r="E151">
        <f>SUM(E146:E150)</f>
        <v>1066</v>
      </c>
      <c r="F151">
        <f t="shared" ref="F151" si="40">SUM(F146:F150)</f>
        <v>142</v>
      </c>
    </row>
    <row r="152" spans="1:6" x14ac:dyDescent="0.45">
      <c r="A152" t="s">
        <v>6</v>
      </c>
      <c r="B152" s="13">
        <v>45548</v>
      </c>
      <c r="C152">
        <v>139</v>
      </c>
      <c r="D152">
        <v>93</v>
      </c>
      <c r="E152">
        <v>688</v>
      </c>
      <c r="F152" s="9">
        <v>3</v>
      </c>
    </row>
    <row r="153" spans="1:6" x14ac:dyDescent="0.45">
      <c r="A153" t="s">
        <v>7</v>
      </c>
      <c r="B153" s="13">
        <v>45548</v>
      </c>
      <c r="C153">
        <v>4</v>
      </c>
      <c r="D153">
        <v>7</v>
      </c>
      <c r="E153">
        <v>151</v>
      </c>
      <c r="F153" s="9">
        <v>0</v>
      </c>
    </row>
    <row r="154" spans="1:6" x14ac:dyDescent="0.45">
      <c r="A154" t="s">
        <v>8</v>
      </c>
      <c r="B154" s="13">
        <v>45548</v>
      </c>
      <c r="C154">
        <v>17</v>
      </c>
      <c r="D154">
        <v>2</v>
      </c>
      <c r="E154">
        <v>77</v>
      </c>
      <c r="F154" s="9">
        <v>0</v>
      </c>
    </row>
    <row r="155" spans="1:6" x14ac:dyDescent="0.45">
      <c r="A155" t="s">
        <v>9</v>
      </c>
      <c r="B155" s="13">
        <v>45548</v>
      </c>
      <c r="C155">
        <v>33</v>
      </c>
      <c r="D155">
        <v>6</v>
      </c>
      <c r="E155">
        <v>46</v>
      </c>
      <c r="F155" s="9">
        <v>60</v>
      </c>
    </row>
    <row r="156" spans="1:6" x14ac:dyDescent="0.45">
      <c r="A156" t="s">
        <v>10</v>
      </c>
      <c r="B156" s="13">
        <v>45548</v>
      </c>
      <c r="C156">
        <v>25</v>
      </c>
      <c r="D156">
        <v>10</v>
      </c>
      <c r="E156">
        <v>153</v>
      </c>
      <c r="F156" s="9">
        <v>65</v>
      </c>
    </row>
    <row r="157" spans="1:6" x14ac:dyDescent="0.45">
      <c r="A157" t="s">
        <v>11</v>
      </c>
      <c r="B157" s="13">
        <v>45548</v>
      </c>
      <c r="C157">
        <f>SUM(C152:C156)</f>
        <v>218</v>
      </c>
      <c r="D157">
        <f t="shared" ref="D157" si="41">SUM(D152:D156)</f>
        <v>118</v>
      </c>
      <c r="E157">
        <f>SUM(E152:E156)</f>
        <v>1115</v>
      </c>
      <c r="F157">
        <f t="shared" ref="F157" si="42">SUM(F152:F156)</f>
        <v>128</v>
      </c>
    </row>
    <row r="158" spans="1:6" x14ac:dyDescent="0.45">
      <c r="A158" t="s">
        <v>6</v>
      </c>
      <c r="B158" s="13">
        <v>45541</v>
      </c>
      <c r="C158">
        <v>161</v>
      </c>
      <c r="D158">
        <v>61</v>
      </c>
      <c r="E158">
        <v>643</v>
      </c>
      <c r="F158" s="9">
        <v>2</v>
      </c>
    </row>
    <row r="159" spans="1:6" x14ac:dyDescent="0.45">
      <c r="A159" t="s">
        <v>7</v>
      </c>
      <c r="B159" s="13">
        <v>45541</v>
      </c>
      <c r="C159">
        <v>0</v>
      </c>
      <c r="D159">
        <v>0</v>
      </c>
      <c r="E159">
        <v>162</v>
      </c>
      <c r="F159" s="9">
        <v>0</v>
      </c>
    </row>
    <row r="160" spans="1:6" x14ac:dyDescent="0.45">
      <c r="A160" t="s">
        <v>8</v>
      </c>
      <c r="B160" s="13">
        <v>45541</v>
      </c>
      <c r="C160">
        <v>15</v>
      </c>
      <c r="D160">
        <v>4</v>
      </c>
      <c r="E160">
        <v>77</v>
      </c>
      <c r="F160" s="9">
        <v>0</v>
      </c>
    </row>
    <row r="161" spans="1:9" x14ac:dyDescent="0.45">
      <c r="A161" t="s">
        <v>9</v>
      </c>
      <c r="B161" s="13">
        <v>45541</v>
      </c>
      <c r="C161">
        <v>24</v>
      </c>
      <c r="D161">
        <v>7</v>
      </c>
      <c r="E161">
        <v>113</v>
      </c>
      <c r="F161" s="9">
        <v>0</v>
      </c>
    </row>
    <row r="162" spans="1:9" x14ac:dyDescent="0.45">
      <c r="A162" t="s">
        <v>10</v>
      </c>
      <c r="B162" s="13">
        <v>45541</v>
      </c>
      <c r="C162">
        <v>23</v>
      </c>
      <c r="D162">
        <v>5</v>
      </c>
      <c r="E162">
        <v>136</v>
      </c>
      <c r="F162" s="9">
        <v>81</v>
      </c>
    </row>
    <row r="163" spans="1:9" x14ac:dyDescent="0.45">
      <c r="A163" t="s">
        <v>11</v>
      </c>
      <c r="B163" s="13">
        <v>45541</v>
      </c>
      <c r="C163">
        <f>SUM(C158:C162)</f>
        <v>223</v>
      </c>
      <c r="D163">
        <f t="shared" ref="D163" si="43">SUM(D158:D162)</f>
        <v>77</v>
      </c>
      <c r="E163">
        <f>SUM(E158:E162)</f>
        <v>1131</v>
      </c>
      <c r="F163">
        <f t="shared" ref="F163" si="44">SUM(F158:F162)</f>
        <v>83</v>
      </c>
    </row>
    <row r="164" spans="1:9" x14ac:dyDescent="0.45">
      <c r="A164" t="s">
        <v>6</v>
      </c>
      <c r="B164" s="13">
        <v>45534</v>
      </c>
      <c r="C164">
        <v>140</v>
      </c>
      <c r="D164">
        <v>56</v>
      </c>
      <c r="E164">
        <v>665</v>
      </c>
      <c r="F164" s="9">
        <v>2</v>
      </c>
      <c r="I164">
        <f>SUM(C164:H164)</f>
        <v>863</v>
      </c>
    </row>
    <row r="165" spans="1:9" x14ac:dyDescent="0.45">
      <c r="A165" t="s">
        <v>7</v>
      </c>
      <c r="B165" s="13">
        <v>45534</v>
      </c>
      <c r="C165">
        <v>0</v>
      </c>
      <c r="D165">
        <v>0</v>
      </c>
      <c r="E165">
        <v>162</v>
      </c>
      <c r="F165" s="9">
        <v>0</v>
      </c>
    </row>
    <row r="166" spans="1:9" x14ac:dyDescent="0.45">
      <c r="A166" t="s">
        <v>8</v>
      </c>
      <c r="B166" s="13">
        <v>45534</v>
      </c>
      <c r="C166">
        <v>18</v>
      </c>
      <c r="D166">
        <v>1</v>
      </c>
      <c r="E166">
        <v>77</v>
      </c>
      <c r="F166" s="9">
        <v>0</v>
      </c>
    </row>
    <row r="167" spans="1:9" x14ac:dyDescent="0.45">
      <c r="A167" t="s">
        <v>9</v>
      </c>
      <c r="B167" s="13">
        <v>45534</v>
      </c>
      <c r="C167">
        <v>24</v>
      </c>
      <c r="D167">
        <v>7</v>
      </c>
      <c r="E167">
        <v>113</v>
      </c>
      <c r="F167" s="9">
        <v>0</v>
      </c>
    </row>
    <row r="168" spans="1:9" x14ac:dyDescent="0.45">
      <c r="A168" t="s">
        <v>10</v>
      </c>
      <c r="B168" s="13">
        <v>45534</v>
      </c>
      <c r="C168">
        <v>28</v>
      </c>
      <c r="D168">
        <v>15</v>
      </c>
      <c r="E168">
        <v>113</v>
      </c>
      <c r="F168" s="9">
        <v>71</v>
      </c>
    </row>
    <row r="169" spans="1:9" x14ac:dyDescent="0.45">
      <c r="A169" t="s">
        <v>11</v>
      </c>
      <c r="B169" s="13">
        <v>45534</v>
      </c>
      <c r="C169">
        <f>SUM(C164:C168)</f>
        <v>210</v>
      </c>
      <c r="D169">
        <f t="shared" ref="D169" si="45">SUM(D164:D168)</f>
        <v>79</v>
      </c>
      <c r="E169">
        <f>SUM(E164:E168)</f>
        <v>1130</v>
      </c>
      <c r="F169">
        <f t="shared" ref="F169" si="46">SUM(F164:F168)</f>
        <v>73</v>
      </c>
    </row>
    <row r="170" spans="1:9" x14ac:dyDescent="0.45">
      <c r="A170" t="s">
        <v>6</v>
      </c>
      <c r="B170" s="13">
        <v>45527</v>
      </c>
      <c r="C170">
        <v>138</v>
      </c>
      <c r="D170">
        <v>106</v>
      </c>
      <c r="E170">
        <v>598</v>
      </c>
      <c r="F170" s="9">
        <v>12</v>
      </c>
    </row>
    <row r="171" spans="1:9" x14ac:dyDescent="0.45">
      <c r="A171" t="s">
        <v>7</v>
      </c>
      <c r="B171" s="13">
        <v>45527</v>
      </c>
      <c r="C171">
        <v>0</v>
      </c>
      <c r="D171">
        <v>0</v>
      </c>
      <c r="E171">
        <v>152</v>
      </c>
      <c r="F171" s="9">
        <v>0</v>
      </c>
    </row>
    <row r="172" spans="1:9" x14ac:dyDescent="0.45">
      <c r="A172" t="s">
        <v>8</v>
      </c>
      <c r="B172" s="13">
        <v>45527</v>
      </c>
      <c r="C172">
        <v>16</v>
      </c>
      <c r="D172">
        <v>2</v>
      </c>
      <c r="E172">
        <v>70</v>
      </c>
      <c r="F172" s="9">
        <v>0</v>
      </c>
    </row>
    <row r="173" spans="1:9" x14ac:dyDescent="0.45">
      <c r="A173" t="s">
        <v>9</v>
      </c>
      <c r="B173" s="13">
        <v>45527</v>
      </c>
      <c r="C173">
        <v>23</v>
      </c>
      <c r="D173">
        <v>7</v>
      </c>
      <c r="E173">
        <v>114</v>
      </c>
      <c r="F173" s="9">
        <v>0</v>
      </c>
    </row>
    <row r="174" spans="1:9" x14ac:dyDescent="0.45">
      <c r="A174" t="s">
        <v>10</v>
      </c>
      <c r="B174" s="13">
        <v>45527</v>
      </c>
      <c r="C174">
        <v>24</v>
      </c>
      <c r="D174">
        <v>13</v>
      </c>
      <c r="E174">
        <v>142</v>
      </c>
      <c r="F174" s="9">
        <v>44</v>
      </c>
    </row>
    <row r="175" spans="1:9" x14ac:dyDescent="0.45">
      <c r="A175" t="s">
        <v>11</v>
      </c>
      <c r="B175" s="13">
        <v>45527</v>
      </c>
      <c r="C175">
        <f>SUM(C170:C174)</f>
        <v>201</v>
      </c>
      <c r="D175">
        <f t="shared" ref="D175" si="47">SUM(D170:D174)</f>
        <v>128</v>
      </c>
      <c r="E175">
        <f>SUM(E170:E174)</f>
        <v>1076</v>
      </c>
      <c r="F175">
        <f t="shared" ref="F175" si="48">SUM(F170:F174)</f>
        <v>56</v>
      </c>
    </row>
    <row r="176" spans="1:9" x14ac:dyDescent="0.45">
      <c r="A176" t="s">
        <v>6</v>
      </c>
      <c r="B176" s="13">
        <v>45520</v>
      </c>
      <c r="C176">
        <v>49</v>
      </c>
      <c r="D176">
        <v>192</v>
      </c>
      <c r="E176">
        <v>338</v>
      </c>
      <c r="F176" s="9">
        <v>342</v>
      </c>
    </row>
    <row r="177" spans="1:6" x14ac:dyDescent="0.45">
      <c r="A177" t="s">
        <v>7</v>
      </c>
      <c r="B177" s="13">
        <v>45520</v>
      </c>
      <c r="C177">
        <v>5</v>
      </c>
      <c r="D177">
        <v>40</v>
      </c>
      <c r="E177">
        <v>9</v>
      </c>
      <c r="F177" s="9">
        <v>109</v>
      </c>
    </row>
    <row r="178" spans="1:6" x14ac:dyDescent="0.45">
      <c r="A178" t="s">
        <v>8</v>
      </c>
      <c r="B178" s="13">
        <v>45520</v>
      </c>
      <c r="C178">
        <v>13</v>
      </c>
      <c r="D178">
        <v>5</v>
      </c>
      <c r="E178">
        <v>78</v>
      </c>
      <c r="F178" s="9">
        <v>0</v>
      </c>
    </row>
    <row r="179" spans="1:6" x14ac:dyDescent="0.45">
      <c r="A179" t="s">
        <v>9</v>
      </c>
      <c r="B179" s="13">
        <v>45520</v>
      </c>
      <c r="C179">
        <v>25</v>
      </c>
      <c r="D179">
        <v>0</v>
      </c>
      <c r="E179">
        <v>6</v>
      </c>
      <c r="F179" s="9">
        <v>121</v>
      </c>
    </row>
    <row r="180" spans="1:6" x14ac:dyDescent="0.45">
      <c r="A180" t="s">
        <v>10</v>
      </c>
      <c r="B180" s="13">
        <v>45520</v>
      </c>
      <c r="C180">
        <v>11</v>
      </c>
      <c r="D180">
        <v>1</v>
      </c>
      <c r="E180">
        <v>104</v>
      </c>
      <c r="F180" s="9">
        <v>0</v>
      </c>
    </row>
    <row r="181" spans="1:6" x14ac:dyDescent="0.45">
      <c r="A181" t="s">
        <v>11</v>
      </c>
      <c r="B181" s="13">
        <v>45520</v>
      </c>
      <c r="C181">
        <f>SUM(C176:C180)</f>
        <v>103</v>
      </c>
      <c r="D181">
        <f t="shared" ref="D181" si="49">SUM(D176:D180)</f>
        <v>238</v>
      </c>
      <c r="E181">
        <f>SUM(E176:E180)</f>
        <v>535</v>
      </c>
      <c r="F181">
        <f t="shared" ref="F181" si="50">SUM(F176:F180)</f>
        <v>572</v>
      </c>
    </row>
    <row r="182" spans="1:6" x14ac:dyDescent="0.45">
      <c r="A182" t="s">
        <v>6</v>
      </c>
      <c r="B182" s="13">
        <v>45513</v>
      </c>
      <c r="C182">
        <v>148</v>
      </c>
      <c r="D182">
        <v>3</v>
      </c>
      <c r="E182">
        <v>147</v>
      </c>
      <c r="F182" s="9">
        <v>121</v>
      </c>
    </row>
    <row r="183" spans="1:6" x14ac:dyDescent="0.45">
      <c r="A183" t="s">
        <v>7</v>
      </c>
      <c r="B183" s="13">
        <v>45513</v>
      </c>
      <c r="C183">
        <v>18</v>
      </c>
      <c r="D183">
        <v>0</v>
      </c>
      <c r="E183">
        <v>118</v>
      </c>
      <c r="F183" s="9">
        <v>1</v>
      </c>
    </row>
    <row r="184" spans="1:6" x14ac:dyDescent="0.45">
      <c r="A184" t="s">
        <v>8</v>
      </c>
      <c r="B184" s="13">
        <v>45513</v>
      </c>
      <c r="C184">
        <v>15</v>
      </c>
      <c r="D184">
        <v>5</v>
      </c>
      <c r="E184">
        <v>76</v>
      </c>
      <c r="F184" s="9">
        <v>0</v>
      </c>
    </row>
    <row r="185" spans="1:6" x14ac:dyDescent="0.45">
      <c r="A185" t="s">
        <v>9</v>
      </c>
      <c r="B185" s="13">
        <v>45513</v>
      </c>
      <c r="C185">
        <v>25</v>
      </c>
      <c r="D185">
        <v>9</v>
      </c>
      <c r="E185">
        <v>111</v>
      </c>
      <c r="F185" s="9">
        <v>0</v>
      </c>
    </row>
    <row r="186" spans="1:6" x14ac:dyDescent="0.45">
      <c r="A186" t="s">
        <v>10</v>
      </c>
      <c r="B186" s="13">
        <v>45513</v>
      </c>
      <c r="C186">
        <v>15</v>
      </c>
      <c r="D186">
        <v>1</v>
      </c>
      <c r="E186">
        <v>100</v>
      </c>
      <c r="F186" s="9">
        <v>0</v>
      </c>
    </row>
    <row r="187" spans="1:6" x14ac:dyDescent="0.45">
      <c r="A187" t="s">
        <v>11</v>
      </c>
      <c r="B187" s="13">
        <v>45513</v>
      </c>
      <c r="C187">
        <f>SUM(C182:C186)</f>
        <v>221</v>
      </c>
      <c r="D187">
        <f t="shared" ref="D187" si="51">SUM(D182:D186)</f>
        <v>18</v>
      </c>
      <c r="E187">
        <f>SUM(E182:E186)</f>
        <v>552</v>
      </c>
      <c r="F187">
        <f t="shared" ref="F187" si="52">SUM(F182:F186)</f>
        <v>122</v>
      </c>
    </row>
    <row r="188" spans="1:6" x14ac:dyDescent="0.45">
      <c r="A188" t="s">
        <v>6</v>
      </c>
      <c r="B188" s="13">
        <v>45506</v>
      </c>
      <c r="C188">
        <v>172</v>
      </c>
      <c r="D188">
        <v>35</v>
      </c>
      <c r="E188">
        <v>188</v>
      </c>
      <c r="F188" s="9">
        <v>14</v>
      </c>
    </row>
    <row r="189" spans="1:6" x14ac:dyDescent="0.45">
      <c r="A189" t="s">
        <v>7</v>
      </c>
      <c r="B189" s="13">
        <v>45506</v>
      </c>
      <c r="C189">
        <v>2</v>
      </c>
      <c r="D189">
        <v>5</v>
      </c>
      <c r="E189">
        <v>128</v>
      </c>
      <c r="F189" s="9">
        <v>0</v>
      </c>
    </row>
    <row r="190" spans="1:6" x14ac:dyDescent="0.45">
      <c r="A190" t="s">
        <v>8</v>
      </c>
      <c r="B190" s="13">
        <v>45506</v>
      </c>
      <c r="C190">
        <v>16</v>
      </c>
      <c r="D190">
        <v>24</v>
      </c>
      <c r="E190">
        <v>56</v>
      </c>
      <c r="F190" s="9">
        <v>0</v>
      </c>
    </row>
    <row r="191" spans="1:6" x14ac:dyDescent="0.45">
      <c r="A191" t="s">
        <v>9</v>
      </c>
      <c r="B191" s="13">
        <v>45506</v>
      </c>
      <c r="C191">
        <v>95</v>
      </c>
      <c r="D191">
        <v>14</v>
      </c>
      <c r="E191">
        <v>37</v>
      </c>
      <c r="F191" s="9">
        <v>0</v>
      </c>
    </row>
    <row r="192" spans="1:6" x14ac:dyDescent="0.45">
      <c r="A192" t="s">
        <v>10</v>
      </c>
      <c r="B192" s="13">
        <v>45506</v>
      </c>
      <c r="C192">
        <v>8</v>
      </c>
      <c r="D192">
        <v>2</v>
      </c>
      <c r="E192">
        <v>106</v>
      </c>
      <c r="F192" s="9">
        <v>0</v>
      </c>
    </row>
    <row r="193" spans="1:9" x14ac:dyDescent="0.45">
      <c r="A193" t="s">
        <v>11</v>
      </c>
      <c r="B193" s="13">
        <v>45506</v>
      </c>
      <c r="C193">
        <f>SUM(C188:C192)</f>
        <v>293</v>
      </c>
      <c r="D193">
        <f t="shared" ref="D193" si="53">SUM(D188:D192)</f>
        <v>80</v>
      </c>
      <c r="E193">
        <f>SUM(E188:E192)</f>
        <v>515</v>
      </c>
      <c r="F193">
        <f t="shared" ref="F193" si="54">SUM(F188:F192)</f>
        <v>14</v>
      </c>
    </row>
    <row r="194" spans="1:9" x14ac:dyDescent="0.45">
      <c r="A194" t="s">
        <v>6</v>
      </c>
      <c r="B194" s="13">
        <v>45499</v>
      </c>
      <c r="C194">
        <v>138</v>
      </c>
      <c r="D194">
        <v>32</v>
      </c>
      <c r="E194">
        <v>218</v>
      </c>
      <c r="F194" s="9">
        <v>14</v>
      </c>
      <c r="I194">
        <f>SUM(C194:H194)</f>
        <v>402</v>
      </c>
    </row>
    <row r="195" spans="1:9" x14ac:dyDescent="0.45">
      <c r="A195" t="s">
        <v>7</v>
      </c>
      <c r="B195" s="13">
        <v>45499</v>
      </c>
      <c r="C195">
        <v>0</v>
      </c>
      <c r="D195">
        <v>0</v>
      </c>
      <c r="E195">
        <v>135</v>
      </c>
      <c r="F195" s="9">
        <v>0</v>
      </c>
    </row>
    <row r="196" spans="1:9" x14ac:dyDescent="0.45">
      <c r="A196" t="s">
        <v>8</v>
      </c>
      <c r="B196" s="13">
        <v>45499</v>
      </c>
      <c r="C196">
        <v>8</v>
      </c>
      <c r="D196">
        <v>68</v>
      </c>
      <c r="E196">
        <v>20</v>
      </c>
      <c r="F196" s="9">
        <v>0</v>
      </c>
    </row>
    <row r="197" spans="1:9" x14ac:dyDescent="0.45">
      <c r="A197" t="s">
        <v>9</v>
      </c>
      <c r="B197" s="13">
        <v>45499</v>
      </c>
      <c r="C197">
        <v>10</v>
      </c>
      <c r="D197">
        <v>0</v>
      </c>
      <c r="E197">
        <v>136</v>
      </c>
      <c r="F197" s="9">
        <v>0</v>
      </c>
    </row>
    <row r="198" spans="1:9" x14ac:dyDescent="0.45">
      <c r="A198" t="s">
        <v>10</v>
      </c>
      <c r="B198" s="13">
        <v>45499</v>
      </c>
      <c r="C198">
        <v>0</v>
      </c>
      <c r="D198">
        <v>2</v>
      </c>
      <c r="E198">
        <v>114</v>
      </c>
      <c r="F198" s="9">
        <v>0</v>
      </c>
    </row>
    <row r="199" spans="1:9" x14ac:dyDescent="0.45">
      <c r="A199" t="s">
        <v>11</v>
      </c>
      <c r="B199" s="13">
        <v>45499</v>
      </c>
      <c r="C199">
        <f>SUM(C194:C198)</f>
        <v>156</v>
      </c>
      <c r="D199">
        <f t="shared" ref="D199" si="55">SUM(D194:D198)</f>
        <v>102</v>
      </c>
      <c r="E199">
        <f>SUM(E194:E198)</f>
        <v>623</v>
      </c>
      <c r="F199">
        <f t="shared" ref="F199" si="56">SUM(F194:F198)</f>
        <v>14</v>
      </c>
    </row>
    <row r="200" spans="1:9" x14ac:dyDescent="0.45">
      <c r="A200" t="s">
        <v>6</v>
      </c>
      <c r="B200" s="13">
        <v>45492</v>
      </c>
      <c r="C200">
        <v>133</v>
      </c>
      <c r="D200">
        <v>1</v>
      </c>
      <c r="E200">
        <v>160</v>
      </c>
      <c r="F200" s="9">
        <v>118</v>
      </c>
    </row>
    <row r="201" spans="1:9" x14ac:dyDescent="0.45">
      <c r="A201" t="s">
        <v>7</v>
      </c>
      <c r="B201" s="13">
        <v>45492</v>
      </c>
      <c r="C201">
        <v>0</v>
      </c>
      <c r="D201">
        <v>0</v>
      </c>
      <c r="E201">
        <v>134</v>
      </c>
      <c r="F201" s="9">
        <v>0</v>
      </c>
    </row>
    <row r="202" spans="1:9" x14ac:dyDescent="0.45">
      <c r="A202" t="s">
        <v>8</v>
      </c>
      <c r="B202" s="13">
        <v>45492</v>
      </c>
      <c r="C202">
        <v>8</v>
      </c>
      <c r="D202">
        <v>68</v>
      </c>
      <c r="E202">
        <v>20</v>
      </c>
      <c r="F202" s="9">
        <v>0</v>
      </c>
    </row>
    <row r="203" spans="1:9" x14ac:dyDescent="0.45">
      <c r="A203" t="s">
        <v>9</v>
      </c>
      <c r="B203" s="13">
        <v>45492</v>
      </c>
      <c r="C203">
        <v>25</v>
      </c>
      <c r="D203">
        <v>0</v>
      </c>
      <c r="E203">
        <v>121</v>
      </c>
      <c r="F203" s="9">
        <v>0</v>
      </c>
    </row>
    <row r="204" spans="1:9" x14ac:dyDescent="0.45">
      <c r="A204" t="s">
        <v>10</v>
      </c>
      <c r="B204" s="13">
        <v>45492</v>
      </c>
      <c r="C204">
        <v>2</v>
      </c>
      <c r="D204">
        <v>2</v>
      </c>
      <c r="E204">
        <v>106</v>
      </c>
      <c r="F204" s="9">
        <v>7</v>
      </c>
    </row>
    <row r="205" spans="1:9" x14ac:dyDescent="0.45">
      <c r="A205" t="s">
        <v>11</v>
      </c>
      <c r="B205" s="13">
        <v>45492</v>
      </c>
      <c r="C205">
        <f>SUM(C200:C204)</f>
        <v>168</v>
      </c>
      <c r="D205">
        <f t="shared" ref="D205" si="57">SUM(D200:D204)</f>
        <v>71</v>
      </c>
      <c r="E205">
        <f>SUM(E200:E204)</f>
        <v>541</v>
      </c>
      <c r="F205">
        <f t="shared" ref="F205" si="58">SUM(F200:F204)</f>
        <v>125</v>
      </c>
    </row>
    <row r="206" spans="1:9" x14ac:dyDescent="0.45">
      <c r="A206" t="s">
        <v>6</v>
      </c>
      <c r="B206" s="13">
        <v>45485</v>
      </c>
      <c r="C206">
        <v>96</v>
      </c>
      <c r="D206">
        <v>71</v>
      </c>
      <c r="E206">
        <v>223</v>
      </c>
      <c r="F206" s="9">
        <v>20</v>
      </c>
    </row>
    <row r="207" spans="1:9" x14ac:dyDescent="0.45">
      <c r="A207" t="s">
        <v>7</v>
      </c>
      <c r="B207" s="13">
        <v>45485</v>
      </c>
      <c r="C207">
        <v>7</v>
      </c>
      <c r="D207">
        <v>0</v>
      </c>
      <c r="E207">
        <v>126</v>
      </c>
      <c r="F207" s="9">
        <v>0</v>
      </c>
    </row>
    <row r="208" spans="1:9" x14ac:dyDescent="0.45">
      <c r="A208" t="s">
        <v>8</v>
      </c>
      <c r="B208" s="13">
        <v>45485</v>
      </c>
      <c r="C208">
        <v>7</v>
      </c>
      <c r="D208">
        <v>5</v>
      </c>
      <c r="E208">
        <v>84</v>
      </c>
      <c r="F208" s="9">
        <v>0</v>
      </c>
    </row>
    <row r="209" spans="1:6" x14ac:dyDescent="0.45">
      <c r="A209" t="s">
        <v>9</v>
      </c>
      <c r="B209" s="13">
        <v>45485</v>
      </c>
      <c r="C209">
        <v>11</v>
      </c>
      <c r="D209">
        <v>1</v>
      </c>
      <c r="E209">
        <v>134</v>
      </c>
      <c r="F209" s="9">
        <v>0</v>
      </c>
    </row>
    <row r="210" spans="1:6" x14ac:dyDescent="0.45">
      <c r="A210" t="s">
        <v>10</v>
      </c>
      <c r="B210" s="13">
        <v>45485</v>
      </c>
      <c r="C210">
        <v>3</v>
      </c>
      <c r="D210">
        <v>0</v>
      </c>
      <c r="E210">
        <v>112</v>
      </c>
      <c r="F210" s="9">
        <v>2</v>
      </c>
    </row>
    <row r="211" spans="1:6" x14ac:dyDescent="0.45">
      <c r="A211" t="s">
        <v>11</v>
      </c>
      <c r="B211" s="13">
        <v>45485</v>
      </c>
      <c r="C211">
        <f>SUM(C206:C210)</f>
        <v>124</v>
      </c>
      <c r="D211">
        <f t="shared" ref="D211" si="59">SUM(D206:D210)</f>
        <v>77</v>
      </c>
      <c r="E211">
        <f>SUM(E206:E210)</f>
        <v>679</v>
      </c>
      <c r="F211">
        <f t="shared" ref="F211" si="60">SUM(F206:F210)</f>
        <v>22</v>
      </c>
    </row>
    <row r="212" spans="1:6" x14ac:dyDescent="0.45">
      <c r="A212" t="s">
        <v>6</v>
      </c>
      <c r="B212" s="13">
        <v>45478</v>
      </c>
      <c r="C212">
        <v>74</v>
      </c>
      <c r="D212">
        <v>18</v>
      </c>
      <c r="E212">
        <v>285</v>
      </c>
      <c r="F212" s="9">
        <v>20</v>
      </c>
    </row>
    <row r="213" spans="1:6" x14ac:dyDescent="0.45">
      <c r="A213" t="s">
        <v>7</v>
      </c>
      <c r="B213" s="13">
        <v>45478</v>
      </c>
      <c r="C213">
        <v>0</v>
      </c>
      <c r="D213">
        <v>0</v>
      </c>
      <c r="E213">
        <v>123</v>
      </c>
      <c r="F213" s="9">
        <v>0</v>
      </c>
    </row>
    <row r="214" spans="1:6" x14ac:dyDescent="0.45">
      <c r="A214" t="s">
        <v>8</v>
      </c>
      <c r="B214" s="13">
        <v>45478</v>
      </c>
      <c r="C214">
        <v>11</v>
      </c>
      <c r="D214">
        <v>2</v>
      </c>
      <c r="E214">
        <v>83</v>
      </c>
      <c r="F214" s="9">
        <v>0</v>
      </c>
    </row>
    <row r="215" spans="1:6" x14ac:dyDescent="0.45">
      <c r="A215" t="s">
        <v>9</v>
      </c>
      <c r="B215" s="13">
        <v>45478</v>
      </c>
      <c r="C215">
        <v>10</v>
      </c>
      <c r="D215">
        <v>0</v>
      </c>
      <c r="E215">
        <v>136</v>
      </c>
      <c r="F215" s="9">
        <v>0</v>
      </c>
    </row>
    <row r="216" spans="1:6" x14ac:dyDescent="0.45">
      <c r="A216" t="s">
        <v>10</v>
      </c>
      <c r="B216" s="13">
        <v>45478</v>
      </c>
      <c r="C216">
        <v>5</v>
      </c>
      <c r="D216">
        <v>1</v>
      </c>
      <c r="E216">
        <v>109</v>
      </c>
      <c r="F216" s="9">
        <v>2</v>
      </c>
    </row>
    <row r="217" spans="1:6" x14ac:dyDescent="0.45">
      <c r="A217" t="s">
        <v>11</v>
      </c>
      <c r="B217" s="13">
        <v>45478</v>
      </c>
      <c r="C217">
        <f>SUM(C212:C216)</f>
        <v>100</v>
      </c>
      <c r="D217">
        <f t="shared" ref="D217" si="61">SUM(D212:D216)</f>
        <v>21</v>
      </c>
      <c r="E217">
        <f>SUM(E212:E216)</f>
        <v>736</v>
      </c>
      <c r="F217">
        <f t="shared" ref="F217" si="62">SUM(F212:F216)</f>
        <v>22</v>
      </c>
    </row>
    <row r="218" spans="1:6" x14ac:dyDescent="0.45">
      <c r="A218" t="s">
        <v>6</v>
      </c>
      <c r="B218" s="13">
        <v>45471</v>
      </c>
      <c r="C218">
        <v>74</v>
      </c>
      <c r="D218">
        <v>19</v>
      </c>
      <c r="E218">
        <v>284</v>
      </c>
      <c r="F218" s="9">
        <v>20</v>
      </c>
    </row>
    <row r="219" spans="1:6" x14ac:dyDescent="0.45">
      <c r="A219" t="s">
        <v>7</v>
      </c>
      <c r="B219" s="13">
        <v>45471</v>
      </c>
      <c r="C219">
        <v>0</v>
      </c>
      <c r="D219">
        <v>0</v>
      </c>
      <c r="E219">
        <v>113</v>
      </c>
      <c r="F219" s="9">
        <v>0</v>
      </c>
    </row>
    <row r="220" spans="1:6" x14ac:dyDescent="0.45">
      <c r="A220" t="s">
        <v>8</v>
      </c>
      <c r="B220" s="13">
        <v>45471</v>
      </c>
      <c r="C220">
        <v>10</v>
      </c>
      <c r="D220">
        <v>3</v>
      </c>
      <c r="E220">
        <v>83</v>
      </c>
      <c r="F220" s="9">
        <v>0</v>
      </c>
    </row>
    <row r="221" spans="1:6" x14ac:dyDescent="0.45">
      <c r="A221" t="s">
        <v>9</v>
      </c>
      <c r="B221" s="13">
        <v>45471</v>
      </c>
      <c r="C221">
        <v>10</v>
      </c>
      <c r="D221">
        <v>0</v>
      </c>
      <c r="E221">
        <v>136</v>
      </c>
      <c r="F221" s="9">
        <v>0</v>
      </c>
    </row>
    <row r="222" spans="1:6" x14ac:dyDescent="0.45">
      <c r="A222" t="s">
        <v>10</v>
      </c>
      <c r="B222" s="13">
        <v>45471</v>
      </c>
      <c r="C222">
        <v>5</v>
      </c>
      <c r="D222">
        <v>1</v>
      </c>
      <c r="E222">
        <v>109</v>
      </c>
      <c r="F222" s="9">
        <v>2</v>
      </c>
    </row>
    <row r="223" spans="1:6" x14ac:dyDescent="0.45">
      <c r="A223" t="s">
        <v>11</v>
      </c>
      <c r="B223" s="13">
        <v>45471</v>
      </c>
      <c r="C223">
        <f>SUM(C218:C222)</f>
        <v>99</v>
      </c>
      <c r="D223">
        <f t="shared" ref="D223:F223" si="63">SUM(D218:D222)</f>
        <v>23</v>
      </c>
      <c r="E223">
        <f>SUM(E218:E222)</f>
        <v>725</v>
      </c>
      <c r="F223">
        <f t="shared" si="63"/>
        <v>22</v>
      </c>
    </row>
    <row r="224" spans="1:6" x14ac:dyDescent="0.45">
      <c r="A224" t="s">
        <v>6</v>
      </c>
      <c r="B224" s="13">
        <v>45464</v>
      </c>
      <c r="C224">
        <v>65</v>
      </c>
      <c r="D224">
        <v>30</v>
      </c>
      <c r="E224">
        <v>291</v>
      </c>
      <c r="F224" s="9">
        <v>11</v>
      </c>
    </row>
    <row r="225" spans="1:6" x14ac:dyDescent="0.45">
      <c r="A225" t="s">
        <v>7</v>
      </c>
      <c r="B225" s="13">
        <v>45464</v>
      </c>
      <c r="C225">
        <v>1</v>
      </c>
      <c r="D225">
        <v>0</v>
      </c>
      <c r="E225">
        <v>110</v>
      </c>
      <c r="F225" s="9">
        <v>0</v>
      </c>
    </row>
    <row r="226" spans="1:6" x14ac:dyDescent="0.45">
      <c r="A226" t="s">
        <v>8</v>
      </c>
      <c r="B226" s="13">
        <v>45464</v>
      </c>
      <c r="C226">
        <v>16</v>
      </c>
      <c r="D226">
        <v>0</v>
      </c>
      <c r="E226">
        <v>80</v>
      </c>
      <c r="F226" s="9">
        <v>0</v>
      </c>
    </row>
    <row r="227" spans="1:6" x14ac:dyDescent="0.45">
      <c r="A227" t="s">
        <v>9</v>
      </c>
      <c r="B227" s="13">
        <v>45464</v>
      </c>
      <c r="C227">
        <v>9</v>
      </c>
      <c r="D227">
        <v>0</v>
      </c>
      <c r="E227">
        <v>138</v>
      </c>
      <c r="F227" s="9">
        <v>0</v>
      </c>
    </row>
    <row r="228" spans="1:6" x14ac:dyDescent="0.45">
      <c r="A228" t="s">
        <v>10</v>
      </c>
      <c r="B228" s="13">
        <v>45464</v>
      </c>
      <c r="C228">
        <v>6</v>
      </c>
      <c r="D228">
        <v>0</v>
      </c>
      <c r="E228">
        <v>109</v>
      </c>
      <c r="F228" s="9">
        <v>2</v>
      </c>
    </row>
    <row r="229" spans="1:6" x14ac:dyDescent="0.45">
      <c r="A229" t="s">
        <v>11</v>
      </c>
      <c r="B229" s="13">
        <v>45464</v>
      </c>
      <c r="C229">
        <f>SUM(C224:C228)</f>
        <v>97</v>
      </c>
      <c r="D229">
        <f t="shared" ref="D229:F229" si="64">SUM(D224:D228)</f>
        <v>30</v>
      </c>
      <c r="E229">
        <f t="shared" si="64"/>
        <v>728</v>
      </c>
      <c r="F229">
        <f t="shared" si="64"/>
        <v>13</v>
      </c>
    </row>
    <row r="230" spans="1:6" x14ac:dyDescent="0.45">
      <c r="A230" t="s">
        <v>6</v>
      </c>
      <c r="B230" s="13">
        <v>45457</v>
      </c>
      <c r="C230">
        <v>147</v>
      </c>
      <c r="D230">
        <v>38</v>
      </c>
      <c r="E230">
        <v>165</v>
      </c>
      <c r="F230" s="9">
        <v>58</v>
      </c>
    </row>
    <row r="231" spans="1:6" x14ac:dyDescent="0.45">
      <c r="A231" t="s">
        <v>7</v>
      </c>
      <c r="B231" s="13">
        <v>45457</v>
      </c>
      <c r="C231">
        <v>1</v>
      </c>
      <c r="D231">
        <v>6</v>
      </c>
      <c r="E231">
        <v>101</v>
      </c>
      <c r="F231" s="9">
        <v>1</v>
      </c>
    </row>
    <row r="232" spans="1:6" x14ac:dyDescent="0.45">
      <c r="A232" t="s">
        <v>8</v>
      </c>
      <c r="B232" s="13">
        <v>45457</v>
      </c>
      <c r="C232">
        <v>18</v>
      </c>
      <c r="D232">
        <v>0</v>
      </c>
      <c r="E232">
        <v>78</v>
      </c>
      <c r="F232" s="9">
        <v>0</v>
      </c>
    </row>
    <row r="233" spans="1:6" x14ac:dyDescent="0.45">
      <c r="A233" t="s">
        <v>9</v>
      </c>
      <c r="B233" s="13">
        <v>45457</v>
      </c>
      <c r="C233">
        <v>10</v>
      </c>
      <c r="D233">
        <v>5</v>
      </c>
      <c r="E233">
        <v>30</v>
      </c>
      <c r="F233" s="9">
        <v>104</v>
      </c>
    </row>
    <row r="234" spans="1:6" x14ac:dyDescent="0.45">
      <c r="A234" t="s">
        <v>10</v>
      </c>
      <c r="B234" s="13">
        <v>45457</v>
      </c>
      <c r="C234">
        <v>8</v>
      </c>
      <c r="D234">
        <v>1</v>
      </c>
      <c r="E234">
        <v>105</v>
      </c>
      <c r="F234" s="9">
        <v>3</v>
      </c>
    </row>
    <row r="235" spans="1:6" x14ac:dyDescent="0.45">
      <c r="A235" t="s">
        <v>11</v>
      </c>
      <c r="B235" s="13">
        <v>45457</v>
      </c>
      <c r="C235">
        <f>SUM(C230:C234)</f>
        <v>184</v>
      </c>
      <c r="D235">
        <f t="shared" ref="D235:F235" si="65">SUM(D230:D234)</f>
        <v>50</v>
      </c>
      <c r="E235">
        <f t="shared" si="65"/>
        <v>479</v>
      </c>
      <c r="F235">
        <f t="shared" si="65"/>
        <v>166</v>
      </c>
    </row>
    <row r="236" spans="1:6" x14ac:dyDescent="0.45">
      <c r="A236" t="s">
        <v>6</v>
      </c>
      <c r="B236" s="13">
        <v>45450</v>
      </c>
      <c r="C236">
        <v>78</v>
      </c>
      <c r="D236">
        <v>31</v>
      </c>
      <c r="E236">
        <v>245</v>
      </c>
      <c r="F236" s="9">
        <v>41</v>
      </c>
    </row>
    <row r="237" spans="1:6" x14ac:dyDescent="0.45">
      <c r="A237" t="s">
        <v>7</v>
      </c>
      <c r="B237" s="13">
        <v>45450</v>
      </c>
      <c r="C237">
        <v>0</v>
      </c>
      <c r="D237">
        <v>0</v>
      </c>
      <c r="E237">
        <v>85</v>
      </c>
      <c r="F237" s="9">
        <v>0</v>
      </c>
    </row>
    <row r="238" spans="1:6" x14ac:dyDescent="0.45">
      <c r="A238" t="s">
        <v>8</v>
      </c>
      <c r="B238" s="13">
        <v>45450</v>
      </c>
      <c r="C238">
        <v>14</v>
      </c>
      <c r="D238">
        <v>3</v>
      </c>
      <c r="E238">
        <v>79</v>
      </c>
      <c r="F238" s="9">
        <v>0</v>
      </c>
    </row>
    <row r="239" spans="1:6" x14ac:dyDescent="0.45">
      <c r="A239" t="s">
        <v>9</v>
      </c>
      <c r="B239" s="13">
        <v>45450</v>
      </c>
      <c r="C239">
        <v>10</v>
      </c>
      <c r="D239">
        <v>5</v>
      </c>
      <c r="E239">
        <v>64</v>
      </c>
      <c r="F239" s="9">
        <v>69</v>
      </c>
    </row>
    <row r="240" spans="1:6" x14ac:dyDescent="0.45">
      <c r="A240" t="s">
        <v>10</v>
      </c>
      <c r="B240" s="13">
        <v>45450</v>
      </c>
      <c r="C240">
        <v>9</v>
      </c>
      <c r="D240">
        <v>0</v>
      </c>
      <c r="E240">
        <v>108</v>
      </c>
      <c r="F240" s="9">
        <v>0</v>
      </c>
    </row>
    <row r="241" spans="1:6" x14ac:dyDescent="0.45">
      <c r="A241" t="s">
        <v>11</v>
      </c>
      <c r="B241" s="13">
        <v>45450</v>
      </c>
      <c r="C241">
        <f>SUM(C236:C240)</f>
        <v>111</v>
      </c>
      <c r="D241">
        <f t="shared" ref="D241:F241" si="66">SUM(D236:D240)</f>
        <v>39</v>
      </c>
      <c r="E241">
        <f t="shared" si="66"/>
        <v>581</v>
      </c>
      <c r="F241">
        <f t="shared" si="66"/>
        <v>110</v>
      </c>
    </row>
    <row r="242" spans="1:6" x14ac:dyDescent="0.45">
      <c r="A242" s="14" t="s">
        <v>6</v>
      </c>
      <c r="B242" s="15" t="s">
        <v>12</v>
      </c>
      <c r="C242" s="14">
        <v>79</v>
      </c>
      <c r="D242" s="14">
        <v>21</v>
      </c>
      <c r="E242" s="14">
        <v>255</v>
      </c>
      <c r="F242" s="16">
        <v>22</v>
      </c>
    </row>
    <row r="243" spans="1:6" x14ac:dyDescent="0.45">
      <c r="A243" t="s">
        <v>7</v>
      </c>
      <c r="B243" s="11" t="s">
        <v>12</v>
      </c>
      <c r="C243">
        <v>2</v>
      </c>
      <c r="D243">
        <v>0</v>
      </c>
      <c r="E243">
        <v>64</v>
      </c>
      <c r="F243" s="9">
        <v>0</v>
      </c>
    </row>
    <row r="244" spans="1:6" x14ac:dyDescent="0.45">
      <c r="A244" t="s">
        <v>8</v>
      </c>
      <c r="B244" s="11" t="s">
        <v>12</v>
      </c>
      <c r="C244">
        <v>11</v>
      </c>
      <c r="D244">
        <v>0</v>
      </c>
      <c r="E244">
        <v>46</v>
      </c>
      <c r="F244" s="9">
        <v>0</v>
      </c>
    </row>
    <row r="245" spans="1:6" x14ac:dyDescent="0.45">
      <c r="A245" t="s">
        <v>9</v>
      </c>
      <c r="B245" s="11" t="s">
        <v>12</v>
      </c>
      <c r="C245">
        <v>18</v>
      </c>
      <c r="D245">
        <v>0</v>
      </c>
      <c r="E245">
        <v>131</v>
      </c>
      <c r="F245" s="9">
        <v>0</v>
      </c>
    </row>
    <row r="246" spans="1:6" x14ac:dyDescent="0.45">
      <c r="A246" t="s">
        <v>10</v>
      </c>
      <c r="B246" s="11" t="s">
        <v>12</v>
      </c>
      <c r="C246">
        <v>4</v>
      </c>
      <c r="D246">
        <v>2</v>
      </c>
      <c r="E246">
        <v>111</v>
      </c>
      <c r="F246" s="9">
        <v>0</v>
      </c>
    </row>
    <row r="247" spans="1:6" x14ac:dyDescent="0.45">
      <c r="A247" t="s">
        <v>11</v>
      </c>
      <c r="B247" s="11" t="s">
        <v>12</v>
      </c>
      <c r="C247">
        <f>SUM(C242:C246)</f>
        <v>114</v>
      </c>
      <c r="D247">
        <f t="shared" ref="D247:F247" si="67">SUM(D242:D246)</f>
        <v>23</v>
      </c>
      <c r="E247">
        <f t="shared" si="67"/>
        <v>607</v>
      </c>
      <c r="F247">
        <f t="shared" si="67"/>
        <v>22</v>
      </c>
    </row>
    <row r="248" spans="1:6" x14ac:dyDescent="0.45">
      <c r="A248" t="s">
        <v>6</v>
      </c>
      <c r="B248" s="11" t="s">
        <v>13</v>
      </c>
      <c r="C248">
        <v>69</v>
      </c>
      <c r="D248">
        <v>51</v>
      </c>
      <c r="E248">
        <v>223</v>
      </c>
      <c r="F248" s="9">
        <v>36</v>
      </c>
    </row>
    <row r="249" spans="1:6" x14ac:dyDescent="0.45">
      <c r="A249" t="s">
        <v>7</v>
      </c>
      <c r="B249" s="11" t="s">
        <v>13</v>
      </c>
      <c r="C249">
        <v>1</v>
      </c>
      <c r="D249">
        <v>12</v>
      </c>
      <c r="E249">
        <v>1</v>
      </c>
      <c r="F249" s="9">
        <v>58</v>
      </c>
    </row>
    <row r="250" spans="1:6" x14ac:dyDescent="0.45">
      <c r="A250" t="s">
        <v>8</v>
      </c>
      <c r="B250" s="11" t="s">
        <v>13</v>
      </c>
      <c r="C250">
        <v>4</v>
      </c>
      <c r="D250">
        <v>0</v>
      </c>
      <c r="E250">
        <v>45</v>
      </c>
      <c r="F250" s="9">
        <v>0</v>
      </c>
    </row>
    <row r="251" spans="1:6" x14ac:dyDescent="0.45">
      <c r="A251" t="s">
        <v>9</v>
      </c>
      <c r="B251" s="11" t="s">
        <v>13</v>
      </c>
      <c r="C251">
        <v>19</v>
      </c>
      <c r="D251">
        <v>0</v>
      </c>
      <c r="E251">
        <v>102</v>
      </c>
      <c r="F251" s="9">
        <v>5</v>
      </c>
    </row>
    <row r="252" spans="1:6" x14ac:dyDescent="0.45">
      <c r="A252" t="s">
        <v>10</v>
      </c>
      <c r="B252" s="11" t="s">
        <v>13</v>
      </c>
      <c r="C252">
        <v>0</v>
      </c>
      <c r="D252">
        <v>2</v>
      </c>
      <c r="E252">
        <v>115</v>
      </c>
      <c r="F252" s="9">
        <v>0</v>
      </c>
    </row>
    <row r="253" spans="1:6" x14ac:dyDescent="0.45">
      <c r="A253" t="s">
        <v>11</v>
      </c>
      <c r="B253" s="11" t="s">
        <v>13</v>
      </c>
      <c r="C253">
        <f>SUM(C248:C252)</f>
        <v>93</v>
      </c>
      <c r="D253">
        <f t="shared" ref="D253:F253" si="68">SUM(D248:D252)</f>
        <v>65</v>
      </c>
      <c r="E253">
        <f t="shared" si="68"/>
        <v>486</v>
      </c>
      <c r="F253">
        <f t="shared" si="68"/>
        <v>99</v>
      </c>
    </row>
    <row r="254" spans="1:6" x14ac:dyDescent="0.45">
      <c r="A254" t="s">
        <v>6</v>
      </c>
      <c r="B254" s="11" t="s">
        <v>14</v>
      </c>
      <c r="C254">
        <v>40</v>
      </c>
      <c r="D254">
        <v>48</v>
      </c>
      <c r="E254">
        <v>189</v>
      </c>
      <c r="F254" s="9">
        <v>116</v>
      </c>
    </row>
    <row r="255" spans="1:6" x14ac:dyDescent="0.45">
      <c r="A255" t="s">
        <v>7</v>
      </c>
      <c r="B255" s="11" t="s">
        <v>14</v>
      </c>
      <c r="C255">
        <v>0</v>
      </c>
      <c r="D255">
        <v>1</v>
      </c>
      <c r="E255">
        <v>42</v>
      </c>
      <c r="F255" s="9">
        <v>2</v>
      </c>
    </row>
    <row r="256" spans="1:6" x14ac:dyDescent="0.45">
      <c r="A256" t="s">
        <v>8</v>
      </c>
      <c r="B256" s="11" t="s">
        <v>14</v>
      </c>
      <c r="C256">
        <v>6</v>
      </c>
      <c r="D256">
        <v>0</v>
      </c>
      <c r="E256">
        <v>41</v>
      </c>
      <c r="F256" s="9">
        <v>0</v>
      </c>
    </row>
    <row r="257" spans="1:7" x14ac:dyDescent="0.45">
      <c r="A257" t="s">
        <v>9</v>
      </c>
      <c r="B257" s="11" t="s">
        <v>14</v>
      </c>
      <c r="C257">
        <v>16</v>
      </c>
      <c r="D257">
        <v>0</v>
      </c>
      <c r="E257">
        <v>94</v>
      </c>
      <c r="F257" s="9">
        <v>0</v>
      </c>
    </row>
    <row r="258" spans="1:7" x14ac:dyDescent="0.45">
      <c r="A258" t="s">
        <v>10</v>
      </c>
      <c r="B258" s="11" t="s">
        <v>14</v>
      </c>
      <c r="C258">
        <v>3</v>
      </c>
      <c r="D258">
        <v>4</v>
      </c>
      <c r="E258">
        <v>79</v>
      </c>
      <c r="F258" s="9">
        <v>38</v>
      </c>
    </row>
    <row r="259" spans="1:7" x14ac:dyDescent="0.45">
      <c r="A259" t="s">
        <v>11</v>
      </c>
      <c r="B259" s="11" t="s">
        <v>14</v>
      </c>
      <c r="C259">
        <f>SUM(C254:C258)</f>
        <v>65</v>
      </c>
      <c r="D259">
        <f t="shared" ref="D259:F259" si="69">SUM(D254:D258)</f>
        <v>53</v>
      </c>
      <c r="E259">
        <f t="shared" si="69"/>
        <v>445</v>
      </c>
      <c r="F259">
        <f t="shared" si="69"/>
        <v>156</v>
      </c>
    </row>
    <row r="260" spans="1:7" x14ac:dyDescent="0.45">
      <c r="A260" t="s">
        <v>6</v>
      </c>
      <c r="B260" s="5">
        <f>PassRates!$F$18</f>
        <v>45422</v>
      </c>
      <c r="C260">
        <v>60</v>
      </c>
      <c r="D260">
        <v>6</v>
      </c>
      <c r="E260">
        <v>250</v>
      </c>
      <c r="F260" s="9">
        <v>57</v>
      </c>
      <c r="G260" s="6"/>
    </row>
    <row r="261" spans="1:7" x14ac:dyDescent="0.45">
      <c r="A261" t="s">
        <v>7</v>
      </c>
      <c r="B261" s="5">
        <f>PassRates!$F$18</f>
        <v>45422</v>
      </c>
      <c r="C261">
        <v>0</v>
      </c>
      <c r="D261">
        <v>0</v>
      </c>
      <c r="E261">
        <v>42</v>
      </c>
      <c r="F261" s="9">
        <v>0</v>
      </c>
      <c r="G261" s="6"/>
    </row>
    <row r="262" spans="1:7" x14ac:dyDescent="0.45">
      <c r="A262" t="s">
        <v>8</v>
      </c>
      <c r="B262" s="5">
        <f>PassRates!$F$18</f>
        <v>45422</v>
      </c>
      <c r="C262">
        <v>8</v>
      </c>
      <c r="D262">
        <v>0</v>
      </c>
      <c r="E262">
        <v>39</v>
      </c>
      <c r="F262" s="9">
        <v>0</v>
      </c>
      <c r="G262" s="6"/>
    </row>
    <row r="263" spans="1:7" x14ac:dyDescent="0.45">
      <c r="A263" t="s">
        <v>9</v>
      </c>
      <c r="B263" s="5">
        <f>PassRates!$F$18</f>
        <v>45422</v>
      </c>
      <c r="C263">
        <v>27</v>
      </c>
      <c r="D263">
        <v>0</v>
      </c>
      <c r="E263">
        <v>83</v>
      </c>
      <c r="F263" s="9">
        <v>0</v>
      </c>
      <c r="G263" s="6"/>
    </row>
    <row r="264" spans="1:7" x14ac:dyDescent="0.45">
      <c r="A264" t="s">
        <v>10</v>
      </c>
      <c r="B264" s="5">
        <f>PassRates!$F$18</f>
        <v>45422</v>
      </c>
      <c r="C264">
        <v>3</v>
      </c>
      <c r="D264">
        <v>1</v>
      </c>
      <c r="E264">
        <v>79</v>
      </c>
      <c r="F264" s="9">
        <v>0</v>
      </c>
      <c r="G264" s="6"/>
    </row>
    <row r="265" spans="1:7" x14ac:dyDescent="0.45">
      <c r="A265" t="s">
        <v>11</v>
      </c>
      <c r="B265" s="5">
        <f>PassRates!$F$18</f>
        <v>45422</v>
      </c>
      <c r="C265">
        <f>SUM(C260:C264)</f>
        <v>98</v>
      </c>
      <c r="D265">
        <f t="shared" ref="D265:F265" si="70">SUM(D260:D264)</f>
        <v>7</v>
      </c>
      <c r="E265">
        <f t="shared" si="70"/>
        <v>493</v>
      </c>
      <c r="F265">
        <f t="shared" si="70"/>
        <v>57</v>
      </c>
      <c r="G265" s="6"/>
    </row>
    <row r="266" spans="1:7" x14ac:dyDescent="0.45">
      <c r="A266" t="s">
        <v>6</v>
      </c>
      <c r="B266" s="5">
        <f>PassRates!$F$17</f>
        <v>45415</v>
      </c>
      <c r="C266">
        <v>73</v>
      </c>
      <c r="D266">
        <v>5</v>
      </c>
      <c r="E266">
        <v>202</v>
      </c>
      <c r="F266" s="9">
        <v>87</v>
      </c>
      <c r="G266" s="6"/>
    </row>
    <row r="267" spans="1:7" x14ac:dyDescent="0.45">
      <c r="A267" t="s">
        <v>7</v>
      </c>
      <c r="B267" s="5">
        <f>PassRates!$F$17</f>
        <v>45415</v>
      </c>
      <c r="C267">
        <v>0</v>
      </c>
      <c r="D267">
        <v>7</v>
      </c>
      <c r="E267">
        <v>0</v>
      </c>
      <c r="F267" s="9">
        <v>40</v>
      </c>
      <c r="G267" s="6"/>
    </row>
    <row r="268" spans="1:7" x14ac:dyDescent="0.45">
      <c r="A268" t="s">
        <v>8</v>
      </c>
      <c r="B268" s="5">
        <f>PassRates!$F$17</f>
        <v>45415</v>
      </c>
      <c r="C268">
        <v>18</v>
      </c>
      <c r="D268">
        <v>0</v>
      </c>
      <c r="E268">
        <v>4</v>
      </c>
      <c r="F268" s="9">
        <v>37</v>
      </c>
      <c r="G268" s="6"/>
    </row>
    <row r="269" spans="1:7" x14ac:dyDescent="0.45">
      <c r="A269" t="s">
        <v>9</v>
      </c>
      <c r="B269" s="5">
        <f>PassRates!$F$17</f>
        <v>45415</v>
      </c>
      <c r="C269">
        <v>19</v>
      </c>
      <c r="D269">
        <v>1</v>
      </c>
      <c r="E269">
        <v>9</v>
      </c>
      <c r="F269" s="9">
        <v>85</v>
      </c>
      <c r="G269" s="6"/>
    </row>
    <row r="270" spans="1:7" x14ac:dyDescent="0.45">
      <c r="A270" t="s">
        <v>10</v>
      </c>
      <c r="B270" s="5">
        <f>PassRates!$F$17</f>
        <v>45415</v>
      </c>
      <c r="C270">
        <v>0</v>
      </c>
      <c r="D270">
        <v>4</v>
      </c>
      <c r="E270">
        <v>0</v>
      </c>
      <c r="F270" s="9">
        <v>75</v>
      </c>
      <c r="G270" s="6"/>
    </row>
    <row r="271" spans="1:7" x14ac:dyDescent="0.45">
      <c r="A271" t="s">
        <v>11</v>
      </c>
      <c r="B271" s="5">
        <f>PassRates!$F$17</f>
        <v>45415</v>
      </c>
      <c r="C271">
        <f>SUM(C266:C270)</f>
        <v>110</v>
      </c>
      <c r="D271">
        <f t="shared" ref="D271:F271" si="71">SUM(D266:D270)</f>
        <v>17</v>
      </c>
      <c r="E271">
        <f t="shared" si="71"/>
        <v>215</v>
      </c>
      <c r="F271">
        <f t="shared" si="71"/>
        <v>324</v>
      </c>
    </row>
    <row r="272" spans="1:7" x14ac:dyDescent="0.45">
      <c r="A272" t="s">
        <v>6</v>
      </c>
      <c r="B272" s="5">
        <f>PassRates!$F$16</f>
        <v>45408</v>
      </c>
      <c r="C272">
        <v>70</v>
      </c>
      <c r="D272">
        <v>15</v>
      </c>
      <c r="E272">
        <v>260</v>
      </c>
      <c r="F272" s="9">
        <v>2</v>
      </c>
    </row>
    <row r="273" spans="1:6" x14ac:dyDescent="0.45">
      <c r="A273" t="s">
        <v>7</v>
      </c>
      <c r="B273" s="5">
        <f>PassRates!$F$16</f>
        <v>45408</v>
      </c>
      <c r="C273">
        <v>1</v>
      </c>
      <c r="D273">
        <v>5</v>
      </c>
      <c r="E273">
        <v>2</v>
      </c>
      <c r="F273" s="9">
        <v>40</v>
      </c>
    </row>
    <row r="274" spans="1:6" x14ac:dyDescent="0.45">
      <c r="A274" t="s">
        <v>8</v>
      </c>
      <c r="B274" s="5">
        <f>PassRates!$F$16</f>
        <v>45408</v>
      </c>
      <c r="C274">
        <v>6</v>
      </c>
      <c r="D274">
        <v>0</v>
      </c>
      <c r="E274">
        <v>41</v>
      </c>
      <c r="F274" s="9">
        <v>0</v>
      </c>
    </row>
    <row r="275" spans="1:6" x14ac:dyDescent="0.45">
      <c r="A275" t="s">
        <v>9</v>
      </c>
      <c r="B275" s="5">
        <f>PassRates!$F$16</f>
        <v>45408</v>
      </c>
      <c r="C275">
        <v>13</v>
      </c>
      <c r="D275">
        <v>0</v>
      </c>
      <c r="E275">
        <v>85</v>
      </c>
      <c r="F275" s="9">
        <v>0</v>
      </c>
    </row>
    <row r="276" spans="1:6" x14ac:dyDescent="0.45">
      <c r="A276" t="s">
        <v>10</v>
      </c>
      <c r="B276" s="5">
        <f>PassRates!$F$16</f>
        <v>45408</v>
      </c>
      <c r="C276">
        <v>1</v>
      </c>
      <c r="D276">
        <v>0</v>
      </c>
      <c r="E276">
        <v>74</v>
      </c>
      <c r="F276" s="9">
        <v>0</v>
      </c>
    </row>
    <row r="277" spans="1:6" x14ac:dyDescent="0.45">
      <c r="A277" t="s">
        <v>11</v>
      </c>
      <c r="B277" s="5">
        <f>PassRates!$F$16</f>
        <v>45408</v>
      </c>
      <c r="C277">
        <f>SUM(C272:C276)</f>
        <v>91</v>
      </c>
      <c r="D277">
        <f t="shared" ref="D277:F277" si="72">SUM(D272:D276)</f>
        <v>20</v>
      </c>
      <c r="E277">
        <f t="shared" si="72"/>
        <v>462</v>
      </c>
      <c r="F277">
        <f t="shared" si="72"/>
        <v>42</v>
      </c>
    </row>
    <row r="278" spans="1:6" x14ac:dyDescent="0.45">
      <c r="B278" s="11"/>
      <c r="F278" s="9"/>
    </row>
    <row r="279" spans="1:6" x14ac:dyDescent="0.45">
      <c r="B279" s="11"/>
      <c r="F279" s="9"/>
    </row>
    <row r="280" spans="1:6" x14ac:dyDescent="0.45">
      <c r="B280" s="11"/>
      <c r="F280" s="9"/>
    </row>
    <row r="281" spans="1:6" x14ac:dyDescent="0.45">
      <c r="B281" s="11"/>
      <c r="F281" s="9"/>
    </row>
    <row r="282" spans="1:6" x14ac:dyDescent="0.45">
      <c r="B282" s="11"/>
      <c r="F282" s="9"/>
    </row>
    <row r="283" spans="1:6" x14ac:dyDescent="0.45">
      <c r="B283" s="11"/>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1"/>
  <sheetViews>
    <sheetView workbookViewId="0">
      <pane ySplit="1" topLeftCell="A37" activePane="bottomLeft" state="frozen"/>
      <selection pane="bottomLeft" activeCell="E69" sqref="E69"/>
    </sheetView>
  </sheetViews>
  <sheetFormatPr defaultRowHeight="14.25" x14ac:dyDescent="0.45"/>
  <cols>
    <col min="6" max="7" width="11.3984375" bestFit="1" customWidth="1"/>
  </cols>
  <sheetData>
    <row r="1" spans="1:32" x14ac:dyDescent="0.45">
      <c r="A1" s="10" t="s">
        <v>15</v>
      </c>
      <c r="B1" s="10" t="s">
        <v>2</v>
      </c>
      <c r="C1" s="10" t="s">
        <v>3</v>
      </c>
      <c r="D1" s="10" t="s">
        <v>4</v>
      </c>
      <c r="E1" s="10" t="s">
        <v>5</v>
      </c>
      <c r="F1" s="10" t="s">
        <v>16</v>
      </c>
      <c r="G1" s="10" t="s">
        <v>17</v>
      </c>
      <c r="I1" t="s">
        <v>2</v>
      </c>
      <c r="J1" t="s">
        <v>3</v>
      </c>
      <c r="K1" t="s">
        <v>4</v>
      </c>
      <c r="L1" t="s">
        <v>5</v>
      </c>
      <c r="N1" t="s">
        <v>2</v>
      </c>
      <c r="O1" t="s">
        <v>3</v>
      </c>
      <c r="P1" t="s">
        <v>4</v>
      </c>
      <c r="Q1" t="s">
        <v>5</v>
      </c>
      <c r="S1" t="s">
        <v>2</v>
      </c>
      <c r="T1" t="s">
        <v>3</v>
      </c>
      <c r="U1" t="s">
        <v>4</v>
      </c>
      <c r="V1" t="s">
        <v>5</v>
      </c>
      <c r="X1" t="s">
        <v>2</v>
      </c>
      <c r="Y1" t="s">
        <v>3</v>
      </c>
      <c r="Z1" t="s">
        <v>4</v>
      </c>
      <c r="AA1" t="s">
        <v>5</v>
      </c>
      <c r="AC1" t="s">
        <v>2</v>
      </c>
      <c r="AD1" t="s">
        <v>3</v>
      </c>
      <c r="AE1" t="s">
        <v>4</v>
      </c>
      <c r="AF1" t="s">
        <v>5</v>
      </c>
    </row>
    <row r="2" spans="1:32" x14ac:dyDescent="0.45">
      <c r="A2">
        <v>1</v>
      </c>
      <c r="B2">
        <v>29</v>
      </c>
      <c r="C2">
        <v>51</v>
      </c>
      <c r="D2">
        <v>31</v>
      </c>
      <c r="E2">
        <v>45</v>
      </c>
      <c r="F2" s="5">
        <v>45310</v>
      </c>
      <c r="G2" s="6" t="s">
        <v>18</v>
      </c>
      <c r="I2" t="s">
        <v>19</v>
      </c>
    </row>
    <row r="3" spans="1:32" x14ac:dyDescent="0.45">
      <c r="A3">
        <v>2</v>
      </c>
      <c r="B3">
        <v>30</v>
      </c>
      <c r="C3">
        <v>24</v>
      </c>
      <c r="D3">
        <v>41</v>
      </c>
      <c r="E3">
        <v>90</v>
      </c>
      <c r="F3" s="5">
        <v>45317</v>
      </c>
      <c r="G3" s="6" t="s">
        <v>20</v>
      </c>
    </row>
    <row r="4" spans="1:32" x14ac:dyDescent="0.45">
      <c r="A4">
        <v>3</v>
      </c>
      <c r="B4">
        <v>31</v>
      </c>
      <c r="C4">
        <v>31</v>
      </c>
      <c r="D4">
        <v>34</v>
      </c>
      <c r="E4">
        <v>103</v>
      </c>
      <c r="F4" s="5">
        <v>45324</v>
      </c>
      <c r="G4" s="6" t="s">
        <v>21</v>
      </c>
    </row>
    <row r="5" spans="1:32" x14ac:dyDescent="0.45">
      <c r="A5">
        <v>4</v>
      </c>
      <c r="B5">
        <v>20</v>
      </c>
      <c r="C5">
        <v>40</v>
      </c>
      <c r="D5">
        <v>53</v>
      </c>
      <c r="E5">
        <v>69</v>
      </c>
      <c r="F5" s="5">
        <v>45331</v>
      </c>
      <c r="G5" s="6" t="s">
        <v>22</v>
      </c>
    </row>
    <row r="6" spans="1:32" x14ac:dyDescent="0.45">
      <c r="A6">
        <v>5</v>
      </c>
      <c r="B6">
        <v>30</v>
      </c>
      <c r="C6">
        <v>40</v>
      </c>
      <c r="D6">
        <v>56</v>
      </c>
      <c r="E6">
        <v>65</v>
      </c>
      <c r="F6" s="5">
        <v>45338</v>
      </c>
      <c r="G6" s="6" t="s">
        <v>23</v>
      </c>
    </row>
    <row r="7" spans="1:32" x14ac:dyDescent="0.45">
      <c r="A7">
        <v>6</v>
      </c>
      <c r="B7">
        <v>27</v>
      </c>
      <c r="C7">
        <v>40</v>
      </c>
      <c r="D7">
        <v>64</v>
      </c>
      <c r="E7">
        <v>75</v>
      </c>
      <c r="F7" s="5">
        <v>45345</v>
      </c>
      <c r="G7" s="6" t="s">
        <v>24</v>
      </c>
    </row>
    <row r="8" spans="1:32" x14ac:dyDescent="0.45">
      <c r="A8">
        <v>7</v>
      </c>
      <c r="B8">
        <v>31</v>
      </c>
      <c r="C8">
        <v>43</v>
      </c>
      <c r="D8">
        <v>69</v>
      </c>
      <c r="E8">
        <v>109</v>
      </c>
      <c r="F8" s="5">
        <v>45352</v>
      </c>
      <c r="G8" s="6" t="s">
        <v>25</v>
      </c>
    </row>
    <row r="9" spans="1:32" x14ac:dyDescent="0.45">
      <c r="A9">
        <v>8</v>
      </c>
      <c r="B9">
        <v>41</v>
      </c>
      <c r="C9">
        <v>38</v>
      </c>
      <c r="D9">
        <v>66</v>
      </c>
      <c r="E9">
        <v>125</v>
      </c>
      <c r="F9" s="5">
        <v>45359</v>
      </c>
      <c r="G9" s="6" t="s">
        <v>26</v>
      </c>
    </row>
    <row r="10" spans="1:32" x14ac:dyDescent="0.45">
      <c r="A10">
        <v>9</v>
      </c>
      <c r="B10">
        <v>29</v>
      </c>
      <c r="C10">
        <v>36</v>
      </c>
      <c r="D10">
        <v>119</v>
      </c>
      <c r="E10">
        <v>86</v>
      </c>
      <c r="F10" s="5">
        <v>45366</v>
      </c>
      <c r="G10" s="6" t="s">
        <v>27</v>
      </c>
    </row>
    <row r="11" spans="1:32" x14ac:dyDescent="0.45">
      <c r="A11">
        <v>10</v>
      </c>
      <c r="B11">
        <v>44</v>
      </c>
      <c r="C11">
        <v>15</v>
      </c>
      <c r="D11">
        <v>164</v>
      </c>
      <c r="E11">
        <v>69</v>
      </c>
      <c r="F11" s="5">
        <v>45373</v>
      </c>
      <c r="G11" s="6" t="s">
        <v>28</v>
      </c>
    </row>
    <row r="12" spans="1:32" x14ac:dyDescent="0.45">
      <c r="A12">
        <v>11</v>
      </c>
      <c r="B12">
        <v>51</v>
      </c>
      <c r="C12">
        <v>31</v>
      </c>
      <c r="D12">
        <v>211</v>
      </c>
      <c r="E12">
        <v>45</v>
      </c>
      <c r="F12" s="5">
        <v>45380</v>
      </c>
      <c r="G12" s="6" t="s">
        <v>29</v>
      </c>
    </row>
    <row r="13" spans="1:32" x14ac:dyDescent="0.45">
      <c r="A13">
        <v>12</v>
      </c>
      <c r="B13">
        <v>94</v>
      </c>
      <c r="C13">
        <v>43</v>
      </c>
      <c r="D13">
        <v>187</v>
      </c>
      <c r="E13">
        <v>35</v>
      </c>
      <c r="F13" s="5">
        <v>45387</v>
      </c>
      <c r="G13" s="6" t="s">
        <v>30</v>
      </c>
    </row>
    <row r="14" spans="1:32" x14ac:dyDescent="0.45">
      <c r="A14">
        <v>13</v>
      </c>
      <c r="B14">
        <v>114</v>
      </c>
      <c r="C14">
        <v>36</v>
      </c>
      <c r="D14">
        <v>239</v>
      </c>
      <c r="E14">
        <v>51</v>
      </c>
      <c r="F14" s="5">
        <v>45394</v>
      </c>
      <c r="G14" s="6" t="s">
        <v>31</v>
      </c>
      <c r="I14">
        <v>72</v>
      </c>
      <c r="J14">
        <v>36</v>
      </c>
      <c r="K14">
        <v>163</v>
      </c>
      <c r="L14">
        <v>51</v>
      </c>
      <c r="P14">
        <v>38</v>
      </c>
      <c r="S14">
        <v>6</v>
      </c>
      <c r="U14">
        <v>31</v>
      </c>
      <c r="X14">
        <v>4</v>
      </c>
      <c r="Z14">
        <v>38</v>
      </c>
    </row>
    <row r="15" spans="1:32" x14ac:dyDescent="0.45">
      <c r="A15">
        <v>14</v>
      </c>
      <c r="B15">
        <f t="shared" ref="B15:E17" si="0">I15+N15+S15+X15+AC15</f>
        <v>70</v>
      </c>
      <c r="C15">
        <f t="shared" si="0"/>
        <v>35</v>
      </c>
      <c r="D15">
        <f t="shared" si="0"/>
        <v>443</v>
      </c>
      <c r="E15">
        <f t="shared" si="0"/>
        <v>41</v>
      </c>
      <c r="F15" s="5">
        <v>45401</v>
      </c>
      <c r="G15" s="6" t="s">
        <v>32</v>
      </c>
      <c r="I15">
        <v>50</v>
      </c>
      <c r="J15">
        <v>34</v>
      </c>
      <c r="K15">
        <v>212</v>
      </c>
      <c r="L15">
        <v>41</v>
      </c>
      <c r="P15">
        <v>36</v>
      </c>
      <c r="S15">
        <v>8</v>
      </c>
      <c r="U15">
        <v>35</v>
      </c>
      <c r="X15">
        <v>10</v>
      </c>
      <c r="Z15">
        <v>88</v>
      </c>
      <c r="AC15">
        <v>2</v>
      </c>
      <c r="AD15">
        <v>1</v>
      </c>
      <c r="AE15">
        <v>72</v>
      </c>
    </row>
    <row r="16" spans="1:32" x14ac:dyDescent="0.45">
      <c r="A16">
        <v>15</v>
      </c>
      <c r="B16">
        <f t="shared" si="0"/>
        <v>91</v>
      </c>
      <c r="C16">
        <f t="shared" si="0"/>
        <v>20</v>
      </c>
      <c r="D16">
        <f t="shared" si="0"/>
        <v>462</v>
      </c>
      <c r="E16">
        <f t="shared" si="0"/>
        <v>42</v>
      </c>
      <c r="F16" s="5">
        <v>45408</v>
      </c>
      <c r="G16" s="6" t="s">
        <v>33</v>
      </c>
      <c r="I16">
        <v>70</v>
      </c>
      <c r="J16">
        <v>15</v>
      </c>
      <c r="K16">
        <v>260</v>
      </c>
      <c r="L16">
        <v>2</v>
      </c>
      <c r="N16">
        <v>1</v>
      </c>
      <c r="O16">
        <v>5</v>
      </c>
      <c r="P16">
        <v>2</v>
      </c>
      <c r="Q16">
        <v>40</v>
      </c>
      <c r="S16">
        <v>1</v>
      </c>
      <c r="U16">
        <v>74</v>
      </c>
      <c r="X16">
        <v>13</v>
      </c>
      <c r="Z16">
        <v>85</v>
      </c>
      <c r="AC16">
        <v>6</v>
      </c>
      <c r="AE16">
        <v>41</v>
      </c>
    </row>
    <row r="17" spans="1:32" x14ac:dyDescent="0.45">
      <c r="A17">
        <v>16</v>
      </c>
      <c r="B17">
        <f t="shared" si="0"/>
        <v>110</v>
      </c>
      <c r="C17">
        <f t="shared" si="0"/>
        <v>17</v>
      </c>
      <c r="D17">
        <f t="shared" si="0"/>
        <v>215</v>
      </c>
      <c r="E17">
        <f t="shared" si="0"/>
        <v>324</v>
      </c>
      <c r="F17" s="5">
        <v>45415</v>
      </c>
      <c r="G17" s="6" t="s">
        <v>34</v>
      </c>
      <c r="I17">
        <v>73</v>
      </c>
      <c r="J17">
        <v>5</v>
      </c>
      <c r="K17">
        <v>202</v>
      </c>
      <c r="L17">
        <v>87</v>
      </c>
      <c r="O17">
        <v>7</v>
      </c>
      <c r="Q17">
        <v>40</v>
      </c>
      <c r="T17">
        <v>4</v>
      </c>
      <c r="V17">
        <v>75</v>
      </c>
      <c r="X17">
        <v>19</v>
      </c>
      <c r="Y17">
        <v>1</v>
      </c>
      <c r="Z17">
        <v>9</v>
      </c>
      <c r="AA17">
        <v>85</v>
      </c>
      <c r="AC17">
        <v>18</v>
      </c>
      <c r="AE17">
        <v>4</v>
      </c>
      <c r="AF17">
        <v>37</v>
      </c>
    </row>
    <row r="18" spans="1:32" x14ac:dyDescent="0.45">
      <c r="A18">
        <v>17</v>
      </c>
      <c r="B18">
        <f>'Combined PassRates'!C265</f>
        <v>98</v>
      </c>
      <c r="C18">
        <f>'Combined PassRates'!D265</f>
        <v>7</v>
      </c>
      <c r="D18">
        <f>'Combined PassRates'!E265</f>
        <v>493</v>
      </c>
      <c r="E18">
        <f>'Combined PassRates'!F265</f>
        <v>57</v>
      </c>
      <c r="F18" s="5">
        <v>45422</v>
      </c>
      <c r="G18" s="6" t="s">
        <v>35</v>
      </c>
    </row>
    <row r="19" spans="1:32" x14ac:dyDescent="0.45">
      <c r="A19">
        <v>18</v>
      </c>
      <c r="B19">
        <f>'Combined PassRates'!C259</f>
        <v>65</v>
      </c>
      <c r="C19">
        <f>'Combined PassRates'!D259</f>
        <v>53</v>
      </c>
      <c r="D19">
        <f>'Combined PassRates'!E259</f>
        <v>445</v>
      </c>
      <c r="E19">
        <f>'Combined PassRates'!F259</f>
        <v>156</v>
      </c>
      <c r="F19" s="11" t="s">
        <v>14</v>
      </c>
      <c r="G19" t="s">
        <v>36</v>
      </c>
    </row>
    <row r="20" spans="1:32" x14ac:dyDescent="0.45">
      <c r="A20">
        <v>19</v>
      </c>
      <c r="B20">
        <v>93</v>
      </c>
      <c r="C20">
        <v>65</v>
      </c>
      <c r="D20">
        <v>486</v>
      </c>
      <c r="E20">
        <v>99</v>
      </c>
      <c r="F20" s="11" t="s">
        <v>13</v>
      </c>
      <c r="G20" t="s">
        <v>37</v>
      </c>
    </row>
    <row r="21" spans="1:32" x14ac:dyDescent="0.45">
      <c r="A21">
        <v>20</v>
      </c>
      <c r="B21">
        <v>114</v>
      </c>
      <c r="C21">
        <v>23</v>
      </c>
      <c r="D21">
        <v>607</v>
      </c>
      <c r="E21">
        <v>22</v>
      </c>
      <c r="F21" s="11" t="s">
        <v>12</v>
      </c>
      <c r="G21" t="s">
        <v>38</v>
      </c>
    </row>
    <row r="22" spans="1:32" x14ac:dyDescent="0.45">
      <c r="A22">
        <v>21</v>
      </c>
      <c r="B22">
        <f>'Combined PassRates'!C241</f>
        <v>111</v>
      </c>
      <c r="C22">
        <f>'Combined PassRates'!D241</f>
        <v>39</v>
      </c>
      <c r="D22">
        <f>'Combined PassRates'!E241</f>
        <v>581</v>
      </c>
      <c r="E22">
        <f>'Combined PassRates'!F241</f>
        <v>110</v>
      </c>
      <c r="F22" s="13">
        <v>45450</v>
      </c>
      <c r="G22" s="6" t="s">
        <v>39</v>
      </c>
    </row>
    <row r="23" spans="1:32" x14ac:dyDescent="0.45">
      <c r="A23">
        <v>22</v>
      </c>
      <c r="B23">
        <f>'Combined PassRates'!C235</f>
        <v>184</v>
      </c>
      <c r="C23">
        <f>'Combined PassRates'!D235</f>
        <v>50</v>
      </c>
      <c r="D23">
        <f>'Combined PassRates'!E235</f>
        <v>479</v>
      </c>
      <c r="E23">
        <f>'Combined PassRates'!F235</f>
        <v>166</v>
      </c>
      <c r="F23" s="13">
        <v>45457</v>
      </c>
      <c r="G23" s="6" t="s">
        <v>40</v>
      </c>
    </row>
    <row r="24" spans="1:32" x14ac:dyDescent="0.45">
      <c r="A24">
        <v>23</v>
      </c>
      <c r="B24">
        <f>'Combined PassRates'!C229</f>
        <v>97</v>
      </c>
      <c r="C24">
        <f>'Combined PassRates'!D229</f>
        <v>30</v>
      </c>
      <c r="D24">
        <f>'Combined PassRates'!E229</f>
        <v>728</v>
      </c>
      <c r="E24">
        <f>'Combined PassRates'!F229</f>
        <v>13</v>
      </c>
      <c r="F24" s="13">
        <v>45464</v>
      </c>
      <c r="G24" s="6" t="s">
        <v>41</v>
      </c>
    </row>
    <row r="25" spans="1:32" x14ac:dyDescent="0.45">
      <c r="A25">
        <v>24</v>
      </c>
      <c r="B25">
        <f>'Combined PassRates'!C223</f>
        <v>99</v>
      </c>
      <c r="C25">
        <f>'Combined PassRates'!D223</f>
        <v>23</v>
      </c>
      <c r="D25">
        <f>'Combined PassRates'!E223</f>
        <v>725</v>
      </c>
      <c r="E25">
        <f>'Combined PassRates'!F223</f>
        <v>22</v>
      </c>
      <c r="F25" s="13">
        <v>45471</v>
      </c>
      <c r="G25" s="6" t="s">
        <v>42</v>
      </c>
    </row>
    <row r="26" spans="1:32" x14ac:dyDescent="0.45">
      <c r="A26">
        <v>25</v>
      </c>
      <c r="B26">
        <f>'Combined PassRates'!C217</f>
        <v>100</v>
      </c>
      <c r="C26">
        <f>'Combined PassRates'!D217</f>
        <v>21</v>
      </c>
      <c r="D26">
        <f>'Combined PassRates'!E217</f>
        <v>736</v>
      </c>
      <c r="E26">
        <f>'Combined PassRates'!F217</f>
        <v>22</v>
      </c>
      <c r="F26" s="13">
        <v>45478</v>
      </c>
      <c r="G26" s="6" t="s">
        <v>43</v>
      </c>
    </row>
    <row r="27" spans="1:32" x14ac:dyDescent="0.45">
      <c r="A27">
        <v>26</v>
      </c>
      <c r="B27">
        <f>'Combined PassRates'!C211</f>
        <v>124</v>
      </c>
      <c r="C27">
        <f>'Combined PassRates'!D211</f>
        <v>77</v>
      </c>
      <c r="D27">
        <f>'Combined PassRates'!E211</f>
        <v>679</v>
      </c>
      <c r="E27">
        <f>'Combined PassRates'!F211</f>
        <v>22</v>
      </c>
      <c r="F27" s="13">
        <v>45485</v>
      </c>
      <c r="G27" s="6" t="s">
        <v>44</v>
      </c>
    </row>
    <row r="28" spans="1:32" x14ac:dyDescent="0.45">
      <c r="A28">
        <v>27</v>
      </c>
      <c r="B28">
        <f>'Combined PassRates'!C205</f>
        <v>168</v>
      </c>
      <c r="C28">
        <f>'Combined PassRates'!D205</f>
        <v>71</v>
      </c>
      <c r="D28">
        <f>'Combined PassRates'!E205</f>
        <v>541</v>
      </c>
      <c r="E28">
        <f>'Combined PassRates'!F205</f>
        <v>125</v>
      </c>
      <c r="F28" s="13">
        <v>45492</v>
      </c>
      <c r="G28" s="6" t="s">
        <v>45</v>
      </c>
    </row>
    <row r="29" spans="1:32" x14ac:dyDescent="0.45">
      <c r="A29">
        <v>28</v>
      </c>
      <c r="B29">
        <f>'Combined PassRates'!C199</f>
        <v>156</v>
      </c>
      <c r="C29">
        <f>'Combined PassRates'!D199</f>
        <v>102</v>
      </c>
      <c r="D29">
        <f>'Combined PassRates'!E199</f>
        <v>623</v>
      </c>
      <c r="E29">
        <f>'Combined PassRates'!F199</f>
        <v>14</v>
      </c>
      <c r="F29" s="13">
        <v>45498</v>
      </c>
      <c r="G29" s="6" t="s">
        <v>46</v>
      </c>
    </row>
    <row r="30" spans="1:32" x14ac:dyDescent="0.45">
      <c r="A30">
        <v>29</v>
      </c>
      <c r="B30">
        <f>'Combined PassRates'!C193</f>
        <v>293</v>
      </c>
      <c r="C30">
        <f>'Combined PassRates'!D193</f>
        <v>80</v>
      </c>
      <c r="D30">
        <f>'Combined PassRates'!E193</f>
        <v>515</v>
      </c>
      <c r="E30">
        <f>'Combined PassRates'!F193</f>
        <v>14</v>
      </c>
      <c r="F30" s="13">
        <v>45506</v>
      </c>
      <c r="G30" s="6" t="s">
        <v>47</v>
      </c>
    </row>
    <row r="31" spans="1:32" x14ac:dyDescent="0.45">
      <c r="A31">
        <v>30</v>
      </c>
      <c r="B31">
        <f>'Combined PassRates'!C187</f>
        <v>221</v>
      </c>
      <c r="C31">
        <f>'Combined PassRates'!D187</f>
        <v>18</v>
      </c>
      <c r="D31">
        <f>'Combined PassRates'!E187</f>
        <v>552</v>
      </c>
      <c r="E31">
        <f>'Combined PassRates'!F187</f>
        <v>122</v>
      </c>
      <c r="F31" s="13">
        <v>45513</v>
      </c>
      <c r="G31" s="6" t="s">
        <v>48</v>
      </c>
    </row>
    <row r="32" spans="1:32" x14ac:dyDescent="0.45">
      <c r="A32">
        <v>31</v>
      </c>
      <c r="B32">
        <f>'Combined PassRates'!C181</f>
        <v>103</v>
      </c>
      <c r="C32">
        <f>'Combined PassRates'!D181</f>
        <v>238</v>
      </c>
      <c r="D32">
        <f>'Combined PassRates'!E181</f>
        <v>535</v>
      </c>
      <c r="E32">
        <f>'Combined PassRates'!F181</f>
        <v>572</v>
      </c>
      <c r="F32" s="13">
        <v>45520</v>
      </c>
      <c r="G32" s="6" t="s">
        <v>49</v>
      </c>
    </row>
    <row r="33" spans="1:7" x14ac:dyDescent="0.45">
      <c r="A33">
        <v>32</v>
      </c>
      <c r="B33">
        <f>'Combined PassRates'!C175</f>
        <v>201</v>
      </c>
      <c r="C33">
        <f>'Combined PassRates'!D175</f>
        <v>128</v>
      </c>
      <c r="D33">
        <f>'Combined PassRates'!E175</f>
        <v>1076</v>
      </c>
      <c r="E33">
        <f>'Combined PassRates'!F175</f>
        <v>56</v>
      </c>
      <c r="F33" s="13">
        <v>45528</v>
      </c>
      <c r="G33" s="6" t="s">
        <v>50</v>
      </c>
    </row>
    <row r="34" spans="1:7" x14ac:dyDescent="0.45">
      <c r="A34">
        <v>33</v>
      </c>
      <c r="B34">
        <f>'Combined PassRates'!C169</f>
        <v>210</v>
      </c>
      <c r="C34">
        <f>'Combined PassRates'!D169</f>
        <v>79</v>
      </c>
      <c r="D34">
        <f>'Combined PassRates'!E169</f>
        <v>1130</v>
      </c>
      <c r="E34">
        <f>'Combined PassRates'!F169</f>
        <v>73</v>
      </c>
      <c r="F34" s="13">
        <v>45534</v>
      </c>
      <c r="G34" s="6" t="s">
        <v>51</v>
      </c>
    </row>
    <row r="35" spans="1:7" x14ac:dyDescent="0.45">
      <c r="A35">
        <v>34</v>
      </c>
      <c r="B35">
        <f>'Combined PassRates'!C163</f>
        <v>223</v>
      </c>
      <c r="C35">
        <f>'Combined PassRates'!D163</f>
        <v>77</v>
      </c>
      <c r="D35">
        <f>'Combined PassRates'!E163</f>
        <v>1131</v>
      </c>
      <c r="E35">
        <f>'Combined PassRates'!F163</f>
        <v>83</v>
      </c>
      <c r="F35" s="13">
        <v>45541</v>
      </c>
      <c r="G35" s="6" t="s">
        <v>52</v>
      </c>
    </row>
    <row r="36" spans="1:7" x14ac:dyDescent="0.45">
      <c r="A36">
        <v>35</v>
      </c>
      <c r="B36">
        <f>'Combined PassRates'!C157</f>
        <v>218</v>
      </c>
      <c r="C36">
        <f>'Combined PassRates'!D157</f>
        <v>118</v>
      </c>
      <c r="D36">
        <f>'Combined PassRates'!E157</f>
        <v>1115</v>
      </c>
      <c r="E36">
        <f>'Combined PassRates'!F157</f>
        <v>128</v>
      </c>
      <c r="F36" s="13">
        <v>45548</v>
      </c>
      <c r="G36" s="6" t="s">
        <v>53</v>
      </c>
    </row>
    <row r="37" spans="1:7" x14ac:dyDescent="0.45">
      <c r="A37">
        <v>36</v>
      </c>
      <c r="B37">
        <f>'Combined PassRates'!C151</f>
        <v>220</v>
      </c>
      <c r="C37">
        <f>'Combined PassRates'!D151</f>
        <v>113</v>
      </c>
      <c r="D37">
        <f>'Combined PassRates'!E151</f>
        <v>1066</v>
      </c>
      <c r="E37">
        <f>'Combined PassRates'!F151</f>
        <v>142</v>
      </c>
      <c r="F37" s="13">
        <v>45555</v>
      </c>
      <c r="G37" s="6" t="s">
        <v>54</v>
      </c>
    </row>
    <row r="38" spans="1:7" x14ac:dyDescent="0.45">
      <c r="A38">
        <v>37</v>
      </c>
      <c r="B38">
        <f>'Combined PassRates'!C145</f>
        <v>242</v>
      </c>
      <c r="C38">
        <f>'Combined PassRates'!D145</f>
        <v>83</v>
      </c>
      <c r="D38">
        <f>'Combined PassRates'!E145</f>
        <v>1113</v>
      </c>
      <c r="E38">
        <f>'Combined PassRates'!F145</f>
        <v>131</v>
      </c>
      <c r="F38" s="13">
        <v>45562</v>
      </c>
      <c r="G38" s="6" t="s">
        <v>55</v>
      </c>
    </row>
    <row r="39" spans="1:7" x14ac:dyDescent="0.45">
      <c r="A39">
        <v>38</v>
      </c>
      <c r="B39">
        <f>'Combined PassRates'!C139</f>
        <v>237</v>
      </c>
      <c r="C39">
        <f>'Combined PassRates'!D139</f>
        <v>92</v>
      </c>
      <c r="D39">
        <f>'Combined PassRates'!E139</f>
        <v>1092</v>
      </c>
      <c r="E39">
        <f>'Combined PassRates'!F139</f>
        <v>193</v>
      </c>
      <c r="F39" s="13">
        <v>45569</v>
      </c>
      <c r="G39" s="6" t="s">
        <v>56</v>
      </c>
    </row>
    <row r="40" spans="1:7" x14ac:dyDescent="0.45">
      <c r="A40">
        <v>39</v>
      </c>
      <c r="B40">
        <f>'Combined PassRates'!C133</f>
        <v>246</v>
      </c>
      <c r="C40">
        <f>'Combined PassRates'!D133</f>
        <v>125</v>
      </c>
      <c r="D40">
        <f>'Combined PassRates'!E133</f>
        <v>932</v>
      </c>
      <c r="E40">
        <f>'Combined PassRates'!F133</f>
        <v>245</v>
      </c>
      <c r="F40" s="13">
        <v>45576</v>
      </c>
      <c r="G40" s="6" t="s">
        <v>57</v>
      </c>
    </row>
    <row r="41" spans="1:7" x14ac:dyDescent="0.45">
      <c r="A41">
        <v>40</v>
      </c>
      <c r="B41">
        <f>'Combined PassRates'!C127</f>
        <v>279</v>
      </c>
      <c r="C41">
        <f>'Combined PassRates'!D127</f>
        <v>119</v>
      </c>
      <c r="D41">
        <f>'Combined PassRates'!E127</f>
        <v>943</v>
      </c>
      <c r="E41">
        <f>'Combined PassRates'!F127</f>
        <v>247</v>
      </c>
      <c r="F41" s="13">
        <v>45583</v>
      </c>
      <c r="G41" s="6" t="s">
        <v>58</v>
      </c>
    </row>
    <row r="42" spans="1:7" x14ac:dyDescent="0.45">
      <c r="A42">
        <v>41</v>
      </c>
      <c r="B42">
        <f>'Combined PassRates'!C121</f>
        <v>239</v>
      </c>
      <c r="C42">
        <f>'Combined PassRates'!D121</f>
        <v>164</v>
      </c>
      <c r="D42">
        <f>'Combined PassRates'!E121</f>
        <v>920</v>
      </c>
      <c r="E42">
        <f>'Combined PassRates'!F121</f>
        <v>304</v>
      </c>
      <c r="F42" s="13">
        <v>45590</v>
      </c>
      <c r="G42" s="6" t="s">
        <v>59</v>
      </c>
    </row>
    <row r="43" spans="1:7" x14ac:dyDescent="0.45">
      <c r="A43">
        <v>42</v>
      </c>
      <c r="B43">
        <f>'Combined PassRates'!C115</f>
        <v>248</v>
      </c>
      <c r="C43">
        <f>'Combined PassRates'!D115</f>
        <v>161</v>
      </c>
      <c r="D43">
        <f>'Combined PassRates'!E115</f>
        <v>819</v>
      </c>
      <c r="E43">
        <f>'Combined PassRates'!F115</f>
        <v>393</v>
      </c>
      <c r="F43" s="13">
        <v>45597</v>
      </c>
      <c r="G43" s="6" t="s">
        <v>183</v>
      </c>
    </row>
    <row r="44" spans="1:7" x14ac:dyDescent="0.45">
      <c r="A44">
        <v>43</v>
      </c>
      <c r="B44">
        <f>'Combined PassRates'!C109</f>
        <v>247</v>
      </c>
      <c r="C44">
        <f>'Combined PassRates'!D109</f>
        <v>190</v>
      </c>
      <c r="D44">
        <f>'Combined PassRates'!E109</f>
        <v>813</v>
      </c>
      <c r="E44">
        <f>'Combined PassRates'!F109</f>
        <v>369</v>
      </c>
      <c r="F44" s="13">
        <v>45604</v>
      </c>
      <c r="G44" s="6" t="s">
        <v>186</v>
      </c>
    </row>
    <row r="45" spans="1:7" x14ac:dyDescent="0.45">
      <c r="A45">
        <v>44</v>
      </c>
      <c r="B45">
        <f>'Combined PassRates'!C103</f>
        <v>248</v>
      </c>
      <c r="C45">
        <f>'Combined PassRates'!D103</f>
        <v>189</v>
      </c>
      <c r="D45">
        <f>'Combined PassRates'!E103</f>
        <v>806</v>
      </c>
      <c r="E45">
        <f>'Combined PassRates'!F103</f>
        <v>378</v>
      </c>
      <c r="F45" s="13">
        <v>45611</v>
      </c>
      <c r="G45" s="6" t="s">
        <v>188</v>
      </c>
    </row>
    <row r="46" spans="1:7" x14ac:dyDescent="0.45">
      <c r="A46">
        <v>45</v>
      </c>
      <c r="B46">
        <f>'Combined PassRates'!C97</f>
        <v>242</v>
      </c>
      <c r="C46">
        <f>'Combined PassRates'!D97</f>
        <v>242</v>
      </c>
      <c r="D46">
        <f>'Combined PassRates'!E97</f>
        <v>805</v>
      </c>
      <c r="E46">
        <f>'Combined PassRates'!F97</f>
        <v>363</v>
      </c>
      <c r="F46" s="13">
        <v>45618</v>
      </c>
      <c r="G46" s="6" t="s">
        <v>190</v>
      </c>
    </row>
    <row r="47" spans="1:7" x14ac:dyDescent="0.45">
      <c r="A47">
        <v>46</v>
      </c>
      <c r="B47">
        <f>'Combined PassRates'!C91</f>
        <v>213</v>
      </c>
      <c r="C47">
        <f>'Combined PassRates'!D91</f>
        <v>289</v>
      </c>
      <c r="D47">
        <f>'Combined PassRates'!E91</f>
        <v>740</v>
      </c>
      <c r="E47">
        <f>'Combined PassRates'!F91</f>
        <v>433</v>
      </c>
      <c r="F47" s="13">
        <v>45625</v>
      </c>
      <c r="G47" s="6" t="s">
        <v>192</v>
      </c>
    </row>
    <row r="48" spans="1:7" x14ac:dyDescent="0.45">
      <c r="A48">
        <v>47</v>
      </c>
      <c r="B48">
        <f>'Combined PassRates'!C85</f>
        <v>248</v>
      </c>
      <c r="C48">
        <f>'Combined PassRates'!D85</f>
        <v>253</v>
      </c>
      <c r="D48">
        <f>'Combined PassRates'!E85</f>
        <v>801</v>
      </c>
      <c r="E48">
        <f>'Combined PassRates'!F85</f>
        <v>367</v>
      </c>
      <c r="F48" s="13">
        <v>45632</v>
      </c>
      <c r="G48" s="6" t="s">
        <v>194</v>
      </c>
    </row>
    <row r="49" spans="1:7" x14ac:dyDescent="0.45">
      <c r="A49">
        <v>48</v>
      </c>
      <c r="B49">
        <f>'Combined PassRates'!C86</f>
        <v>124</v>
      </c>
      <c r="C49">
        <f>'Combined PassRates'!D86</f>
        <v>197</v>
      </c>
      <c r="D49">
        <f>'Combined PassRates'!E86</f>
        <v>586</v>
      </c>
      <c r="E49">
        <f>'Combined PassRates'!F86</f>
        <v>99</v>
      </c>
      <c r="F49" s="13">
        <v>45639</v>
      </c>
      <c r="G49" s="6" t="s">
        <v>197</v>
      </c>
    </row>
    <row r="50" spans="1:7" x14ac:dyDescent="0.45">
      <c r="A50">
        <v>49</v>
      </c>
      <c r="B50">
        <f>'Combined PassRates'!C73</f>
        <v>225</v>
      </c>
      <c r="C50">
        <f>'Combined PassRates'!D73</f>
        <v>274</v>
      </c>
      <c r="D50">
        <f>'Combined PassRates'!E73</f>
        <v>849</v>
      </c>
      <c r="E50">
        <f>'Combined PassRates'!F73</f>
        <v>499</v>
      </c>
      <c r="F50" s="13">
        <v>45660</v>
      </c>
      <c r="G50" s="6" t="s">
        <v>199</v>
      </c>
    </row>
    <row r="51" spans="1:7" x14ac:dyDescent="0.45">
      <c r="A51">
        <v>50</v>
      </c>
      <c r="B51">
        <f>'Combined PassRates'!C67</f>
        <v>211</v>
      </c>
      <c r="C51">
        <f>'Combined PassRates'!D67</f>
        <v>254</v>
      </c>
      <c r="D51">
        <f>'Combined PassRates'!E67</f>
        <v>944</v>
      </c>
      <c r="E51">
        <f>'Combined PassRates'!F67</f>
        <v>431</v>
      </c>
      <c r="F51" s="13">
        <v>45667</v>
      </c>
      <c r="G51" s="6" t="s">
        <v>203</v>
      </c>
    </row>
    <row r="52" spans="1:7" x14ac:dyDescent="0.45">
      <c r="A52">
        <v>51</v>
      </c>
      <c r="B52">
        <f>'Combined PassRates'!C61</f>
        <v>121</v>
      </c>
      <c r="C52">
        <f>'Combined PassRates'!D61</f>
        <v>157</v>
      </c>
      <c r="D52">
        <f>'Combined PassRates'!E61</f>
        <v>799</v>
      </c>
      <c r="E52">
        <f>'Combined PassRates'!F61</f>
        <v>110</v>
      </c>
      <c r="F52" s="13">
        <v>45674</v>
      </c>
      <c r="G52" s="6" t="s">
        <v>205</v>
      </c>
    </row>
    <row r="53" spans="1:7" x14ac:dyDescent="0.45">
      <c r="A53">
        <v>52</v>
      </c>
      <c r="B53">
        <f>'Combined PassRates'!C55</f>
        <v>142</v>
      </c>
      <c r="C53">
        <f>'Combined PassRates'!D55</f>
        <v>148</v>
      </c>
      <c r="D53">
        <f>'Combined PassRates'!E55</f>
        <v>812</v>
      </c>
      <c r="E53">
        <f>'Combined PassRates'!F55</f>
        <v>77</v>
      </c>
      <c r="F53" s="13">
        <v>45681</v>
      </c>
      <c r="G53" s="6" t="s">
        <v>207</v>
      </c>
    </row>
    <row r="54" spans="1:7" x14ac:dyDescent="0.45">
      <c r="A54">
        <v>53</v>
      </c>
      <c r="B54">
        <f>'Combined PassRates'!C49</f>
        <v>117</v>
      </c>
      <c r="C54">
        <f>'Combined PassRates'!D49</f>
        <v>207</v>
      </c>
      <c r="D54">
        <f>'Combined PassRates'!E49</f>
        <v>636</v>
      </c>
      <c r="E54">
        <f>'Combined PassRates'!F49</f>
        <v>276</v>
      </c>
      <c r="F54" s="13">
        <v>45688</v>
      </c>
      <c r="G54" s="6" t="s">
        <v>209</v>
      </c>
    </row>
    <row r="55" spans="1:7" x14ac:dyDescent="0.45">
      <c r="A55">
        <v>54</v>
      </c>
      <c r="B55">
        <f>'Combined PassRates'!C43</f>
        <v>151</v>
      </c>
      <c r="C55">
        <f>'Combined PassRates'!D43</f>
        <v>130</v>
      </c>
      <c r="D55">
        <f>'Combined PassRates'!E43</f>
        <v>867</v>
      </c>
      <c r="E55">
        <f>'Combined PassRates'!F43</f>
        <v>49</v>
      </c>
      <c r="F55" s="13">
        <v>45695</v>
      </c>
      <c r="G55" s="6" t="s">
        <v>211</v>
      </c>
    </row>
    <row r="56" spans="1:7" x14ac:dyDescent="0.45">
      <c r="A56">
        <v>55</v>
      </c>
      <c r="B56">
        <f>'Combined PassRates'!C37</f>
        <v>143</v>
      </c>
      <c r="C56">
        <f>'Combined PassRates'!D37</f>
        <v>121</v>
      </c>
      <c r="D56">
        <f>'Combined PassRates'!E37</f>
        <v>900</v>
      </c>
      <c r="E56">
        <f>'Combined PassRates'!F37</f>
        <v>31</v>
      </c>
      <c r="F56" s="13">
        <v>45702</v>
      </c>
      <c r="G56" s="6" t="s">
        <v>214</v>
      </c>
    </row>
    <row r="57" spans="1:7" x14ac:dyDescent="0.45">
      <c r="A57">
        <v>56</v>
      </c>
      <c r="B57">
        <f>'Combined PassRates'!C31</f>
        <v>130</v>
      </c>
      <c r="C57">
        <f>'Combined PassRates'!D31</f>
        <v>122</v>
      </c>
      <c r="D57">
        <f>'Combined PassRates'!E31</f>
        <v>898</v>
      </c>
      <c r="E57">
        <f>'Combined PassRates'!F31</f>
        <v>45</v>
      </c>
      <c r="F57" s="13">
        <v>45709</v>
      </c>
      <c r="G57" s="6" t="s">
        <v>216</v>
      </c>
    </row>
    <row r="58" spans="1:7" x14ac:dyDescent="0.45">
      <c r="A58">
        <v>57</v>
      </c>
      <c r="B58">
        <f>'Combined PassRates'!C25</f>
        <v>140</v>
      </c>
      <c r="C58">
        <f>'Combined PassRates'!D25</f>
        <v>131</v>
      </c>
      <c r="D58">
        <f>'Combined PassRates'!E25</f>
        <v>872</v>
      </c>
      <c r="E58">
        <f>'Combined PassRates'!F25</f>
        <v>48</v>
      </c>
      <c r="F58" s="13">
        <v>45716</v>
      </c>
      <c r="G58" s="6" t="s">
        <v>217</v>
      </c>
    </row>
    <row r="59" spans="1:7" x14ac:dyDescent="0.45">
      <c r="A59">
        <v>58</v>
      </c>
      <c r="B59">
        <f>'Combined PassRates'!C19</f>
        <v>131</v>
      </c>
      <c r="C59">
        <f>'Combined PassRates'!D19</f>
        <v>136</v>
      </c>
      <c r="D59">
        <f>'Combined PassRates'!E19</f>
        <v>904</v>
      </c>
      <c r="E59">
        <f>'Combined PassRates'!F19</f>
        <v>25</v>
      </c>
      <c r="F59" s="13">
        <v>45723</v>
      </c>
      <c r="G59" s="6" t="s">
        <v>220</v>
      </c>
    </row>
    <row r="60" spans="1:7" x14ac:dyDescent="0.45">
      <c r="A60">
        <v>59</v>
      </c>
      <c r="B60">
        <f>'Combined PassRates'!C13</f>
        <v>171</v>
      </c>
      <c r="C60">
        <f>'Combined PassRates'!D13</f>
        <v>141</v>
      </c>
      <c r="D60">
        <f>'Combined PassRates'!E13</f>
        <v>869</v>
      </c>
      <c r="E60">
        <f>'Combined PassRates'!F13</f>
        <v>38</v>
      </c>
      <c r="F60" s="13">
        <v>45730</v>
      </c>
      <c r="G60" s="6" t="s">
        <v>222</v>
      </c>
    </row>
    <row r="61" spans="1:7" x14ac:dyDescent="0.45">
      <c r="A61">
        <v>60</v>
      </c>
      <c r="B61">
        <f>'Combined PassRates'!C7</f>
        <v>183</v>
      </c>
      <c r="C61">
        <f>'Combined PassRates'!D7</f>
        <v>119</v>
      </c>
      <c r="D61">
        <f>'Combined PassRates'!E7</f>
        <v>816</v>
      </c>
      <c r="E61">
        <f>'Combined PassRates'!F7</f>
        <v>122</v>
      </c>
      <c r="F61" s="13">
        <v>45737</v>
      </c>
      <c r="G61" s="6" t="s">
        <v>224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04B6B-2C35-4068-B396-5F76B391727C}">
  <dimension ref="A1"/>
  <sheetViews>
    <sheetView workbookViewId="0">
      <selection activeCell="O30" sqref="O30"/>
    </sheetView>
  </sheetViews>
  <sheetFormatPr defaultRowHeight="14.25" x14ac:dyDescent="0.4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702-DBC5-421F-83A7-4803BFF5B98C}">
  <dimension ref="A1:G61"/>
  <sheetViews>
    <sheetView tabSelected="1" workbookViewId="0">
      <pane ySplit="1" topLeftCell="A58" activePane="bottomLeft" state="frozen"/>
      <selection pane="bottomLeft" activeCell="D62" sqref="D62"/>
    </sheetView>
  </sheetViews>
  <sheetFormatPr defaultRowHeight="14.25" x14ac:dyDescent="0.45"/>
  <cols>
    <col min="2" max="2" width="15.1328125" style="7" customWidth="1"/>
    <col min="3" max="3" width="72.59765625" customWidth="1"/>
    <col min="4" max="4" width="63.1328125" customWidth="1"/>
    <col min="5" max="5" width="64.3984375" customWidth="1"/>
  </cols>
  <sheetData>
    <row r="1" spans="1:7" x14ac:dyDescent="0.45">
      <c r="A1" t="str">
        <f>PassRates!A1</f>
        <v>SeqID</v>
      </c>
      <c r="B1" s="7" t="str">
        <f>PassRates!G1</f>
        <v>Report</v>
      </c>
      <c r="C1" t="s">
        <v>60</v>
      </c>
      <c r="D1" t="s">
        <v>61</v>
      </c>
      <c r="E1" t="s">
        <v>62</v>
      </c>
      <c r="F1" t="s">
        <v>63</v>
      </c>
      <c r="G1" t="s">
        <v>64</v>
      </c>
    </row>
    <row r="2" spans="1:7" ht="179.25" customHeight="1" x14ac:dyDescent="0.45">
      <c r="A2">
        <f>PassRates!A2</f>
        <v>1</v>
      </c>
      <c r="B2" s="8" t="str">
        <f>PassRates!G2</f>
        <v>1 - 19/1</v>
      </c>
      <c r="C2" s="1" t="s">
        <v>65</v>
      </c>
      <c r="D2" s="1" t="s">
        <v>66</v>
      </c>
      <c r="E2" s="1" t="s">
        <v>67</v>
      </c>
      <c r="F2">
        <v>2</v>
      </c>
      <c r="G2" t="s">
        <v>68</v>
      </c>
    </row>
    <row r="3" spans="1:7" ht="179.25" customHeight="1" x14ac:dyDescent="0.45">
      <c r="A3">
        <f>PassRates!A3</f>
        <v>2</v>
      </c>
      <c r="B3" s="8" t="str">
        <f>PassRates!G3</f>
        <v>2 - 26/1</v>
      </c>
      <c r="C3" s="1" t="s">
        <v>69</v>
      </c>
      <c r="D3" s="1" t="s">
        <v>70</v>
      </c>
      <c r="E3" s="1" t="s">
        <v>67</v>
      </c>
      <c r="F3">
        <v>2</v>
      </c>
      <c r="G3" t="s">
        <v>68</v>
      </c>
    </row>
    <row r="4" spans="1:7" ht="235.5" customHeight="1" x14ac:dyDescent="0.45">
      <c r="A4">
        <f>PassRates!A4</f>
        <v>3</v>
      </c>
      <c r="B4" s="8" t="str">
        <f>PassRates!G4</f>
        <v>3 - 2/2</v>
      </c>
      <c r="C4" s="2" t="s">
        <v>71</v>
      </c>
      <c r="D4" s="2" t="s">
        <v>72</v>
      </c>
      <c r="E4" s="3" t="s">
        <v>73</v>
      </c>
      <c r="F4">
        <v>2</v>
      </c>
      <c r="G4" t="s">
        <v>68</v>
      </c>
    </row>
    <row r="5" spans="1:7" ht="252" customHeight="1" x14ac:dyDescent="0.45">
      <c r="A5">
        <f>PassRates!A5</f>
        <v>4</v>
      </c>
      <c r="B5" s="8" t="str">
        <f>PassRates!G5</f>
        <v>4 - 9/2</v>
      </c>
      <c r="C5" s="2" t="s">
        <v>74</v>
      </c>
      <c r="D5" s="2" t="s">
        <v>75</v>
      </c>
      <c r="E5" s="2" t="s">
        <v>76</v>
      </c>
      <c r="F5">
        <v>2</v>
      </c>
      <c r="G5" t="s">
        <v>68</v>
      </c>
    </row>
    <row r="6" spans="1:7" ht="251.25" customHeight="1" x14ac:dyDescent="0.45">
      <c r="A6">
        <f>PassRates!A6</f>
        <v>5</v>
      </c>
      <c r="B6" s="8" t="str">
        <f>PassRates!G6</f>
        <v>5 - 16/2</v>
      </c>
      <c r="C6" s="4" t="s">
        <v>77</v>
      </c>
      <c r="D6" s="4" t="s">
        <v>78</v>
      </c>
      <c r="E6" s="4" t="s">
        <v>79</v>
      </c>
      <c r="F6">
        <v>2</v>
      </c>
      <c r="G6" t="s">
        <v>68</v>
      </c>
    </row>
    <row r="7" spans="1:7" ht="409.5" x14ac:dyDescent="0.45">
      <c r="A7">
        <f>PassRates!A7</f>
        <v>6</v>
      </c>
      <c r="B7" s="8" t="str">
        <f>PassRates!G7</f>
        <v>6 - 23/2</v>
      </c>
      <c r="C7" s="4" t="s">
        <v>80</v>
      </c>
      <c r="D7" s="2" t="s">
        <v>81</v>
      </c>
      <c r="E7" s="4" t="s">
        <v>82</v>
      </c>
      <c r="F7">
        <v>2</v>
      </c>
      <c r="G7" t="s">
        <v>68</v>
      </c>
    </row>
    <row r="8" spans="1:7" ht="242.25" x14ac:dyDescent="0.45">
      <c r="A8">
        <f>PassRates!A8</f>
        <v>7</v>
      </c>
      <c r="B8" s="8" t="str">
        <f>PassRates!G8</f>
        <v>7 - 1/3</v>
      </c>
      <c r="C8" s="2" t="s">
        <v>83</v>
      </c>
      <c r="D8" s="2" t="s">
        <v>84</v>
      </c>
      <c r="E8" s="2" t="s">
        <v>85</v>
      </c>
      <c r="F8">
        <v>2</v>
      </c>
      <c r="G8" t="s">
        <v>68</v>
      </c>
    </row>
    <row r="9" spans="1:7" ht="138.75" customHeight="1" x14ac:dyDescent="0.45">
      <c r="A9">
        <f>PassRates!A9</f>
        <v>8</v>
      </c>
      <c r="B9" s="8" t="str">
        <f>PassRates!G9</f>
        <v>8 - 8/3</v>
      </c>
      <c r="C9" s="4" t="s">
        <v>86</v>
      </c>
      <c r="D9" s="4" t="s">
        <v>87</v>
      </c>
      <c r="E9" s="4" t="s">
        <v>88</v>
      </c>
      <c r="F9">
        <v>2</v>
      </c>
      <c r="G9" t="s">
        <v>68</v>
      </c>
    </row>
    <row r="10" spans="1:7" ht="179.25" customHeight="1" x14ac:dyDescent="0.45">
      <c r="A10">
        <f>PassRates!A10</f>
        <v>9</v>
      </c>
      <c r="B10" s="8" t="str">
        <f>PassRates!G10</f>
        <v>9 - 15/3</v>
      </c>
      <c r="C10" s="4" t="s">
        <v>89</v>
      </c>
      <c r="D10" s="4" t="s">
        <v>90</v>
      </c>
      <c r="E10" s="4" t="s">
        <v>91</v>
      </c>
      <c r="F10">
        <v>2</v>
      </c>
      <c r="G10" t="s">
        <v>68</v>
      </c>
    </row>
    <row r="11" spans="1:7" ht="115.5" customHeight="1" x14ac:dyDescent="0.45">
      <c r="A11">
        <f>PassRates!A11</f>
        <v>10</v>
      </c>
      <c r="B11" s="8" t="str">
        <f>PassRates!G11</f>
        <v>10 - 22/3</v>
      </c>
      <c r="C11" s="4" t="s">
        <v>92</v>
      </c>
      <c r="D11" s="4" t="s">
        <v>93</v>
      </c>
      <c r="E11" s="4" t="s">
        <v>94</v>
      </c>
      <c r="F11">
        <v>2</v>
      </c>
      <c r="G11" t="s">
        <v>68</v>
      </c>
    </row>
    <row r="12" spans="1:7" ht="216.75" customHeight="1" x14ac:dyDescent="0.45">
      <c r="A12">
        <f>PassRates!A12</f>
        <v>11</v>
      </c>
      <c r="B12" s="8" t="str">
        <f>PassRates!G12</f>
        <v>11 - 29/3</v>
      </c>
      <c r="C12" s="4" t="s">
        <v>95</v>
      </c>
      <c r="D12" s="4" t="s">
        <v>96</v>
      </c>
      <c r="E12" s="4" t="s">
        <v>97</v>
      </c>
      <c r="F12">
        <v>2</v>
      </c>
      <c r="G12" t="s">
        <v>68</v>
      </c>
    </row>
    <row r="13" spans="1:7" ht="190.5" customHeight="1" x14ac:dyDescent="0.45">
      <c r="A13">
        <f>PassRates!A13</f>
        <v>12</v>
      </c>
      <c r="B13" s="8" t="str">
        <f>PassRates!G13</f>
        <v>12 - 5/4</v>
      </c>
      <c r="C13" s="4" t="s">
        <v>98</v>
      </c>
      <c r="D13" s="4" t="s">
        <v>99</v>
      </c>
      <c r="E13" s="4" t="s">
        <v>100</v>
      </c>
      <c r="F13">
        <v>2</v>
      </c>
      <c r="G13" t="s">
        <v>68</v>
      </c>
    </row>
    <row r="14" spans="1:7" ht="196.5" customHeight="1" x14ac:dyDescent="0.45">
      <c r="A14">
        <f>PassRates!A14</f>
        <v>13</v>
      </c>
      <c r="B14" s="8" t="str">
        <f>PassRates!G14</f>
        <v>13 - 12/4</v>
      </c>
      <c r="C14" s="4" t="s">
        <v>101</v>
      </c>
      <c r="D14" s="1" t="s">
        <v>102</v>
      </c>
      <c r="E14" s="1" t="s">
        <v>103</v>
      </c>
      <c r="F14">
        <v>2</v>
      </c>
      <c r="G14" t="s">
        <v>68</v>
      </c>
    </row>
    <row r="15" spans="1:7" ht="231" customHeight="1" x14ac:dyDescent="0.45">
      <c r="A15">
        <f>PassRates!A15</f>
        <v>14</v>
      </c>
      <c r="B15" s="8" t="str">
        <f>PassRates!G15</f>
        <v>14 - 19/4</v>
      </c>
      <c r="C15" s="4" t="s">
        <v>104</v>
      </c>
      <c r="D15" s="4" t="s">
        <v>105</v>
      </c>
      <c r="E15" s="4" t="s">
        <v>106</v>
      </c>
      <c r="F15">
        <v>2</v>
      </c>
      <c r="G15" t="s">
        <v>68</v>
      </c>
    </row>
    <row r="16" spans="1:7" ht="159.75" customHeight="1" x14ac:dyDescent="0.45">
      <c r="A16">
        <f>PassRates!A16</f>
        <v>15</v>
      </c>
      <c r="B16" s="8" t="str">
        <f>PassRates!G16</f>
        <v>15 - 26/4</v>
      </c>
      <c r="C16" s="4" t="s">
        <v>107</v>
      </c>
      <c r="D16" s="4" t="s">
        <v>108</v>
      </c>
      <c r="E16" s="4" t="s">
        <v>109</v>
      </c>
      <c r="F16">
        <v>2</v>
      </c>
      <c r="G16" t="s">
        <v>68</v>
      </c>
    </row>
    <row r="17" spans="1:7" ht="295.5" customHeight="1" x14ac:dyDescent="0.45">
      <c r="A17">
        <f>PassRates!A17</f>
        <v>16</v>
      </c>
      <c r="B17" s="8" t="str">
        <f>PassRates!G17</f>
        <v>16 - 3/5</v>
      </c>
      <c r="C17" s="4" t="s">
        <v>110</v>
      </c>
      <c r="D17" s="4" t="s">
        <v>111</v>
      </c>
      <c r="E17" s="4" t="s">
        <v>112</v>
      </c>
      <c r="F17">
        <v>2</v>
      </c>
      <c r="G17" t="s">
        <v>68</v>
      </c>
    </row>
    <row r="18" spans="1:7" ht="222.75" customHeight="1" x14ac:dyDescent="0.45">
      <c r="A18">
        <f>PassRates!A18</f>
        <v>17</v>
      </c>
      <c r="B18" s="8" t="str">
        <f>PassRates!G18</f>
        <v>17 - 10/5</v>
      </c>
      <c r="C18" s="4" t="s">
        <v>113</v>
      </c>
      <c r="D18" s="4" t="s">
        <v>114</v>
      </c>
      <c r="E18" s="4" t="s">
        <v>115</v>
      </c>
      <c r="F18">
        <v>2</v>
      </c>
      <c r="G18" t="s">
        <v>68</v>
      </c>
    </row>
    <row r="19" spans="1:7" ht="174.75" customHeight="1" x14ac:dyDescent="0.45">
      <c r="A19">
        <f>PassRates!A19</f>
        <v>18</v>
      </c>
      <c r="B19" s="8" t="str">
        <f>PassRates!G19</f>
        <v>18 - 17/5</v>
      </c>
      <c r="C19" s="4" t="s">
        <v>116</v>
      </c>
      <c r="D19" s="4" t="s">
        <v>117</v>
      </c>
      <c r="E19" s="4" t="s">
        <v>118</v>
      </c>
      <c r="F19">
        <v>2</v>
      </c>
      <c r="G19" t="s">
        <v>68</v>
      </c>
    </row>
    <row r="20" spans="1:7" ht="99.75" x14ac:dyDescent="0.45">
      <c r="A20">
        <v>19</v>
      </c>
      <c r="B20" s="7" t="s">
        <v>37</v>
      </c>
      <c r="C20" s="2" t="s">
        <v>119</v>
      </c>
      <c r="D20" s="2" t="s">
        <v>120</v>
      </c>
      <c r="E20" s="4" t="s">
        <v>121</v>
      </c>
      <c r="F20">
        <v>2</v>
      </c>
      <c r="G20" t="s">
        <v>68</v>
      </c>
    </row>
    <row r="21" spans="1:7" ht="159.75" customHeight="1" x14ac:dyDescent="0.45">
      <c r="A21">
        <f>PassRates!A21</f>
        <v>20</v>
      </c>
      <c r="B21" s="7" t="str">
        <f>PassRates!G21</f>
        <v>20 - 30/5</v>
      </c>
      <c r="C21" s="4" t="s">
        <v>122</v>
      </c>
      <c r="D21" s="4" t="s">
        <v>123</v>
      </c>
      <c r="E21" s="4" t="s">
        <v>124</v>
      </c>
      <c r="F21">
        <v>2</v>
      </c>
      <c r="G21" t="s">
        <v>68</v>
      </c>
    </row>
    <row r="22" spans="1:7" ht="185.25" customHeight="1" x14ac:dyDescent="0.45">
      <c r="A22">
        <v>21</v>
      </c>
      <c r="B22" s="7" t="str">
        <f>PassRates!G22</f>
        <v>21 - 7/6</v>
      </c>
      <c r="C22" s="4" t="s">
        <v>125</v>
      </c>
      <c r="D22" s="4" t="s">
        <v>126</v>
      </c>
      <c r="E22" s="4" t="s">
        <v>127</v>
      </c>
      <c r="F22">
        <v>2</v>
      </c>
      <c r="G22" t="s">
        <v>68</v>
      </c>
    </row>
    <row r="23" spans="1:7" ht="193.5" customHeight="1" x14ac:dyDescent="0.45">
      <c r="A23">
        <v>22</v>
      </c>
      <c r="B23" s="7" t="str">
        <f>PassRates!G23</f>
        <v>22 - 14/6</v>
      </c>
      <c r="C23" s="1" t="s">
        <v>128</v>
      </c>
      <c r="D23" s="1" t="s">
        <v>129</v>
      </c>
      <c r="E23" s="1" t="s">
        <v>130</v>
      </c>
      <c r="F23">
        <v>2</v>
      </c>
      <c r="G23" t="s">
        <v>68</v>
      </c>
    </row>
    <row r="24" spans="1:7" ht="225.75" customHeight="1" x14ac:dyDescent="0.45">
      <c r="A24">
        <v>23</v>
      </c>
      <c r="B24" s="7" t="str">
        <f>PassRates!G24</f>
        <v>23 - 21/6</v>
      </c>
      <c r="C24" s="1" t="s">
        <v>131</v>
      </c>
      <c r="D24" s="1" t="s">
        <v>132</v>
      </c>
      <c r="E24" s="1" t="s">
        <v>133</v>
      </c>
      <c r="F24">
        <v>2</v>
      </c>
      <c r="G24" t="s">
        <v>68</v>
      </c>
    </row>
    <row r="25" spans="1:7" ht="223.5" customHeight="1" x14ac:dyDescent="0.45">
      <c r="A25">
        <v>24</v>
      </c>
      <c r="B25" s="7" t="str">
        <f>PassRates!G25</f>
        <v>24 - 28/6</v>
      </c>
      <c r="C25" s="1" t="s">
        <v>134</v>
      </c>
      <c r="D25" s="1" t="s">
        <v>135</v>
      </c>
      <c r="E25" s="1" t="s">
        <v>136</v>
      </c>
      <c r="F25">
        <v>2</v>
      </c>
      <c r="G25" t="s">
        <v>68</v>
      </c>
    </row>
    <row r="26" spans="1:7" ht="179.25" customHeight="1" x14ac:dyDescent="0.45">
      <c r="A26">
        <v>25</v>
      </c>
      <c r="B26" s="7" t="str">
        <f>PassRates!G26</f>
        <v>25 - 5/7</v>
      </c>
      <c r="C26" s="1" t="s">
        <v>137</v>
      </c>
      <c r="D26" s="1" t="s">
        <v>138</v>
      </c>
      <c r="E26" s="1" t="s">
        <v>139</v>
      </c>
      <c r="F26">
        <v>2</v>
      </c>
      <c r="G26" t="s">
        <v>68</v>
      </c>
    </row>
    <row r="27" spans="1:7" ht="186.75" customHeight="1" x14ac:dyDescent="0.45">
      <c r="A27">
        <v>26</v>
      </c>
      <c r="B27" s="7" t="str">
        <f>PassRates!G27</f>
        <v>26 - 12/7</v>
      </c>
      <c r="C27" s="1" t="s">
        <v>140</v>
      </c>
      <c r="D27" s="1" t="s">
        <v>141</v>
      </c>
      <c r="E27" s="1" t="s">
        <v>142</v>
      </c>
      <c r="F27">
        <v>2</v>
      </c>
      <c r="G27" t="s">
        <v>68</v>
      </c>
    </row>
    <row r="28" spans="1:7" ht="177" customHeight="1" x14ac:dyDescent="0.45">
      <c r="A28">
        <v>27</v>
      </c>
      <c r="B28" s="7" t="str">
        <f>PassRates!G28</f>
        <v>27 - 19/7</v>
      </c>
      <c r="C28" s="1" t="s">
        <v>143</v>
      </c>
      <c r="D28" s="1" t="s">
        <v>144</v>
      </c>
      <c r="E28" s="1" t="s">
        <v>145</v>
      </c>
      <c r="F28">
        <v>2</v>
      </c>
      <c r="G28" t="s">
        <v>68</v>
      </c>
    </row>
    <row r="29" spans="1:7" ht="130.5" customHeight="1" x14ac:dyDescent="0.45">
      <c r="A29">
        <v>28</v>
      </c>
      <c r="B29" s="7" t="str">
        <f>PassRates!G29</f>
        <v>28 - 26/7</v>
      </c>
      <c r="C29" s="1" t="s">
        <v>146</v>
      </c>
      <c r="D29" s="1" t="s">
        <v>147</v>
      </c>
      <c r="E29" s="1" t="s">
        <v>148</v>
      </c>
      <c r="F29">
        <v>2</v>
      </c>
      <c r="G29" t="s">
        <v>68</v>
      </c>
    </row>
    <row r="30" spans="1:7" ht="109.5" customHeight="1" x14ac:dyDescent="0.45">
      <c r="A30">
        <v>29</v>
      </c>
      <c r="B30" s="7" t="str">
        <f>PassRates!G30</f>
        <v>29 - 2/8</v>
      </c>
      <c r="C30" s="1" t="s">
        <v>149</v>
      </c>
      <c r="D30" s="1" t="s">
        <v>150</v>
      </c>
      <c r="E30" s="1" t="s">
        <v>151</v>
      </c>
      <c r="F30">
        <v>2</v>
      </c>
      <c r="G30" t="s">
        <v>68</v>
      </c>
    </row>
    <row r="31" spans="1:7" ht="102.75" customHeight="1" x14ac:dyDescent="0.45">
      <c r="A31">
        <v>30</v>
      </c>
      <c r="B31" s="7" t="str">
        <f>PassRates!G31</f>
        <v>30 - 9/8</v>
      </c>
      <c r="C31" s="1" t="s">
        <v>152</v>
      </c>
      <c r="D31" s="1" t="s">
        <v>150</v>
      </c>
      <c r="E31" s="1" t="s">
        <v>151</v>
      </c>
      <c r="F31">
        <v>2</v>
      </c>
      <c r="G31" t="s">
        <v>68</v>
      </c>
    </row>
    <row r="32" spans="1:7" ht="171" customHeight="1" x14ac:dyDescent="0.45">
      <c r="A32">
        <v>31</v>
      </c>
      <c r="B32" s="7" t="str">
        <f>PassRates!G32</f>
        <v>31 - 16/8</v>
      </c>
      <c r="C32" s="1" t="s">
        <v>153</v>
      </c>
      <c r="D32" s="1" t="s">
        <v>154</v>
      </c>
      <c r="E32" s="1" t="s">
        <v>155</v>
      </c>
    </row>
    <row r="33" spans="1:7" ht="230.25" customHeight="1" x14ac:dyDescent="0.45">
      <c r="A33">
        <v>32</v>
      </c>
      <c r="B33" s="7" t="str">
        <f>PassRates!G33</f>
        <v>32 - 24/8</v>
      </c>
      <c r="C33" s="1" t="s">
        <v>156</v>
      </c>
      <c r="D33" s="1" t="s">
        <v>157</v>
      </c>
      <c r="E33" s="1" t="s">
        <v>158</v>
      </c>
    </row>
    <row r="34" spans="1:7" ht="144.75" customHeight="1" x14ac:dyDescent="0.45">
      <c r="A34">
        <v>33</v>
      </c>
      <c r="B34" s="7" t="str">
        <f>PassRates!G34</f>
        <v>33 - 30/8</v>
      </c>
      <c r="C34" s="1" t="s">
        <v>159</v>
      </c>
      <c r="D34" s="1" t="s">
        <v>160</v>
      </c>
      <c r="E34" s="1" t="s">
        <v>161</v>
      </c>
    </row>
    <row r="35" spans="1:7" ht="132" customHeight="1" x14ac:dyDescent="0.45">
      <c r="A35">
        <v>34</v>
      </c>
      <c r="B35" s="7" t="str">
        <f>PassRates!G35</f>
        <v>34 - 06/9</v>
      </c>
      <c r="C35" s="1" t="s">
        <v>162</v>
      </c>
      <c r="D35" s="1" t="s">
        <v>163</v>
      </c>
      <c r="E35" s="1" t="s">
        <v>164</v>
      </c>
    </row>
    <row r="36" spans="1:7" ht="114" customHeight="1" x14ac:dyDescent="0.45">
      <c r="A36">
        <v>35</v>
      </c>
      <c r="B36" s="7" t="str">
        <f>PassRates!G36</f>
        <v>35 - 13/9</v>
      </c>
      <c r="C36" s="1" t="s">
        <v>165</v>
      </c>
      <c r="D36" s="1" t="s">
        <v>166</v>
      </c>
      <c r="E36" s="1" t="s">
        <v>167</v>
      </c>
    </row>
    <row r="37" spans="1:7" ht="117" customHeight="1" x14ac:dyDescent="0.45">
      <c r="A37">
        <v>36</v>
      </c>
      <c r="B37" s="7" t="str">
        <f>PassRates!G37</f>
        <v>36 - 20/9</v>
      </c>
      <c r="C37" s="1" t="s">
        <v>168</v>
      </c>
      <c r="D37" s="1" t="s">
        <v>169</v>
      </c>
      <c r="E37" s="1" t="s">
        <v>170</v>
      </c>
    </row>
    <row r="38" spans="1:7" ht="126.75" customHeight="1" x14ac:dyDescent="0.45">
      <c r="A38">
        <v>37</v>
      </c>
      <c r="B38" s="7" t="str">
        <f>PassRates!G38</f>
        <v>37 - 27/9</v>
      </c>
      <c r="C38" s="1" t="s">
        <v>171</v>
      </c>
      <c r="D38" s="1" t="s">
        <v>172</v>
      </c>
      <c r="E38" s="1" t="s">
        <v>173</v>
      </c>
    </row>
    <row r="39" spans="1:7" ht="154.5" customHeight="1" x14ac:dyDescent="0.45">
      <c r="A39">
        <v>38</v>
      </c>
      <c r="B39" s="7" t="str">
        <f>PassRates!G39</f>
        <v>38 - 4/10</v>
      </c>
      <c r="C39" s="1" t="s">
        <v>174</v>
      </c>
      <c r="D39" s="1" t="s">
        <v>175</v>
      </c>
      <c r="E39" s="1" t="s">
        <v>176</v>
      </c>
    </row>
    <row r="40" spans="1:7" ht="105.75" customHeight="1" x14ac:dyDescent="0.45">
      <c r="A40">
        <v>39</v>
      </c>
      <c r="B40" s="7" t="str">
        <f>PassRates!G40</f>
        <v>39 - 11/10</v>
      </c>
      <c r="C40" s="1" t="s">
        <v>177</v>
      </c>
      <c r="D40" s="1" t="s">
        <v>178</v>
      </c>
      <c r="E40" s="1" t="s">
        <v>176</v>
      </c>
    </row>
    <row r="41" spans="1:7" ht="102.75" customHeight="1" x14ac:dyDescent="0.45">
      <c r="A41">
        <v>40</v>
      </c>
      <c r="B41" s="7" t="str">
        <f>PassRates!G41</f>
        <v>40 - 18/10</v>
      </c>
      <c r="C41" s="1" t="s">
        <v>179</v>
      </c>
      <c r="D41" s="1" t="s">
        <v>180</v>
      </c>
      <c r="E41" s="1" t="s">
        <v>181</v>
      </c>
      <c r="F41" s="1"/>
      <c r="G41" s="1"/>
    </row>
    <row r="42" spans="1:7" ht="149.25" customHeight="1" x14ac:dyDescent="0.45">
      <c r="A42">
        <v>41</v>
      </c>
      <c r="B42" s="7" t="str">
        <f>PassRates!G42</f>
        <v>41 - 25/10</v>
      </c>
      <c r="C42" s="1" t="s">
        <v>179</v>
      </c>
      <c r="D42" s="1" t="s">
        <v>185</v>
      </c>
      <c r="E42" s="1" t="s">
        <v>181</v>
      </c>
      <c r="F42" s="1"/>
      <c r="G42" s="1"/>
    </row>
    <row r="43" spans="1:7" ht="187.5" customHeight="1" x14ac:dyDescent="0.45">
      <c r="A43">
        <v>42</v>
      </c>
      <c r="B43" s="7" t="str">
        <f>PassRates!G43</f>
        <v>42 - 1/11</v>
      </c>
      <c r="C43" s="1" t="s">
        <v>179</v>
      </c>
      <c r="D43" s="1" t="s">
        <v>184</v>
      </c>
      <c r="E43" s="1" t="s">
        <v>181</v>
      </c>
    </row>
    <row r="44" spans="1:7" ht="139.5" customHeight="1" x14ac:dyDescent="0.45">
      <c r="A44">
        <v>43</v>
      </c>
      <c r="B44" s="7" t="str">
        <f>PassRates!G44</f>
        <v>43 - 8/11</v>
      </c>
      <c r="C44" s="1" t="s">
        <v>179</v>
      </c>
      <c r="D44" s="1" t="s">
        <v>187</v>
      </c>
      <c r="E44" s="1" t="s">
        <v>181</v>
      </c>
    </row>
    <row r="45" spans="1:7" ht="151.5" customHeight="1" x14ac:dyDescent="0.45">
      <c r="A45">
        <v>44</v>
      </c>
      <c r="B45" s="7" t="str">
        <f>PassRates!G45</f>
        <v>44 - 15/11</v>
      </c>
      <c r="C45" s="1" t="s">
        <v>179</v>
      </c>
      <c r="D45" s="1" t="s">
        <v>189</v>
      </c>
      <c r="E45" s="1" t="s">
        <v>181</v>
      </c>
    </row>
    <row r="46" spans="1:7" ht="136.5" customHeight="1" x14ac:dyDescent="0.45">
      <c r="A46">
        <v>45</v>
      </c>
      <c r="B46" s="7" t="str">
        <f>PassRates!G46</f>
        <v>45 - 22/11</v>
      </c>
      <c r="C46" s="1" t="s">
        <v>179</v>
      </c>
      <c r="D46" s="1" t="s">
        <v>191</v>
      </c>
      <c r="E46" s="1" t="s">
        <v>181</v>
      </c>
    </row>
    <row r="47" spans="1:7" ht="142.9" customHeight="1" x14ac:dyDescent="0.45">
      <c r="A47">
        <v>46</v>
      </c>
      <c r="B47" s="7" t="str">
        <f>PassRates!G47</f>
        <v>46 - 29/11</v>
      </c>
      <c r="C47" s="1" t="s">
        <v>179</v>
      </c>
      <c r="D47" s="1" t="s">
        <v>193</v>
      </c>
      <c r="E47" s="1" t="s">
        <v>195</v>
      </c>
    </row>
    <row r="48" spans="1:7" ht="99.75" x14ac:dyDescent="0.45">
      <c r="A48">
        <v>47</v>
      </c>
      <c r="B48" s="7" t="str">
        <f>PassRates!G48</f>
        <v>47 - 6/12</v>
      </c>
      <c r="C48" s="1" t="s">
        <v>179</v>
      </c>
      <c r="D48" s="1" t="s">
        <v>196</v>
      </c>
      <c r="E48" s="1" t="s">
        <v>195</v>
      </c>
    </row>
    <row r="49" spans="1:5" ht="99.75" x14ac:dyDescent="0.45">
      <c r="A49">
        <v>48</v>
      </c>
      <c r="B49" s="7" t="str">
        <f>PassRates!G49</f>
        <v>48 - 13/12</v>
      </c>
      <c r="C49" s="1" t="s">
        <v>179</v>
      </c>
      <c r="D49" s="1" t="s">
        <v>198</v>
      </c>
      <c r="E49" s="1" t="s">
        <v>195</v>
      </c>
    </row>
    <row r="50" spans="1:5" ht="85.5" x14ac:dyDescent="0.45">
      <c r="A50">
        <v>48</v>
      </c>
      <c r="B50" s="7" t="str">
        <f>PassRates!G50</f>
        <v>49 - 3/1</v>
      </c>
      <c r="C50" s="1" t="s">
        <v>200</v>
      </c>
      <c r="D50" s="1" t="s">
        <v>201</v>
      </c>
      <c r="E50" s="1" t="s">
        <v>202</v>
      </c>
    </row>
    <row r="51" spans="1:5" ht="85.5" x14ac:dyDescent="0.45">
      <c r="A51">
        <v>50</v>
      </c>
      <c r="B51" s="7" t="str">
        <f>PassRates!G51</f>
        <v>50 - 10/1</v>
      </c>
      <c r="C51" s="1" t="s">
        <v>200</v>
      </c>
      <c r="D51" s="1" t="s">
        <v>204</v>
      </c>
      <c r="E51" s="1" t="s">
        <v>202</v>
      </c>
    </row>
    <row r="52" spans="1:5" ht="85.5" x14ac:dyDescent="0.45">
      <c r="A52">
        <v>51</v>
      </c>
      <c r="B52" s="7" t="str">
        <f>PassRates!G52</f>
        <v>51 - 17/1</v>
      </c>
      <c r="C52" s="1" t="s">
        <v>200</v>
      </c>
      <c r="D52" s="1" t="s">
        <v>206</v>
      </c>
      <c r="E52" s="1" t="s">
        <v>202</v>
      </c>
    </row>
    <row r="53" spans="1:5" ht="85.5" x14ac:dyDescent="0.45">
      <c r="A53">
        <v>52</v>
      </c>
      <c r="B53" s="7" t="str">
        <f>PassRates!G53</f>
        <v>52 - 24/1</v>
      </c>
      <c r="C53" s="1" t="s">
        <v>200</v>
      </c>
      <c r="D53" s="1" t="s">
        <v>208</v>
      </c>
      <c r="E53" s="1" t="s">
        <v>202</v>
      </c>
    </row>
    <row r="54" spans="1:5" ht="85.5" x14ac:dyDescent="0.45">
      <c r="A54">
        <v>53</v>
      </c>
      <c r="B54" s="7" t="str">
        <f>PassRates!G54</f>
        <v>53 - 31/1</v>
      </c>
      <c r="C54" s="1" t="s">
        <v>200</v>
      </c>
      <c r="D54" s="1" t="s">
        <v>210</v>
      </c>
      <c r="E54" s="1" t="s">
        <v>202</v>
      </c>
    </row>
    <row r="55" spans="1:5" ht="85.5" x14ac:dyDescent="0.45">
      <c r="A55">
        <v>54</v>
      </c>
      <c r="B55" s="7" t="str">
        <f>PassRates!G55</f>
        <v>54 - 07/2</v>
      </c>
      <c r="C55" s="1" t="s">
        <v>200</v>
      </c>
      <c r="D55" s="1" t="s">
        <v>212</v>
      </c>
      <c r="E55" s="1" t="s">
        <v>213</v>
      </c>
    </row>
    <row r="56" spans="1:5" ht="85.5" x14ac:dyDescent="0.45">
      <c r="A56">
        <v>55</v>
      </c>
      <c r="B56" s="7" t="str">
        <f>PassRates!G56</f>
        <v>55 - 14/2</v>
      </c>
      <c r="C56" s="1" t="s">
        <v>200</v>
      </c>
      <c r="D56" s="1" t="s">
        <v>215</v>
      </c>
      <c r="E56" s="1" t="s">
        <v>213</v>
      </c>
    </row>
    <row r="57" spans="1:5" ht="85.5" x14ac:dyDescent="0.45">
      <c r="A57">
        <v>56</v>
      </c>
      <c r="B57" s="7" t="str">
        <f>PassRates!G57</f>
        <v>56 - 21/2</v>
      </c>
      <c r="C57" s="1" t="s">
        <v>200</v>
      </c>
      <c r="D57" s="1" t="s">
        <v>218</v>
      </c>
      <c r="E57" s="1" t="s">
        <v>213</v>
      </c>
    </row>
    <row r="58" spans="1:5" ht="85.5" x14ac:dyDescent="0.45">
      <c r="A58">
        <v>57</v>
      </c>
      <c r="B58" s="7" t="str">
        <f>PassRates!G58</f>
        <v>57 - 28/2</v>
      </c>
      <c r="C58" s="1" t="s">
        <v>200</v>
      </c>
      <c r="D58" s="1" t="s">
        <v>219</v>
      </c>
      <c r="E58" s="1" t="s">
        <v>213</v>
      </c>
    </row>
    <row r="59" spans="1:5" ht="85.5" x14ac:dyDescent="0.45">
      <c r="A59">
        <v>58</v>
      </c>
      <c r="B59" s="7" t="str">
        <f>PassRates!G59</f>
        <v>58 - 07/3</v>
      </c>
      <c r="C59" s="1" t="s">
        <v>200</v>
      </c>
      <c r="D59" s="1" t="s">
        <v>221</v>
      </c>
      <c r="E59" s="1" t="s">
        <v>213</v>
      </c>
    </row>
    <row r="60" spans="1:5" ht="85.5" x14ac:dyDescent="0.45">
      <c r="A60">
        <v>59</v>
      </c>
      <c r="B60" s="7" t="str">
        <f>PassRates!G60</f>
        <v>59 - 14/3</v>
      </c>
      <c r="C60" s="1" t="s">
        <v>200</v>
      </c>
      <c r="D60" s="1" t="s">
        <v>225</v>
      </c>
      <c r="E60" s="1" t="s">
        <v>223</v>
      </c>
    </row>
    <row r="61" spans="1:5" ht="85.5" x14ac:dyDescent="0.45">
      <c r="A61">
        <v>60</v>
      </c>
      <c r="B61" s="7" t="str">
        <f>PassRates!G61</f>
        <v>60 - 21/3</v>
      </c>
      <c r="C61" s="1" t="s">
        <v>200</v>
      </c>
      <c r="D61" s="1" t="s">
        <v>226</v>
      </c>
      <c r="E61" s="1" t="s">
        <v>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48A1-0CED-4FBD-8090-EFBE723E90EC}">
  <dimension ref="A1"/>
  <sheetViews>
    <sheetView topLeftCell="A16" workbookViewId="0">
      <selection activeCell="U37" sqref="U37"/>
    </sheetView>
  </sheetViews>
  <sheetFormatPr defaultRowHeight="14.25" x14ac:dyDescent="0.4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4D20D-ADE1-44E9-B066-50FB833602BB}">
  <dimension ref="A1"/>
  <sheetViews>
    <sheetView workbookViewId="0">
      <selection activeCell="A2" sqref="A2"/>
    </sheetView>
  </sheetViews>
  <sheetFormatPr defaultRowHeight="14.25" x14ac:dyDescent="0.45"/>
  <cols>
    <col min="1" max="1" width="49.86328125" bestFit="1" customWidth="1"/>
  </cols>
  <sheetData>
    <row r="1" spans="1:1" x14ac:dyDescent="0.45">
      <c r="A1" s="12" t="s">
        <v>182</v>
      </c>
    </row>
  </sheetData>
  <hyperlinks>
    <hyperlink ref="A1" r:id="rId1" xr:uid="{3C1749F2-7C91-4DF2-9DD5-9AC5048F1D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 PassRates</vt:lpstr>
      <vt:lpstr>PassRates</vt:lpstr>
      <vt:lpstr>Trend Pass Rates</vt:lpstr>
      <vt:lpstr>Status</vt:lpstr>
      <vt:lpstr>Functional Test Results</vt:lpstr>
      <vt:lpstr>JIRA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Ciaran Finnegan</cp:lastModifiedBy>
  <cp:revision/>
  <dcterms:created xsi:type="dcterms:W3CDTF">2024-01-29T18:03:32Z</dcterms:created>
  <dcterms:modified xsi:type="dcterms:W3CDTF">2025-03-26T15:48:25Z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2024-10-29T09:41:31Z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4bfc8473-b4f8-4a68-83c6-6b4fc5438261</vt:lpwstr>
  </property>
  <property fmtid="{D5CDD505-2E9C-101B-9397-08002B2CF9AE}" pid="7" name="MSIP_Label_defa4170-0d19-0005-0004-bc88714345d2_ActionId">
    <vt:lpwstr>1abc1dec-cbb6-4d82-8107-927d10e51a5d</vt:lpwstr>
  </property>
  <property fmtid="{D5CDD505-2E9C-101B-9397-08002B2CF9AE}" pid="8" name="MSIP_Label_defa4170-0d19-0005-0004-bc88714345d2_ContentBits">
    <vt:lpwstr>0</vt:lpwstr>
  </property>
</Properties>
</file>