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Parts categories" sheetId="2" r:id="rId5"/>
    <sheet state="visible" name="SP-E-M-S-W" sheetId="3" r:id="rId6"/>
    <sheet state="visible" name="SP-E-M-S-WM" sheetId="4" r:id="rId7"/>
    <sheet state="visible" name="SP-E-M-B-W" sheetId="5" r:id="rId8"/>
    <sheet state="visible" name="SP-E-M-B-WM" sheetId="6" r:id="rId9"/>
    <sheet state="visible" name="SP-E-I-S-W" sheetId="7" r:id="rId10"/>
    <sheet state="visible" name="SP-E-I-S-WM" sheetId="8" r:id="rId11"/>
    <sheet state="visible" name="SP-E-I-B-W" sheetId="9" r:id="rId12"/>
    <sheet state="visible" name="SP-E-I-B-WM" sheetId="10" r:id="rId13"/>
    <sheet state="visible" name="SP-EM-M-S-W" sheetId="11" r:id="rId14"/>
    <sheet state="visible" name="SP-EM-M-S-WM" sheetId="12" r:id="rId15"/>
    <sheet state="visible" name="SP-EM-M-B-W" sheetId="13" r:id="rId16"/>
    <sheet state="visible" name="SP-EM-M-B-WM" sheetId="14" r:id="rId17"/>
    <sheet state="visible" name="SP-EM-I-S-W" sheetId="15" r:id="rId18"/>
    <sheet state="visible" name="SP-EM-I-S-WM" sheetId="16" r:id="rId19"/>
    <sheet state="visible" name="SP-EM-I-B-W" sheetId="17" r:id="rId20"/>
    <sheet state="visible" name="SP-EM-I-B-WM" sheetId="18" r:id="rId21"/>
  </sheets>
  <definedNames/>
  <calcPr/>
</workbook>
</file>

<file path=xl/sharedStrings.xml><?xml version="1.0" encoding="utf-8"?>
<sst xmlns="http://schemas.openxmlformats.org/spreadsheetml/2006/main" count="1075" uniqueCount="128">
  <si>
    <t>Rank</t>
  </si>
  <si>
    <t>Model</t>
  </si>
  <si>
    <t>Price: 0000 JPY</t>
  </si>
  <si>
    <t>Processor</t>
  </si>
  <si>
    <t>Sensor</t>
  </si>
  <si>
    <t>Battery</t>
  </si>
  <si>
    <t>Connection</t>
  </si>
  <si>
    <t>Warning</t>
  </si>
  <si>
    <t>Standard</t>
  </si>
  <si>
    <t>SP-E-M-S-W</t>
  </si>
  <si>
    <t>ESP</t>
  </si>
  <si>
    <t>Magnet</t>
  </si>
  <si>
    <t>Small</t>
  </si>
  <si>
    <t>WiFi</t>
  </si>
  <si>
    <t>It's for the post box of having a lid. You need to prepare two AA size cells.</t>
  </si>
  <si>
    <t>SP-E-I-S-W</t>
  </si>
  <si>
    <t>Infrared</t>
  </si>
  <si>
    <t>You need to prepare two AA size cells.</t>
  </si>
  <si>
    <t>Plus</t>
  </si>
  <si>
    <t>SP-E-M-S-WM</t>
  </si>
  <si>
    <t>WiFi + Mobile Connection</t>
  </si>
  <si>
    <t>It's for the post box of having a lid. You need to prepare the mobile router, 12V battery charger.</t>
  </si>
  <si>
    <t>SP-E-I-S-WM</t>
  </si>
  <si>
    <t>You need to prepare the mobile router, 12V battery charger.</t>
  </si>
  <si>
    <t>SP-EM-I-S-W</t>
  </si>
  <si>
    <t>ESP+M5Camera</t>
  </si>
  <si>
    <t>SP-E-M-B-W</t>
  </si>
  <si>
    <t>Big</t>
  </si>
  <si>
    <t>SP-E-I-B-W</t>
  </si>
  <si>
    <t>SP-EM-M-S-W</t>
  </si>
  <si>
    <t>SP-E-I-B-WM</t>
  </si>
  <si>
    <t>Pro</t>
  </si>
  <si>
    <t>SP-EM-I-S-WM</t>
  </si>
  <si>
    <t>SP-E-M-B-WM</t>
  </si>
  <si>
    <t>SP-EM-M-S-WM</t>
  </si>
  <si>
    <t>SP-EM-M-B-W</t>
  </si>
  <si>
    <t>SP-EM-I-B-W</t>
  </si>
  <si>
    <t>SP-EM-M-B-WM</t>
  </si>
  <si>
    <t>SP-EM-I-B-WM</t>
  </si>
  <si>
    <t>Body &amp; Sensor</t>
  </si>
  <si>
    <t>Body</t>
  </si>
  <si>
    <t>Mobile connection</t>
  </si>
  <si>
    <t>Sensor &amp; Mobile connection</t>
  </si>
  <si>
    <t>Camera</t>
  </si>
  <si>
    <t>Category</t>
  </si>
  <si>
    <t>Goods name</t>
  </si>
  <si>
    <t>Including parts count</t>
  </si>
  <si>
    <t>Provider</t>
  </si>
  <si>
    <t>A price of goods</t>
  </si>
  <si>
    <t>Parts count</t>
  </si>
  <si>
    <t>ﾘｰﾄﾞｽｲｯﾁ</t>
  </si>
  <si>
    <t>https://akizukidenshi.com/catalog/g/gP-03676/</t>
  </si>
  <si>
    <t>ピンソケット</t>
  </si>
  <si>
    <t>https://akizukidenshi.com/catalog/g/gC-05779/</t>
  </si>
  <si>
    <t>20 this parts for ESP-WROOM-2,
Two this parts for the sensor as body.</t>
  </si>
  <si>
    <t>ピンヘッダ</t>
  </si>
  <si>
    <t>https://akizukidenshi.com/catalog/g/gC-00167/</t>
  </si>
  <si>
    <t>ESP-WROOM-2</t>
  </si>
  <si>
    <t>https://akizukidenshi.com/catalog/g/gK-12236/</t>
  </si>
  <si>
    <t>基板</t>
  </si>
  <si>
    <t>https://akizukidenshi.com/catalog/g/gP-00517/</t>
  </si>
  <si>
    <t>単3電池ボックス</t>
  </si>
  <si>
    <t>https://akizukidenshi.com/catalog/g/gP-10197/</t>
  </si>
  <si>
    <t>20 this parts for ESP-WROOM-2,
Two this parts for the sensor as body,
Two this parts for the mobile connection as body.</t>
  </si>
  <si>
    <t>Two this parts for the sensor,
Two this parts for the mobile connection.</t>
  </si>
  <si>
    <t>ソレノイド</t>
  </si>
  <si>
    <t>https://akizukidenshi.com/catalog/g/gP-10761/</t>
  </si>
  <si>
    <t>昇圧回路 / USB Connector
単3電池ボックス</t>
  </si>
  <si>
    <t>100-yen shop</t>
  </si>
  <si>
    <t>USB ケーブル</t>
  </si>
  <si>
    <t>リレー</t>
  </si>
  <si>
    <t>https://akizukidenshi.com/catalog/g/gP-07651/</t>
  </si>
  <si>
    <t>for mobile connection, Solenoid.</t>
  </si>
  <si>
    <t>ダイオード</t>
  </si>
  <si>
    <t>https://akizukidenshi.com/catalog/g/gI-08327/</t>
  </si>
  <si>
    <t>for using relay.</t>
  </si>
  <si>
    <t>トランジスタ</t>
  </si>
  <si>
    <t>https://akizukidenshi.com/catalog/g/gI-13491/</t>
  </si>
  <si>
    <t>10kΩ</t>
  </si>
  <si>
    <t>https://akizukidenshi.com/catalog/g/gR-07838/</t>
  </si>
  <si>
    <t>20 this parts for ESP-WROOM-2,
3 this parts for the voltage down converter,
Two this parts for the sensor as body.</t>
  </si>
  <si>
    <t>Two this parts for the voltage down converter,
Two this parts for the sensor.</t>
  </si>
  <si>
    <t>鉛蓄電池</t>
  </si>
  <si>
    <t>https://akizukidenshi.com/catalog/g/gB-04961/</t>
  </si>
  <si>
    <t>ファストン端子</t>
  </si>
  <si>
    <t>https://akizukidenshi.com/catalog/g/gC-13510/</t>
  </si>
  <si>
    <t>2.1mmプラグ</t>
  </si>
  <si>
    <t>https://akizukidenshi.com/catalog/g/gC-02108/</t>
  </si>
  <si>
    <t>2.1mmジャック</t>
  </si>
  <si>
    <t>https://akizukidenshi.com/catalog/g/gC-06342/</t>
  </si>
  <si>
    <t>DCDC</t>
  </si>
  <si>
    <t>https://akizukidenshi.com/catalog/g/gK-09981/</t>
  </si>
  <si>
    <t>ヒートシンク</t>
  </si>
  <si>
    <t>https://akizukidenshi.com/catalog/g/gP-05053/</t>
  </si>
  <si>
    <t>20 this parts for ESP-WROOM-2,
3 this parts for the voltage down converter,
Two this parts for the sensor as body,
Two this parts for the mobile connection as body.</t>
  </si>
  <si>
    <t>Two this parts for the sensor,
Two this parts for the voltage down converter,
Two this parts for the mobile connection.</t>
  </si>
  <si>
    <t>昇圧回路 / USBコネクタ</t>
  </si>
  <si>
    <t>赤外線LED</t>
  </si>
  <si>
    <t>https://akizukidenshi.com/catalog/g/gI-03261/</t>
  </si>
  <si>
    <t>If your post box is large, We recommend changing the number of "Parts count" to 3.
Because one sensor will be three sensors.</t>
  </si>
  <si>
    <t>フォトトランジスタ</t>
  </si>
  <si>
    <t>https://akizukidenshi.com/catalog/g/gI-04213/</t>
  </si>
  <si>
    <t>If your post box is large, We recommend changing the number of ""Parts count"" to 3.
Because one sensor will be three sensors.</t>
  </si>
  <si>
    <t>抵抗50Ω</t>
  </si>
  <si>
    <t>https://akizukidenshi.com/catalog/g/gR-07803/</t>
  </si>
  <si>
    <t>抵抗4.7kΩ</t>
  </si>
  <si>
    <t>https://akizukidenshi.com/catalog/g/gR-07831/</t>
  </si>
  <si>
    <t>If your post box is large, We recommend changing the number of "Parts count" to 6.
Because one sensor will be three sensors.</t>
  </si>
  <si>
    <t>20 this parts for ESP-WROOM-2, 4 this parts for body, 4 this parts for one sensor.
If your post box is large, We recommend changing the number of "Parts count" to 52.
Because one sensor will be three sensors.</t>
  </si>
  <si>
    <t>If your post box is large, We recommend changing the number of "Parts count" to 12.
Because one sensor will be three sensors.</t>
  </si>
  <si>
    <t>If your post box is large, We recommend changing the number of ""Parts count"" to 2.</t>
  </si>
  <si>
    <t>"If your post box is large, We recommend changing the number of ""Parts count"" to 3.
Because one sensor will be three sensors."</t>
  </si>
  <si>
    <t>20 this parts for ESP-WROOM-2, 4 this parts for body, 4 this parts for one sensor,
two this parts for the mobile connection.
If your post box is large, We recommend changing the number of "Parts count" to 54.
Because one sensor will be three sensors.</t>
  </si>
  <si>
    <t>4 this parts for the sensor,
Two this parts for the mobile connection.
If your post box is large, We recommend changing the number of "Parts count" to 14.
Because one sensor will be three sensors.</t>
  </si>
  <si>
    <t>USB Cable</t>
  </si>
  <si>
    <t>20 this parts for ESP-WROOM-2, 4 this parts for body, 4 this parts for one sensor,
3 this parts for the voltage down converter.
If your post box is large, We recommend changing the number of "Parts count" to 55.
Because one sensor will be three sensors.</t>
  </si>
  <si>
    <t>Two this parts for the voltage down converter, 4 this parts for one sensor.
If your post box is large, We recommend changing the number of "Parts count" to 14.
Because one sensor will be three sensors.</t>
  </si>
  <si>
    <t>If your post box is large, We recommend changing the number of ""Parts count"" to 3.
Because one sensor will be three sensors</t>
  </si>
  <si>
    <t>20 this parts for ESP-WROOM-2, 4 this parts for body, 4 this parts for one sensor,
Two this parts for the mobile connection, 3 this parts for the voltage down converter.
If your post box is large, We recommend changing the number of "Parts count" to 57.
Because one sensor will be three sensors.</t>
  </si>
  <si>
    <t>4 this parts for the sensor,
Two this parts for the mobile connection, Two this parts for the voltage down converter.
If your post box is large, We recommend changing the number of "Parts count" to 16.
Because one sensor will be three sensors.</t>
  </si>
  <si>
    <t>https://akizukidenshi.com/catalog/g/gP-13371/</t>
  </si>
  <si>
    <t>M5Camera</t>
  </si>
  <si>
    <t>https://www.switch-science.com/catalog/5207/</t>
  </si>
  <si>
    <t>to control m5camera.</t>
  </si>
  <si>
    <t>昇圧回路 / USB Connector</t>
  </si>
  <si>
    <t>for mobile connection, M5camera.</t>
  </si>
  <si>
    <t>for mobile connection, Solenoid, M5camera.</t>
  </si>
  <si>
    <t>USBハブ</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</si>
</sst>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u/>
      <color rgb="FF1155CC"/>
    </font>
    <font>
      <u/>
      <color rgb="FF1155CC"/>
    </font>
    <font>
      <u/>
      <color rgb="FF0000FF"/>
    </font>
    <font>
      <u/>
      <color rgb="FF0000FF"/>
    </font>
    <font>
      <color rgb="FF000000"/>
      <name val="Arial"/>
    </font>
    <font>
      <u/>
      <color rgb="FF1155CC"/>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xf>
    <xf borderId="0" fillId="2" fontId="1" numFmtId="0" xfId="0" applyAlignment="1" applyFill="1" applyFont="1">
      <alignment vertical="bottom"/>
    </xf>
    <xf borderId="0" fillId="2" fontId="1" numFmtId="0" xfId="0" applyAlignment="1" applyFont="1">
      <alignment horizontal="right" vertical="bottom"/>
    </xf>
    <xf borderId="0" fillId="2" fontId="7" numFmtId="0" xfId="0" applyAlignment="1" applyFont="1">
      <alignment vertical="bottom"/>
    </xf>
    <xf borderId="1" fillId="2" fontId="1" numFmtId="0" xfId="0" applyAlignment="1" applyBorder="1" applyFont="1">
      <alignment shrinkToFit="0" vertical="bottom"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7">
    <tableStyle count="3" pivot="0" name="About-style">
      <tableStyleElement dxfId="1" type="headerRow"/>
      <tableStyleElement dxfId="2" type="firstRowStripe"/>
      <tableStyleElement dxfId="3" type="secondRowStripe"/>
    </tableStyle>
    <tableStyle count="3" pivot="0" name="SP-E-M-S-W-style">
      <tableStyleElement dxfId="1" type="headerRow"/>
      <tableStyleElement dxfId="2" type="firstRowStripe"/>
      <tableStyleElement dxfId="3" type="secondRowStripe"/>
    </tableStyle>
    <tableStyle count="3" pivot="0" name="SP-E-M-S-WM-style">
      <tableStyleElement dxfId="1" type="headerRow"/>
      <tableStyleElement dxfId="2" type="firstRowStripe"/>
      <tableStyleElement dxfId="3" type="secondRowStripe"/>
    </tableStyle>
    <tableStyle count="3" pivot="0" name="SP-E-M-B-W-style">
      <tableStyleElement dxfId="1" type="headerRow"/>
      <tableStyleElement dxfId="2" type="firstRowStripe"/>
      <tableStyleElement dxfId="3" type="secondRowStripe"/>
    </tableStyle>
    <tableStyle count="3" pivot="0" name="SP-E-M-B-WM-style">
      <tableStyleElement dxfId="1" type="headerRow"/>
      <tableStyleElement dxfId="2" type="firstRowStripe"/>
      <tableStyleElement dxfId="3" type="secondRowStripe"/>
    </tableStyle>
    <tableStyle count="3" pivot="0" name="SP-E-I-S-W-style">
      <tableStyleElement dxfId="1" type="headerRow"/>
      <tableStyleElement dxfId="2" type="firstRowStripe"/>
      <tableStyleElement dxfId="3" type="secondRowStripe"/>
    </tableStyle>
    <tableStyle count="3" pivot="0" name="SP-E-I-S-WM-style">
      <tableStyleElement dxfId="1" type="headerRow"/>
      <tableStyleElement dxfId="2" type="firstRowStripe"/>
      <tableStyleElement dxfId="3" type="secondRowStripe"/>
    </tableStyle>
    <tableStyle count="3" pivot="0" name="SP-E-I-B-W-style">
      <tableStyleElement dxfId="1" type="headerRow"/>
      <tableStyleElement dxfId="2" type="firstRowStripe"/>
      <tableStyleElement dxfId="3" type="secondRowStripe"/>
    </tableStyle>
    <tableStyle count="3" pivot="0" name="SP-E-I-B-WM-style">
      <tableStyleElement dxfId="1" type="headerRow"/>
      <tableStyleElement dxfId="2" type="firstRowStripe"/>
      <tableStyleElement dxfId="3" type="secondRowStripe"/>
    </tableStyle>
    <tableStyle count="3" pivot="0" name="SP-EM-M-S-W-style">
      <tableStyleElement dxfId="1" type="headerRow"/>
      <tableStyleElement dxfId="2" type="firstRowStripe"/>
      <tableStyleElement dxfId="3" type="secondRowStripe"/>
    </tableStyle>
    <tableStyle count="3" pivot="0" name="SP-EM-M-S-WM-style">
      <tableStyleElement dxfId="1" type="headerRow"/>
      <tableStyleElement dxfId="2" type="firstRowStripe"/>
      <tableStyleElement dxfId="3" type="secondRowStripe"/>
    </tableStyle>
    <tableStyle count="3" pivot="0" name="SP-EM-M-B-W-style">
      <tableStyleElement dxfId="1" type="headerRow"/>
      <tableStyleElement dxfId="2" type="firstRowStripe"/>
      <tableStyleElement dxfId="3" type="secondRowStripe"/>
    </tableStyle>
    <tableStyle count="3" pivot="0" name="SP-EM-M-B-WM-style">
      <tableStyleElement dxfId="1" type="headerRow"/>
      <tableStyleElement dxfId="2" type="firstRowStripe"/>
      <tableStyleElement dxfId="3" type="secondRowStripe"/>
    </tableStyle>
    <tableStyle count="3" pivot="0" name="SP-EM-I-S-W-style">
      <tableStyleElement dxfId="1" type="headerRow"/>
      <tableStyleElement dxfId="2" type="firstRowStripe"/>
      <tableStyleElement dxfId="3" type="secondRowStripe"/>
    </tableStyle>
    <tableStyle count="3" pivot="0" name="SP-EM-I-S-WM-style">
      <tableStyleElement dxfId="1" type="headerRow"/>
      <tableStyleElement dxfId="2" type="firstRowStripe"/>
      <tableStyleElement dxfId="3" type="secondRowStripe"/>
    </tableStyle>
    <tableStyle count="3" pivot="0" name="SP-EM-I-B-W-style">
      <tableStyleElement dxfId="1" type="headerRow"/>
      <tableStyleElement dxfId="2" type="firstRowStripe"/>
      <tableStyleElement dxfId="3" type="secondRowStripe"/>
    </tableStyle>
    <tableStyle count="3" pivot="0" name="SP-EM-I-B-WM-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17</xdr:row>
      <xdr:rowOff>104775</xdr:rowOff>
    </xdr:from>
    <xdr:ext cx="5467350" cy="2114550"/>
    <xdr:sp>
      <xdr:nvSpPr>
        <xdr:cNvPr id="3" name="Shape 3"/>
        <xdr:cNvSpPr txBox="1"/>
      </xdr:nvSpPr>
      <xdr:spPr>
        <a:xfrm>
          <a:off x="2438750" y="2176400"/>
          <a:ext cx="5450700" cy="2094600"/>
        </a:xfrm>
        <a:prstGeom prst="rect">
          <a:avLst/>
        </a:prstGeom>
        <a:solidFill>
          <a:srgbClr val="FFFFFF"/>
        </a:solidFill>
        <a:ln cap="flat" cmpd="sng" w="9525">
          <a:solidFill>
            <a:srgbClr val="000000"/>
          </a:solidFill>
          <a:prstDash val="dash"/>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Warning:</a:t>
          </a:r>
          <a:endParaRPr sz="1400"/>
        </a:p>
        <a:p>
          <a:pPr indent="0" lvl="0" marL="0" rtl="0" algn="l">
            <a:spcBef>
              <a:spcPts val="0"/>
            </a:spcBef>
            <a:spcAft>
              <a:spcPts val="0"/>
            </a:spcAft>
            <a:buNone/>
          </a:pPr>
          <a:r>
            <a:rPr lang="en-US" sz="1400"/>
            <a:t>This parts sheet is not including some parts, tools.</a:t>
          </a:r>
          <a:endParaRPr sz="1400"/>
        </a:p>
        <a:p>
          <a:pPr indent="0" lvl="0" marL="0" rtl="0" algn="l">
            <a:spcBef>
              <a:spcPts val="0"/>
            </a:spcBef>
            <a:spcAft>
              <a:spcPts val="0"/>
            </a:spcAft>
            <a:buNone/>
          </a:pPr>
          <a:r>
            <a:rPr lang="en-US" sz="1400"/>
            <a:t>So, You need to prepare UEW, Soldering iron,</a:t>
          </a:r>
          <a:br>
            <a:rPr lang="en-US" sz="1400"/>
          </a:br>
          <a:r>
            <a:rPr lang="en-US" sz="1400"/>
            <a:t>Covered wire cable, Heat-shrinkable tubing, Bolt with nut ...etc</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You can buy this sheet’s all parts at Japan. So, If you in Japan,</a:t>
          </a:r>
          <a:endParaRPr sz="1400"/>
        </a:p>
        <a:p>
          <a:pPr indent="0" lvl="0" marL="0" rtl="0" algn="l">
            <a:spcBef>
              <a:spcPts val="0"/>
            </a:spcBef>
            <a:spcAft>
              <a:spcPts val="0"/>
            </a:spcAft>
            <a:buNone/>
          </a:pPr>
          <a:r>
            <a:rPr lang="en-US" sz="1400"/>
            <a:t>You can </a:t>
          </a:r>
          <a:r>
            <a:rPr lang="en-US" sz="1400"/>
            <a:t>buy this sheet’s all parts early.</a:t>
          </a:r>
          <a:endParaRPr sz="1400"/>
        </a:p>
        <a:p>
          <a:pPr indent="0" lvl="0" marL="0" rtl="0" algn="l">
            <a:spcBef>
              <a:spcPts val="0"/>
            </a:spcBef>
            <a:spcAft>
              <a:spcPts val="0"/>
            </a:spcAft>
            <a:buNone/>
          </a:pPr>
          <a:r>
            <a:rPr lang="en-US" sz="1400"/>
            <a:t>But, If you want to discount, We recommend to use China EC site.</a:t>
          </a:r>
          <a:endParaRPr sz="1400"/>
        </a:p>
        <a:p>
          <a:pPr indent="0" lvl="0" marL="0" rtl="0" algn="l">
            <a:spcBef>
              <a:spcPts val="0"/>
            </a:spcBef>
            <a:spcAft>
              <a:spcPts val="0"/>
            </a:spcAft>
            <a:buNone/>
          </a:pPr>
          <a:r>
            <a:rPr lang="en-US" sz="1400"/>
            <a:t>( Ex: AliExpress ) Some parts are so cheaper than in Japan parts.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C1000" displayName="Table_1"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bout-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997"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S-W-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996"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S-WM-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B996"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B-W-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995"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B-WM-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B1000"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I-S-W-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AB998" display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I-S-WM-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AB999" displayName="Table_8" id="8">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I-B-W-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AB997" displayName="Table_9" id="9">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I-B-WM-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1:AB996" displayName="Table_10" id="10">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M-S-W-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AB996" displayName="Table_11" id="1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M-S-WM-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AB995" displayName="Table_12" id="1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M-B-W-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A1:AB995" displayName="Table_13" id="1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M-B-WM-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1:AB998" displayName="Table_14" id="1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I-S-W-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A1:AB998" displayName="Table_15" id="1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I-S-WM-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1:AB998" displayName="Table_16" id="1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I-B-W-style"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A1:AB998" displayName="Table_17" id="1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P-EM-I-B-WM-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kizukidenshi.com/catalog/g/gP-03676/"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9" Type="http://schemas.openxmlformats.org/officeDocument/2006/relationships/table" Target="../tables/table2.xml"/><Relationship Id="rId5" Type="http://schemas.openxmlformats.org/officeDocument/2006/relationships/hyperlink" Target="https://akizukidenshi.com/catalog/g/gP-00517/" TargetMode="External"/><Relationship Id="rId6" Type="http://schemas.openxmlformats.org/officeDocument/2006/relationships/hyperlink" Target="https://akizukidenshi.com/catalog/g/gP-10197/"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kizukidenshi.com/catalog/g/gP-03676/"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11" Type="http://schemas.openxmlformats.org/officeDocument/2006/relationships/drawing" Target="../drawings/drawing4.xml"/><Relationship Id="rId10" Type="http://schemas.openxmlformats.org/officeDocument/2006/relationships/hyperlink" Target="https://akizukidenshi.com/catalog/g/gR-07838/" TargetMode="External"/><Relationship Id="rId13" Type="http://schemas.openxmlformats.org/officeDocument/2006/relationships/table" Target="../tables/table3.xml"/><Relationship Id="rId9" Type="http://schemas.openxmlformats.org/officeDocument/2006/relationships/hyperlink" Target="https://akizukidenshi.com/catalog/g/gI-06477/" TargetMode="External"/><Relationship Id="rId5" Type="http://schemas.openxmlformats.org/officeDocument/2006/relationships/hyperlink" Target="https://akizukidenshi.com/catalog/g/gP-00517/" TargetMode="External"/><Relationship Id="rId6" Type="http://schemas.openxmlformats.org/officeDocument/2006/relationships/hyperlink" Target="https://akizukidenshi.com/catalog/g/gP-10761/" TargetMode="External"/><Relationship Id="rId7" Type="http://schemas.openxmlformats.org/officeDocument/2006/relationships/hyperlink" Target="https://akizukidenshi.com/catalog/g/gP-07651/" TargetMode="External"/><Relationship Id="rId8" Type="http://schemas.openxmlformats.org/officeDocument/2006/relationships/hyperlink" Target="https://akizukidenshi.com/catalog/g/gI-06477/"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akizukidenshi.com/catalog/g/gP-05053/" TargetMode="External"/><Relationship Id="rId10" Type="http://schemas.openxmlformats.org/officeDocument/2006/relationships/hyperlink" Target="https://akizukidenshi.com/catalog/g/gK-09981/" TargetMode="External"/><Relationship Id="rId12" Type="http://schemas.openxmlformats.org/officeDocument/2006/relationships/drawing" Target="../drawings/drawing5.xml"/><Relationship Id="rId1" Type="http://schemas.openxmlformats.org/officeDocument/2006/relationships/hyperlink" Target="https://akizukidenshi.com/catalog/g/gP-03676/"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9" Type="http://schemas.openxmlformats.org/officeDocument/2006/relationships/hyperlink" Target="https://akizukidenshi.com/catalog/g/gC-06342/" TargetMode="External"/><Relationship Id="rId14" Type="http://schemas.openxmlformats.org/officeDocument/2006/relationships/table" Target="../tables/table4.xml"/><Relationship Id="rId5" Type="http://schemas.openxmlformats.org/officeDocument/2006/relationships/hyperlink" Target="https://akizukidenshi.com/catalog/g/gP-00517/" TargetMode="External"/><Relationship Id="rId6" Type="http://schemas.openxmlformats.org/officeDocument/2006/relationships/hyperlink" Target="https://akizukidenshi.com/catalog/g/gB-04961/" TargetMode="External"/><Relationship Id="rId7" Type="http://schemas.openxmlformats.org/officeDocument/2006/relationships/hyperlink" Target="https://akizukidenshi.com/catalog/g/gC-13510/" TargetMode="External"/><Relationship Id="rId8" Type="http://schemas.openxmlformats.org/officeDocument/2006/relationships/hyperlink" Target="https://akizukidenshi.com/catalog/g/gC-02108/"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akizukidenshi.com/catalog/g/gP-05053/" TargetMode="External"/><Relationship Id="rId10" Type="http://schemas.openxmlformats.org/officeDocument/2006/relationships/hyperlink" Target="https://akizukidenshi.com/catalog/g/gK-09981/" TargetMode="External"/><Relationship Id="rId13" Type="http://schemas.openxmlformats.org/officeDocument/2006/relationships/hyperlink" Target="https://akizukidenshi.com/catalog/g/gP-07651/" TargetMode="External"/><Relationship Id="rId12" Type="http://schemas.openxmlformats.org/officeDocument/2006/relationships/hyperlink" Target="https://akizukidenshi.com/catalog/g/gP-10761/" TargetMode="External"/><Relationship Id="rId1" Type="http://schemas.openxmlformats.org/officeDocument/2006/relationships/hyperlink" Target="https://akizukidenshi.com/catalog/g/gP-03676/"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9" Type="http://schemas.openxmlformats.org/officeDocument/2006/relationships/hyperlink" Target="https://akizukidenshi.com/catalog/g/gC-06342/" TargetMode="External"/><Relationship Id="rId15" Type="http://schemas.openxmlformats.org/officeDocument/2006/relationships/hyperlink" Target="https://akizukidenshi.com/catalog/g/gI-06477/" TargetMode="External"/><Relationship Id="rId14" Type="http://schemas.openxmlformats.org/officeDocument/2006/relationships/hyperlink" Target="https://akizukidenshi.com/catalog/g/gI-06477/" TargetMode="External"/><Relationship Id="rId17" Type="http://schemas.openxmlformats.org/officeDocument/2006/relationships/drawing" Target="../drawings/drawing6.xml"/><Relationship Id="rId16" Type="http://schemas.openxmlformats.org/officeDocument/2006/relationships/hyperlink" Target="https://akizukidenshi.com/catalog/g/gR-07838/" TargetMode="External"/><Relationship Id="rId5" Type="http://schemas.openxmlformats.org/officeDocument/2006/relationships/hyperlink" Target="https://akizukidenshi.com/catalog/g/gP-00517/" TargetMode="External"/><Relationship Id="rId19" Type="http://schemas.openxmlformats.org/officeDocument/2006/relationships/table" Target="../tables/table5.xml"/><Relationship Id="rId6" Type="http://schemas.openxmlformats.org/officeDocument/2006/relationships/hyperlink" Target="https://akizukidenshi.com/catalog/g/gB-04961/" TargetMode="External"/><Relationship Id="rId7" Type="http://schemas.openxmlformats.org/officeDocument/2006/relationships/hyperlink" Target="https://akizukidenshi.com/catalog/g/gC-13510/" TargetMode="External"/><Relationship Id="rId8" Type="http://schemas.openxmlformats.org/officeDocument/2006/relationships/hyperlink" Target="https://akizukidenshi.com/catalog/g/gC-02108/"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2" Type="http://schemas.openxmlformats.org/officeDocument/2006/relationships/table" Target="../tables/table6.xm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P-10197/" TargetMode="External"/><Relationship Id="rId5" Type="http://schemas.openxmlformats.org/officeDocument/2006/relationships/hyperlink" Target="https://akizukidenshi.com/catalog/g/gC-05779/" TargetMode="External"/><Relationship Id="rId6" Type="http://schemas.openxmlformats.org/officeDocument/2006/relationships/hyperlink" Target="https://akizukidenshi.com/catalog/g/gC-00167/" TargetMode="External"/><Relationship Id="rId7" Type="http://schemas.openxmlformats.org/officeDocument/2006/relationships/hyperlink" Target="https://akizukidenshi.com/catalog/g/gK-12236/" TargetMode="External"/><Relationship Id="rId8" Type="http://schemas.openxmlformats.org/officeDocument/2006/relationships/hyperlink" Target="https://akizukidenshi.com/catalog/g/gP-00517/"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akizukidenshi.com/catalog/g/gI-06477/" TargetMode="External"/><Relationship Id="rId10" Type="http://schemas.openxmlformats.org/officeDocument/2006/relationships/hyperlink" Target="https://akizukidenshi.com/catalog/g/gP-07651/" TargetMode="External"/><Relationship Id="rId13" Type="http://schemas.openxmlformats.org/officeDocument/2006/relationships/hyperlink" Target="https://akizukidenshi.com/catalog/g/gR-07838/" TargetMode="External"/><Relationship Id="rId12" Type="http://schemas.openxmlformats.org/officeDocument/2006/relationships/hyperlink" Target="https://akizukidenshi.com/catalog/g/gI-06477/" TargetMode="Externa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P-10761/" TargetMode="External"/><Relationship Id="rId14" Type="http://schemas.openxmlformats.org/officeDocument/2006/relationships/drawing" Target="../drawings/drawing8.xml"/><Relationship Id="rId16" Type="http://schemas.openxmlformats.org/officeDocument/2006/relationships/table" Target="../tables/table7.xml"/><Relationship Id="rId5" Type="http://schemas.openxmlformats.org/officeDocument/2006/relationships/hyperlink" Target="https://akizukidenshi.com/catalog/g/gC-05779/" TargetMode="External"/><Relationship Id="rId6" Type="http://schemas.openxmlformats.org/officeDocument/2006/relationships/hyperlink" Target="https://akizukidenshi.com/catalog/g/gC-00167/" TargetMode="External"/><Relationship Id="rId7" Type="http://schemas.openxmlformats.org/officeDocument/2006/relationships/hyperlink" Target="https://akizukidenshi.com/catalog/g/gK-12236/" TargetMode="External"/><Relationship Id="rId8" Type="http://schemas.openxmlformats.org/officeDocument/2006/relationships/hyperlink" Target="https://akizukidenshi.com/catalog/g/gP-00517/"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akizukidenshi.com/catalog/g/gC-02108/" TargetMode="External"/><Relationship Id="rId10" Type="http://schemas.openxmlformats.org/officeDocument/2006/relationships/hyperlink" Target="https://akizukidenshi.com/catalog/g/gC-13510/" TargetMode="External"/><Relationship Id="rId13" Type="http://schemas.openxmlformats.org/officeDocument/2006/relationships/hyperlink" Target="https://akizukidenshi.com/catalog/g/gK-09981/" TargetMode="External"/><Relationship Id="rId12" Type="http://schemas.openxmlformats.org/officeDocument/2006/relationships/hyperlink" Target="https://akizukidenshi.com/catalog/g/gC-06342/" TargetMode="Externa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B-04961/" TargetMode="External"/><Relationship Id="rId15" Type="http://schemas.openxmlformats.org/officeDocument/2006/relationships/drawing" Target="../drawings/drawing9.xml"/><Relationship Id="rId14" Type="http://schemas.openxmlformats.org/officeDocument/2006/relationships/hyperlink" Target="https://akizukidenshi.com/catalog/g/gP-05053/" TargetMode="External"/><Relationship Id="rId17" Type="http://schemas.openxmlformats.org/officeDocument/2006/relationships/table" Target="../tables/table8.xml"/><Relationship Id="rId5" Type="http://schemas.openxmlformats.org/officeDocument/2006/relationships/hyperlink" Target="https://akizukidenshi.com/catalog/g/gC-05779/" TargetMode="External"/><Relationship Id="rId6" Type="http://schemas.openxmlformats.org/officeDocument/2006/relationships/hyperlink" Target="https://akizukidenshi.com/catalog/g/gC-00167/" TargetMode="External"/><Relationship Id="rId7" Type="http://schemas.openxmlformats.org/officeDocument/2006/relationships/hyperlink" Target="https://akizukidenshi.com/catalog/g/gK-12236/" TargetMode="External"/><Relationship Id="rId8" Type="http://schemas.openxmlformats.org/officeDocument/2006/relationships/hyperlink" Target="https://akizukidenshi.com/catalog/g/gP-00517/"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akizukidenshi.com/catalog/g/gC-06342/" TargetMode="External"/><Relationship Id="rId10" Type="http://schemas.openxmlformats.org/officeDocument/2006/relationships/hyperlink" Target="https://akizukidenshi.com/catalog/g/gP-00517/" TargetMode="External"/><Relationship Id="rId21" Type="http://schemas.openxmlformats.org/officeDocument/2006/relationships/table" Target="../tables/table9.xml"/><Relationship Id="rId13" Type="http://schemas.openxmlformats.org/officeDocument/2006/relationships/hyperlink" Target="https://akizukidenshi.com/catalog/g/gP-05053/" TargetMode="External"/><Relationship Id="rId12" Type="http://schemas.openxmlformats.org/officeDocument/2006/relationships/hyperlink" Target="https://akizukidenshi.com/catalog/g/gK-09981/" TargetMode="Externa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C-13510/" TargetMode="External"/><Relationship Id="rId15" Type="http://schemas.openxmlformats.org/officeDocument/2006/relationships/hyperlink" Target="https://akizukidenshi.com/catalog/g/gP-07651/" TargetMode="External"/><Relationship Id="rId14" Type="http://schemas.openxmlformats.org/officeDocument/2006/relationships/hyperlink" Target="https://akizukidenshi.com/catalog/g/gP-10761/" TargetMode="External"/><Relationship Id="rId17" Type="http://schemas.openxmlformats.org/officeDocument/2006/relationships/hyperlink" Target="https://akizukidenshi.com/catalog/g/gI-06477/" TargetMode="External"/><Relationship Id="rId16" Type="http://schemas.openxmlformats.org/officeDocument/2006/relationships/hyperlink" Target="https://akizukidenshi.com/catalog/g/gI-06477/" TargetMode="External"/><Relationship Id="rId5" Type="http://schemas.openxmlformats.org/officeDocument/2006/relationships/hyperlink" Target="https://akizukidenshi.com/catalog/g/gC-05779/" TargetMode="External"/><Relationship Id="rId19" Type="http://schemas.openxmlformats.org/officeDocument/2006/relationships/drawing" Target="../drawings/drawing10.xml"/><Relationship Id="rId6" Type="http://schemas.openxmlformats.org/officeDocument/2006/relationships/hyperlink" Target="https://akizukidenshi.com/catalog/g/gC-00167/" TargetMode="External"/><Relationship Id="rId18" Type="http://schemas.openxmlformats.org/officeDocument/2006/relationships/hyperlink" Target="https://akizukidenshi.com/catalog/g/gR-07838/" TargetMode="External"/><Relationship Id="rId7" Type="http://schemas.openxmlformats.org/officeDocument/2006/relationships/hyperlink" Target="https://akizukidenshi.com/catalog/g/gK-12236/" TargetMode="External"/><Relationship Id="rId8" Type="http://schemas.openxmlformats.org/officeDocument/2006/relationships/hyperlink" Target="https://akizukidenshi.com/catalog/g/gB-04961/" TargetMode="External"/></Relationships>
</file>

<file path=xl/worksheets/_rels/sheet11.xml.rels><?xml version="1.0" encoding="UTF-8" standalone="yes"?><Relationships xmlns="http://schemas.openxmlformats.org/package/2006/relationships"><Relationship Id="rId11" Type="http://schemas.openxmlformats.org/officeDocument/2006/relationships/drawing" Target="../drawings/drawing11.xml"/><Relationship Id="rId10" Type="http://schemas.openxmlformats.org/officeDocument/2006/relationships/hyperlink" Target="https://akizukidenshi.com/catalog/g/gR-07838/" TargetMode="External"/><Relationship Id="rId13" Type="http://schemas.openxmlformats.org/officeDocument/2006/relationships/table" Target="../tables/table10.xml"/><Relationship Id="rId1" Type="http://schemas.openxmlformats.org/officeDocument/2006/relationships/hyperlink" Target="https://akizukidenshi.com/catalog/g/gP-13371/"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9" Type="http://schemas.openxmlformats.org/officeDocument/2006/relationships/hyperlink" Target="https://akizukidenshi.com/catalog/g/gI-06477/" TargetMode="External"/><Relationship Id="rId5" Type="http://schemas.openxmlformats.org/officeDocument/2006/relationships/hyperlink" Target="https://akizukidenshi.com/catalog/g/gP-00517/" TargetMode="External"/><Relationship Id="rId6" Type="http://schemas.openxmlformats.org/officeDocument/2006/relationships/hyperlink" Target="https://www.switch-science.com/catalog/5207/" TargetMode="External"/><Relationship Id="rId7" Type="http://schemas.openxmlformats.org/officeDocument/2006/relationships/hyperlink" Target="https://akizukidenshi.com/catalog/g/gP-07651/" TargetMode="External"/><Relationship Id="rId8" Type="http://schemas.openxmlformats.org/officeDocument/2006/relationships/hyperlink" Target="https://akizukidenshi.com/catalog/g/gI-06477/" TargetMode="External"/></Relationships>
</file>

<file path=xl/worksheets/_rels/sheet12.xml.rels><?xml version="1.0" encoding="UTF-8" standalone="yes"?><Relationships xmlns="http://schemas.openxmlformats.org/package/2006/relationships"><Relationship Id="rId11" Type="http://schemas.openxmlformats.org/officeDocument/2006/relationships/hyperlink" Target="https://akizukidenshi.com/catalog/g/gI-06477/" TargetMode="External"/><Relationship Id="rId10" Type="http://schemas.openxmlformats.org/officeDocument/2006/relationships/hyperlink" Target="https://akizukidenshi.com/catalog/g/gI-06477/" TargetMode="External"/><Relationship Id="rId13" Type="http://schemas.openxmlformats.org/officeDocument/2006/relationships/drawing" Target="../drawings/drawing12.xml"/><Relationship Id="rId12" Type="http://schemas.openxmlformats.org/officeDocument/2006/relationships/hyperlink" Target="https://akizukidenshi.com/catalog/g/gR-07838/" TargetMode="External"/><Relationship Id="rId1" Type="http://schemas.openxmlformats.org/officeDocument/2006/relationships/hyperlink" Target="https://akizukidenshi.com/catalog/g/gP-03676/"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9" Type="http://schemas.openxmlformats.org/officeDocument/2006/relationships/hyperlink" Target="https://akizukidenshi.com/catalog/g/gP-07651/" TargetMode="External"/><Relationship Id="rId15" Type="http://schemas.openxmlformats.org/officeDocument/2006/relationships/table" Target="../tables/table11.xml"/><Relationship Id="rId5" Type="http://schemas.openxmlformats.org/officeDocument/2006/relationships/hyperlink" Target="https://akizukidenshi.com/catalog/g/gP-00517/" TargetMode="External"/><Relationship Id="rId6" Type="http://schemas.openxmlformats.org/officeDocument/2006/relationships/hyperlink" Target="https://akizukidenshi.com/catalog/g/gP-10197/" TargetMode="External"/><Relationship Id="rId7" Type="http://schemas.openxmlformats.org/officeDocument/2006/relationships/hyperlink" Target="https://akizukidenshi.com/catalog/g/gP-10761/" TargetMode="External"/><Relationship Id="rId8" Type="http://schemas.openxmlformats.org/officeDocument/2006/relationships/hyperlink" Target="https://www.switch-science.com/catalog/5207/" TargetMode="External"/></Relationships>
</file>

<file path=xl/worksheets/_rels/sheet13.xml.rels><?xml version="1.0" encoding="UTF-8" standalone="yes"?><Relationships xmlns="http://schemas.openxmlformats.org/package/2006/relationships"><Relationship Id="rId11" Type="http://schemas.openxmlformats.org/officeDocument/2006/relationships/hyperlink" Target="https://akizukidenshi.com/catalog/g/gP-05053/" TargetMode="External"/><Relationship Id="rId10" Type="http://schemas.openxmlformats.org/officeDocument/2006/relationships/hyperlink" Target="https://akizukidenshi.com/catalog/g/gK-09981/" TargetMode="External"/><Relationship Id="rId13" Type="http://schemas.openxmlformats.org/officeDocument/2006/relationships/hyperlink" Target="https://akizukidenshi.com/catalog/g/gP-07651/" TargetMode="External"/><Relationship Id="rId12" Type="http://schemas.openxmlformats.org/officeDocument/2006/relationships/hyperlink" Target="https://www.switch-science.com/catalog/5207/" TargetMode="External"/><Relationship Id="rId1" Type="http://schemas.openxmlformats.org/officeDocument/2006/relationships/hyperlink" Target="https://akizukidenshi.com/catalog/g/gP-03676/"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9" Type="http://schemas.openxmlformats.org/officeDocument/2006/relationships/hyperlink" Target="https://akizukidenshi.com/catalog/g/gC-06342/" TargetMode="External"/><Relationship Id="rId15" Type="http://schemas.openxmlformats.org/officeDocument/2006/relationships/hyperlink" Target="https://akizukidenshi.com/catalog/g/gI-06477/" TargetMode="External"/><Relationship Id="rId14" Type="http://schemas.openxmlformats.org/officeDocument/2006/relationships/hyperlink" Target="https://akizukidenshi.com/catalog/g/gI-06477/" TargetMode="External"/><Relationship Id="rId17" Type="http://schemas.openxmlformats.org/officeDocument/2006/relationships/drawing" Target="../drawings/drawing13.xml"/><Relationship Id="rId16" Type="http://schemas.openxmlformats.org/officeDocument/2006/relationships/hyperlink" Target="https://akizukidenshi.com/catalog/g/gR-07838/" TargetMode="External"/><Relationship Id="rId5" Type="http://schemas.openxmlformats.org/officeDocument/2006/relationships/hyperlink" Target="https://akizukidenshi.com/catalog/g/gP-00517/" TargetMode="External"/><Relationship Id="rId19" Type="http://schemas.openxmlformats.org/officeDocument/2006/relationships/table" Target="../tables/table12.xml"/><Relationship Id="rId6" Type="http://schemas.openxmlformats.org/officeDocument/2006/relationships/hyperlink" Target="https://akizukidenshi.com/catalog/g/gB-04961/" TargetMode="External"/><Relationship Id="rId7" Type="http://schemas.openxmlformats.org/officeDocument/2006/relationships/hyperlink" Target="https://akizukidenshi.com/catalog/g/gC-13510/" TargetMode="External"/><Relationship Id="rId8" Type="http://schemas.openxmlformats.org/officeDocument/2006/relationships/hyperlink" Target="https://akizukidenshi.com/catalog/g/gC-02108/" TargetMode="External"/></Relationships>
</file>

<file path=xl/worksheets/_rels/sheet14.xml.rels><?xml version="1.0" encoding="UTF-8" standalone="yes"?><Relationships xmlns="http://schemas.openxmlformats.org/package/2006/relationships"><Relationship Id="rId20" Type="http://schemas.openxmlformats.org/officeDocument/2006/relationships/table" Target="../tables/table13.xml"/><Relationship Id="rId11" Type="http://schemas.openxmlformats.org/officeDocument/2006/relationships/hyperlink" Target="https://akizukidenshi.com/catalog/g/gP-05053/" TargetMode="External"/><Relationship Id="rId10" Type="http://schemas.openxmlformats.org/officeDocument/2006/relationships/hyperlink" Target="https://akizukidenshi.com/catalog/g/gK-09981/" TargetMode="External"/><Relationship Id="rId13" Type="http://schemas.openxmlformats.org/officeDocument/2006/relationships/hyperlink" Target="https://www.switch-science.com/catalog/5207/" TargetMode="External"/><Relationship Id="rId12" Type="http://schemas.openxmlformats.org/officeDocument/2006/relationships/hyperlink" Target="https://akizukidenshi.com/catalog/g/gP-10761/" TargetMode="External"/><Relationship Id="rId1" Type="http://schemas.openxmlformats.org/officeDocument/2006/relationships/hyperlink" Target="https://akizukidenshi.com/catalog/g/gP-03676/" TargetMode="External"/><Relationship Id="rId2" Type="http://schemas.openxmlformats.org/officeDocument/2006/relationships/hyperlink" Target="https://akizukidenshi.com/catalog/g/gC-05779/" TargetMode="External"/><Relationship Id="rId3" Type="http://schemas.openxmlformats.org/officeDocument/2006/relationships/hyperlink" Target="https://akizukidenshi.com/catalog/g/gC-00167/" TargetMode="External"/><Relationship Id="rId4" Type="http://schemas.openxmlformats.org/officeDocument/2006/relationships/hyperlink" Target="https://akizukidenshi.com/catalog/g/gK-12236/" TargetMode="External"/><Relationship Id="rId9" Type="http://schemas.openxmlformats.org/officeDocument/2006/relationships/hyperlink" Target="https://akizukidenshi.com/catalog/g/gC-06342/" TargetMode="External"/><Relationship Id="rId15" Type="http://schemas.openxmlformats.org/officeDocument/2006/relationships/hyperlink" Target="https://akizukidenshi.com/catalog/g/gI-06477/" TargetMode="External"/><Relationship Id="rId14" Type="http://schemas.openxmlformats.org/officeDocument/2006/relationships/hyperlink" Target="https://akizukidenshi.com/catalog/g/gP-07651/" TargetMode="External"/><Relationship Id="rId17" Type="http://schemas.openxmlformats.org/officeDocument/2006/relationships/hyperlink" Target="https://akizukidenshi.com/catalog/g/gR-07838/" TargetMode="External"/><Relationship Id="rId16" Type="http://schemas.openxmlformats.org/officeDocument/2006/relationships/hyperlink" Target="https://akizukidenshi.com/catalog/g/gI-06477/" TargetMode="External"/><Relationship Id="rId5" Type="http://schemas.openxmlformats.org/officeDocument/2006/relationships/hyperlink" Target="https://akizukidenshi.com/catalog/g/gP-00517/" TargetMode="External"/><Relationship Id="rId6" Type="http://schemas.openxmlformats.org/officeDocument/2006/relationships/hyperlink" Target="https://akizukidenshi.com/catalog/g/gB-04961/" TargetMode="External"/><Relationship Id="rId18" Type="http://schemas.openxmlformats.org/officeDocument/2006/relationships/drawing" Target="../drawings/drawing14.xml"/><Relationship Id="rId7" Type="http://schemas.openxmlformats.org/officeDocument/2006/relationships/hyperlink" Target="https://akizukidenshi.com/catalog/g/gC-13510/" TargetMode="External"/><Relationship Id="rId8" Type="http://schemas.openxmlformats.org/officeDocument/2006/relationships/hyperlink" Target="https://akizukidenshi.com/catalog/g/gC-02108/"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s://akizukidenshi.com/catalog/g/gI-06477/" TargetMode="External"/><Relationship Id="rId10" Type="http://schemas.openxmlformats.org/officeDocument/2006/relationships/hyperlink" Target="https://akizukidenshi.com/catalog/g/gP-07651/" TargetMode="External"/><Relationship Id="rId13" Type="http://schemas.openxmlformats.org/officeDocument/2006/relationships/hyperlink" Target="https://akizukidenshi.com/catalog/g/gR-07838/" TargetMode="External"/><Relationship Id="rId12" Type="http://schemas.openxmlformats.org/officeDocument/2006/relationships/hyperlink" Target="https://akizukidenshi.com/catalog/g/gI-06477/" TargetMode="Externa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P-00517/" TargetMode="External"/><Relationship Id="rId14" Type="http://schemas.openxmlformats.org/officeDocument/2006/relationships/drawing" Target="../drawings/drawing15.xml"/><Relationship Id="rId16" Type="http://schemas.openxmlformats.org/officeDocument/2006/relationships/table" Target="../tables/table14.xml"/><Relationship Id="rId5" Type="http://schemas.openxmlformats.org/officeDocument/2006/relationships/hyperlink" Target="https://akizukidenshi.com/catalog/g/gC-05779/" TargetMode="External"/><Relationship Id="rId6" Type="http://schemas.openxmlformats.org/officeDocument/2006/relationships/hyperlink" Target="https://akizukidenshi.com/catalog/g/gC-00167/" TargetMode="External"/><Relationship Id="rId7" Type="http://schemas.openxmlformats.org/officeDocument/2006/relationships/hyperlink" Target="https://akizukidenshi.com/catalog/g/gK-12236/" TargetMode="External"/><Relationship Id="rId8" Type="http://schemas.openxmlformats.org/officeDocument/2006/relationships/hyperlink" Target="https://www.switch-science.com/catalog/5207/" TargetMode="External"/></Relationships>
</file>

<file path=xl/worksheets/_rels/sheet16.xml.rels><?xml version="1.0" encoding="UTF-8" standalone="yes"?><Relationships xmlns="http://schemas.openxmlformats.org/package/2006/relationships"><Relationship Id="rId11" Type="http://schemas.openxmlformats.org/officeDocument/2006/relationships/hyperlink" Target="https://akizukidenshi.com/catalog/g/gP-07651/" TargetMode="External"/><Relationship Id="rId10" Type="http://schemas.openxmlformats.org/officeDocument/2006/relationships/hyperlink" Target="https://www.switch-science.com/catalog/5207/" TargetMode="External"/><Relationship Id="rId13" Type="http://schemas.openxmlformats.org/officeDocument/2006/relationships/hyperlink" Target="https://akizukidenshi.com/catalog/g/gI-06477/" TargetMode="External"/><Relationship Id="rId12" Type="http://schemas.openxmlformats.org/officeDocument/2006/relationships/hyperlink" Target="https://akizukidenshi.com/catalog/g/gI-06477/" TargetMode="Externa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P-10761/" TargetMode="External"/><Relationship Id="rId15" Type="http://schemas.openxmlformats.org/officeDocument/2006/relationships/drawing" Target="../drawings/drawing16.xml"/><Relationship Id="rId14" Type="http://schemas.openxmlformats.org/officeDocument/2006/relationships/hyperlink" Target="https://akizukidenshi.com/catalog/g/gR-07838/" TargetMode="External"/><Relationship Id="rId17" Type="http://schemas.openxmlformats.org/officeDocument/2006/relationships/table" Target="../tables/table15.xml"/><Relationship Id="rId5" Type="http://schemas.openxmlformats.org/officeDocument/2006/relationships/hyperlink" Target="https://akizukidenshi.com/catalog/g/gC-05779/" TargetMode="External"/><Relationship Id="rId6" Type="http://schemas.openxmlformats.org/officeDocument/2006/relationships/hyperlink" Target="https://akizukidenshi.com/catalog/g/gC-00167/" TargetMode="External"/><Relationship Id="rId7" Type="http://schemas.openxmlformats.org/officeDocument/2006/relationships/hyperlink" Target="https://akizukidenshi.com/catalog/g/gK-12236/" TargetMode="External"/><Relationship Id="rId8" Type="http://schemas.openxmlformats.org/officeDocument/2006/relationships/hyperlink" Target="https://akizukidenshi.com/catalog/g/gP-00517/" TargetMode="External"/></Relationships>
</file>

<file path=xl/worksheets/_rels/sheet17.xml.rels><?xml version="1.0" encoding="UTF-8" standalone="yes"?><Relationships xmlns="http://schemas.openxmlformats.org/package/2006/relationships"><Relationship Id="rId20" Type="http://schemas.openxmlformats.org/officeDocument/2006/relationships/drawing" Target="../drawings/drawing17.xml"/><Relationship Id="rId11" Type="http://schemas.openxmlformats.org/officeDocument/2006/relationships/hyperlink" Target="https://akizukidenshi.com/catalog/g/gC-02108/" TargetMode="External"/><Relationship Id="rId22" Type="http://schemas.openxmlformats.org/officeDocument/2006/relationships/table" Target="../tables/table16.xml"/><Relationship Id="rId10" Type="http://schemas.openxmlformats.org/officeDocument/2006/relationships/hyperlink" Target="https://akizukidenshi.com/catalog/g/gC-13510/" TargetMode="External"/><Relationship Id="rId13" Type="http://schemas.openxmlformats.org/officeDocument/2006/relationships/hyperlink" Target="https://akizukidenshi.com/catalog/g/gK-09981/" TargetMode="External"/><Relationship Id="rId12" Type="http://schemas.openxmlformats.org/officeDocument/2006/relationships/hyperlink" Target="https://akizukidenshi.com/catalog/g/gC-06342/" TargetMode="Externa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B-04961/" TargetMode="External"/><Relationship Id="rId15" Type="http://schemas.openxmlformats.org/officeDocument/2006/relationships/hyperlink" Target="https://www.switch-science.com/catalog/5207/" TargetMode="External"/><Relationship Id="rId14" Type="http://schemas.openxmlformats.org/officeDocument/2006/relationships/hyperlink" Target="https://akizukidenshi.com/catalog/g/gP-05053/" TargetMode="External"/><Relationship Id="rId17" Type="http://schemas.openxmlformats.org/officeDocument/2006/relationships/hyperlink" Target="https://akizukidenshi.com/catalog/g/gI-06477/" TargetMode="External"/><Relationship Id="rId16" Type="http://schemas.openxmlformats.org/officeDocument/2006/relationships/hyperlink" Target="https://akizukidenshi.com/catalog/g/gP-07651/" TargetMode="External"/><Relationship Id="rId5" Type="http://schemas.openxmlformats.org/officeDocument/2006/relationships/hyperlink" Target="https://akizukidenshi.com/catalog/g/gC-05779/" TargetMode="External"/><Relationship Id="rId19" Type="http://schemas.openxmlformats.org/officeDocument/2006/relationships/hyperlink" Target="https://akizukidenshi.com/catalog/g/gR-07838/" TargetMode="External"/><Relationship Id="rId6" Type="http://schemas.openxmlformats.org/officeDocument/2006/relationships/hyperlink" Target="https://akizukidenshi.com/catalog/g/gC-00167/" TargetMode="External"/><Relationship Id="rId18" Type="http://schemas.openxmlformats.org/officeDocument/2006/relationships/hyperlink" Target="https://akizukidenshi.com/catalog/g/gI-06477/" TargetMode="External"/><Relationship Id="rId7" Type="http://schemas.openxmlformats.org/officeDocument/2006/relationships/hyperlink" Target="https://akizukidenshi.com/catalog/g/gK-12236/" TargetMode="External"/><Relationship Id="rId8" Type="http://schemas.openxmlformats.org/officeDocument/2006/relationships/hyperlink" Target="https://akizukidenshi.com/catalog/g/gP-00517/" TargetMode="External"/></Relationships>
</file>

<file path=xl/worksheets/_rels/sheet18.xml.rels><?xml version="1.0" encoding="UTF-8" standalone="yes"?><Relationships xmlns="http://schemas.openxmlformats.org/package/2006/relationships"><Relationship Id="rId20" Type="http://schemas.openxmlformats.org/officeDocument/2006/relationships/hyperlink" Target="https://akizukidenshi.com/catalog/g/gR-07838/" TargetMode="External"/><Relationship Id="rId11" Type="http://schemas.openxmlformats.org/officeDocument/2006/relationships/hyperlink" Target="https://akizukidenshi.com/catalog/g/gC-02108/" TargetMode="External"/><Relationship Id="rId10" Type="http://schemas.openxmlformats.org/officeDocument/2006/relationships/hyperlink" Target="https://akizukidenshi.com/catalog/g/gC-13510/" TargetMode="External"/><Relationship Id="rId21" Type="http://schemas.openxmlformats.org/officeDocument/2006/relationships/drawing" Target="../drawings/drawing18.xml"/><Relationship Id="rId13" Type="http://schemas.openxmlformats.org/officeDocument/2006/relationships/hyperlink" Target="https://akizukidenshi.com/catalog/g/gK-09981/" TargetMode="External"/><Relationship Id="rId12" Type="http://schemas.openxmlformats.org/officeDocument/2006/relationships/hyperlink" Target="https://akizukidenshi.com/catalog/g/gC-06342/" TargetMode="External"/><Relationship Id="rId23" Type="http://schemas.openxmlformats.org/officeDocument/2006/relationships/table" Target="../tables/table17.xml"/><Relationship Id="rId1" Type="http://schemas.openxmlformats.org/officeDocument/2006/relationships/hyperlink" Target="https://akizukidenshi.com/catalog/g/gI-03261/" TargetMode="External"/><Relationship Id="rId2" Type="http://schemas.openxmlformats.org/officeDocument/2006/relationships/hyperlink" Target="https://akizukidenshi.com/catalog/g/gI-04213/" TargetMode="External"/><Relationship Id="rId3" Type="http://schemas.openxmlformats.org/officeDocument/2006/relationships/hyperlink" Target="https://akizukidenshi.com/catalog/g/gR-07803/" TargetMode="External"/><Relationship Id="rId4" Type="http://schemas.openxmlformats.org/officeDocument/2006/relationships/hyperlink" Target="https://akizukidenshi.com/catalog/g/gR-07831/" TargetMode="External"/><Relationship Id="rId9" Type="http://schemas.openxmlformats.org/officeDocument/2006/relationships/hyperlink" Target="https://akizukidenshi.com/catalog/g/gB-04961/" TargetMode="External"/><Relationship Id="rId15" Type="http://schemas.openxmlformats.org/officeDocument/2006/relationships/hyperlink" Target="https://akizukidenshi.com/catalog/g/gP-10761/" TargetMode="External"/><Relationship Id="rId14" Type="http://schemas.openxmlformats.org/officeDocument/2006/relationships/hyperlink" Target="https://akizukidenshi.com/catalog/g/gP-05053/" TargetMode="External"/><Relationship Id="rId17" Type="http://schemas.openxmlformats.org/officeDocument/2006/relationships/hyperlink" Target="https://akizukidenshi.com/catalog/g/gP-07651/" TargetMode="External"/><Relationship Id="rId16" Type="http://schemas.openxmlformats.org/officeDocument/2006/relationships/hyperlink" Target="https://www.switch-science.com/catalog/5207/" TargetMode="External"/><Relationship Id="rId5" Type="http://schemas.openxmlformats.org/officeDocument/2006/relationships/hyperlink" Target="https://akizukidenshi.com/catalog/g/gC-05779/" TargetMode="External"/><Relationship Id="rId19" Type="http://schemas.openxmlformats.org/officeDocument/2006/relationships/hyperlink" Target="https://akizukidenshi.com/catalog/g/gI-06477/" TargetMode="External"/><Relationship Id="rId6" Type="http://schemas.openxmlformats.org/officeDocument/2006/relationships/hyperlink" Target="https://akizukidenshi.com/catalog/g/gC-00167/" TargetMode="External"/><Relationship Id="rId18" Type="http://schemas.openxmlformats.org/officeDocument/2006/relationships/hyperlink" Target="https://akizukidenshi.com/catalog/g/gI-06477/" TargetMode="External"/><Relationship Id="rId7" Type="http://schemas.openxmlformats.org/officeDocument/2006/relationships/hyperlink" Target="https://akizukidenshi.com/catalog/g/gK-12236/" TargetMode="External"/><Relationship Id="rId8" Type="http://schemas.openxmlformats.org/officeDocument/2006/relationships/hyperlink" Target="https://akizukidenshi.com/catalog/g/gP-005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5.71"/>
    <col customWidth="1" min="3" max="3" width="24.71"/>
    <col customWidth="1" min="4" max="4" width="18.0"/>
    <col customWidth="1" min="7" max="7" width="22.71"/>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row>
    <row r="2">
      <c r="A2" s="3" t="s">
        <v>8</v>
      </c>
      <c r="B2" s="4" t="s">
        <v>9</v>
      </c>
      <c r="C2" s="2" t="str">
        <f t="shared" ref="C2:C17" si="1">INDIRECT("'"&amp;B2&amp;"'!G1")</f>
        <v>Price: 1458.65476190476</v>
      </c>
      <c r="D2" s="1" t="s">
        <v>10</v>
      </c>
      <c r="E2" s="1" t="s">
        <v>11</v>
      </c>
      <c r="F2" s="1" t="s">
        <v>12</v>
      </c>
      <c r="G2" s="1" t="s">
        <v>13</v>
      </c>
      <c r="H2" s="1" t="s">
        <v>14</v>
      </c>
      <c r="I2" s="2"/>
      <c r="J2" s="2"/>
      <c r="K2" s="2"/>
      <c r="L2" s="2"/>
      <c r="M2" s="2"/>
      <c r="N2" s="2"/>
      <c r="O2" s="2"/>
      <c r="P2" s="2"/>
      <c r="Q2" s="2"/>
      <c r="R2" s="2"/>
      <c r="S2" s="2"/>
      <c r="T2" s="2"/>
      <c r="U2" s="2"/>
      <c r="V2" s="2"/>
      <c r="W2" s="2"/>
      <c r="X2" s="2"/>
      <c r="Y2" s="2"/>
      <c r="Z2" s="2"/>
      <c r="AA2" s="2"/>
      <c r="AB2" s="2"/>
      <c r="AC2" s="2"/>
    </row>
    <row r="3">
      <c r="A3" s="3" t="s">
        <v>8</v>
      </c>
      <c r="B3" s="4" t="s">
        <v>15</v>
      </c>
      <c r="C3" s="2" t="str">
        <f t="shared" si="1"/>
        <v>Price: 1470.02380952381</v>
      </c>
      <c r="D3" s="1" t="s">
        <v>10</v>
      </c>
      <c r="E3" s="1" t="s">
        <v>16</v>
      </c>
      <c r="F3" s="1" t="s">
        <v>12</v>
      </c>
      <c r="G3" s="1" t="s">
        <v>13</v>
      </c>
      <c r="H3" s="1" t="s">
        <v>17</v>
      </c>
      <c r="I3" s="2"/>
      <c r="J3" s="2"/>
      <c r="K3" s="2"/>
      <c r="L3" s="2"/>
      <c r="M3" s="2"/>
      <c r="N3" s="2"/>
      <c r="O3" s="2"/>
      <c r="P3" s="2"/>
      <c r="Q3" s="2"/>
      <c r="R3" s="2"/>
      <c r="S3" s="2"/>
      <c r="T3" s="2"/>
      <c r="U3" s="2"/>
      <c r="V3" s="2"/>
      <c r="W3" s="2"/>
      <c r="X3" s="2"/>
      <c r="Y3" s="2"/>
      <c r="Z3" s="2"/>
      <c r="AA3" s="2"/>
      <c r="AB3" s="2"/>
      <c r="AC3" s="2"/>
    </row>
    <row r="4">
      <c r="A4" s="3" t="s">
        <v>18</v>
      </c>
      <c r="B4" s="4" t="s">
        <v>19</v>
      </c>
      <c r="C4" s="2" t="str">
        <f t="shared" si="1"/>
        <v>Price: 2243.21428571429</v>
      </c>
      <c r="D4" s="1" t="s">
        <v>10</v>
      </c>
      <c r="E4" s="1" t="s">
        <v>11</v>
      </c>
      <c r="F4" s="1" t="s">
        <v>12</v>
      </c>
      <c r="G4" s="1" t="s">
        <v>20</v>
      </c>
      <c r="H4" s="1" t="s">
        <v>21</v>
      </c>
      <c r="I4" s="2"/>
      <c r="J4" s="2"/>
      <c r="K4" s="2"/>
      <c r="L4" s="2"/>
      <c r="M4" s="2"/>
      <c r="N4" s="2"/>
      <c r="O4" s="2"/>
      <c r="P4" s="2"/>
      <c r="Q4" s="2"/>
      <c r="R4" s="2"/>
      <c r="S4" s="2"/>
      <c r="T4" s="2"/>
      <c r="U4" s="2"/>
      <c r="V4" s="2"/>
      <c r="W4" s="2"/>
      <c r="X4" s="2"/>
      <c r="Y4" s="2"/>
      <c r="Z4" s="2"/>
      <c r="AA4" s="2"/>
      <c r="AB4" s="2"/>
      <c r="AC4" s="2"/>
    </row>
    <row r="5">
      <c r="A5" s="3" t="s">
        <v>18</v>
      </c>
      <c r="B5" s="4" t="s">
        <v>22</v>
      </c>
      <c r="C5" s="2" t="str">
        <f t="shared" si="1"/>
        <v>Price: 2258.39285714286</v>
      </c>
      <c r="D5" s="1" t="s">
        <v>10</v>
      </c>
      <c r="E5" s="1" t="s">
        <v>16</v>
      </c>
      <c r="F5" s="1" t="s">
        <v>12</v>
      </c>
      <c r="G5" s="1" t="s">
        <v>20</v>
      </c>
      <c r="H5" s="1" t="s">
        <v>23</v>
      </c>
      <c r="I5" s="2"/>
      <c r="J5" s="2"/>
      <c r="K5" s="2"/>
      <c r="L5" s="2"/>
      <c r="M5" s="2"/>
      <c r="N5" s="2"/>
      <c r="O5" s="2"/>
      <c r="P5" s="2"/>
      <c r="Q5" s="2"/>
      <c r="R5" s="2"/>
      <c r="S5" s="2"/>
      <c r="T5" s="2"/>
      <c r="U5" s="2"/>
      <c r="V5" s="2"/>
      <c r="W5" s="2"/>
      <c r="X5" s="2"/>
      <c r="Y5" s="2"/>
      <c r="Z5" s="2"/>
      <c r="AA5" s="2"/>
      <c r="AB5" s="2"/>
      <c r="AC5" s="2"/>
    </row>
    <row r="6">
      <c r="A6" s="3" t="s">
        <v>18</v>
      </c>
      <c r="B6" s="4" t="s">
        <v>24</v>
      </c>
      <c r="C6" s="2" t="str">
        <f t="shared" si="1"/>
        <v>Price: 3652.02380952381</v>
      </c>
      <c r="D6" s="1" t="s">
        <v>25</v>
      </c>
      <c r="E6" s="1" t="s">
        <v>16</v>
      </c>
      <c r="F6" s="1" t="s">
        <v>12</v>
      </c>
      <c r="G6" s="1" t="s">
        <v>13</v>
      </c>
      <c r="H6" s="1" t="s">
        <v>17</v>
      </c>
      <c r="I6" s="2"/>
      <c r="J6" s="2"/>
      <c r="K6" s="2"/>
      <c r="L6" s="2"/>
      <c r="M6" s="2"/>
      <c r="N6" s="2"/>
      <c r="O6" s="2"/>
      <c r="P6" s="2"/>
      <c r="Q6" s="2"/>
      <c r="R6" s="2"/>
      <c r="S6" s="2"/>
      <c r="T6" s="2"/>
      <c r="U6" s="2"/>
      <c r="V6" s="2"/>
      <c r="W6" s="2"/>
      <c r="X6" s="2"/>
      <c r="Y6" s="2"/>
      <c r="Z6" s="2"/>
      <c r="AA6" s="2"/>
      <c r="AB6" s="2"/>
      <c r="AC6" s="2"/>
    </row>
    <row r="7">
      <c r="A7" s="3" t="s">
        <v>8</v>
      </c>
      <c r="B7" s="4" t="s">
        <v>26</v>
      </c>
      <c r="C7" s="2" t="str">
        <f t="shared" si="1"/>
        <v>Price: 3661.11904761905</v>
      </c>
      <c r="D7" s="1" t="s">
        <v>10</v>
      </c>
      <c r="E7" s="1" t="s">
        <v>11</v>
      </c>
      <c r="F7" s="1" t="s">
        <v>27</v>
      </c>
      <c r="G7" s="1" t="s">
        <v>13</v>
      </c>
      <c r="H7" s="1" t="s">
        <v>14</v>
      </c>
      <c r="I7" s="2"/>
      <c r="J7" s="2"/>
      <c r="K7" s="2"/>
      <c r="L7" s="2"/>
      <c r="M7" s="2"/>
      <c r="N7" s="2"/>
      <c r="O7" s="2"/>
      <c r="P7" s="2"/>
      <c r="Q7" s="2"/>
      <c r="R7" s="2"/>
      <c r="S7" s="2"/>
      <c r="T7" s="2"/>
      <c r="U7" s="2"/>
      <c r="V7" s="2"/>
      <c r="W7" s="2"/>
      <c r="X7" s="2"/>
      <c r="Y7" s="2"/>
      <c r="Z7" s="2"/>
      <c r="AA7" s="2"/>
      <c r="AB7" s="2"/>
      <c r="AC7" s="2"/>
    </row>
    <row r="8">
      <c r="A8" s="3" t="s">
        <v>8</v>
      </c>
      <c r="B8" s="4" t="s">
        <v>28</v>
      </c>
      <c r="C8" s="2" t="str">
        <f t="shared" si="1"/>
        <v>Price: 3672.4880952381</v>
      </c>
      <c r="D8" s="1" t="s">
        <v>10</v>
      </c>
      <c r="E8" s="1" t="s">
        <v>16</v>
      </c>
      <c r="F8" s="1" t="s">
        <v>27</v>
      </c>
      <c r="G8" s="1" t="s">
        <v>13</v>
      </c>
      <c r="H8" s="1" t="s">
        <v>17</v>
      </c>
      <c r="I8" s="2"/>
      <c r="J8" s="2"/>
      <c r="K8" s="2"/>
      <c r="L8" s="2"/>
      <c r="M8" s="2"/>
      <c r="N8" s="2"/>
      <c r="O8" s="2"/>
      <c r="P8" s="2"/>
      <c r="Q8" s="2"/>
      <c r="R8" s="2"/>
      <c r="S8" s="2"/>
      <c r="T8" s="2"/>
      <c r="U8" s="2"/>
      <c r="V8" s="2"/>
      <c r="W8" s="2"/>
      <c r="X8" s="2"/>
      <c r="Y8" s="2"/>
      <c r="Z8" s="2"/>
      <c r="AA8" s="2"/>
      <c r="AB8" s="2"/>
      <c r="AC8" s="2"/>
    </row>
    <row r="9">
      <c r="A9" s="3" t="s">
        <v>18</v>
      </c>
      <c r="B9" s="4" t="s">
        <v>29</v>
      </c>
      <c r="C9" s="2" t="str">
        <f t="shared" si="1"/>
        <v>Price: 3850.65476190476</v>
      </c>
      <c r="D9" s="1" t="s">
        <v>25</v>
      </c>
      <c r="E9" s="1" t="s">
        <v>11</v>
      </c>
      <c r="F9" s="1" t="s">
        <v>12</v>
      </c>
      <c r="G9" s="1" t="s">
        <v>13</v>
      </c>
      <c r="H9" s="1" t="s">
        <v>14</v>
      </c>
      <c r="I9" s="2"/>
      <c r="J9" s="2"/>
      <c r="K9" s="2"/>
      <c r="L9" s="2"/>
      <c r="M9" s="2"/>
      <c r="N9" s="2"/>
      <c r="O9" s="2"/>
      <c r="P9" s="2"/>
      <c r="Q9" s="2"/>
      <c r="R9" s="2"/>
      <c r="S9" s="2"/>
      <c r="T9" s="2"/>
      <c r="U9" s="2"/>
      <c r="V9" s="2"/>
      <c r="W9" s="2"/>
      <c r="X9" s="2"/>
      <c r="Y9" s="2"/>
      <c r="Z9" s="2"/>
      <c r="AA9" s="2"/>
      <c r="AB9" s="2"/>
      <c r="AC9" s="2"/>
    </row>
    <row r="10">
      <c r="A10" s="3" t="s">
        <v>18</v>
      </c>
      <c r="B10" s="4" t="s">
        <v>30</v>
      </c>
      <c r="C10" s="2" t="str">
        <f t="shared" si="1"/>
        <v>Price: 4435.85714285714</v>
      </c>
      <c r="D10" s="1" t="s">
        <v>10</v>
      </c>
      <c r="E10" s="1" t="s">
        <v>16</v>
      </c>
      <c r="F10" s="1" t="s">
        <v>27</v>
      </c>
      <c r="G10" s="1" t="s">
        <v>20</v>
      </c>
      <c r="H10" s="1" t="s">
        <v>23</v>
      </c>
      <c r="I10" s="2"/>
      <c r="J10" s="2"/>
      <c r="K10" s="2"/>
      <c r="L10" s="2"/>
      <c r="M10" s="2"/>
      <c r="N10" s="2"/>
      <c r="O10" s="2"/>
      <c r="P10" s="2"/>
      <c r="Q10" s="2"/>
      <c r="R10" s="2"/>
      <c r="S10" s="2"/>
      <c r="T10" s="2"/>
      <c r="U10" s="2"/>
      <c r="V10" s="2"/>
      <c r="W10" s="2"/>
      <c r="X10" s="2"/>
      <c r="Y10" s="2"/>
      <c r="Z10" s="2"/>
      <c r="AA10" s="2"/>
      <c r="AB10" s="2"/>
      <c r="AC10" s="2"/>
    </row>
    <row r="11">
      <c r="A11" s="3" t="s">
        <v>31</v>
      </c>
      <c r="B11" s="4" t="s">
        <v>32</v>
      </c>
      <c r="C11" s="2" t="str">
        <f t="shared" si="1"/>
        <v>Price: 4475.39285714286</v>
      </c>
      <c r="D11" s="1" t="s">
        <v>25</v>
      </c>
      <c r="E11" s="1" t="s">
        <v>16</v>
      </c>
      <c r="F11" s="1" t="s">
        <v>12</v>
      </c>
      <c r="G11" s="1" t="s">
        <v>20</v>
      </c>
      <c r="H11" s="1" t="s">
        <v>23</v>
      </c>
      <c r="I11" s="2"/>
      <c r="J11" s="2"/>
      <c r="K11" s="2"/>
      <c r="L11" s="2"/>
      <c r="M11" s="2"/>
      <c r="N11" s="2"/>
      <c r="O11" s="2"/>
      <c r="P11" s="2"/>
      <c r="Q11" s="2"/>
      <c r="R11" s="2"/>
      <c r="S11" s="2"/>
      <c r="T11" s="2"/>
      <c r="U11" s="2"/>
      <c r="V11" s="2"/>
      <c r="W11" s="2"/>
      <c r="X11" s="2"/>
      <c r="Y11" s="2"/>
      <c r="Z11" s="2"/>
      <c r="AA11" s="2"/>
      <c r="AB11" s="2"/>
      <c r="AC11" s="2"/>
    </row>
    <row r="12">
      <c r="A12" s="3" t="s">
        <v>18</v>
      </c>
      <c r="B12" s="4" t="s">
        <v>33</v>
      </c>
      <c r="C12" s="2" t="str">
        <f t="shared" si="1"/>
        <v>Price: 4480.67857142857</v>
      </c>
      <c r="D12" s="1" t="s">
        <v>10</v>
      </c>
      <c r="E12" s="1" t="s">
        <v>11</v>
      </c>
      <c r="F12" s="1" t="s">
        <v>27</v>
      </c>
      <c r="G12" s="1" t="s">
        <v>20</v>
      </c>
      <c r="H12" s="1" t="s">
        <v>21</v>
      </c>
      <c r="I12" s="2"/>
      <c r="J12" s="2"/>
      <c r="K12" s="2"/>
      <c r="L12" s="2"/>
      <c r="M12" s="2"/>
      <c r="N12" s="2"/>
      <c r="O12" s="2"/>
      <c r="P12" s="2"/>
      <c r="Q12" s="2"/>
      <c r="R12" s="2"/>
      <c r="S12" s="2"/>
      <c r="T12" s="2"/>
      <c r="U12" s="2"/>
      <c r="V12" s="2"/>
      <c r="W12" s="2"/>
      <c r="X12" s="2"/>
      <c r="Y12" s="2"/>
      <c r="Z12" s="2"/>
      <c r="AA12" s="2"/>
      <c r="AB12" s="2"/>
      <c r="AC12" s="2"/>
    </row>
    <row r="13">
      <c r="A13" s="3" t="s">
        <v>31</v>
      </c>
      <c r="B13" s="4" t="s">
        <v>34</v>
      </c>
      <c r="C13" s="2" t="str">
        <f t="shared" si="1"/>
        <v>Price: 4495.21428571429</v>
      </c>
      <c r="D13" s="1" t="s">
        <v>25</v>
      </c>
      <c r="E13" s="1" t="s">
        <v>11</v>
      </c>
      <c r="F13" s="1" t="s">
        <v>12</v>
      </c>
      <c r="G13" s="1" t="s">
        <v>20</v>
      </c>
      <c r="H13" s="1" t="s">
        <v>21</v>
      </c>
      <c r="I13" s="2"/>
      <c r="J13" s="2"/>
      <c r="K13" s="2"/>
      <c r="L13" s="2"/>
      <c r="M13" s="2"/>
      <c r="N13" s="2"/>
      <c r="O13" s="2"/>
      <c r="P13" s="2"/>
      <c r="Q13" s="2"/>
      <c r="R13" s="2"/>
      <c r="S13" s="2"/>
      <c r="T13" s="2"/>
      <c r="U13" s="2"/>
      <c r="V13" s="2"/>
      <c r="W13" s="2"/>
      <c r="X13" s="2"/>
      <c r="Y13" s="2"/>
      <c r="Z13" s="2"/>
      <c r="AA13" s="2"/>
      <c r="AB13" s="2"/>
      <c r="AC13" s="2"/>
    </row>
    <row r="14">
      <c r="A14" s="3" t="s">
        <v>18</v>
      </c>
      <c r="B14" s="4" t="s">
        <v>35</v>
      </c>
      <c r="C14" s="2" t="str">
        <f t="shared" si="1"/>
        <v>Price: 5878.11904761905</v>
      </c>
      <c r="D14" s="1" t="s">
        <v>25</v>
      </c>
      <c r="E14" s="1" t="s">
        <v>11</v>
      </c>
      <c r="F14" s="1" t="s">
        <v>27</v>
      </c>
      <c r="G14" s="1" t="s">
        <v>13</v>
      </c>
      <c r="H14" s="1" t="s">
        <v>14</v>
      </c>
      <c r="I14" s="2"/>
      <c r="J14" s="2"/>
      <c r="K14" s="2"/>
      <c r="L14" s="2"/>
      <c r="M14" s="2"/>
      <c r="N14" s="2"/>
      <c r="O14" s="2"/>
      <c r="P14" s="2"/>
      <c r="Q14" s="2"/>
      <c r="R14" s="2"/>
      <c r="S14" s="2"/>
      <c r="T14" s="2"/>
      <c r="U14" s="2"/>
      <c r="V14" s="2"/>
      <c r="W14" s="2"/>
      <c r="X14" s="2"/>
      <c r="Y14" s="2"/>
      <c r="Z14" s="2"/>
      <c r="AA14" s="2"/>
      <c r="AB14" s="2"/>
      <c r="AC14" s="2"/>
    </row>
    <row r="15">
      <c r="A15" s="3" t="s">
        <v>18</v>
      </c>
      <c r="B15" s="4" t="s">
        <v>36</v>
      </c>
      <c r="C15" s="2" t="str">
        <f t="shared" si="1"/>
        <v>Price: 5889.4880952381</v>
      </c>
      <c r="D15" s="1" t="s">
        <v>25</v>
      </c>
      <c r="E15" s="1" t="s">
        <v>16</v>
      </c>
      <c r="F15" s="1" t="s">
        <v>27</v>
      </c>
      <c r="G15" s="1" t="s">
        <v>13</v>
      </c>
      <c r="H15" s="1" t="s">
        <v>17</v>
      </c>
      <c r="I15" s="2"/>
      <c r="J15" s="2"/>
      <c r="K15" s="2"/>
      <c r="L15" s="2"/>
      <c r="M15" s="2"/>
      <c r="N15" s="2"/>
      <c r="O15" s="2"/>
      <c r="P15" s="2"/>
      <c r="Q15" s="2"/>
      <c r="R15" s="2"/>
      <c r="S15" s="2"/>
      <c r="T15" s="2"/>
      <c r="U15" s="2"/>
      <c r="V15" s="2"/>
      <c r="W15" s="2"/>
      <c r="X15" s="2"/>
      <c r="Y15" s="2"/>
      <c r="Z15" s="2"/>
      <c r="AA15" s="2"/>
      <c r="AB15" s="2"/>
      <c r="AC15" s="2"/>
    </row>
    <row r="16">
      <c r="A16" s="3" t="s">
        <v>31</v>
      </c>
      <c r="B16" s="4" t="s">
        <v>37</v>
      </c>
      <c r="C16" s="2" t="str">
        <f t="shared" si="1"/>
        <v>Price: 6587.67857142857</v>
      </c>
      <c r="D16" s="1" t="s">
        <v>25</v>
      </c>
      <c r="E16" s="1" t="s">
        <v>11</v>
      </c>
      <c r="F16" s="1" t="s">
        <v>27</v>
      </c>
      <c r="G16" s="1" t="s">
        <v>20</v>
      </c>
      <c r="H16" s="1" t="s">
        <v>21</v>
      </c>
      <c r="I16" s="2"/>
      <c r="J16" s="2"/>
      <c r="K16" s="2"/>
      <c r="L16" s="2"/>
      <c r="M16" s="2"/>
      <c r="N16" s="2"/>
      <c r="O16" s="2"/>
      <c r="P16" s="2"/>
      <c r="Q16" s="2"/>
      <c r="R16" s="2"/>
      <c r="S16" s="2"/>
      <c r="T16" s="2"/>
      <c r="U16" s="2"/>
      <c r="V16" s="2"/>
      <c r="W16" s="2"/>
      <c r="X16" s="2"/>
      <c r="Y16" s="2"/>
      <c r="Z16" s="2"/>
      <c r="AA16" s="2"/>
      <c r="AB16" s="2"/>
      <c r="AC16" s="2"/>
    </row>
    <row r="17">
      <c r="A17" s="3" t="s">
        <v>31</v>
      </c>
      <c r="B17" s="4" t="s">
        <v>38</v>
      </c>
      <c r="C17" s="2" t="str">
        <f t="shared" si="1"/>
        <v>Price: 6602.85714285714</v>
      </c>
      <c r="D17" s="1" t="s">
        <v>25</v>
      </c>
      <c r="E17" s="1" t="s">
        <v>16</v>
      </c>
      <c r="F17" s="1" t="s">
        <v>27</v>
      </c>
      <c r="G17" s="1" t="s">
        <v>20</v>
      </c>
      <c r="H17" s="1" t="s">
        <v>23</v>
      </c>
      <c r="I17" s="2"/>
      <c r="J17" s="2"/>
      <c r="K17" s="2"/>
      <c r="L17" s="2"/>
      <c r="M17" s="2"/>
      <c r="N17" s="2"/>
      <c r="O17" s="2"/>
      <c r="P17" s="2"/>
      <c r="Q17" s="2"/>
      <c r="R17" s="2"/>
      <c r="S17" s="2"/>
      <c r="T17" s="2"/>
      <c r="U17" s="2"/>
      <c r="V17" s="2"/>
      <c r="W17" s="2"/>
      <c r="X17" s="2"/>
      <c r="Y17" s="2"/>
      <c r="Z17" s="2"/>
      <c r="AA17" s="2"/>
      <c r="AB17" s="2"/>
      <c r="AC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dataValidations>
    <dataValidation type="list" allowBlank="1" showErrorMessage="1" sqref="F2:F1000">
      <formula1>"Small,Big"</formula1>
    </dataValidation>
    <dataValidation type="list" allowBlank="1" showErrorMessage="1" sqref="D2:D1000">
      <formula1>"ESP,ESP+M5Camera"</formula1>
    </dataValidation>
    <dataValidation type="list" allowBlank="1" showErrorMessage="1" sqref="E2:E1000">
      <formula1>"Magnet,Infrared"</formula1>
    </dataValidation>
    <dataValidation type="list" allowBlank="1" showErrorMessage="1" sqref="A2:A1000">
      <formula1>"Standard,Plus,Pro"</formula1>
    </dataValidation>
    <dataValidation type="list" allowBlank="1" showErrorMessage="1" sqref="G2:G1000">
      <formula1>"WiFi,WiFi + Mobile Connection"</formula1>
    </dataValidation>
  </dataValidations>
  <hyperlinks>
    <hyperlink display="SP-E-M-S-W" location="SP-E-M-S-W!A1" ref="B2"/>
    <hyperlink display="SP-E-I-S-W" location="SP-E-I-S-W!A1" ref="B3"/>
    <hyperlink display="SP-E-M-S-WM" location="SP-E-M-S-WM!A1" ref="B4"/>
    <hyperlink display="SP-E-I-S-WM" location="SP-E-I-S-WM!A1" ref="B5"/>
    <hyperlink display="SP-EM-I-S-W" location="SP-EM-I-S-W!A1" ref="B6"/>
    <hyperlink display="SP-E-M-B-W" location="SP-E-M-B-W!A1" ref="B7"/>
    <hyperlink display="SP-E-I-B-W" location="SP-E-I-B-W!A1" ref="B8"/>
    <hyperlink display="SP-EM-M-S-W" location="SP-EM-M-S-W!A1" ref="B9"/>
    <hyperlink display="SP-E-I-B-WM" location="SP-E-I-B-WM!A1" ref="B10"/>
    <hyperlink display="SP-EM-I-S-WM" location="SP-EM-I-S-WM!A1" ref="B11"/>
    <hyperlink display="SP-E-M-B-WM" location="SP-E-M-B-WM!A1" ref="B12"/>
    <hyperlink display="SP-EM-M-S-WM" location="SP-EM-M-S-WM!A1" ref="B13"/>
    <hyperlink display="SP-EM-M-B-W" location="SP-EM-M-B-W!A1" ref="B14"/>
    <hyperlink display="SP-EM-I-B-W" location="SP-EM-I-B-W!A1" ref="B15"/>
    <hyperlink display="SP-EM-M-B-WM" location="SP-EM-M-B-WM!A1" ref="B16"/>
    <hyperlink display="SP-EM-I-B-WM" location="SP-EM-I-B-WM!A1" ref="B17"/>
  </hyperlin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s>
  <sheetData>
    <row r="1">
      <c r="A1" s="5" t="s">
        <v>39</v>
      </c>
    </row>
    <row r="2">
      <c r="A2" s="6" t="s">
        <v>4</v>
      </c>
    </row>
    <row r="3">
      <c r="A3" s="6" t="s">
        <v>40</v>
      </c>
    </row>
    <row r="4">
      <c r="A4" s="5" t="s">
        <v>41</v>
      </c>
    </row>
    <row r="5">
      <c r="A5" s="5" t="s">
        <v>5</v>
      </c>
    </row>
    <row r="6">
      <c r="A6" s="5" t="s">
        <v>42</v>
      </c>
    </row>
    <row r="7">
      <c r="A7" s="5" t="s">
        <v>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43"/>
    <col customWidth="1" min="3" max="3" width="19.14"/>
    <col customWidth="1" min="4" max="4" width="40.86"/>
    <col customWidth="1" min="7" max="7" width="24.0"/>
  </cols>
  <sheetData>
    <row r="1">
      <c r="A1" s="1" t="s">
        <v>44</v>
      </c>
      <c r="B1" s="1" t="s">
        <v>45</v>
      </c>
      <c r="C1" s="1" t="s">
        <v>46</v>
      </c>
      <c r="D1" s="1" t="s">
        <v>47</v>
      </c>
      <c r="E1" s="1" t="s">
        <v>48</v>
      </c>
      <c r="F1" s="1" t="s">
        <v>49</v>
      </c>
      <c r="G1" s="1" t="str">
        <f>"Price: "&amp;SUM(G2:G997)</f>
        <v>Price: 1458.65476190476</v>
      </c>
      <c r="H1" s="1" t="s">
        <v>7</v>
      </c>
      <c r="I1" s="2"/>
      <c r="J1" s="2"/>
      <c r="K1" s="2"/>
      <c r="L1" s="2"/>
      <c r="M1" s="2"/>
      <c r="N1" s="2"/>
      <c r="O1" s="2"/>
      <c r="P1" s="2"/>
      <c r="Q1" s="2"/>
      <c r="R1" s="2"/>
      <c r="S1" s="2"/>
      <c r="T1" s="2"/>
      <c r="U1" s="2"/>
      <c r="V1" s="2"/>
      <c r="W1" s="2"/>
      <c r="X1" s="2"/>
      <c r="Y1" s="2"/>
      <c r="Z1" s="2"/>
      <c r="AA1" s="2"/>
      <c r="AB1" s="2"/>
    </row>
    <row r="2">
      <c r="A2" s="1" t="s">
        <v>4</v>
      </c>
      <c r="B2" s="5" t="s">
        <v>50</v>
      </c>
      <c r="C2" s="5">
        <v>5.0</v>
      </c>
      <c r="D2" s="7" t="s">
        <v>51</v>
      </c>
      <c r="E2" s="1">
        <v>200.0</v>
      </c>
      <c r="F2" s="1">
        <v>1.0</v>
      </c>
      <c r="G2" s="1">
        <f t="shared" ref="G2:G7" si="1">E2*F2/C2</f>
        <v>40</v>
      </c>
      <c r="H2" s="2"/>
      <c r="I2" s="2"/>
      <c r="J2" s="2"/>
      <c r="K2" s="2"/>
      <c r="L2" s="2"/>
      <c r="M2" s="2"/>
      <c r="N2" s="2"/>
      <c r="O2" s="2"/>
      <c r="P2" s="2"/>
      <c r="Q2" s="2"/>
      <c r="R2" s="2"/>
      <c r="S2" s="2"/>
      <c r="T2" s="2"/>
      <c r="U2" s="2"/>
      <c r="V2" s="2"/>
      <c r="W2" s="2"/>
      <c r="X2" s="2"/>
      <c r="Y2" s="2"/>
      <c r="Z2" s="2"/>
      <c r="AA2" s="2"/>
      <c r="AB2" s="2"/>
    </row>
    <row r="3">
      <c r="A3" s="1" t="s">
        <v>40</v>
      </c>
      <c r="B3" s="5" t="s">
        <v>52</v>
      </c>
      <c r="C3" s="5">
        <v>42.0</v>
      </c>
      <c r="D3" s="8" t="s">
        <v>53</v>
      </c>
      <c r="E3" s="1">
        <v>80.0</v>
      </c>
      <c r="F3" s="1">
        <v>22.0</v>
      </c>
      <c r="G3" s="1">
        <f t="shared" si="1"/>
        <v>41.9047619</v>
      </c>
      <c r="H3" s="1" t="s">
        <v>54</v>
      </c>
      <c r="I3" s="2"/>
      <c r="J3" s="2"/>
      <c r="K3" s="2"/>
      <c r="L3" s="2"/>
      <c r="M3" s="2"/>
      <c r="N3" s="2"/>
      <c r="O3" s="2"/>
      <c r="P3" s="2"/>
      <c r="Q3" s="2"/>
      <c r="R3" s="2"/>
      <c r="S3" s="2"/>
      <c r="T3" s="2"/>
      <c r="U3" s="2"/>
      <c r="V3" s="2"/>
      <c r="W3" s="2"/>
      <c r="X3" s="2"/>
      <c r="Y3" s="2"/>
      <c r="Z3" s="2"/>
      <c r="AA3" s="2"/>
      <c r="AB3" s="2"/>
    </row>
    <row r="4">
      <c r="A4" s="1" t="s">
        <v>4</v>
      </c>
      <c r="B4" s="5" t="s">
        <v>55</v>
      </c>
      <c r="C4" s="5">
        <v>40.0</v>
      </c>
      <c r="D4" s="8" t="s">
        <v>56</v>
      </c>
      <c r="E4" s="1">
        <v>35.0</v>
      </c>
      <c r="F4" s="1">
        <v>2.0</v>
      </c>
      <c r="G4" s="1">
        <f t="shared" si="1"/>
        <v>1.75</v>
      </c>
      <c r="H4" s="1"/>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5</v>
      </c>
      <c r="B7" s="1" t="s">
        <v>61</v>
      </c>
      <c r="C7" s="1">
        <v>1.0</v>
      </c>
      <c r="D7" s="4" t="s">
        <v>62</v>
      </c>
      <c r="E7" s="1">
        <v>35.0</v>
      </c>
      <c r="F7" s="1">
        <v>1.0</v>
      </c>
      <c r="G7" s="1">
        <f t="shared" si="1"/>
        <v>35</v>
      </c>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sheetData>
  <dataValidations>
    <dataValidation type="list" allowBlank="1" showErrorMessage="1" sqref="A2:A997">
      <formula1>'Parts categories'!$A:$A</formula1>
    </dataValidation>
  </dataValidations>
  <hyperlinks>
    <hyperlink r:id="rId1" ref="D2"/>
    <hyperlink r:id="rId2" ref="D3"/>
    <hyperlink r:id="rId3" ref="D4"/>
    <hyperlink r:id="rId4" ref="D5"/>
    <hyperlink r:id="rId5" ref="D6"/>
    <hyperlink r:id="rId6" ref="D7"/>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24.43"/>
    <col customWidth="1" min="3" max="3" width="19.14"/>
    <col customWidth="1" min="4" max="4" width="40.86"/>
    <col customWidth="1" min="7" max="7" width="23.86"/>
  </cols>
  <sheetData>
    <row r="1">
      <c r="A1" s="1" t="s">
        <v>44</v>
      </c>
      <c r="B1" s="1" t="s">
        <v>45</v>
      </c>
      <c r="C1" s="1" t="s">
        <v>46</v>
      </c>
      <c r="D1" s="1" t="s">
        <v>47</v>
      </c>
      <c r="E1" s="1" t="s">
        <v>48</v>
      </c>
      <c r="F1" s="1" t="s">
        <v>49</v>
      </c>
      <c r="G1" s="1" t="str">
        <f>"Price: "&amp;SUM(G2:G996)</f>
        <v>Price: 2243.21428571429</v>
      </c>
      <c r="H1" s="1" t="s">
        <v>7</v>
      </c>
      <c r="I1" s="2"/>
      <c r="J1" s="2"/>
      <c r="K1" s="2"/>
      <c r="L1" s="2"/>
      <c r="M1" s="2"/>
      <c r="N1" s="2"/>
      <c r="O1" s="2"/>
      <c r="P1" s="2"/>
      <c r="Q1" s="2"/>
      <c r="R1" s="2"/>
      <c r="S1" s="2"/>
      <c r="T1" s="2"/>
      <c r="U1" s="2"/>
      <c r="V1" s="2"/>
      <c r="W1" s="2"/>
      <c r="X1" s="2"/>
      <c r="Y1" s="2"/>
      <c r="Z1" s="2"/>
      <c r="AA1" s="2"/>
      <c r="AB1" s="2"/>
    </row>
    <row r="2">
      <c r="A2" s="1" t="s">
        <v>4</v>
      </c>
      <c r="B2" s="5" t="s">
        <v>50</v>
      </c>
      <c r="C2" s="5">
        <v>5.0</v>
      </c>
      <c r="D2" s="7" t="s">
        <v>51</v>
      </c>
      <c r="E2" s="1">
        <v>200.0</v>
      </c>
      <c r="F2" s="1">
        <v>1.0</v>
      </c>
      <c r="G2" s="1">
        <f t="shared" ref="G2:G13" si="1">E2*F2/C2</f>
        <v>40</v>
      </c>
      <c r="H2" s="2"/>
      <c r="I2" s="2"/>
      <c r="J2" s="2"/>
      <c r="K2" s="2"/>
      <c r="L2" s="2"/>
      <c r="M2" s="2"/>
      <c r="N2" s="2"/>
      <c r="O2" s="2"/>
      <c r="P2" s="2"/>
      <c r="Q2" s="2"/>
      <c r="R2" s="2"/>
      <c r="S2" s="2"/>
      <c r="T2" s="2"/>
      <c r="U2" s="2"/>
      <c r="V2" s="2"/>
      <c r="W2" s="2"/>
      <c r="X2" s="2"/>
      <c r="Y2" s="2"/>
      <c r="Z2" s="2"/>
      <c r="AA2" s="2"/>
      <c r="AB2" s="2"/>
    </row>
    <row r="3">
      <c r="A3" s="1" t="s">
        <v>39</v>
      </c>
      <c r="B3" s="5" t="s">
        <v>52</v>
      </c>
      <c r="C3" s="5">
        <v>42.0</v>
      </c>
      <c r="D3" s="8" t="s">
        <v>53</v>
      </c>
      <c r="E3" s="1">
        <v>80.0</v>
      </c>
      <c r="F3" s="1">
        <v>24.0</v>
      </c>
      <c r="G3" s="1">
        <f t="shared" si="1"/>
        <v>45.71428571</v>
      </c>
      <c r="H3" s="1" t="s">
        <v>63</v>
      </c>
      <c r="I3" s="2"/>
      <c r="J3" s="2"/>
      <c r="K3" s="2"/>
      <c r="L3" s="2"/>
      <c r="M3" s="2"/>
      <c r="N3" s="2"/>
      <c r="O3" s="2"/>
      <c r="P3" s="2"/>
      <c r="Q3" s="2"/>
      <c r="R3" s="2"/>
      <c r="S3" s="2"/>
      <c r="T3" s="2"/>
      <c r="U3" s="2"/>
      <c r="V3" s="2"/>
      <c r="W3" s="2"/>
      <c r="X3" s="2"/>
      <c r="Y3" s="2"/>
      <c r="Z3" s="2"/>
      <c r="AA3" s="2"/>
      <c r="AB3" s="2"/>
    </row>
    <row r="4">
      <c r="A4" s="1" t="s">
        <v>42</v>
      </c>
      <c r="B4" s="5" t="s">
        <v>55</v>
      </c>
      <c r="C4" s="5">
        <v>40.0</v>
      </c>
      <c r="D4" s="8" t="s">
        <v>56</v>
      </c>
      <c r="E4" s="1">
        <v>35.0</v>
      </c>
      <c r="F4" s="1">
        <v>4.0</v>
      </c>
      <c r="G4" s="1">
        <f t="shared" si="1"/>
        <v>3.5</v>
      </c>
      <c r="H4" s="1" t="s">
        <v>64</v>
      </c>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41</v>
      </c>
      <c r="B7" s="1" t="s">
        <v>65</v>
      </c>
      <c r="C7" s="1">
        <v>1.0</v>
      </c>
      <c r="D7" s="4" t="s">
        <v>66</v>
      </c>
      <c r="E7" s="1">
        <v>450.0</v>
      </c>
      <c r="F7" s="1">
        <v>1.0</v>
      </c>
      <c r="G7" s="1">
        <f t="shared" si="1"/>
        <v>450</v>
      </c>
      <c r="H7" s="2"/>
      <c r="I7" s="2"/>
      <c r="J7" s="2"/>
      <c r="K7" s="2"/>
      <c r="L7" s="2"/>
      <c r="M7" s="2"/>
      <c r="N7" s="2"/>
      <c r="O7" s="2"/>
      <c r="P7" s="2"/>
      <c r="Q7" s="2"/>
      <c r="R7" s="2"/>
      <c r="S7" s="2"/>
      <c r="T7" s="2"/>
      <c r="U7" s="2"/>
      <c r="V7" s="2"/>
      <c r="W7" s="2"/>
      <c r="X7" s="2"/>
      <c r="Y7" s="2"/>
      <c r="Z7" s="2"/>
      <c r="AA7" s="2"/>
      <c r="AB7" s="2"/>
    </row>
    <row r="8">
      <c r="A8" s="1" t="s">
        <v>40</v>
      </c>
      <c r="B8" s="1" t="s">
        <v>67</v>
      </c>
      <c r="C8" s="1">
        <v>1.0</v>
      </c>
      <c r="D8" s="1" t="s">
        <v>68</v>
      </c>
      <c r="E8" s="1">
        <v>110.0</v>
      </c>
      <c r="F8" s="1">
        <v>1.0</v>
      </c>
      <c r="G8" s="1">
        <f t="shared" si="1"/>
        <v>110</v>
      </c>
      <c r="H8" s="2"/>
      <c r="I8" s="2"/>
      <c r="J8" s="2"/>
      <c r="K8" s="2"/>
      <c r="L8" s="2"/>
      <c r="M8" s="2"/>
      <c r="N8" s="2"/>
      <c r="O8" s="2"/>
      <c r="P8" s="2"/>
      <c r="Q8" s="2"/>
      <c r="R8" s="2"/>
      <c r="S8" s="2"/>
      <c r="T8" s="2"/>
      <c r="U8" s="2"/>
      <c r="V8" s="2"/>
      <c r="W8" s="2"/>
      <c r="X8" s="2"/>
      <c r="Y8" s="2"/>
      <c r="Z8" s="2"/>
      <c r="AA8" s="2"/>
      <c r="AB8" s="2"/>
    </row>
    <row r="9">
      <c r="A9" s="1" t="s">
        <v>41</v>
      </c>
      <c r="B9" s="1" t="s">
        <v>69</v>
      </c>
      <c r="C9" s="1">
        <v>1.0</v>
      </c>
      <c r="D9" s="1" t="s">
        <v>68</v>
      </c>
      <c r="E9" s="1">
        <v>110.0</v>
      </c>
      <c r="F9" s="1">
        <v>1.0</v>
      </c>
      <c r="G9" s="1">
        <f t="shared" si="1"/>
        <v>110</v>
      </c>
      <c r="H9" s="2"/>
      <c r="I9" s="2"/>
      <c r="J9" s="2"/>
      <c r="K9" s="2"/>
      <c r="L9" s="2"/>
      <c r="M9" s="2"/>
      <c r="N9" s="2"/>
      <c r="O9" s="2"/>
      <c r="P9" s="2"/>
      <c r="Q9" s="2"/>
      <c r="R9" s="2"/>
      <c r="S9" s="2"/>
      <c r="T9" s="2"/>
      <c r="U9" s="2"/>
      <c r="V9" s="2"/>
      <c r="W9" s="2"/>
      <c r="X9" s="2"/>
      <c r="Y9" s="2"/>
      <c r="Z9" s="2"/>
      <c r="AA9" s="2"/>
      <c r="AB9" s="2"/>
    </row>
    <row r="10">
      <c r="A10" s="1" t="s">
        <v>40</v>
      </c>
      <c r="B10" s="1" t="s">
        <v>70</v>
      </c>
      <c r="C10" s="1">
        <v>1.0</v>
      </c>
      <c r="D10" s="9" t="s">
        <v>71</v>
      </c>
      <c r="E10" s="1">
        <v>60.0</v>
      </c>
      <c r="F10" s="1">
        <v>2.0</v>
      </c>
      <c r="G10" s="1">
        <f t="shared" si="1"/>
        <v>120</v>
      </c>
      <c r="H10" s="10" t="s">
        <v>72</v>
      </c>
      <c r="I10" s="2"/>
      <c r="J10" s="2"/>
      <c r="K10" s="2"/>
      <c r="L10" s="2"/>
      <c r="M10" s="2"/>
      <c r="N10" s="2"/>
      <c r="O10" s="2"/>
      <c r="P10" s="2"/>
      <c r="Q10" s="2"/>
      <c r="R10" s="2"/>
      <c r="S10" s="2"/>
      <c r="T10" s="2"/>
      <c r="U10" s="2"/>
      <c r="V10" s="2"/>
      <c r="W10" s="2"/>
      <c r="X10" s="2"/>
      <c r="Y10" s="2"/>
      <c r="Z10" s="2"/>
      <c r="AA10" s="2"/>
      <c r="AB10" s="2"/>
    </row>
    <row r="11">
      <c r="A11" s="1" t="s">
        <v>40</v>
      </c>
      <c r="B11" s="1" t="s">
        <v>73</v>
      </c>
      <c r="C11" s="1">
        <v>20.0</v>
      </c>
      <c r="D11" s="4" t="s">
        <v>74</v>
      </c>
      <c r="E11" s="1">
        <v>100.0</v>
      </c>
      <c r="F11" s="1">
        <f>F10</f>
        <v>2</v>
      </c>
      <c r="G11" s="1">
        <f t="shared" si="1"/>
        <v>10</v>
      </c>
      <c r="H11" s="1" t="s">
        <v>75</v>
      </c>
      <c r="I11" s="2"/>
      <c r="J11" s="2"/>
      <c r="K11" s="2"/>
      <c r="L11" s="2"/>
      <c r="M11" s="2"/>
      <c r="N11" s="2"/>
      <c r="O11" s="2"/>
      <c r="P11" s="2"/>
      <c r="Q11" s="2"/>
      <c r="R11" s="2"/>
      <c r="S11" s="2"/>
      <c r="T11" s="2"/>
      <c r="U11" s="2"/>
      <c r="V11" s="2"/>
      <c r="W11" s="2"/>
      <c r="X11" s="2"/>
      <c r="Y11" s="2"/>
      <c r="Z11" s="2"/>
      <c r="AA11" s="2"/>
      <c r="AB11" s="2"/>
    </row>
    <row r="12">
      <c r="A12" s="1" t="s">
        <v>40</v>
      </c>
      <c r="B12" s="1" t="s">
        <v>76</v>
      </c>
      <c r="C12" s="1">
        <v>20.0</v>
      </c>
      <c r="D12" s="4" t="s">
        <v>77</v>
      </c>
      <c r="E12" s="1">
        <v>100.0</v>
      </c>
      <c r="F12" s="1">
        <f>F10</f>
        <v>2</v>
      </c>
      <c r="G12" s="1">
        <f t="shared" si="1"/>
        <v>10</v>
      </c>
      <c r="H12" s="1" t="s">
        <v>75</v>
      </c>
      <c r="I12" s="2"/>
      <c r="J12" s="2"/>
      <c r="K12" s="2"/>
      <c r="L12" s="2"/>
      <c r="M12" s="2"/>
      <c r="N12" s="2"/>
      <c r="O12" s="2"/>
      <c r="P12" s="2"/>
      <c r="Q12" s="2"/>
      <c r="R12" s="2"/>
      <c r="S12" s="2"/>
      <c r="T12" s="2"/>
      <c r="U12" s="2"/>
      <c r="V12" s="2"/>
      <c r="W12" s="2"/>
      <c r="X12" s="2"/>
      <c r="Y12" s="2"/>
      <c r="Z12" s="2"/>
      <c r="AA12" s="2"/>
      <c r="AB12" s="2"/>
    </row>
    <row r="13">
      <c r="A13" s="1" t="s">
        <v>40</v>
      </c>
      <c r="B13" s="1" t="s">
        <v>78</v>
      </c>
      <c r="C13" s="1">
        <v>100.0</v>
      </c>
      <c r="D13" s="4" t="s">
        <v>79</v>
      </c>
      <c r="E13" s="1">
        <v>100.0</v>
      </c>
      <c r="F13" s="1">
        <f>F10*2</f>
        <v>4</v>
      </c>
      <c r="G13" s="1">
        <f t="shared" si="1"/>
        <v>4</v>
      </c>
      <c r="H13" s="1" t="s">
        <v>75</v>
      </c>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dataValidations>
    <dataValidation type="list" allowBlank="1" showErrorMessage="1" sqref="A2:A996">
      <formula1>'Parts categories'!$A:$A</formula1>
    </dataValidation>
  </dataValidations>
  <hyperlinks>
    <hyperlink r:id="rId1" ref="D2"/>
    <hyperlink r:id="rId2" ref="D3"/>
    <hyperlink r:id="rId3" ref="D4"/>
    <hyperlink r:id="rId4" ref="D5"/>
    <hyperlink r:id="rId5" ref="D6"/>
    <hyperlink r:id="rId6" ref="D7"/>
    <hyperlink r:id="rId7" ref="D10"/>
    <hyperlink r:id="rId8" ref="D11"/>
    <hyperlink r:id="rId9" ref="D12"/>
    <hyperlink r:id="rId10" ref="D13"/>
  </hyperlinks>
  <drawing r:id="rId11"/>
  <tableParts count="1">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43"/>
    <col customWidth="1" min="3" max="3" width="19.14"/>
    <col customWidth="1" min="4" max="4" width="40.86"/>
    <col customWidth="1" min="7" max="7" width="24.0"/>
  </cols>
  <sheetData>
    <row r="1">
      <c r="A1" s="1" t="s">
        <v>44</v>
      </c>
      <c r="B1" s="1" t="s">
        <v>45</v>
      </c>
      <c r="C1" s="1" t="s">
        <v>46</v>
      </c>
      <c r="D1" s="1" t="s">
        <v>47</v>
      </c>
      <c r="E1" s="1" t="s">
        <v>48</v>
      </c>
      <c r="F1" s="1" t="s">
        <v>49</v>
      </c>
      <c r="G1" s="1" t="str">
        <f>"Price: "&amp;SUM(G2:G996)</f>
        <v>Price: 3661.11904761905</v>
      </c>
      <c r="H1" s="1" t="s">
        <v>7</v>
      </c>
      <c r="I1" s="2"/>
      <c r="J1" s="2"/>
      <c r="K1" s="2"/>
      <c r="L1" s="2"/>
      <c r="M1" s="2"/>
      <c r="N1" s="2"/>
      <c r="O1" s="2"/>
      <c r="P1" s="2"/>
      <c r="Q1" s="2"/>
      <c r="R1" s="2"/>
      <c r="S1" s="2"/>
      <c r="T1" s="2"/>
      <c r="U1" s="2"/>
      <c r="V1" s="2"/>
      <c r="W1" s="2"/>
      <c r="X1" s="2"/>
      <c r="Y1" s="2"/>
      <c r="Z1" s="2"/>
      <c r="AA1" s="2"/>
      <c r="AB1" s="2"/>
    </row>
    <row r="2">
      <c r="A2" s="1" t="s">
        <v>4</v>
      </c>
      <c r="B2" s="5" t="s">
        <v>50</v>
      </c>
      <c r="C2" s="5">
        <v>5.0</v>
      </c>
      <c r="D2" s="7" t="s">
        <v>51</v>
      </c>
      <c r="E2" s="1">
        <v>200.0</v>
      </c>
      <c r="F2" s="1">
        <v>1.0</v>
      </c>
      <c r="G2" s="1">
        <f t="shared" ref="G2:G12" si="1">E2*F2/C2</f>
        <v>40</v>
      </c>
      <c r="H2" s="2"/>
      <c r="I2" s="2"/>
      <c r="J2" s="2"/>
      <c r="K2" s="2"/>
      <c r="L2" s="2"/>
      <c r="M2" s="2"/>
      <c r="N2" s="2"/>
      <c r="O2" s="2"/>
      <c r="P2" s="2"/>
      <c r="Q2" s="2"/>
      <c r="R2" s="2"/>
      <c r="S2" s="2"/>
      <c r="T2" s="2"/>
      <c r="U2" s="2"/>
      <c r="V2" s="2"/>
      <c r="W2" s="2"/>
      <c r="X2" s="2"/>
      <c r="Y2" s="2"/>
      <c r="Z2" s="2"/>
      <c r="AA2" s="2"/>
      <c r="AB2" s="2"/>
    </row>
    <row r="3">
      <c r="A3" s="1" t="s">
        <v>40</v>
      </c>
      <c r="B3" s="5" t="s">
        <v>52</v>
      </c>
      <c r="C3" s="5">
        <v>42.0</v>
      </c>
      <c r="D3" s="8" t="s">
        <v>53</v>
      </c>
      <c r="E3" s="1">
        <v>80.0</v>
      </c>
      <c r="F3" s="1">
        <v>25.0</v>
      </c>
      <c r="G3" s="1">
        <f t="shared" si="1"/>
        <v>47.61904762</v>
      </c>
      <c r="H3" s="1" t="s">
        <v>80</v>
      </c>
      <c r="I3" s="2"/>
      <c r="J3" s="2"/>
      <c r="K3" s="2"/>
      <c r="L3" s="2"/>
      <c r="M3" s="2"/>
      <c r="N3" s="2"/>
      <c r="O3" s="2"/>
      <c r="P3" s="2"/>
      <c r="Q3" s="2"/>
      <c r="R3" s="2"/>
      <c r="S3" s="2"/>
      <c r="T3" s="2"/>
      <c r="U3" s="2"/>
      <c r="V3" s="2"/>
      <c r="W3" s="2"/>
      <c r="X3" s="2"/>
      <c r="Y3" s="2"/>
      <c r="Z3" s="2"/>
      <c r="AA3" s="2"/>
      <c r="AB3" s="2"/>
    </row>
    <row r="4">
      <c r="A4" s="1" t="s">
        <v>4</v>
      </c>
      <c r="B4" s="5" t="s">
        <v>55</v>
      </c>
      <c r="C4" s="5">
        <v>40.0</v>
      </c>
      <c r="D4" s="8" t="s">
        <v>56</v>
      </c>
      <c r="E4" s="1">
        <v>35.0</v>
      </c>
      <c r="F4" s="1">
        <v>4.0</v>
      </c>
      <c r="G4" s="1">
        <f t="shared" si="1"/>
        <v>3.5</v>
      </c>
      <c r="H4" s="1" t="s">
        <v>81</v>
      </c>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5</v>
      </c>
      <c r="B7" s="5" t="s">
        <v>82</v>
      </c>
      <c r="C7" s="1">
        <v>1.0</v>
      </c>
      <c r="D7" s="8" t="s">
        <v>83</v>
      </c>
      <c r="E7" s="1">
        <v>1600.0</v>
      </c>
      <c r="F7" s="1">
        <v>1.0</v>
      </c>
      <c r="G7" s="1">
        <f t="shared" si="1"/>
        <v>1600</v>
      </c>
      <c r="H7" s="2"/>
      <c r="I7" s="2"/>
      <c r="J7" s="2"/>
      <c r="K7" s="2"/>
      <c r="L7" s="2"/>
      <c r="M7" s="2"/>
      <c r="N7" s="2"/>
      <c r="O7" s="2"/>
      <c r="P7" s="2"/>
      <c r="Q7" s="2"/>
      <c r="R7" s="2"/>
      <c r="S7" s="2"/>
      <c r="T7" s="2"/>
      <c r="U7" s="2"/>
      <c r="V7" s="2"/>
      <c r="W7" s="2"/>
      <c r="X7" s="2"/>
      <c r="Y7" s="2"/>
      <c r="Z7" s="2"/>
      <c r="AA7" s="2"/>
      <c r="AB7" s="2"/>
    </row>
    <row r="8">
      <c r="A8" s="1" t="s">
        <v>5</v>
      </c>
      <c r="B8" s="5" t="s">
        <v>84</v>
      </c>
      <c r="C8" s="1">
        <v>1.0</v>
      </c>
      <c r="D8" s="8" t="s">
        <v>85</v>
      </c>
      <c r="E8" s="1">
        <v>10.0</v>
      </c>
      <c r="F8" s="1">
        <v>2.0</v>
      </c>
      <c r="G8" s="1">
        <f t="shared" si="1"/>
        <v>20</v>
      </c>
      <c r="H8" s="2"/>
      <c r="I8" s="2"/>
      <c r="J8" s="2"/>
      <c r="K8" s="2"/>
      <c r="L8" s="2"/>
      <c r="M8" s="2"/>
      <c r="N8" s="2"/>
      <c r="O8" s="2"/>
      <c r="P8" s="2"/>
      <c r="Q8" s="2"/>
      <c r="R8" s="2"/>
      <c r="S8" s="2"/>
      <c r="T8" s="2"/>
      <c r="U8" s="2"/>
      <c r="V8" s="2"/>
      <c r="W8" s="2"/>
      <c r="X8" s="2"/>
      <c r="Y8" s="2"/>
      <c r="Z8" s="2"/>
      <c r="AA8" s="2"/>
      <c r="AB8" s="2"/>
    </row>
    <row r="9">
      <c r="A9" s="1" t="s">
        <v>5</v>
      </c>
      <c r="B9" s="5" t="s">
        <v>86</v>
      </c>
      <c r="C9" s="1">
        <v>1.0</v>
      </c>
      <c r="D9" s="8" t="s">
        <v>87</v>
      </c>
      <c r="E9" s="1">
        <v>60.0</v>
      </c>
      <c r="F9" s="1">
        <v>1.0</v>
      </c>
      <c r="G9" s="1">
        <f t="shared" si="1"/>
        <v>60</v>
      </c>
      <c r="H9" s="2"/>
      <c r="I9" s="2"/>
      <c r="J9" s="2"/>
      <c r="K9" s="2"/>
      <c r="L9" s="2"/>
      <c r="M9" s="2"/>
      <c r="N9" s="2"/>
      <c r="O9" s="2"/>
      <c r="P9" s="2"/>
      <c r="Q9" s="2"/>
      <c r="R9" s="2"/>
      <c r="S9" s="2"/>
      <c r="T9" s="2"/>
      <c r="U9" s="2"/>
      <c r="V9" s="2"/>
      <c r="W9" s="2"/>
      <c r="X9" s="2"/>
      <c r="Y9" s="2"/>
      <c r="Z9" s="2"/>
      <c r="AA9" s="2"/>
      <c r="AB9" s="2"/>
    </row>
    <row r="10">
      <c r="A10" s="1" t="s">
        <v>5</v>
      </c>
      <c r="B10" s="5" t="s">
        <v>88</v>
      </c>
      <c r="C10" s="1">
        <v>1.0</v>
      </c>
      <c r="D10" s="8" t="s">
        <v>89</v>
      </c>
      <c r="E10" s="1">
        <v>60.0</v>
      </c>
      <c r="F10" s="1">
        <v>1.0</v>
      </c>
      <c r="G10" s="1">
        <f t="shared" si="1"/>
        <v>60</v>
      </c>
      <c r="H10" s="2"/>
      <c r="I10" s="2"/>
      <c r="J10" s="2"/>
      <c r="K10" s="2"/>
      <c r="L10" s="2"/>
      <c r="M10" s="2"/>
      <c r="N10" s="2"/>
      <c r="O10" s="2"/>
      <c r="P10" s="2"/>
      <c r="Q10" s="2"/>
      <c r="R10" s="2"/>
      <c r="S10" s="2"/>
      <c r="T10" s="2"/>
      <c r="U10" s="2"/>
      <c r="V10" s="2"/>
      <c r="W10" s="2"/>
      <c r="X10" s="2"/>
      <c r="Y10" s="2"/>
      <c r="Z10" s="2"/>
      <c r="AA10" s="2"/>
      <c r="AB10" s="2"/>
    </row>
    <row r="11">
      <c r="A11" s="1" t="s">
        <v>5</v>
      </c>
      <c r="B11" s="5" t="s">
        <v>90</v>
      </c>
      <c r="C11" s="1">
        <v>1.0</v>
      </c>
      <c r="D11" s="7" t="s">
        <v>91</v>
      </c>
      <c r="E11" s="1">
        <v>450.0</v>
      </c>
      <c r="F11" s="1">
        <v>1.0</v>
      </c>
      <c r="G11" s="1">
        <f t="shared" si="1"/>
        <v>450</v>
      </c>
      <c r="H11" s="2"/>
      <c r="I11" s="2"/>
      <c r="J11" s="2"/>
      <c r="K11" s="2"/>
      <c r="L11" s="2"/>
      <c r="M11" s="2"/>
      <c r="N11" s="2"/>
      <c r="O11" s="2"/>
      <c r="P11" s="2"/>
      <c r="Q11" s="2"/>
      <c r="R11" s="2"/>
      <c r="S11" s="2"/>
      <c r="T11" s="2"/>
      <c r="U11" s="2"/>
      <c r="V11" s="2"/>
      <c r="W11" s="2"/>
      <c r="X11" s="2"/>
      <c r="Y11" s="2"/>
      <c r="Z11" s="2"/>
      <c r="AA11" s="2"/>
      <c r="AB11" s="2"/>
    </row>
    <row r="12">
      <c r="A12" s="1" t="s">
        <v>5</v>
      </c>
      <c r="B12" s="5" t="s">
        <v>92</v>
      </c>
      <c r="C12" s="1">
        <v>1.0</v>
      </c>
      <c r="D12" s="8" t="s">
        <v>93</v>
      </c>
      <c r="E12" s="1">
        <v>40.0</v>
      </c>
      <c r="F12" s="1">
        <v>1.0</v>
      </c>
      <c r="G12" s="1">
        <f t="shared" si="1"/>
        <v>40</v>
      </c>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dataValidations>
    <dataValidation type="list" allowBlank="1" showErrorMessage="1" sqref="A2:A996">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tableParts count="1">
    <tablePart r:id="rId1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22.57"/>
    <col customWidth="1" min="3" max="3" width="19.14"/>
    <col customWidth="1" min="4" max="4" width="40.86"/>
    <col customWidth="1" min="7" max="7" width="24.14"/>
  </cols>
  <sheetData>
    <row r="1">
      <c r="A1" s="1" t="s">
        <v>44</v>
      </c>
      <c r="B1" s="1" t="s">
        <v>45</v>
      </c>
      <c r="C1" s="1" t="s">
        <v>46</v>
      </c>
      <c r="D1" s="1" t="s">
        <v>47</v>
      </c>
      <c r="E1" s="1" t="s">
        <v>48</v>
      </c>
      <c r="F1" s="1" t="s">
        <v>49</v>
      </c>
      <c r="G1" s="1" t="str">
        <f>"Price: "&amp;SUM(G2:G995)</f>
        <v>Price: 4480.67857142857</v>
      </c>
      <c r="H1" s="1" t="s">
        <v>7</v>
      </c>
      <c r="I1" s="2"/>
      <c r="J1" s="2"/>
      <c r="K1" s="2"/>
      <c r="L1" s="2"/>
      <c r="M1" s="2"/>
      <c r="N1" s="2"/>
      <c r="O1" s="2"/>
      <c r="P1" s="2"/>
      <c r="Q1" s="2"/>
      <c r="R1" s="2"/>
      <c r="S1" s="2"/>
      <c r="T1" s="2"/>
      <c r="U1" s="2"/>
      <c r="V1" s="2"/>
      <c r="W1" s="2"/>
      <c r="X1" s="2"/>
      <c r="Y1" s="2"/>
      <c r="Z1" s="2"/>
      <c r="AA1" s="2"/>
      <c r="AB1" s="2"/>
    </row>
    <row r="2">
      <c r="A2" s="1" t="s">
        <v>4</v>
      </c>
      <c r="B2" s="5" t="s">
        <v>50</v>
      </c>
      <c r="C2" s="5">
        <v>5.0</v>
      </c>
      <c r="D2" s="7" t="s">
        <v>51</v>
      </c>
      <c r="E2" s="1">
        <v>200.0</v>
      </c>
      <c r="F2" s="1">
        <v>1.0</v>
      </c>
      <c r="G2" s="1">
        <f t="shared" ref="G2:G19" si="1">E2*F2/C2</f>
        <v>40</v>
      </c>
      <c r="H2" s="2"/>
      <c r="I2" s="2"/>
      <c r="J2" s="2"/>
      <c r="K2" s="2"/>
      <c r="L2" s="2"/>
      <c r="M2" s="2"/>
      <c r="N2" s="2"/>
      <c r="O2" s="2"/>
      <c r="P2" s="2"/>
      <c r="Q2" s="2"/>
      <c r="R2" s="2"/>
      <c r="S2" s="2"/>
      <c r="T2" s="2"/>
      <c r="U2" s="2"/>
      <c r="V2" s="2"/>
      <c r="W2" s="2"/>
      <c r="X2" s="2"/>
      <c r="Y2" s="2"/>
      <c r="Z2" s="2"/>
      <c r="AA2" s="2"/>
      <c r="AB2" s="2"/>
    </row>
    <row r="3">
      <c r="A3" s="1" t="s">
        <v>40</v>
      </c>
      <c r="B3" s="5" t="s">
        <v>52</v>
      </c>
      <c r="C3" s="5">
        <v>42.0</v>
      </c>
      <c r="D3" s="8" t="s">
        <v>53</v>
      </c>
      <c r="E3" s="1">
        <v>80.0</v>
      </c>
      <c r="F3" s="1">
        <v>27.0</v>
      </c>
      <c r="G3" s="1">
        <f t="shared" si="1"/>
        <v>51.42857143</v>
      </c>
      <c r="H3" s="1" t="s">
        <v>94</v>
      </c>
      <c r="I3" s="2"/>
      <c r="J3" s="2"/>
      <c r="K3" s="2"/>
      <c r="L3" s="2"/>
      <c r="M3" s="2"/>
      <c r="N3" s="2"/>
      <c r="O3" s="2"/>
      <c r="P3" s="2"/>
      <c r="Q3" s="2"/>
      <c r="R3" s="2"/>
      <c r="S3" s="2"/>
      <c r="T3" s="2"/>
      <c r="U3" s="2"/>
      <c r="V3" s="2"/>
      <c r="W3" s="2"/>
      <c r="X3" s="2"/>
      <c r="Y3" s="2"/>
      <c r="Z3" s="2"/>
      <c r="AA3" s="2"/>
      <c r="AB3" s="2"/>
    </row>
    <row r="4">
      <c r="A4" s="1" t="s">
        <v>42</v>
      </c>
      <c r="B4" s="5" t="s">
        <v>55</v>
      </c>
      <c r="C4" s="5">
        <v>40.0</v>
      </c>
      <c r="D4" s="8" t="s">
        <v>56</v>
      </c>
      <c r="E4" s="1">
        <v>35.0</v>
      </c>
      <c r="F4" s="1">
        <v>6.0</v>
      </c>
      <c r="G4" s="1">
        <f t="shared" si="1"/>
        <v>5.25</v>
      </c>
      <c r="H4" s="1" t="s">
        <v>95</v>
      </c>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5</v>
      </c>
      <c r="B7" s="5" t="s">
        <v>82</v>
      </c>
      <c r="C7" s="1">
        <v>1.0</v>
      </c>
      <c r="D7" s="8" t="s">
        <v>83</v>
      </c>
      <c r="E7" s="1">
        <v>1600.0</v>
      </c>
      <c r="F7" s="1">
        <v>1.0</v>
      </c>
      <c r="G7" s="1">
        <f t="shared" si="1"/>
        <v>1600</v>
      </c>
      <c r="H7" s="2"/>
      <c r="I7" s="2"/>
      <c r="J7" s="2"/>
      <c r="K7" s="2"/>
      <c r="L7" s="2"/>
      <c r="M7" s="2"/>
      <c r="N7" s="2"/>
      <c r="O7" s="2"/>
      <c r="P7" s="2"/>
      <c r="Q7" s="2"/>
      <c r="R7" s="2"/>
      <c r="S7" s="2"/>
      <c r="T7" s="2"/>
      <c r="U7" s="2"/>
      <c r="V7" s="2"/>
      <c r="W7" s="2"/>
      <c r="X7" s="2"/>
      <c r="Y7" s="2"/>
      <c r="Z7" s="2"/>
      <c r="AA7" s="2"/>
      <c r="AB7" s="2"/>
    </row>
    <row r="8">
      <c r="A8" s="1" t="s">
        <v>5</v>
      </c>
      <c r="B8" s="5" t="s">
        <v>84</v>
      </c>
      <c r="C8" s="1">
        <v>1.0</v>
      </c>
      <c r="D8" s="8" t="s">
        <v>85</v>
      </c>
      <c r="E8" s="1">
        <v>10.0</v>
      </c>
      <c r="F8" s="1">
        <v>2.0</v>
      </c>
      <c r="G8" s="1">
        <f t="shared" si="1"/>
        <v>20</v>
      </c>
      <c r="H8" s="2"/>
      <c r="I8" s="2"/>
      <c r="J8" s="2"/>
      <c r="K8" s="2"/>
      <c r="L8" s="2"/>
      <c r="M8" s="2"/>
      <c r="N8" s="2"/>
      <c r="O8" s="2"/>
      <c r="P8" s="2"/>
      <c r="Q8" s="2"/>
      <c r="R8" s="2"/>
      <c r="S8" s="2"/>
      <c r="T8" s="2"/>
      <c r="U8" s="2"/>
      <c r="V8" s="2"/>
      <c r="W8" s="2"/>
      <c r="X8" s="2"/>
      <c r="Y8" s="2"/>
      <c r="Z8" s="2"/>
      <c r="AA8" s="2"/>
      <c r="AB8" s="2"/>
    </row>
    <row r="9">
      <c r="A9" s="1" t="s">
        <v>5</v>
      </c>
      <c r="B9" s="5" t="s">
        <v>86</v>
      </c>
      <c r="C9" s="1">
        <v>1.0</v>
      </c>
      <c r="D9" s="8" t="s">
        <v>87</v>
      </c>
      <c r="E9" s="1">
        <v>60.0</v>
      </c>
      <c r="F9" s="1">
        <v>1.0</v>
      </c>
      <c r="G9" s="1">
        <f t="shared" si="1"/>
        <v>60</v>
      </c>
      <c r="H9" s="2"/>
      <c r="I9" s="2"/>
      <c r="J9" s="2"/>
      <c r="K9" s="2"/>
      <c r="L9" s="2"/>
      <c r="M9" s="2"/>
      <c r="N9" s="2"/>
      <c r="O9" s="2"/>
      <c r="P9" s="2"/>
      <c r="Q9" s="2"/>
      <c r="R9" s="2"/>
      <c r="S9" s="2"/>
      <c r="T9" s="2"/>
      <c r="U9" s="2"/>
      <c r="V9" s="2"/>
      <c r="W9" s="2"/>
      <c r="X9" s="2"/>
      <c r="Y9" s="2"/>
      <c r="Z9" s="2"/>
      <c r="AA9" s="2"/>
      <c r="AB9" s="2"/>
    </row>
    <row r="10">
      <c r="A10" s="1" t="s">
        <v>5</v>
      </c>
      <c r="B10" s="5" t="s">
        <v>88</v>
      </c>
      <c r="C10" s="1">
        <v>1.0</v>
      </c>
      <c r="D10" s="8" t="s">
        <v>89</v>
      </c>
      <c r="E10" s="1">
        <v>60.0</v>
      </c>
      <c r="F10" s="1">
        <v>1.0</v>
      </c>
      <c r="G10" s="1">
        <f t="shared" si="1"/>
        <v>60</v>
      </c>
      <c r="H10" s="2"/>
      <c r="I10" s="2"/>
      <c r="J10" s="2"/>
      <c r="K10" s="2"/>
      <c r="L10" s="2"/>
      <c r="M10" s="2"/>
      <c r="N10" s="2"/>
      <c r="O10" s="2"/>
      <c r="P10" s="2"/>
      <c r="Q10" s="2"/>
      <c r="R10" s="2"/>
      <c r="S10" s="2"/>
      <c r="T10" s="2"/>
      <c r="U10" s="2"/>
      <c r="V10" s="2"/>
      <c r="W10" s="2"/>
      <c r="X10" s="2"/>
      <c r="Y10" s="2"/>
      <c r="Z10" s="2"/>
      <c r="AA10" s="2"/>
      <c r="AB10" s="2"/>
    </row>
    <row r="11">
      <c r="A11" s="1" t="s">
        <v>5</v>
      </c>
      <c r="B11" s="5" t="s">
        <v>90</v>
      </c>
      <c r="C11" s="1">
        <v>1.0</v>
      </c>
      <c r="D11" s="7" t="s">
        <v>91</v>
      </c>
      <c r="E11" s="1">
        <v>450.0</v>
      </c>
      <c r="F11" s="1">
        <v>1.0</v>
      </c>
      <c r="G11" s="1">
        <f t="shared" si="1"/>
        <v>450</v>
      </c>
      <c r="H11" s="2"/>
      <c r="I11" s="2"/>
      <c r="J11" s="2"/>
      <c r="K11" s="2"/>
      <c r="L11" s="2"/>
      <c r="M11" s="2"/>
      <c r="N11" s="2"/>
      <c r="O11" s="2"/>
      <c r="P11" s="2"/>
      <c r="Q11" s="2"/>
      <c r="R11" s="2"/>
      <c r="S11" s="2"/>
      <c r="T11" s="2"/>
      <c r="U11" s="2"/>
      <c r="V11" s="2"/>
      <c r="W11" s="2"/>
      <c r="X11" s="2"/>
      <c r="Y11" s="2"/>
      <c r="Z11" s="2"/>
      <c r="AA11" s="2"/>
      <c r="AB11" s="2"/>
    </row>
    <row r="12">
      <c r="A12" s="1" t="s">
        <v>5</v>
      </c>
      <c r="B12" s="5" t="s">
        <v>92</v>
      </c>
      <c r="C12" s="1">
        <v>1.0</v>
      </c>
      <c r="D12" s="8" t="s">
        <v>93</v>
      </c>
      <c r="E12" s="1">
        <v>40.0</v>
      </c>
      <c r="F12" s="1">
        <v>1.0</v>
      </c>
      <c r="G12" s="1">
        <f t="shared" si="1"/>
        <v>40</v>
      </c>
      <c r="H12" s="2"/>
      <c r="I12" s="2"/>
      <c r="J12" s="2"/>
      <c r="K12" s="2"/>
      <c r="L12" s="2"/>
      <c r="M12" s="2"/>
      <c r="N12" s="2"/>
      <c r="O12" s="2"/>
      <c r="P12" s="2"/>
      <c r="Q12" s="2"/>
      <c r="R12" s="2"/>
      <c r="S12" s="2"/>
      <c r="T12" s="2"/>
      <c r="U12" s="2"/>
      <c r="V12" s="2"/>
      <c r="W12" s="2"/>
      <c r="X12" s="2"/>
      <c r="Y12" s="2"/>
      <c r="Z12" s="2"/>
      <c r="AA12" s="2"/>
      <c r="AB12" s="2"/>
    </row>
    <row r="13">
      <c r="A13" s="1" t="s">
        <v>41</v>
      </c>
      <c r="B13" s="1" t="s">
        <v>65</v>
      </c>
      <c r="C13" s="1">
        <v>1.0</v>
      </c>
      <c r="D13" s="4" t="s">
        <v>66</v>
      </c>
      <c r="E13" s="1">
        <v>450.0</v>
      </c>
      <c r="F13" s="1">
        <v>1.0</v>
      </c>
      <c r="G13" s="1">
        <f t="shared" si="1"/>
        <v>450</v>
      </c>
      <c r="H13" s="2"/>
      <c r="I13" s="2"/>
      <c r="J13" s="2"/>
      <c r="K13" s="2"/>
      <c r="L13" s="2"/>
      <c r="M13" s="2"/>
      <c r="N13" s="2"/>
      <c r="O13" s="2"/>
      <c r="P13" s="2"/>
      <c r="Q13" s="2"/>
      <c r="R13" s="2"/>
      <c r="S13" s="2"/>
      <c r="T13" s="2"/>
      <c r="U13" s="2"/>
      <c r="V13" s="2"/>
      <c r="W13" s="2"/>
      <c r="X13" s="2"/>
      <c r="Y13" s="2"/>
      <c r="Z13" s="2"/>
      <c r="AA13" s="2"/>
      <c r="AB13" s="2"/>
    </row>
    <row r="14">
      <c r="A14" s="1" t="s">
        <v>40</v>
      </c>
      <c r="B14" s="1" t="s">
        <v>96</v>
      </c>
      <c r="C14" s="1">
        <v>1.0</v>
      </c>
      <c r="D14" s="1" t="s">
        <v>68</v>
      </c>
      <c r="E14" s="1">
        <v>110.0</v>
      </c>
      <c r="F14" s="1">
        <v>1.0</v>
      </c>
      <c r="G14" s="1">
        <f t="shared" si="1"/>
        <v>110</v>
      </c>
      <c r="H14" s="2"/>
      <c r="I14" s="2"/>
      <c r="J14" s="2"/>
      <c r="K14" s="2"/>
      <c r="L14" s="2"/>
      <c r="M14" s="2"/>
      <c r="N14" s="2"/>
      <c r="O14" s="2"/>
      <c r="P14" s="2"/>
      <c r="Q14" s="2"/>
      <c r="R14" s="2"/>
      <c r="S14" s="2"/>
      <c r="T14" s="2"/>
      <c r="U14" s="2"/>
      <c r="V14" s="2"/>
      <c r="W14" s="2"/>
      <c r="X14" s="2"/>
      <c r="Y14" s="2"/>
      <c r="Z14" s="2"/>
      <c r="AA14" s="2"/>
      <c r="AB14" s="2"/>
    </row>
    <row r="15">
      <c r="A15" s="1" t="s">
        <v>41</v>
      </c>
      <c r="B15" s="1" t="s">
        <v>69</v>
      </c>
      <c r="C15" s="1">
        <v>1.0</v>
      </c>
      <c r="D15" s="1" t="s">
        <v>68</v>
      </c>
      <c r="E15" s="1">
        <v>110.0</v>
      </c>
      <c r="F15" s="1">
        <v>1.0</v>
      </c>
      <c r="G15" s="1">
        <f t="shared" si="1"/>
        <v>110</v>
      </c>
      <c r="H15" s="2"/>
      <c r="I15" s="2"/>
      <c r="J15" s="2"/>
      <c r="K15" s="2"/>
      <c r="L15" s="2"/>
      <c r="M15" s="2"/>
      <c r="N15" s="2"/>
      <c r="O15" s="2"/>
      <c r="P15" s="2"/>
      <c r="Q15" s="2"/>
      <c r="R15" s="2"/>
      <c r="S15" s="2"/>
      <c r="T15" s="2"/>
      <c r="U15" s="2"/>
      <c r="V15" s="2"/>
      <c r="W15" s="2"/>
      <c r="X15" s="2"/>
      <c r="Y15" s="2"/>
      <c r="Z15" s="2"/>
      <c r="AA15" s="2"/>
      <c r="AB15" s="2"/>
    </row>
    <row r="16">
      <c r="A16" s="1" t="s">
        <v>40</v>
      </c>
      <c r="B16" s="1" t="s">
        <v>70</v>
      </c>
      <c r="C16" s="1">
        <v>1.0</v>
      </c>
      <c r="D16" s="9" t="s">
        <v>71</v>
      </c>
      <c r="E16" s="1">
        <v>60.0</v>
      </c>
      <c r="F16" s="1">
        <v>2.0</v>
      </c>
      <c r="G16" s="1">
        <f t="shared" si="1"/>
        <v>120</v>
      </c>
      <c r="H16" s="1" t="s">
        <v>72</v>
      </c>
      <c r="I16" s="2"/>
      <c r="J16" s="2"/>
      <c r="K16" s="2"/>
      <c r="L16" s="2"/>
      <c r="M16" s="2"/>
      <c r="N16" s="2"/>
      <c r="O16" s="2"/>
      <c r="P16" s="2"/>
      <c r="Q16" s="2"/>
      <c r="R16" s="2"/>
      <c r="S16" s="2"/>
      <c r="T16" s="2"/>
      <c r="U16" s="2"/>
      <c r="V16" s="2"/>
      <c r="W16" s="2"/>
      <c r="X16" s="2"/>
      <c r="Y16" s="2"/>
      <c r="Z16" s="2"/>
      <c r="AA16" s="2"/>
      <c r="AB16" s="2"/>
    </row>
    <row r="17">
      <c r="A17" s="1" t="s">
        <v>40</v>
      </c>
      <c r="B17" s="1" t="s">
        <v>73</v>
      </c>
      <c r="C17" s="1">
        <v>20.0</v>
      </c>
      <c r="D17" s="4" t="s">
        <v>74</v>
      </c>
      <c r="E17" s="1">
        <v>100.0</v>
      </c>
      <c r="F17" s="1">
        <f>F16</f>
        <v>2</v>
      </c>
      <c r="G17" s="1">
        <f t="shared" si="1"/>
        <v>10</v>
      </c>
      <c r="H17" s="1" t="s">
        <v>75</v>
      </c>
      <c r="I17" s="2"/>
      <c r="J17" s="2"/>
      <c r="K17" s="2"/>
      <c r="L17" s="2"/>
      <c r="M17" s="2"/>
      <c r="N17" s="2"/>
      <c r="O17" s="2"/>
      <c r="P17" s="2"/>
      <c r="Q17" s="2"/>
      <c r="R17" s="2"/>
      <c r="S17" s="2"/>
      <c r="T17" s="2"/>
      <c r="U17" s="2"/>
      <c r="V17" s="2"/>
      <c r="W17" s="2"/>
      <c r="X17" s="2"/>
      <c r="Y17" s="2"/>
      <c r="Z17" s="2"/>
      <c r="AA17" s="2"/>
      <c r="AB17" s="2"/>
    </row>
    <row r="18">
      <c r="A18" s="1" t="s">
        <v>40</v>
      </c>
      <c r="B18" s="1" t="s">
        <v>76</v>
      </c>
      <c r="C18" s="1">
        <v>20.0</v>
      </c>
      <c r="D18" s="4" t="s">
        <v>77</v>
      </c>
      <c r="E18" s="1">
        <v>100.0</v>
      </c>
      <c r="F18" s="1">
        <f>F16</f>
        <v>2</v>
      </c>
      <c r="G18" s="1">
        <f t="shared" si="1"/>
        <v>10</v>
      </c>
      <c r="H18" s="1" t="s">
        <v>75</v>
      </c>
      <c r="I18" s="2"/>
      <c r="J18" s="2"/>
      <c r="K18" s="2"/>
      <c r="L18" s="2"/>
      <c r="M18" s="2"/>
      <c r="N18" s="2"/>
      <c r="O18" s="2"/>
      <c r="P18" s="2"/>
      <c r="Q18" s="2"/>
      <c r="R18" s="2"/>
      <c r="S18" s="2"/>
      <c r="T18" s="2"/>
      <c r="U18" s="2"/>
      <c r="V18" s="2"/>
      <c r="W18" s="2"/>
      <c r="X18" s="2"/>
      <c r="Y18" s="2"/>
      <c r="Z18" s="2"/>
      <c r="AA18" s="2"/>
      <c r="AB18" s="2"/>
    </row>
    <row r="19">
      <c r="A19" s="1" t="s">
        <v>40</v>
      </c>
      <c r="B19" s="1" t="s">
        <v>78</v>
      </c>
      <c r="C19" s="1">
        <v>100.0</v>
      </c>
      <c r="D19" s="4" t="s">
        <v>79</v>
      </c>
      <c r="E19" s="1">
        <v>100.0</v>
      </c>
      <c r="F19" s="1">
        <f>F16*2</f>
        <v>4</v>
      </c>
      <c r="G19" s="1">
        <f t="shared" si="1"/>
        <v>4</v>
      </c>
      <c r="H19" s="1" t="s">
        <v>75</v>
      </c>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sheetData>
  <dataValidations>
    <dataValidation type="list" allowBlank="1" showErrorMessage="1" sqref="A2:A995">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6"/>
    <hyperlink r:id="rId14" ref="D17"/>
    <hyperlink r:id="rId15" ref="D18"/>
    <hyperlink r:id="rId16" ref="D19"/>
  </hyperlinks>
  <drawing r:id="rId17"/>
  <tableParts count="1">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18.43"/>
    <col customWidth="1" min="3" max="3" width="19.14"/>
    <col customWidth="1" min="4" max="4" width="40.86"/>
    <col customWidth="1" min="7" max="7" width="23.86"/>
  </cols>
  <sheetData>
    <row r="1">
      <c r="A1" s="1" t="s">
        <v>44</v>
      </c>
      <c r="B1" s="1" t="s">
        <v>45</v>
      </c>
      <c r="C1" s="1" t="s">
        <v>46</v>
      </c>
      <c r="D1" s="1" t="s">
        <v>47</v>
      </c>
      <c r="E1" s="1" t="s">
        <v>48</v>
      </c>
      <c r="F1" s="1" t="s">
        <v>49</v>
      </c>
      <c r="G1" s="1" t="str">
        <f>"Price: "&amp;SUM(G2:G1000)</f>
        <v>Price: 1470.02380952381</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10"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102</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102</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26.0</v>
      </c>
      <c r="G6" s="1">
        <f t="shared" si="1"/>
        <v>49.52380952</v>
      </c>
      <c r="H6" s="1" t="s">
        <v>108</v>
      </c>
      <c r="I6" s="2"/>
      <c r="J6" s="2"/>
      <c r="K6" s="2"/>
      <c r="L6" s="2"/>
      <c r="M6" s="2"/>
      <c r="N6" s="2"/>
      <c r="O6" s="2"/>
      <c r="P6" s="2"/>
      <c r="Q6" s="2"/>
      <c r="R6" s="2"/>
      <c r="S6" s="2"/>
      <c r="T6" s="2"/>
      <c r="U6" s="2"/>
      <c r="V6" s="2"/>
      <c r="W6" s="2"/>
      <c r="X6" s="2"/>
      <c r="Y6" s="2"/>
      <c r="Z6" s="2"/>
      <c r="AA6" s="2"/>
      <c r="AB6" s="2"/>
    </row>
    <row r="7">
      <c r="A7" s="1" t="s">
        <v>4</v>
      </c>
      <c r="B7" s="5" t="s">
        <v>55</v>
      </c>
      <c r="C7" s="5">
        <v>40.0</v>
      </c>
      <c r="D7" s="8" t="s">
        <v>56</v>
      </c>
      <c r="E7" s="1">
        <v>35.0</v>
      </c>
      <c r="F7" s="1">
        <v>4.0</v>
      </c>
      <c r="G7" s="1">
        <f t="shared" si="1"/>
        <v>3.5</v>
      </c>
      <c r="H7" s="1" t="s">
        <v>109</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 t="s">
        <v>39</v>
      </c>
      <c r="B9" s="1" t="s">
        <v>59</v>
      </c>
      <c r="C9" s="1">
        <v>1.0</v>
      </c>
      <c r="D9" s="4" t="s">
        <v>60</v>
      </c>
      <c r="E9" s="1">
        <v>60.0</v>
      </c>
      <c r="F9" s="1">
        <v>1.0</v>
      </c>
      <c r="G9" s="1">
        <f t="shared" si="1"/>
        <v>60</v>
      </c>
      <c r="H9" s="1" t="s">
        <v>110</v>
      </c>
      <c r="I9" s="2"/>
      <c r="J9" s="2"/>
      <c r="K9" s="2"/>
      <c r="L9" s="2"/>
      <c r="M9" s="2"/>
      <c r="N9" s="2"/>
      <c r="O9" s="2"/>
      <c r="P9" s="2"/>
      <c r="Q9" s="2"/>
      <c r="R9" s="2"/>
      <c r="S9" s="2"/>
      <c r="T9" s="2"/>
      <c r="U9" s="2"/>
      <c r="V9" s="2"/>
      <c r="W9" s="2"/>
      <c r="X9" s="2"/>
      <c r="Y9" s="2"/>
      <c r="Z9" s="2"/>
      <c r="AA9" s="2"/>
      <c r="AB9" s="2"/>
    </row>
    <row r="10">
      <c r="A10" s="1" t="s">
        <v>5</v>
      </c>
      <c r="B10" s="1" t="s">
        <v>61</v>
      </c>
      <c r="C10" s="1">
        <v>1.0</v>
      </c>
      <c r="D10" s="4" t="s">
        <v>62</v>
      </c>
      <c r="E10" s="1">
        <v>35.0</v>
      </c>
      <c r="F10" s="1">
        <v>1.0</v>
      </c>
      <c r="G10" s="1">
        <f t="shared" si="1"/>
        <v>35</v>
      </c>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A2:A1000">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s>
  <drawing r:id="rId10"/>
  <tableParts count="1">
    <tablePart r:id="rId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24.14"/>
    <col customWidth="1" min="3" max="3" width="19.14"/>
    <col customWidth="1" min="4" max="4" width="40.86"/>
    <col customWidth="1" min="7" max="7" width="24.57"/>
  </cols>
  <sheetData>
    <row r="1">
      <c r="A1" s="1" t="s">
        <v>44</v>
      </c>
      <c r="B1" s="1" t="s">
        <v>45</v>
      </c>
      <c r="C1" s="1" t="s">
        <v>46</v>
      </c>
      <c r="D1" s="1" t="s">
        <v>47</v>
      </c>
      <c r="E1" s="1" t="s">
        <v>48</v>
      </c>
      <c r="F1" s="1" t="s">
        <v>49</v>
      </c>
      <c r="G1" s="1" t="str">
        <f>"Price: "&amp;SUM(G2:G998)</f>
        <v>Price: 2258.39285714286</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16"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111</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111</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30.0</v>
      </c>
      <c r="G6" s="1">
        <f t="shared" si="1"/>
        <v>57.14285714</v>
      </c>
      <c r="H6" s="1" t="s">
        <v>112</v>
      </c>
      <c r="I6" s="2"/>
      <c r="J6" s="2"/>
      <c r="K6" s="2"/>
      <c r="L6" s="2"/>
      <c r="M6" s="2"/>
      <c r="N6" s="2"/>
      <c r="O6" s="2"/>
      <c r="P6" s="2"/>
      <c r="Q6" s="2"/>
      <c r="R6" s="2"/>
      <c r="S6" s="2"/>
      <c r="T6" s="2"/>
      <c r="U6" s="2"/>
      <c r="V6" s="2"/>
      <c r="W6" s="2"/>
      <c r="X6" s="2"/>
      <c r="Y6" s="2"/>
      <c r="Z6" s="2"/>
      <c r="AA6" s="2"/>
      <c r="AB6" s="2"/>
    </row>
    <row r="7">
      <c r="A7" s="1" t="s">
        <v>42</v>
      </c>
      <c r="B7" s="5" t="s">
        <v>55</v>
      </c>
      <c r="C7" s="5">
        <v>40.0</v>
      </c>
      <c r="D7" s="8" t="s">
        <v>56</v>
      </c>
      <c r="E7" s="1">
        <v>35.0</v>
      </c>
      <c r="F7" s="1">
        <v>6.0</v>
      </c>
      <c r="G7" s="1">
        <f t="shared" si="1"/>
        <v>5.25</v>
      </c>
      <c r="H7" s="1" t="s">
        <v>113</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 t="s">
        <v>39</v>
      </c>
      <c r="B9" s="1" t="s">
        <v>59</v>
      </c>
      <c r="C9" s="1">
        <v>1.0</v>
      </c>
      <c r="D9" s="4" t="s">
        <v>60</v>
      </c>
      <c r="E9" s="1">
        <v>60.0</v>
      </c>
      <c r="F9" s="1">
        <v>1.0</v>
      </c>
      <c r="G9" s="1">
        <f t="shared" si="1"/>
        <v>60</v>
      </c>
      <c r="H9" s="1" t="s">
        <v>110</v>
      </c>
      <c r="I9" s="2"/>
      <c r="J9" s="2"/>
      <c r="K9" s="2"/>
      <c r="L9" s="2"/>
      <c r="M9" s="2"/>
      <c r="N9" s="2"/>
      <c r="O9" s="2"/>
      <c r="P9" s="2"/>
      <c r="Q9" s="2"/>
      <c r="R9" s="2"/>
      <c r="S9" s="2"/>
      <c r="T9" s="2"/>
      <c r="U9" s="2"/>
      <c r="V9" s="2"/>
      <c r="W9" s="2"/>
      <c r="X9" s="2"/>
      <c r="Y9" s="2"/>
      <c r="Z9" s="2"/>
      <c r="AA9" s="2"/>
      <c r="AB9" s="2"/>
    </row>
    <row r="10">
      <c r="A10" s="1" t="s">
        <v>41</v>
      </c>
      <c r="B10" s="1" t="s">
        <v>65</v>
      </c>
      <c r="C10" s="1">
        <v>1.0</v>
      </c>
      <c r="D10" s="4" t="s">
        <v>66</v>
      </c>
      <c r="E10" s="1">
        <v>450.0</v>
      </c>
      <c r="F10" s="1">
        <v>1.0</v>
      </c>
      <c r="G10" s="1">
        <f t="shared" si="1"/>
        <v>450</v>
      </c>
      <c r="H10" s="2"/>
      <c r="I10" s="2"/>
      <c r="J10" s="2"/>
      <c r="K10" s="2"/>
      <c r="L10" s="2"/>
      <c r="M10" s="2"/>
      <c r="N10" s="2"/>
      <c r="O10" s="2"/>
      <c r="P10" s="2"/>
      <c r="Q10" s="2"/>
      <c r="R10" s="2"/>
      <c r="S10" s="2"/>
      <c r="T10" s="2"/>
      <c r="U10" s="2"/>
      <c r="V10" s="2"/>
      <c r="W10" s="2"/>
      <c r="X10" s="2"/>
      <c r="Y10" s="2"/>
      <c r="Z10" s="2"/>
      <c r="AA10" s="2"/>
      <c r="AB10" s="2"/>
    </row>
    <row r="11">
      <c r="A11" s="1" t="s">
        <v>40</v>
      </c>
      <c r="B11" s="1" t="s">
        <v>67</v>
      </c>
      <c r="C11" s="1">
        <v>1.0</v>
      </c>
      <c r="D11" s="1" t="s">
        <v>68</v>
      </c>
      <c r="E11" s="1">
        <v>110.0</v>
      </c>
      <c r="F11" s="1">
        <v>1.0</v>
      </c>
      <c r="G11" s="1">
        <f t="shared" si="1"/>
        <v>110</v>
      </c>
      <c r="H11" s="2"/>
      <c r="I11" s="2"/>
      <c r="J11" s="2"/>
      <c r="K11" s="2"/>
      <c r="L11" s="2"/>
      <c r="M11" s="2"/>
      <c r="N11" s="2"/>
      <c r="O11" s="2"/>
      <c r="P11" s="2"/>
      <c r="Q11" s="2"/>
      <c r="R11" s="2"/>
      <c r="S11" s="2"/>
      <c r="T11" s="2"/>
      <c r="U11" s="2"/>
      <c r="V11" s="2"/>
      <c r="W11" s="2"/>
      <c r="X11" s="2"/>
      <c r="Y11" s="2"/>
      <c r="Z11" s="2"/>
      <c r="AA11" s="2"/>
      <c r="AB11" s="2"/>
    </row>
    <row r="12">
      <c r="A12" s="1" t="s">
        <v>41</v>
      </c>
      <c r="B12" s="1" t="s">
        <v>114</v>
      </c>
      <c r="C12" s="1">
        <v>1.0</v>
      </c>
      <c r="D12" s="1" t="s">
        <v>68</v>
      </c>
      <c r="E12" s="1">
        <v>110.0</v>
      </c>
      <c r="F12" s="1">
        <v>1.0</v>
      </c>
      <c r="G12" s="1">
        <f t="shared" si="1"/>
        <v>110</v>
      </c>
      <c r="H12" s="2"/>
      <c r="I12" s="2"/>
      <c r="J12" s="2"/>
      <c r="K12" s="2"/>
      <c r="L12" s="2"/>
      <c r="M12" s="2"/>
      <c r="N12" s="2"/>
      <c r="O12" s="2"/>
      <c r="P12" s="2"/>
      <c r="Q12" s="2"/>
      <c r="R12" s="2"/>
      <c r="S12" s="2"/>
      <c r="T12" s="2"/>
      <c r="U12" s="2"/>
      <c r="V12" s="2"/>
      <c r="W12" s="2"/>
      <c r="X12" s="2"/>
      <c r="Y12" s="2"/>
      <c r="Z12" s="2"/>
      <c r="AA12" s="2"/>
      <c r="AB12" s="2"/>
    </row>
    <row r="13">
      <c r="A13" s="1" t="s">
        <v>40</v>
      </c>
      <c r="B13" s="1" t="s">
        <v>70</v>
      </c>
      <c r="C13" s="1">
        <v>1.0</v>
      </c>
      <c r="D13" s="9" t="s">
        <v>71</v>
      </c>
      <c r="E13" s="1">
        <v>60.0</v>
      </c>
      <c r="F13" s="1">
        <v>2.0</v>
      </c>
      <c r="G13" s="1">
        <f t="shared" si="1"/>
        <v>120</v>
      </c>
      <c r="H13" s="1" t="s">
        <v>72</v>
      </c>
      <c r="I13" s="2"/>
      <c r="J13" s="2"/>
      <c r="K13" s="2"/>
      <c r="L13" s="2"/>
      <c r="M13" s="2"/>
      <c r="N13" s="2"/>
      <c r="O13" s="2"/>
      <c r="P13" s="2"/>
      <c r="Q13" s="2"/>
      <c r="R13" s="2"/>
      <c r="S13" s="2"/>
      <c r="T13" s="2"/>
      <c r="U13" s="2"/>
      <c r="V13" s="2"/>
      <c r="W13" s="2"/>
      <c r="X13" s="2"/>
      <c r="Y13" s="2"/>
      <c r="Z13" s="2"/>
      <c r="AA13" s="2"/>
      <c r="AB13" s="2"/>
    </row>
    <row r="14">
      <c r="A14" s="1" t="s">
        <v>40</v>
      </c>
      <c r="B14" s="1" t="s">
        <v>73</v>
      </c>
      <c r="C14" s="1">
        <v>20.0</v>
      </c>
      <c r="D14" s="4" t="s">
        <v>74</v>
      </c>
      <c r="E14" s="1">
        <v>100.0</v>
      </c>
      <c r="F14" s="1">
        <f>F13</f>
        <v>2</v>
      </c>
      <c r="G14" s="1">
        <f t="shared" si="1"/>
        <v>10</v>
      </c>
      <c r="H14" s="1" t="s">
        <v>75</v>
      </c>
      <c r="I14" s="2"/>
      <c r="J14" s="2"/>
      <c r="K14" s="2"/>
      <c r="L14" s="2"/>
      <c r="M14" s="2"/>
      <c r="N14" s="2"/>
      <c r="O14" s="2"/>
      <c r="P14" s="2"/>
      <c r="Q14" s="2"/>
      <c r="R14" s="2"/>
      <c r="S14" s="2"/>
      <c r="T14" s="2"/>
      <c r="U14" s="2"/>
      <c r="V14" s="2"/>
      <c r="W14" s="2"/>
      <c r="X14" s="2"/>
      <c r="Y14" s="2"/>
      <c r="Z14" s="2"/>
      <c r="AA14" s="2"/>
      <c r="AB14" s="2"/>
    </row>
    <row r="15">
      <c r="A15" s="1" t="s">
        <v>40</v>
      </c>
      <c r="B15" s="1" t="s">
        <v>76</v>
      </c>
      <c r="C15" s="1">
        <v>20.0</v>
      </c>
      <c r="D15" s="4" t="s">
        <v>77</v>
      </c>
      <c r="E15" s="1">
        <v>100.0</v>
      </c>
      <c r="F15" s="1">
        <f>F13</f>
        <v>2</v>
      </c>
      <c r="G15" s="1">
        <f t="shared" si="1"/>
        <v>10</v>
      </c>
      <c r="H15" s="1" t="s">
        <v>75</v>
      </c>
      <c r="I15" s="2"/>
      <c r="J15" s="2"/>
      <c r="K15" s="2"/>
      <c r="L15" s="2"/>
      <c r="M15" s="2"/>
      <c r="N15" s="2"/>
      <c r="O15" s="2"/>
      <c r="P15" s="2"/>
      <c r="Q15" s="2"/>
      <c r="R15" s="2"/>
      <c r="S15" s="2"/>
      <c r="T15" s="2"/>
      <c r="U15" s="2"/>
      <c r="V15" s="2"/>
      <c r="W15" s="2"/>
      <c r="X15" s="2"/>
      <c r="Y15" s="2"/>
      <c r="Z15" s="2"/>
      <c r="AA15" s="2"/>
      <c r="AB15" s="2"/>
    </row>
    <row r="16">
      <c r="A16" s="1" t="s">
        <v>40</v>
      </c>
      <c r="B16" s="1" t="s">
        <v>78</v>
      </c>
      <c r="C16" s="1">
        <v>100.0</v>
      </c>
      <c r="D16" s="4" t="s">
        <v>79</v>
      </c>
      <c r="E16" s="1">
        <v>100.0</v>
      </c>
      <c r="F16" s="1">
        <f>F13*2</f>
        <v>4</v>
      </c>
      <c r="G16" s="1">
        <f t="shared" si="1"/>
        <v>4</v>
      </c>
      <c r="H16" s="1" t="s">
        <v>75</v>
      </c>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dataValidations>
    <dataValidation type="list" allowBlank="1" showErrorMessage="1" sqref="A2:A998">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3"/>
    <hyperlink r:id="rId11" ref="D14"/>
    <hyperlink r:id="rId12" ref="D15"/>
    <hyperlink r:id="rId13" ref="D16"/>
  </hyperlinks>
  <drawing r:id="rId14"/>
  <tableParts count="1">
    <tablePart r:id="rId1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8.43"/>
    <col customWidth="1" min="3" max="3" width="19.14"/>
    <col customWidth="1" min="4" max="4" width="40.86"/>
    <col customWidth="1" min="7" max="7" width="23.57"/>
  </cols>
  <sheetData>
    <row r="1">
      <c r="A1" s="1" t="s">
        <v>44</v>
      </c>
      <c r="B1" s="1" t="s">
        <v>45</v>
      </c>
      <c r="C1" s="1" t="s">
        <v>46</v>
      </c>
      <c r="D1" s="1" t="s">
        <v>47</v>
      </c>
      <c r="E1" s="1" t="s">
        <v>48</v>
      </c>
      <c r="F1" s="1" t="s">
        <v>49</v>
      </c>
      <c r="G1" s="1" t="str">
        <f>"Price: "&amp;SUM(G2:G999)</f>
        <v>Price: 3672.4880952381</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15"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111</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111</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29.0</v>
      </c>
      <c r="G6" s="1">
        <f t="shared" si="1"/>
        <v>55.23809524</v>
      </c>
      <c r="H6" s="1" t="s">
        <v>115</v>
      </c>
      <c r="I6" s="2"/>
      <c r="J6" s="2"/>
      <c r="K6" s="2"/>
      <c r="L6" s="2"/>
      <c r="M6" s="2"/>
      <c r="N6" s="2"/>
      <c r="O6" s="2"/>
      <c r="P6" s="2"/>
      <c r="Q6" s="2"/>
      <c r="R6" s="2"/>
      <c r="S6" s="2"/>
      <c r="T6" s="2"/>
      <c r="U6" s="2"/>
      <c r="V6" s="2"/>
      <c r="W6" s="2"/>
      <c r="X6" s="2"/>
      <c r="Y6" s="2"/>
      <c r="Z6" s="2"/>
      <c r="AA6" s="2"/>
      <c r="AB6" s="2"/>
    </row>
    <row r="7">
      <c r="A7" s="1" t="s">
        <v>39</v>
      </c>
      <c r="B7" s="5" t="s">
        <v>55</v>
      </c>
      <c r="C7" s="5">
        <v>40.0</v>
      </c>
      <c r="D7" s="8" t="s">
        <v>56</v>
      </c>
      <c r="E7" s="1">
        <v>35.0</v>
      </c>
      <c r="F7" s="1">
        <v>6.0</v>
      </c>
      <c r="G7" s="1">
        <f t="shared" si="1"/>
        <v>5.25</v>
      </c>
      <c r="H7" s="1" t="s">
        <v>116</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 t="s">
        <v>39</v>
      </c>
      <c r="B9" s="1" t="s">
        <v>59</v>
      </c>
      <c r="C9" s="1">
        <v>1.0</v>
      </c>
      <c r="D9" s="4" t="s">
        <v>60</v>
      </c>
      <c r="E9" s="1">
        <v>60.0</v>
      </c>
      <c r="F9" s="1">
        <v>1.0</v>
      </c>
      <c r="G9" s="1">
        <f t="shared" si="1"/>
        <v>60</v>
      </c>
      <c r="H9" s="1" t="s">
        <v>110</v>
      </c>
      <c r="I9" s="2"/>
      <c r="J9" s="2"/>
      <c r="K9" s="2"/>
      <c r="L9" s="2"/>
      <c r="M9" s="2"/>
      <c r="N9" s="2"/>
      <c r="O9" s="2"/>
      <c r="P9" s="2"/>
      <c r="Q9" s="2"/>
      <c r="R9" s="2"/>
      <c r="S9" s="2"/>
      <c r="T9" s="2"/>
      <c r="U9" s="2"/>
      <c r="V9" s="2"/>
      <c r="W9" s="2"/>
      <c r="X9" s="2"/>
      <c r="Y9" s="2"/>
      <c r="Z9" s="2"/>
      <c r="AA9" s="2"/>
      <c r="AB9" s="2"/>
    </row>
    <row r="10">
      <c r="A10" s="1" t="s">
        <v>5</v>
      </c>
      <c r="B10" s="5" t="s">
        <v>82</v>
      </c>
      <c r="C10" s="1">
        <v>1.0</v>
      </c>
      <c r="D10" s="8" t="s">
        <v>83</v>
      </c>
      <c r="E10" s="1">
        <v>1600.0</v>
      </c>
      <c r="F10" s="1">
        <v>1.0</v>
      </c>
      <c r="G10" s="1">
        <f t="shared" si="1"/>
        <v>1600</v>
      </c>
      <c r="H10" s="2"/>
      <c r="I10" s="2"/>
      <c r="J10" s="2"/>
      <c r="K10" s="2"/>
      <c r="L10" s="2"/>
      <c r="M10" s="2"/>
      <c r="N10" s="2"/>
      <c r="O10" s="2"/>
      <c r="P10" s="2"/>
      <c r="Q10" s="2"/>
      <c r="R10" s="2"/>
      <c r="S10" s="2"/>
      <c r="T10" s="2"/>
      <c r="U10" s="2"/>
      <c r="V10" s="2"/>
      <c r="W10" s="2"/>
      <c r="X10" s="2"/>
      <c r="Y10" s="2"/>
      <c r="Z10" s="2"/>
      <c r="AA10" s="2"/>
      <c r="AB10" s="2"/>
    </row>
    <row r="11">
      <c r="A11" s="1" t="s">
        <v>5</v>
      </c>
      <c r="B11" s="5" t="s">
        <v>84</v>
      </c>
      <c r="C11" s="1">
        <v>1.0</v>
      </c>
      <c r="D11" s="8" t="s">
        <v>85</v>
      </c>
      <c r="E11" s="1">
        <v>10.0</v>
      </c>
      <c r="F11" s="1">
        <v>2.0</v>
      </c>
      <c r="G11" s="1">
        <f t="shared" si="1"/>
        <v>20</v>
      </c>
      <c r="H11" s="2"/>
      <c r="I11" s="2"/>
      <c r="J11" s="2"/>
      <c r="K11" s="2"/>
      <c r="L11" s="2"/>
      <c r="M11" s="2"/>
      <c r="N11" s="2"/>
      <c r="O11" s="2"/>
      <c r="P11" s="2"/>
      <c r="Q11" s="2"/>
      <c r="R11" s="2"/>
      <c r="S11" s="2"/>
      <c r="T11" s="2"/>
      <c r="U11" s="2"/>
      <c r="V11" s="2"/>
      <c r="W11" s="2"/>
      <c r="X11" s="2"/>
      <c r="Y11" s="2"/>
      <c r="Z11" s="2"/>
      <c r="AA11" s="2"/>
      <c r="AB11" s="2"/>
    </row>
    <row r="12">
      <c r="A12" s="1" t="s">
        <v>5</v>
      </c>
      <c r="B12" s="5" t="s">
        <v>86</v>
      </c>
      <c r="C12" s="1">
        <v>1.0</v>
      </c>
      <c r="D12" s="8" t="s">
        <v>87</v>
      </c>
      <c r="E12" s="1">
        <v>60.0</v>
      </c>
      <c r="F12" s="1">
        <v>1.0</v>
      </c>
      <c r="G12" s="1">
        <f t="shared" si="1"/>
        <v>60</v>
      </c>
      <c r="H12" s="2"/>
      <c r="I12" s="2"/>
      <c r="J12" s="2"/>
      <c r="K12" s="2"/>
      <c r="L12" s="2"/>
      <c r="M12" s="2"/>
      <c r="N12" s="2"/>
      <c r="O12" s="2"/>
      <c r="P12" s="2"/>
      <c r="Q12" s="2"/>
      <c r="R12" s="2"/>
      <c r="S12" s="2"/>
      <c r="T12" s="2"/>
      <c r="U12" s="2"/>
      <c r="V12" s="2"/>
      <c r="W12" s="2"/>
      <c r="X12" s="2"/>
      <c r="Y12" s="2"/>
      <c r="Z12" s="2"/>
      <c r="AA12" s="2"/>
      <c r="AB12" s="2"/>
    </row>
    <row r="13">
      <c r="A13" s="1" t="s">
        <v>5</v>
      </c>
      <c r="B13" s="5" t="s">
        <v>88</v>
      </c>
      <c r="C13" s="1">
        <v>1.0</v>
      </c>
      <c r="D13" s="8" t="s">
        <v>89</v>
      </c>
      <c r="E13" s="1">
        <v>60.0</v>
      </c>
      <c r="F13" s="1">
        <v>1.0</v>
      </c>
      <c r="G13" s="1">
        <f t="shared" si="1"/>
        <v>60</v>
      </c>
      <c r="H13" s="2"/>
      <c r="I13" s="2"/>
      <c r="J13" s="2"/>
      <c r="K13" s="2"/>
      <c r="L13" s="2"/>
      <c r="M13" s="2"/>
      <c r="N13" s="2"/>
      <c r="O13" s="2"/>
      <c r="P13" s="2"/>
      <c r="Q13" s="2"/>
      <c r="R13" s="2"/>
      <c r="S13" s="2"/>
      <c r="T13" s="2"/>
      <c r="U13" s="2"/>
      <c r="V13" s="2"/>
      <c r="W13" s="2"/>
      <c r="X13" s="2"/>
      <c r="Y13" s="2"/>
      <c r="Z13" s="2"/>
      <c r="AA13" s="2"/>
      <c r="AB13" s="2"/>
    </row>
    <row r="14">
      <c r="A14" s="1" t="s">
        <v>5</v>
      </c>
      <c r="B14" s="5" t="s">
        <v>90</v>
      </c>
      <c r="C14" s="1">
        <v>1.0</v>
      </c>
      <c r="D14" s="7" t="s">
        <v>91</v>
      </c>
      <c r="E14" s="1">
        <v>450.0</v>
      </c>
      <c r="F14" s="1">
        <v>1.0</v>
      </c>
      <c r="G14" s="1">
        <f t="shared" si="1"/>
        <v>450</v>
      </c>
      <c r="H14" s="2"/>
      <c r="I14" s="2"/>
      <c r="J14" s="2"/>
      <c r="K14" s="2"/>
      <c r="L14" s="2"/>
      <c r="M14" s="2"/>
      <c r="N14" s="2"/>
      <c r="O14" s="2"/>
      <c r="P14" s="2"/>
      <c r="Q14" s="2"/>
      <c r="R14" s="2"/>
      <c r="S14" s="2"/>
      <c r="T14" s="2"/>
      <c r="U14" s="2"/>
      <c r="V14" s="2"/>
      <c r="W14" s="2"/>
      <c r="X14" s="2"/>
      <c r="Y14" s="2"/>
      <c r="Z14" s="2"/>
      <c r="AA14" s="2"/>
      <c r="AB14" s="2"/>
    </row>
    <row r="15">
      <c r="A15" s="1" t="s">
        <v>5</v>
      </c>
      <c r="B15" s="5" t="s">
        <v>92</v>
      </c>
      <c r="C15" s="1">
        <v>1.0</v>
      </c>
      <c r="D15" s="8" t="s">
        <v>93</v>
      </c>
      <c r="E15" s="1">
        <v>40.0</v>
      </c>
      <c r="F15" s="1">
        <v>1.0</v>
      </c>
      <c r="G15" s="1">
        <f t="shared" si="1"/>
        <v>40</v>
      </c>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dataValidations>
    <dataValidation type="list" allowBlank="1" showErrorMessage="1" sqref="A2:A999">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s>
  <drawing r:id="rId15"/>
  <tableParts count="1">
    <tablePart r:id="rId1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22.0"/>
    <col customWidth="1" min="3" max="3" width="19.14"/>
    <col customWidth="1" min="4" max="4" width="40.86"/>
    <col customWidth="1" min="7" max="7" width="24.29"/>
  </cols>
  <sheetData>
    <row r="1">
      <c r="A1" s="1" t="s">
        <v>44</v>
      </c>
      <c r="B1" s="1" t="s">
        <v>45</v>
      </c>
      <c r="C1" s="1" t="s">
        <v>46</v>
      </c>
      <c r="D1" s="1" t="s">
        <v>47</v>
      </c>
      <c r="E1" s="1" t="s">
        <v>48</v>
      </c>
      <c r="F1" s="1" t="s">
        <v>49</v>
      </c>
      <c r="G1" s="1" t="str">
        <f>"Price: "&amp;SUM(G2:G997)</f>
        <v>Price: 4435.85714285714</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21"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102</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117</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33.0</v>
      </c>
      <c r="G6" s="1">
        <f t="shared" si="1"/>
        <v>62.85714286</v>
      </c>
      <c r="H6" s="1" t="s">
        <v>118</v>
      </c>
      <c r="I6" s="2"/>
      <c r="J6" s="2"/>
      <c r="K6" s="2"/>
      <c r="L6" s="2"/>
      <c r="M6" s="2"/>
      <c r="N6" s="2"/>
      <c r="O6" s="2"/>
      <c r="P6" s="2"/>
      <c r="Q6" s="2"/>
      <c r="R6" s="2"/>
      <c r="S6" s="2"/>
      <c r="T6" s="2"/>
      <c r="U6" s="2"/>
      <c r="V6" s="2"/>
      <c r="W6" s="2"/>
      <c r="X6" s="2"/>
      <c r="Y6" s="2"/>
      <c r="Z6" s="2"/>
      <c r="AA6" s="2"/>
      <c r="AB6" s="2"/>
    </row>
    <row r="7">
      <c r="A7" s="1" t="s">
        <v>42</v>
      </c>
      <c r="B7" s="5" t="s">
        <v>55</v>
      </c>
      <c r="C7" s="5">
        <v>40.0</v>
      </c>
      <c r="D7" s="8" t="s">
        <v>56</v>
      </c>
      <c r="E7" s="1">
        <v>35.0</v>
      </c>
      <c r="F7" s="1">
        <v>8.0</v>
      </c>
      <c r="G7" s="1">
        <f t="shared" si="1"/>
        <v>7</v>
      </c>
      <c r="H7" s="1" t="s">
        <v>119</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 t="s">
        <v>5</v>
      </c>
      <c r="B9" s="5" t="s">
        <v>82</v>
      </c>
      <c r="C9" s="1">
        <v>1.0</v>
      </c>
      <c r="D9" s="8" t="s">
        <v>83</v>
      </c>
      <c r="E9" s="1">
        <v>1600.0</v>
      </c>
      <c r="F9" s="1">
        <v>1.0</v>
      </c>
      <c r="G9" s="1">
        <f t="shared" si="1"/>
        <v>1600</v>
      </c>
      <c r="H9" s="2"/>
      <c r="I9" s="2"/>
      <c r="J9" s="2"/>
      <c r="K9" s="2"/>
      <c r="L9" s="2"/>
      <c r="M9" s="2"/>
      <c r="N9" s="2"/>
      <c r="O9" s="2"/>
      <c r="P9" s="2"/>
      <c r="Q9" s="2"/>
      <c r="R9" s="2"/>
      <c r="S9" s="2"/>
      <c r="T9" s="2"/>
      <c r="U9" s="2"/>
      <c r="V9" s="2"/>
      <c r="W9" s="2"/>
      <c r="X9" s="2"/>
      <c r="Y9" s="2"/>
      <c r="Z9" s="2"/>
      <c r="AA9" s="2"/>
      <c r="AB9" s="2"/>
    </row>
    <row r="10">
      <c r="A10" s="1" t="s">
        <v>5</v>
      </c>
      <c r="B10" s="5" t="s">
        <v>84</v>
      </c>
      <c r="C10" s="1">
        <v>1.0</v>
      </c>
      <c r="D10" s="8" t="s">
        <v>85</v>
      </c>
      <c r="E10" s="1">
        <v>10.0</v>
      </c>
      <c r="F10" s="1">
        <v>2.0</v>
      </c>
      <c r="G10" s="1">
        <f t="shared" si="1"/>
        <v>20</v>
      </c>
      <c r="H10" s="2"/>
      <c r="I10" s="2"/>
      <c r="J10" s="2"/>
      <c r="K10" s="2"/>
      <c r="L10" s="2"/>
      <c r="M10" s="2"/>
      <c r="N10" s="2"/>
      <c r="O10" s="2"/>
      <c r="P10" s="2"/>
      <c r="Q10" s="2"/>
      <c r="R10" s="2"/>
      <c r="S10" s="2"/>
      <c r="T10" s="2"/>
      <c r="U10" s="2"/>
      <c r="V10" s="2"/>
      <c r="W10" s="2"/>
      <c r="X10" s="2"/>
      <c r="Y10" s="2"/>
      <c r="Z10" s="2"/>
      <c r="AA10" s="2"/>
      <c r="AB10" s="2"/>
    </row>
    <row r="11">
      <c r="A11" s="1" t="s">
        <v>39</v>
      </c>
      <c r="B11" s="1" t="s">
        <v>59</v>
      </c>
      <c r="C11" s="1">
        <v>1.0</v>
      </c>
      <c r="D11" s="4" t="s">
        <v>60</v>
      </c>
      <c r="E11" s="1">
        <v>60.0</v>
      </c>
      <c r="F11" s="1">
        <v>1.0</v>
      </c>
      <c r="G11" s="1">
        <f t="shared" si="1"/>
        <v>60</v>
      </c>
      <c r="H11" s="1" t="s">
        <v>110</v>
      </c>
      <c r="I11" s="2"/>
      <c r="J11" s="2"/>
      <c r="K11" s="2"/>
      <c r="L11" s="2"/>
      <c r="M11" s="2"/>
      <c r="N11" s="2"/>
      <c r="O11" s="2"/>
      <c r="P11" s="2"/>
      <c r="Q11" s="2"/>
      <c r="R11" s="2"/>
      <c r="S11" s="2"/>
      <c r="T11" s="2"/>
      <c r="U11" s="2"/>
      <c r="V11" s="2"/>
      <c r="W11" s="2"/>
      <c r="X11" s="2"/>
      <c r="Y11" s="2"/>
      <c r="Z11" s="2"/>
      <c r="AA11" s="2"/>
      <c r="AB11" s="2"/>
    </row>
    <row r="12">
      <c r="A12" s="1" t="s">
        <v>5</v>
      </c>
      <c r="B12" s="5" t="s">
        <v>88</v>
      </c>
      <c r="C12" s="1">
        <v>1.0</v>
      </c>
      <c r="D12" s="8" t="s">
        <v>89</v>
      </c>
      <c r="E12" s="1">
        <v>60.0</v>
      </c>
      <c r="F12" s="1">
        <v>1.0</v>
      </c>
      <c r="G12" s="1">
        <f t="shared" si="1"/>
        <v>60</v>
      </c>
      <c r="H12" s="2"/>
      <c r="I12" s="2"/>
      <c r="J12" s="2"/>
      <c r="K12" s="2"/>
      <c r="L12" s="2"/>
      <c r="M12" s="2"/>
      <c r="N12" s="2"/>
      <c r="O12" s="2"/>
      <c r="P12" s="2"/>
      <c r="Q12" s="2"/>
      <c r="R12" s="2"/>
      <c r="S12" s="2"/>
      <c r="T12" s="2"/>
      <c r="U12" s="2"/>
      <c r="V12" s="2"/>
      <c r="W12" s="2"/>
      <c r="X12" s="2"/>
      <c r="Y12" s="2"/>
      <c r="Z12" s="2"/>
      <c r="AA12" s="2"/>
      <c r="AB12" s="2"/>
    </row>
    <row r="13">
      <c r="A13" s="1" t="s">
        <v>5</v>
      </c>
      <c r="B13" s="5" t="s">
        <v>90</v>
      </c>
      <c r="C13" s="1">
        <v>1.0</v>
      </c>
      <c r="D13" s="7" t="s">
        <v>91</v>
      </c>
      <c r="E13" s="1">
        <v>450.0</v>
      </c>
      <c r="F13" s="1">
        <v>1.0</v>
      </c>
      <c r="G13" s="1">
        <f t="shared" si="1"/>
        <v>450</v>
      </c>
      <c r="H13" s="2"/>
      <c r="I13" s="2"/>
      <c r="J13" s="2"/>
      <c r="K13" s="2"/>
      <c r="L13" s="2"/>
      <c r="M13" s="2"/>
      <c r="N13" s="2"/>
      <c r="O13" s="2"/>
      <c r="P13" s="2"/>
      <c r="Q13" s="2"/>
      <c r="R13" s="2"/>
      <c r="S13" s="2"/>
      <c r="T13" s="2"/>
      <c r="U13" s="2"/>
      <c r="V13" s="2"/>
      <c r="W13" s="2"/>
      <c r="X13" s="2"/>
      <c r="Y13" s="2"/>
      <c r="Z13" s="2"/>
      <c r="AA13" s="2"/>
      <c r="AB13" s="2"/>
    </row>
    <row r="14">
      <c r="A14" s="1" t="s">
        <v>5</v>
      </c>
      <c r="B14" s="5" t="s">
        <v>92</v>
      </c>
      <c r="C14" s="1">
        <v>1.0</v>
      </c>
      <c r="D14" s="8" t="s">
        <v>93</v>
      </c>
      <c r="E14" s="1">
        <v>40.0</v>
      </c>
      <c r="F14" s="1">
        <v>1.0</v>
      </c>
      <c r="G14" s="1">
        <f t="shared" si="1"/>
        <v>40</v>
      </c>
      <c r="H14" s="2"/>
      <c r="I14" s="2"/>
      <c r="J14" s="2"/>
      <c r="K14" s="2"/>
      <c r="L14" s="2"/>
      <c r="M14" s="2"/>
      <c r="N14" s="2"/>
      <c r="O14" s="2"/>
      <c r="P14" s="2"/>
      <c r="Q14" s="2"/>
      <c r="R14" s="2"/>
      <c r="S14" s="2"/>
      <c r="T14" s="2"/>
      <c r="U14" s="2"/>
      <c r="V14" s="2"/>
      <c r="W14" s="2"/>
      <c r="X14" s="2"/>
      <c r="Y14" s="2"/>
      <c r="Z14" s="2"/>
      <c r="AA14" s="2"/>
      <c r="AB14" s="2"/>
    </row>
    <row r="15">
      <c r="A15" s="1" t="s">
        <v>41</v>
      </c>
      <c r="B15" s="1" t="s">
        <v>65</v>
      </c>
      <c r="C15" s="1">
        <v>1.0</v>
      </c>
      <c r="D15" s="4" t="s">
        <v>66</v>
      </c>
      <c r="E15" s="1">
        <v>450.0</v>
      </c>
      <c r="F15" s="1">
        <v>1.0</v>
      </c>
      <c r="G15" s="1">
        <f t="shared" si="1"/>
        <v>450</v>
      </c>
      <c r="H15" s="2"/>
      <c r="I15" s="2"/>
      <c r="J15" s="2"/>
      <c r="K15" s="2"/>
      <c r="L15" s="2"/>
      <c r="M15" s="2"/>
      <c r="N15" s="2"/>
      <c r="O15" s="2"/>
      <c r="P15" s="2"/>
      <c r="Q15" s="2"/>
      <c r="R15" s="2"/>
      <c r="S15" s="2"/>
      <c r="T15" s="2"/>
      <c r="U15" s="2"/>
      <c r="V15" s="2"/>
      <c r="W15" s="2"/>
      <c r="X15" s="2"/>
      <c r="Y15" s="2"/>
      <c r="Z15" s="2"/>
      <c r="AA15" s="2"/>
      <c r="AB15" s="2"/>
    </row>
    <row r="16">
      <c r="A16" s="1" t="s">
        <v>40</v>
      </c>
      <c r="B16" s="1" t="s">
        <v>96</v>
      </c>
      <c r="C16" s="1">
        <v>1.0</v>
      </c>
      <c r="D16" s="1" t="s">
        <v>68</v>
      </c>
      <c r="E16" s="1">
        <v>110.0</v>
      </c>
      <c r="F16" s="1">
        <v>1.0</v>
      </c>
      <c r="G16" s="1">
        <f t="shared" si="1"/>
        <v>110</v>
      </c>
      <c r="H16" s="2"/>
      <c r="I16" s="2"/>
      <c r="J16" s="2"/>
      <c r="K16" s="2"/>
      <c r="L16" s="2"/>
      <c r="M16" s="2"/>
      <c r="N16" s="2"/>
      <c r="O16" s="2"/>
      <c r="P16" s="2"/>
      <c r="Q16" s="2"/>
      <c r="R16" s="2"/>
      <c r="S16" s="2"/>
      <c r="T16" s="2"/>
      <c r="U16" s="2"/>
      <c r="V16" s="2"/>
      <c r="W16" s="2"/>
      <c r="X16" s="2"/>
      <c r="Y16" s="2"/>
      <c r="Z16" s="2"/>
      <c r="AA16" s="2"/>
      <c r="AB16" s="2"/>
    </row>
    <row r="17">
      <c r="A17" s="1" t="s">
        <v>41</v>
      </c>
      <c r="B17" s="1" t="s">
        <v>69</v>
      </c>
      <c r="C17" s="1">
        <v>1.0</v>
      </c>
      <c r="D17" s="1" t="s">
        <v>68</v>
      </c>
      <c r="E17" s="1">
        <v>110.0</v>
      </c>
      <c r="F17" s="1">
        <v>1.0</v>
      </c>
      <c r="G17" s="1">
        <f t="shared" si="1"/>
        <v>110</v>
      </c>
      <c r="H17" s="2"/>
      <c r="I17" s="2"/>
      <c r="J17" s="2"/>
      <c r="K17" s="2"/>
      <c r="L17" s="2"/>
      <c r="M17" s="2"/>
      <c r="N17" s="2"/>
      <c r="O17" s="2"/>
      <c r="P17" s="2"/>
      <c r="Q17" s="2"/>
      <c r="R17" s="2"/>
      <c r="S17" s="2"/>
      <c r="T17" s="2"/>
      <c r="U17" s="2"/>
      <c r="V17" s="2"/>
      <c r="W17" s="2"/>
      <c r="X17" s="2"/>
      <c r="Y17" s="2"/>
      <c r="Z17" s="2"/>
      <c r="AA17" s="2"/>
      <c r="AB17" s="2"/>
    </row>
    <row r="18">
      <c r="A18" s="1" t="s">
        <v>40</v>
      </c>
      <c r="B18" s="1" t="s">
        <v>70</v>
      </c>
      <c r="C18" s="1">
        <v>1.0</v>
      </c>
      <c r="D18" s="9" t="s">
        <v>71</v>
      </c>
      <c r="E18" s="1">
        <v>60.0</v>
      </c>
      <c r="F18" s="1">
        <v>2.0</v>
      </c>
      <c r="G18" s="1">
        <f t="shared" si="1"/>
        <v>120</v>
      </c>
      <c r="H18" s="1" t="s">
        <v>72</v>
      </c>
      <c r="I18" s="2"/>
      <c r="J18" s="2"/>
      <c r="K18" s="2"/>
      <c r="L18" s="2"/>
      <c r="M18" s="2"/>
      <c r="N18" s="2"/>
      <c r="O18" s="2"/>
      <c r="P18" s="2"/>
      <c r="Q18" s="2"/>
      <c r="R18" s="2"/>
      <c r="S18" s="2"/>
      <c r="T18" s="2"/>
      <c r="U18" s="2"/>
      <c r="V18" s="2"/>
      <c r="W18" s="2"/>
      <c r="X18" s="2"/>
      <c r="Y18" s="2"/>
      <c r="Z18" s="2"/>
      <c r="AA18" s="2"/>
      <c r="AB18" s="2"/>
    </row>
    <row r="19">
      <c r="A19" s="1" t="s">
        <v>40</v>
      </c>
      <c r="B19" s="1" t="s">
        <v>73</v>
      </c>
      <c r="C19" s="1">
        <v>20.0</v>
      </c>
      <c r="D19" s="4" t="s">
        <v>74</v>
      </c>
      <c r="E19" s="1">
        <v>100.0</v>
      </c>
      <c r="F19" s="1">
        <f>F18</f>
        <v>2</v>
      </c>
      <c r="G19" s="1">
        <f t="shared" si="1"/>
        <v>10</v>
      </c>
      <c r="H19" s="1" t="s">
        <v>75</v>
      </c>
      <c r="I19" s="2"/>
      <c r="J19" s="2"/>
      <c r="K19" s="2"/>
      <c r="L19" s="2"/>
      <c r="M19" s="2"/>
      <c r="N19" s="2"/>
      <c r="O19" s="2"/>
      <c r="P19" s="2"/>
      <c r="Q19" s="2"/>
      <c r="R19" s="2"/>
      <c r="S19" s="2"/>
      <c r="T19" s="2"/>
      <c r="U19" s="2"/>
      <c r="V19" s="2"/>
      <c r="W19" s="2"/>
      <c r="X19" s="2"/>
      <c r="Y19" s="2"/>
      <c r="Z19" s="2"/>
      <c r="AA19" s="2"/>
      <c r="AB19" s="2"/>
    </row>
    <row r="20">
      <c r="A20" s="1" t="s">
        <v>40</v>
      </c>
      <c r="B20" s="1" t="s">
        <v>76</v>
      </c>
      <c r="C20" s="1">
        <v>20.0</v>
      </c>
      <c r="D20" s="4" t="s">
        <v>77</v>
      </c>
      <c r="E20" s="1">
        <v>100.0</v>
      </c>
      <c r="F20" s="1">
        <f>F18</f>
        <v>2</v>
      </c>
      <c r="G20" s="1">
        <f t="shared" si="1"/>
        <v>10</v>
      </c>
      <c r="H20" s="1" t="s">
        <v>75</v>
      </c>
      <c r="I20" s="2"/>
      <c r="J20" s="2"/>
      <c r="K20" s="2"/>
      <c r="L20" s="2"/>
      <c r="M20" s="2"/>
      <c r="N20" s="2"/>
      <c r="O20" s="2"/>
      <c r="P20" s="2"/>
      <c r="Q20" s="2"/>
      <c r="R20" s="2"/>
      <c r="S20" s="2"/>
      <c r="T20" s="2"/>
      <c r="U20" s="2"/>
      <c r="V20" s="2"/>
      <c r="W20" s="2"/>
      <c r="X20" s="2"/>
      <c r="Y20" s="2"/>
      <c r="Z20" s="2"/>
      <c r="AA20" s="2"/>
      <c r="AB20" s="2"/>
    </row>
    <row r="21">
      <c r="A21" s="1" t="s">
        <v>40</v>
      </c>
      <c r="B21" s="1" t="s">
        <v>78</v>
      </c>
      <c r="C21" s="1">
        <v>100.0</v>
      </c>
      <c r="D21" s="4" t="s">
        <v>79</v>
      </c>
      <c r="E21" s="1">
        <v>100.0</v>
      </c>
      <c r="F21" s="1">
        <f>F18*2</f>
        <v>4</v>
      </c>
      <c r="G21" s="1">
        <f t="shared" si="1"/>
        <v>4</v>
      </c>
      <c r="H21" s="1" t="s">
        <v>75</v>
      </c>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sheetData>
  <dataValidations>
    <dataValidation type="list" allowBlank="1" showErrorMessage="1" sqref="A2:A997">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8"/>
    <hyperlink r:id="rId16" ref="D19"/>
    <hyperlink r:id="rId17" ref="D20"/>
    <hyperlink r:id="rId18" ref="D21"/>
  </hyperlinks>
  <drawing r:id="rId19"/>
  <tableParts count="1">
    <tablePart r:id="rId2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19.14"/>
    <col customWidth="1" min="4" max="4" width="40.86"/>
    <col customWidth="1" min="7" max="7" width="24.29"/>
  </cols>
  <sheetData>
    <row r="1">
      <c r="A1" s="1" t="s">
        <v>44</v>
      </c>
      <c r="B1" s="1" t="s">
        <v>45</v>
      </c>
      <c r="C1" s="1" t="s">
        <v>46</v>
      </c>
      <c r="D1" s="1" t="s">
        <v>47</v>
      </c>
      <c r="E1" s="1" t="s">
        <v>48</v>
      </c>
      <c r="F1" s="1" t="s">
        <v>49</v>
      </c>
      <c r="G1" s="1" t="str">
        <f>"Price: "&amp;SUM(G2:G996)</f>
        <v>Price: 3850.65476190476</v>
      </c>
      <c r="H1" s="1" t="s">
        <v>7</v>
      </c>
      <c r="I1" s="2"/>
      <c r="J1" s="2"/>
      <c r="K1" s="2"/>
      <c r="L1" s="2"/>
      <c r="M1" s="2"/>
      <c r="N1" s="2"/>
      <c r="O1" s="2"/>
      <c r="P1" s="2"/>
      <c r="Q1" s="2"/>
      <c r="R1" s="2"/>
      <c r="S1" s="2"/>
      <c r="T1" s="2"/>
      <c r="U1" s="2"/>
      <c r="V1" s="2"/>
      <c r="W1" s="2"/>
      <c r="X1" s="2"/>
      <c r="Y1" s="2"/>
      <c r="Z1" s="2"/>
      <c r="AA1" s="2"/>
      <c r="AB1" s="2"/>
    </row>
    <row r="2">
      <c r="A2" s="1" t="s">
        <v>4</v>
      </c>
      <c r="B2" s="5" t="s">
        <v>50</v>
      </c>
      <c r="C2" s="5">
        <v>1.0</v>
      </c>
      <c r="D2" s="7" t="s">
        <v>120</v>
      </c>
      <c r="E2" s="1">
        <v>250.0</v>
      </c>
      <c r="F2" s="1">
        <v>1.0</v>
      </c>
      <c r="G2" s="1">
        <f t="shared" ref="G2:G12" si="1">E2*F2/C2</f>
        <v>250</v>
      </c>
      <c r="H2" s="2"/>
      <c r="I2" s="2"/>
      <c r="J2" s="2"/>
      <c r="K2" s="2"/>
      <c r="L2" s="2"/>
      <c r="M2" s="2"/>
      <c r="N2" s="2"/>
      <c r="O2" s="2"/>
      <c r="P2" s="2"/>
      <c r="Q2" s="2"/>
      <c r="R2" s="2"/>
      <c r="S2" s="2"/>
      <c r="T2" s="2"/>
      <c r="U2" s="2"/>
      <c r="V2" s="2"/>
      <c r="W2" s="2"/>
      <c r="X2" s="2"/>
      <c r="Y2" s="2"/>
      <c r="Z2" s="2"/>
      <c r="AA2" s="2"/>
      <c r="AB2" s="2"/>
    </row>
    <row r="3">
      <c r="A3" s="1" t="s">
        <v>40</v>
      </c>
      <c r="B3" s="5" t="s">
        <v>52</v>
      </c>
      <c r="C3" s="5">
        <v>42.0</v>
      </c>
      <c r="D3" s="8" t="s">
        <v>53</v>
      </c>
      <c r="E3" s="1">
        <v>80.0</v>
      </c>
      <c r="F3" s="1">
        <v>22.0</v>
      </c>
      <c r="G3" s="1">
        <f t="shared" si="1"/>
        <v>41.9047619</v>
      </c>
      <c r="H3" s="1" t="s">
        <v>54</v>
      </c>
      <c r="I3" s="2"/>
      <c r="J3" s="2"/>
      <c r="K3" s="2"/>
      <c r="L3" s="2"/>
      <c r="M3" s="2"/>
      <c r="N3" s="2"/>
      <c r="O3" s="2"/>
      <c r="P3" s="2"/>
      <c r="Q3" s="2"/>
      <c r="R3" s="2"/>
      <c r="S3" s="2"/>
      <c r="T3" s="2"/>
      <c r="U3" s="2"/>
      <c r="V3" s="2"/>
      <c r="W3" s="2"/>
      <c r="X3" s="2"/>
      <c r="Y3" s="2"/>
      <c r="Z3" s="2"/>
      <c r="AA3" s="2"/>
      <c r="AB3" s="2"/>
    </row>
    <row r="4">
      <c r="A4" s="1" t="s">
        <v>4</v>
      </c>
      <c r="B4" s="5" t="s">
        <v>55</v>
      </c>
      <c r="C4" s="5">
        <v>40.0</v>
      </c>
      <c r="D4" s="8" t="s">
        <v>56</v>
      </c>
      <c r="E4" s="1">
        <v>35.0</v>
      </c>
      <c r="F4" s="1">
        <v>2.0</v>
      </c>
      <c r="G4" s="1">
        <f t="shared" si="1"/>
        <v>1.75</v>
      </c>
      <c r="H4" s="1"/>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40</v>
      </c>
      <c r="B7" s="1" t="s">
        <v>67</v>
      </c>
      <c r="C7" s="1">
        <v>1.0</v>
      </c>
      <c r="D7" s="1" t="s">
        <v>68</v>
      </c>
      <c r="E7" s="1">
        <v>110.0</v>
      </c>
      <c r="F7" s="1">
        <v>1.0</v>
      </c>
      <c r="G7" s="1">
        <f t="shared" si="1"/>
        <v>110</v>
      </c>
      <c r="H7" s="2"/>
      <c r="I7" s="2"/>
      <c r="J7" s="2"/>
      <c r="K7" s="2"/>
      <c r="L7" s="2"/>
      <c r="M7" s="2"/>
      <c r="N7" s="2"/>
      <c r="O7" s="2"/>
      <c r="P7" s="2"/>
      <c r="Q7" s="2"/>
      <c r="R7" s="2"/>
      <c r="S7" s="2"/>
      <c r="T7" s="2"/>
      <c r="U7" s="2"/>
      <c r="V7" s="2"/>
      <c r="W7" s="2"/>
      <c r="X7" s="2"/>
      <c r="Y7" s="2"/>
      <c r="Z7" s="2"/>
      <c r="AA7" s="2"/>
      <c r="AB7" s="2"/>
    </row>
    <row r="8">
      <c r="A8" s="1" t="s">
        <v>43</v>
      </c>
      <c r="B8" s="1" t="s">
        <v>121</v>
      </c>
      <c r="C8" s="1">
        <v>1.0</v>
      </c>
      <c r="D8" s="4" t="s">
        <v>122</v>
      </c>
      <c r="E8" s="1">
        <v>2035.0</v>
      </c>
      <c r="F8" s="1">
        <v>1.0</v>
      </c>
      <c r="G8" s="1">
        <f t="shared" si="1"/>
        <v>2035</v>
      </c>
      <c r="H8" s="2"/>
      <c r="I8" s="2"/>
      <c r="J8" s="2"/>
      <c r="K8" s="2"/>
      <c r="L8" s="2"/>
      <c r="M8" s="2"/>
      <c r="N8" s="2"/>
      <c r="O8" s="2"/>
      <c r="P8" s="2"/>
      <c r="Q8" s="2"/>
      <c r="R8" s="2"/>
      <c r="S8" s="2"/>
      <c r="T8" s="2"/>
      <c r="U8" s="2"/>
      <c r="V8" s="2"/>
      <c r="W8" s="2"/>
      <c r="X8" s="2"/>
      <c r="Y8" s="2"/>
      <c r="Z8" s="2"/>
      <c r="AA8" s="2"/>
      <c r="AB8" s="2"/>
    </row>
    <row r="9">
      <c r="A9" s="1" t="s">
        <v>40</v>
      </c>
      <c r="B9" s="1" t="s">
        <v>70</v>
      </c>
      <c r="C9" s="1">
        <v>1.0</v>
      </c>
      <c r="D9" s="9" t="s">
        <v>71</v>
      </c>
      <c r="E9" s="1">
        <v>60.0</v>
      </c>
      <c r="F9" s="1">
        <v>1.0</v>
      </c>
      <c r="G9" s="1">
        <f t="shared" si="1"/>
        <v>60</v>
      </c>
      <c r="H9" s="1" t="s">
        <v>123</v>
      </c>
      <c r="I9" s="2"/>
      <c r="J9" s="2"/>
      <c r="K9" s="2"/>
      <c r="L9" s="2"/>
      <c r="M9" s="2"/>
      <c r="N9" s="2"/>
      <c r="O9" s="2"/>
      <c r="P9" s="2"/>
      <c r="Q9" s="2"/>
      <c r="R9" s="2"/>
      <c r="S9" s="2"/>
      <c r="T9" s="2"/>
      <c r="U9" s="2"/>
      <c r="V9" s="2"/>
      <c r="W9" s="2"/>
      <c r="X9" s="2"/>
      <c r="Y9" s="2"/>
      <c r="Z9" s="2"/>
      <c r="AA9" s="2"/>
      <c r="AB9" s="2"/>
    </row>
    <row r="10">
      <c r="A10" s="1" t="s">
        <v>40</v>
      </c>
      <c r="B10" s="1" t="s">
        <v>73</v>
      </c>
      <c r="C10" s="1">
        <v>20.0</v>
      </c>
      <c r="D10" s="4" t="s">
        <v>74</v>
      </c>
      <c r="E10" s="1">
        <v>100.0</v>
      </c>
      <c r="F10" s="1">
        <f>F9</f>
        <v>1</v>
      </c>
      <c r="G10" s="1">
        <f t="shared" si="1"/>
        <v>5</v>
      </c>
      <c r="H10" s="1" t="s">
        <v>75</v>
      </c>
      <c r="I10" s="2"/>
      <c r="J10" s="2"/>
      <c r="K10" s="2"/>
      <c r="L10" s="2"/>
      <c r="M10" s="2"/>
      <c r="N10" s="2"/>
      <c r="O10" s="2"/>
      <c r="P10" s="2"/>
      <c r="Q10" s="2"/>
      <c r="R10" s="2"/>
      <c r="S10" s="2"/>
      <c r="T10" s="2"/>
      <c r="U10" s="2"/>
      <c r="V10" s="2"/>
      <c r="W10" s="2"/>
      <c r="X10" s="2"/>
      <c r="Y10" s="2"/>
      <c r="Z10" s="2"/>
      <c r="AA10" s="2"/>
      <c r="AB10" s="2"/>
    </row>
    <row r="11">
      <c r="A11" s="1" t="s">
        <v>40</v>
      </c>
      <c r="B11" s="1" t="s">
        <v>76</v>
      </c>
      <c r="C11" s="1">
        <v>20.0</v>
      </c>
      <c r="D11" s="4" t="s">
        <v>77</v>
      </c>
      <c r="E11" s="1">
        <v>100.0</v>
      </c>
      <c r="F11" s="1">
        <f>F9</f>
        <v>1</v>
      </c>
      <c r="G11" s="1">
        <f t="shared" si="1"/>
        <v>5</v>
      </c>
      <c r="H11" s="1" t="s">
        <v>75</v>
      </c>
      <c r="I11" s="2"/>
      <c r="J11" s="2"/>
      <c r="K11" s="2"/>
      <c r="L11" s="2"/>
      <c r="M11" s="2"/>
      <c r="N11" s="2"/>
      <c r="O11" s="2"/>
      <c r="P11" s="2"/>
      <c r="Q11" s="2"/>
      <c r="R11" s="2"/>
      <c r="S11" s="2"/>
      <c r="T11" s="2"/>
      <c r="U11" s="2"/>
      <c r="V11" s="2"/>
      <c r="W11" s="2"/>
      <c r="X11" s="2"/>
      <c r="Y11" s="2"/>
      <c r="Z11" s="2"/>
      <c r="AA11" s="2"/>
      <c r="AB11" s="2"/>
    </row>
    <row r="12">
      <c r="A12" s="1" t="s">
        <v>40</v>
      </c>
      <c r="B12" s="1" t="s">
        <v>78</v>
      </c>
      <c r="C12" s="1">
        <v>100.0</v>
      </c>
      <c r="D12" s="4" t="s">
        <v>79</v>
      </c>
      <c r="E12" s="1">
        <v>100.0</v>
      </c>
      <c r="F12" s="1">
        <f>F9*2</f>
        <v>2</v>
      </c>
      <c r="G12" s="1">
        <f t="shared" si="1"/>
        <v>2</v>
      </c>
      <c r="H12" s="1" t="s">
        <v>75</v>
      </c>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dataValidations>
    <dataValidation type="list" allowBlank="1" showErrorMessage="1" sqref="A2:A996">
      <formula1>'Parts categories'!$A:$A</formula1>
    </dataValidation>
  </dataValidations>
  <hyperlinks>
    <hyperlink r:id="rId1" ref="D2"/>
    <hyperlink r:id="rId2" ref="D3"/>
    <hyperlink r:id="rId3" ref="D4"/>
    <hyperlink r:id="rId4" ref="D5"/>
    <hyperlink r:id="rId5" ref="D6"/>
    <hyperlink r:id="rId6" ref="D8"/>
    <hyperlink r:id="rId7" ref="D9"/>
    <hyperlink r:id="rId8" ref="D10"/>
    <hyperlink r:id="rId9" ref="D11"/>
    <hyperlink r:id="rId10" ref="D12"/>
  </hyperlinks>
  <drawing r:id="rId11"/>
  <tableParts count="1">
    <tablePart r:id="rId1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23.71"/>
    <col customWidth="1" min="3" max="3" width="19.14"/>
    <col customWidth="1" min="4" max="4" width="40.86"/>
    <col customWidth="1" min="7" max="7" width="24.29"/>
  </cols>
  <sheetData>
    <row r="1">
      <c r="A1" s="1" t="s">
        <v>44</v>
      </c>
      <c r="B1" s="1" t="s">
        <v>45</v>
      </c>
      <c r="C1" s="1" t="s">
        <v>46</v>
      </c>
      <c r="D1" s="1" t="s">
        <v>47</v>
      </c>
      <c r="E1" s="1" t="s">
        <v>48</v>
      </c>
      <c r="F1" s="1" t="s">
        <v>49</v>
      </c>
      <c r="G1" s="1" t="str">
        <f>"Price: "&amp;SUM(G2:G996)</f>
        <v>Price: 4495.21428571429</v>
      </c>
      <c r="H1" s="1" t="s">
        <v>7</v>
      </c>
      <c r="I1" s="2"/>
      <c r="J1" s="2"/>
      <c r="K1" s="2"/>
      <c r="L1" s="2"/>
      <c r="M1" s="2"/>
      <c r="N1" s="2"/>
      <c r="O1" s="2"/>
      <c r="P1" s="2"/>
      <c r="Q1" s="2"/>
      <c r="R1" s="2"/>
      <c r="S1" s="2"/>
      <c r="T1" s="2"/>
      <c r="U1" s="2"/>
      <c r="V1" s="2"/>
      <c r="W1" s="2"/>
      <c r="X1" s="2"/>
      <c r="Y1" s="2"/>
      <c r="Z1" s="2"/>
      <c r="AA1" s="2"/>
      <c r="AB1" s="2"/>
    </row>
    <row r="2">
      <c r="A2" s="1" t="s">
        <v>4</v>
      </c>
      <c r="B2" s="5" t="s">
        <v>50</v>
      </c>
      <c r="C2" s="5">
        <v>5.0</v>
      </c>
      <c r="D2" s="7" t="s">
        <v>51</v>
      </c>
      <c r="E2" s="1">
        <v>200.0</v>
      </c>
      <c r="F2" s="1">
        <v>1.0</v>
      </c>
      <c r="G2" s="1">
        <f t="shared" ref="G2:G15" si="1">E2*F2/C2</f>
        <v>40</v>
      </c>
      <c r="H2" s="2"/>
      <c r="I2" s="2"/>
      <c r="J2" s="2"/>
      <c r="K2" s="2"/>
      <c r="L2" s="2"/>
      <c r="M2" s="2"/>
      <c r="N2" s="2"/>
      <c r="O2" s="2"/>
      <c r="P2" s="2"/>
      <c r="Q2" s="2"/>
      <c r="R2" s="2"/>
      <c r="S2" s="2"/>
      <c r="T2" s="2"/>
      <c r="U2" s="2"/>
      <c r="V2" s="2"/>
      <c r="W2" s="2"/>
      <c r="X2" s="2"/>
      <c r="Y2" s="2"/>
      <c r="Z2" s="2"/>
      <c r="AA2" s="2"/>
      <c r="AB2" s="2"/>
    </row>
    <row r="3">
      <c r="A3" s="1" t="s">
        <v>39</v>
      </c>
      <c r="B3" s="5" t="s">
        <v>52</v>
      </c>
      <c r="C3" s="5">
        <v>42.0</v>
      </c>
      <c r="D3" s="8" t="s">
        <v>53</v>
      </c>
      <c r="E3" s="1">
        <v>80.0</v>
      </c>
      <c r="F3" s="1">
        <v>24.0</v>
      </c>
      <c r="G3" s="1">
        <f t="shared" si="1"/>
        <v>45.71428571</v>
      </c>
      <c r="H3" s="1" t="s">
        <v>63</v>
      </c>
      <c r="I3" s="2"/>
      <c r="J3" s="2"/>
      <c r="K3" s="2"/>
      <c r="L3" s="2"/>
      <c r="M3" s="2"/>
      <c r="N3" s="2"/>
      <c r="O3" s="2"/>
      <c r="P3" s="2"/>
      <c r="Q3" s="2"/>
      <c r="R3" s="2"/>
      <c r="S3" s="2"/>
      <c r="T3" s="2"/>
      <c r="U3" s="2"/>
      <c r="V3" s="2"/>
      <c r="W3" s="2"/>
      <c r="X3" s="2"/>
      <c r="Y3" s="2"/>
      <c r="Z3" s="2"/>
      <c r="AA3" s="2"/>
      <c r="AB3" s="2"/>
    </row>
    <row r="4">
      <c r="A4" s="1" t="s">
        <v>42</v>
      </c>
      <c r="B4" s="5" t="s">
        <v>55</v>
      </c>
      <c r="C4" s="5">
        <v>40.0</v>
      </c>
      <c r="D4" s="8" t="s">
        <v>56</v>
      </c>
      <c r="E4" s="1">
        <v>35.0</v>
      </c>
      <c r="F4" s="1">
        <v>4.0</v>
      </c>
      <c r="G4" s="1">
        <f t="shared" si="1"/>
        <v>3.5</v>
      </c>
      <c r="H4" s="1" t="s">
        <v>64</v>
      </c>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5</v>
      </c>
      <c r="B7" s="1" t="s">
        <v>61</v>
      </c>
      <c r="C7" s="1">
        <v>1.0</v>
      </c>
      <c r="D7" s="4" t="s">
        <v>62</v>
      </c>
      <c r="E7" s="1">
        <v>35.0</v>
      </c>
      <c r="F7" s="1">
        <v>1.0</v>
      </c>
      <c r="G7" s="1">
        <f t="shared" si="1"/>
        <v>35</v>
      </c>
      <c r="H7" s="2"/>
      <c r="I7" s="2"/>
      <c r="J7" s="2"/>
      <c r="K7" s="2"/>
      <c r="L7" s="2"/>
      <c r="M7" s="2"/>
      <c r="N7" s="2"/>
      <c r="O7" s="2"/>
      <c r="P7" s="2"/>
      <c r="Q7" s="2"/>
      <c r="R7" s="2"/>
      <c r="S7" s="2"/>
      <c r="T7" s="2"/>
      <c r="U7" s="2"/>
      <c r="V7" s="2"/>
      <c r="W7" s="2"/>
      <c r="X7" s="2"/>
      <c r="Y7" s="2"/>
      <c r="Z7" s="2"/>
      <c r="AA7" s="2"/>
      <c r="AB7" s="2"/>
    </row>
    <row r="8">
      <c r="A8" s="1" t="s">
        <v>41</v>
      </c>
      <c r="B8" s="1" t="s">
        <v>65</v>
      </c>
      <c r="C8" s="1">
        <v>1.0</v>
      </c>
      <c r="D8" s="4" t="s">
        <v>66</v>
      </c>
      <c r="E8" s="1">
        <v>450.0</v>
      </c>
      <c r="F8" s="1">
        <v>1.0</v>
      </c>
      <c r="G8" s="1">
        <f t="shared" si="1"/>
        <v>450</v>
      </c>
      <c r="H8" s="2"/>
      <c r="I8" s="2"/>
      <c r="J8" s="2"/>
      <c r="K8" s="2"/>
      <c r="L8" s="2"/>
      <c r="M8" s="2"/>
      <c r="N8" s="2"/>
      <c r="O8" s="2"/>
      <c r="P8" s="2"/>
      <c r="Q8" s="2"/>
      <c r="R8" s="2"/>
      <c r="S8" s="2"/>
      <c r="T8" s="2"/>
      <c r="U8" s="2"/>
      <c r="V8" s="2"/>
      <c r="W8" s="2"/>
      <c r="X8" s="2"/>
      <c r="Y8" s="2"/>
      <c r="Z8" s="2"/>
      <c r="AA8" s="2"/>
      <c r="AB8" s="2"/>
    </row>
    <row r="9">
      <c r="A9" s="1" t="s">
        <v>40</v>
      </c>
      <c r="B9" s="1" t="s">
        <v>124</v>
      </c>
      <c r="C9" s="1">
        <v>1.0</v>
      </c>
      <c r="D9" s="1" t="s">
        <v>68</v>
      </c>
      <c r="E9" s="1">
        <v>110.0</v>
      </c>
      <c r="F9" s="1">
        <v>2.0</v>
      </c>
      <c r="G9" s="1">
        <f t="shared" si="1"/>
        <v>220</v>
      </c>
      <c r="H9" s="1" t="s">
        <v>125</v>
      </c>
      <c r="I9" s="2"/>
      <c r="J9" s="2"/>
      <c r="K9" s="2"/>
      <c r="L9" s="2"/>
      <c r="M9" s="2"/>
      <c r="N9" s="2"/>
      <c r="O9" s="2"/>
      <c r="P9" s="2"/>
      <c r="Q9" s="2"/>
      <c r="R9" s="2"/>
      <c r="S9" s="2"/>
      <c r="T9" s="2"/>
      <c r="U9" s="2"/>
      <c r="V9" s="2"/>
      <c r="W9" s="2"/>
      <c r="X9" s="2"/>
      <c r="Y9" s="2"/>
      <c r="Z9" s="2"/>
      <c r="AA9" s="2"/>
      <c r="AB9" s="2"/>
    </row>
    <row r="10">
      <c r="A10" s="1" t="s">
        <v>41</v>
      </c>
      <c r="B10" s="1" t="s">
        <v>69</v>
      </c>
      <c r="C10" s="1">
        <v>1.0</v>
      </c>
      <c r="D10" s="1" t="s">
        <v>68</v>
      </c>
      <c r="E10" s="1">
        <v>110.0</v>
      </c>
      <c r="F10" s="1">
        <v>1.0</v>
      </c>
      <c r="G10" s="1">
        <f t="shared" si="1"/>
        <v>110</v>
      </c>
      <c r="H10" s="2"/>
      <c r="I10" s="2"/>
      <c r="J10" s="2"/>
      <c r="K10" s="2"/>
      <c r="L10" s="2"/>
      <c r="M10" s="2"/>
      <c r="N10" s="2"/>
      <c r="O10" s="2"/>
      <c r="P10" s="2"/>
      <c r="Q10" s="2"/>
      <c r="R10" s="2"/>
      <c r="S10" s="2"/>
      <c r="T10" s="2"/>
      <c r="U10" s="2"/>
      <c r="V10" s="2"/>
      <c r="W10" s="2"/>
      <c r="X10" s="2"/>
      <c r="Y10" s="2"/>
      <c r="Z10" s="2"/>
      <c r="AA10" s="2"/>
      <c r="AB10" s="2"/>
    </row>
    <row r="11">
      <c r="A11" s="1" t="s">
        <v>43</v>
      </c>
      <c r="B11" s="1" t="s">
        <v>121</v>
      </c>
      <c r="C11" s="1">
        <v>1.0</v>
      </c>
      <c r="D11" s="4" t="s">
        <v>122</v>
      </c>
      <c r="E11" s="1">
        <v>2035.0</v>
      </c>
      <c r="F11" s="1">
        <v>1.0</v>
      </c>
      <c r="G11" s="1">
        <f t="shared" si="1"/>
        <v>2035</v>
      </c>
      <c r="H11" s="2"/>
      <c r="I11" s="2"/>
      <c r="J11" s="2"/>
      <c r="K11" s="2"/>
      <c r="L11" s="2"/>
      <c r="M11" s="2"/>
      <c r="N11" s="2"/>
      <c r="O11" s="2"/>
      <c r="P11" s="2"/>
      <c r="Q11" s="2"/>
      <c r="R11" s="2"/>
      <c r="S11" s="2"/>
      <c r="T11" s="2"/>
      <c r="U11" s="2"/>
      <c r="V11" s="2"/>
      <c r="W11" s="2"/>
      <c r="X11" s="2"/>
      <c r="Y11" s="2"/>
      <c r="Z11" s="2"/>
      <c r="AA11" s="2"/>
      <c r="AB11" s="2"/>
    </row>
    <row r="12">
      <c r="A12" s="1" t="s">
        <v>40</v>
      </c>
      <c r="B12" s="1" t="s">
        <v>70</v>
      </c>
      <c r="C12" s="1">
        <v>1.0</v>
      </c>
      <c r="D12" s="9" t="s">
        <v>71</v>
      </c>
      <c r="E12" s="1">
        <v>60.0</v>
      </c>
      <c r="F12" s="1">
        <v>3.0</v>
      </c>
      <c r="G12" s="1">
        <f t="shared" si="1"/>
        <v>180</v>
      </c>
      <c r="H12" s="1" t="s">
        <v>126</v>
      </c>
      <c r="I12" s="2"/>
      <c r="J12" s="2"/>
      <c r="K12" s="2"/>
      <c r="L12" s="2"/>
      <c r="M12" s="2"/>
      <c r="N12" s="2"/>
      <c r="O12" s="2"/>
      <c r="P12" s="2"/>
      <c r="Q12" s="2"/>
      <c r="R12" s="2"/>
      <c r="S12" s="2"/>
      <c r="T12" s="2"/>
      <c r="U12" s="2"/>
      <c r="V12" s="2"/>
      <c r="W12" s="2"/>
      <c r="X12" s="2"/>
      <c r="Y12" s="2"/>
      <c r="Z12" s="2"/>
      <c r="AA12" s="2"/>
      <c r="AB12" s="2"/>
    </row>
    <row r="13">
      <c r="A13" s="1" t="s">
        <v>40</v>
      </c>
      <c r="B13" s="1" t="s">
        <v>73</v>
      </c>
      <c r="C13" s="1">
        <v>20.0</v>
      </c>
      <c r="D13" s="4" t="s">
        <v>74</v>
      </c>
      <c r="E13" s="1">
        <v>100.0</v>
      </c>
      <c r="F13" s="1">
        <f>F12</f>
        <v>3</v>
      </c>
      <c r="G13" s="1">
        <f t="shared" si="1"/>
        <v>15</v>
      </c>
      <c r="H13" s="1" t="s">
        <v>75</v>
      </c>
      <c r="I13" s="2"/>
      <c r="J13" s="2"/>
      <c r="K13" s="2"/>
      <c r="L13" s="2"/>
      <c r="M13" s="2"/>
      <c r="N13" s="2"/>
      <c r="O13" s="2"/>
      <c r="P13" s="2"/>
      <c r="Q13" s="2"/>
      <c r="R13" s="2"/>
      <c r="S13" s="2"/>
      <c r="T13" s="2"/>
      <c r="U13" s="2"/>
      <c r="V13" s="2"/>
      <c r="W13" s="2"/>
      <c r="X13" s="2"/>
      <c r="Y13" s="2"/>
      <c r="Z13" s="2"/>
      <c r="AA13" s="2"/>
      <c r="AB13" s="2"/>
    </row>
    <row r="14">
      <c r="A14" s="1" t="s">
        <v>40</v>
      </c>
      <c r="B14" s="1" t="s">
        <v>76</v>
      </c>
      <c r="C14" s="1">
        <v>20.0</v>
      </c>
      <c r="D14" s="4" t="s">
        <v>77</v>
      </c>
      <c r="E14" s="1">
        <v>100.0</v>
      </c>
      <c r="F14" s="1">
        <f>F12</f>
        <v>3</v>
      </c>
      <c r="G14" s="1">
        <f t="shared" si="1"/>
        <v>15</v>
      </c>
      <c r="H14" s="1" t="s">
        <v>75</v>
      </c>
      <c r="I14" s="2"/>
      <c r="J14" s="2"/>
      <c r="K14" s="2"/>
      <c r="L14" s="2"/>
      <c r="M14" s="2"/>
      <c r="N14" s="2"/>
      <c r="O14" s="2"/>
      <c r="P14" s="2"/>
      <c r="Q14" s="2"/>
      <c r="R14" s="2"/>
      <c r="S14" s="2"/>
      <c r="T14" s="2"/>
      <c r="U14" s="2"/>
      <c r="V14" s="2"/>
      <c r="W14" s="2"/>
      <c r="X14" s="2"/>
      <c r="Y14" s="2"/>
      <c r="Z14" s="2"/>
      <c r="AA14" s="2"/>
      <c r="AB14" s="2"/>
    </row>
    <row r="15">
      <c r="A15" s="1" t="s">
        <v>40</v>
      </c>
      <c r="B15" s="1" t="s">
        <v>78</v>
      </c>
      <c r="C15" s="1">
        <v>100.0</v>
      </c>
      <c r="D15" s="4" t="s">
        <v>79</v>
      </c>
      <c r="E15" s="1">
        <v>100.0</v>
      </c>
      <c r="F15" s="1">
        <f>F12*2</f>
        <v>6</v>
      </c>
      <c r="G15" s="1">
        <f t="shared" si="1"/>
        <v>6</v>
      </c>
      <c r="H15" s="1" t="s">
        <v>75</v>
      </c>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dataValidations>
    <dataValidation type="list" allowBlank="1" showErrorMessage="1" sqref="A2:A996">
      <formula1>'Parts categories'!$A:$A</formula1>
    </dataValidation>
  </dataValidations>
  <hyperlinks>
    <hyperlink r:id="rId1" ref="D2"/>
    <hyperlink r:id="rId2" ref="D3"/>
    <hyperlink r:id="rId3" ref="D4"/>
    <hyperlink r:id="rId4" ref="D5"/>
    <hyperlink r:id="rId5" ref="D6"/>
    <hyperlink r:id="rId6" ref="D7"/>
    <hyperlink r:id="rId7" ref="D8"/>
    <hyperlink r:id="rId8" ref="D11"/>
    <hyperlink r:id="rId9" ref="D12"/>
    <hyperlink r:id="rId10" ref="D13"/>
    <hyperlink r:id="rId11" ref="D14"/>
    <hyperlink r:id="rId12" ref="D15"/>
  </hyperlinks>
  <drawing r:id="rId13"/>
  <tableParts count="1">
    <tablePart r:id="rId1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 customWidth="1" min="3" max="3" width="19.14"/>
    <col customWidth="1" min="4" max="4" width="40.86"/>
    <col customWidth="1" min="7" max="7" width="23.43"/>
  </cols>
  <sheetData>
    <row r="1">
      <c r="A1" s="1" t="s">
        <v>44</v>
      </c>
      <c r="B1" s="1" t="s">
        <v>45</v>
      </c>
      <c r="C1" s="1" t="s">
        <v>46</v>
      </c>
      <c r="D1" s="1" t="s">
        <v>47</v>
      </c>
      <c r="E1" s="1" t="s">
        <v>48</v>
      </c>
      <c r="F1" s="1" t="s">
        <v>49</v>
      </c>
      <c r="G1" s="1" t="str">
        <f>"Price: "&amp;SUM(G2:G995)</f>
        <v>Price: 5878.11904761905</v>
      </c>
      <c r="H1" s="1" t="s">
        <v>7</v>
      </c>
      <c r="I1" s="2"/>
      <c r="J1" s="2"/>
      <c r="K1" s="2"/>
      <c r="L1" s="2"/>
      <c r="M1" s="2"/>
      <c r="N1" s="2"/>
      <c r="O1" s="2"/>
      <c r="P1" s="2"/>
      <c r="Q1" s="2"/>
      <c r="R1" s="2"/>
      <c r="S1" s="2"/>
      <c r="T1" s="2"/>
      <c r="U1" s="2"/>
      <c r="V1" s="2"/>
      <c r="W1" s="2"/>
      <c r="X1" s="2"/>
      <c r="Y1" s="2"/>
      <c r="Z1" s="2"/>
      <c r="AA1" s="2"/>
      <c r="AB1" s="2"/>
    </row>
    <row r="2">
      <c r="A2" s="1" t="s">
        <v>4</v>
      </c>
      <c r="B2" s="5" t="s">
        <v>50</v>
      </c>
      <c r="C2" s="5">
        <v>5.0</v>
      </c>
      <c r="D2" s="7" t="s">
        <v>51</v>
      </c>
      <c r="E2" s="1">
        <v>200.0</v>
      </c>
      <c r="F2" s="1">
        <v>1.0</v>
      </c>
      <c r="G2" s="1">
        <f t="shared" ref="G2:G18" si="1">E2*F2/C2</f>
        <v>40</v>
      </c>
      <c r="H2" s="2"/>
      <c r="I2" s="2"/>
      <c r="J2" s="2"/>
      <c r="K2" s="2"/>
      <c r="L2" s="2"/>
      <c r="M2" s="2"/>
      <c r="N2" s="2"/>
      <c r="O2" s="2"/>
      <c r="P2" s="2"/>
      <c r="Q2" s="2"/>
      <c r="R2" s="2"/>
      <c r="S2" s="2"/>
      <c r="T2" s="2"/>
      <c r="U2" s="2"/>
      <c r="V2" s="2"/>
      <c r="W2" s="2"/>
      <c r="X2" s="2"/>
      <c r="Y2" s="2"/>
      <c r="Z2" s="2"/>
      <c r="AA2" s="2"/>
      <c r="AB2" s="2"/>
    </row>
    <row r="3">
      <c r="A3" s="1" t="s">
        <v>40</v>
      </c>
      <c r="B3" s="5" t="s">
        <v>52</v>
      </c>
      <c r="C3" s="5">
        <v>42.0</v>
      </c>
      <c r="D3" s="8" t="s">
        <v>53</v>
      </c>
      <c r="E3" s="1">
        <v>80.0</v>
      </c>
      <c r="F3" s="1">
        <v>25.0</v>
      </c>
      <c r="G3" s="1">
        <f t="shared" si="1"/>
        <v>47.61904762</v>
      </c>
      <c r="H3" s="1" t="s">
        <v>80</v>
      </c>
      <c r="I3" s="2"/>
      <c r="J3" s="2"/>
      <c r="K3" s="2"/>
      <c r="L3" s="2"/>
      <c r="M3" s="2"/>
      <c r="N3" s="2"/>
      <c r="O3" s="2"/>
      <c r="P3" s="2"/>
      <c r="Q3" s="2"/>
      <c r="R3" s="2"/>
      <c r="S3" s="2"/>
      <c r="T3" s="2"/>
      <c r="U3" s="2"/>
      <c r="V3" s="2"/>
      <c r="W3" s="2"/>
      <c r="X3" s="2"/>
      <c r="Y3" s="2"/>
      <c r="Z3" s="2"/>
      <c r="AA3" s="2"/>
      <c r="AB3" s="2"/>
    </row>
    <row r="4">
      <c r="A4" s="1" t="s">
        <v>4</v>
      </c>
      <c r="B4" s="5" t="s">
        <v>55</v>
      </c>
      <c r="C4" s="5">
        <v>40.0</v>
      </c>
      <c r="D4" s="8" t="s">
        <v>56</v>
      </c>
      <c r="E4" s="1">
        <v>35.0</v>
      </c>
      <c r="F4" s="1">
        <v>4.0</v>
      </c>
      <c r="G4" s="1">
        <f t="shared" si="1"/>
        <v>3.5</v>
      </c>
      <c r="H4" s="1" t="s">
        <v>81</v>
      </c>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5</v>
      </c>
      <c r="B7" s="5" t="s">
        <v>82</v>
      </c>
      <c r="C7" s="1">
        <v>1.0</v>
      </c>
      <c r="D7" s="8" t="s">
        <v>83</v>
      </c>
      <c r="E7" s="1">
        <v>1600.0</v>
      </c>
      <c r="F7" s="1">
        <v>1.0</v>
      </c>
      <c r="G7" s="1">
        <f t="shared" si="1"/>
        <v>1600</v>
      </c>
      <c r="H7" s="2"/>
      <c r="I7" s="2"/>
      <c r="J7" s="2"/>
      <c r="K7" s="2"/>
      <c r="L7" s="2"/>
      <c r="M7" s="2"/>
      <c r="N7" s="2"/>
      <c r="O7" s="2"/>
      <c r="P7" s="2"/>
      <c r="Q7" s="2"/>
      <c r="R7" s="2"/>
      <c r="S7" s="2"/>
      <c r="T7" s="2"/>
      <c r="U7" s="2"/>
      <c r="V7" s="2"/>
      <c r="W7" s="2"/>
      <c r="X7" s="2"/>
      <c r="Y7" s="2"/>
      <c r="Z7" s="2"/>
      <c r="AA7" s="2"/>
      <c r="AB7" s="2"/>
    </row>
    <row r="8">
      <c r="A8" s="1" t="s">
        <v>5</v>
      </c>
      <c r="B8" s="5" t="s">
        <v>84</v>
      </c>
      <c r="C8" s="1">
        <v>1.0</v>
      </c>
      <c r="D8" s="8" t="s">
        <v>85</v>
      </c>
      <c r="E8" s="1">
        <v>10.0</v>
      </c>
      <c r="F8" s="1">
        <v>2.0</v>
      </c>
      <c r="G8" s="1">
        <f t="shared" si="1"/>
        <v>20</v>
      </c>
      <c r="H8" s="2"/>
      <c r="I8" s="2"/>
      <c r="J8" s="2"/>
      <c r="K8" s="2"/>
      <c r="L8" s="2"/>
      <c r="M8" s="2"/>
      <c r="N8" s="2"/>
      <c r="O8" s="2"/>
      <c r="P8" s="2"/>
      <c r="Q8" s="2"/>
      <c r="R8" s="2"/>
      <c r="S8" s="2"/>
      <c r="T8" s="2"/>
      <c r="U8" s="2"/>
      <c r="V8" s="2"/>
      <c r="W8" s="2"/>
      <c r="X8" s="2"/>
      <c r="Y8" s="2"/>
      <c r="Z8" s="2"/>
      <c r="AA8" s="2"/>
      <c r="AB8" s="2"/>
    </row>
    <row r="9">
      <c r="A9" s="1" t="s">
        <v>5</v>
      </c>
      <c r="B9" s="5" t="s">
        <v>86</v>
      </c>
      <c r="C9" s="1">
        <v>1.0</v>
      </c>
      <c r="D9" s="8" t="s">
        <v>87</v>
      </c>
      <c r="E9" s="1">
        <v>60.0</v>
      </c>
      <c r="F9" s="1">
        <v>1.0</v>
      </c>
      <c r="G9" s="1">
        <f t="shared" si="1"/>
        <v>60</v>
      </c>
      <c r="H9" s="2"/>
      <c r="I9" s="2"/>
      <c r="J9" s="2"/>
      <c r="K9" s="2"/>
      <c r="L9" s="2"/>
      <c r="M9" s="2"/>
      <c r="N9" s="2"/>
      <c r="O9" s="2"/>
      <c r="P9" s="2"/>
      <c r="Q9" s="2"/>
      <c r="R9" s="2"/>
      <c r="S9" s="2"/>
      <c r="T9" s="2"/>
      <c r="U9" s="2"/>
      <c r="V9" s="2"/>
      <c r="W9" s="2"/>
      <c r="X9" s="2"/>
      <c r="Y9" s="2"/>
      <c r="Z9" s="2"/>
      <c r="AA9" s="2"/>
      <c r="AB9" s="2"/>
    </row>
    <row r="10">
      <c r="A10" s="1" t="s">
        <v>5</v>
      </c>
      <c r="B10" s="5" t="s">
        <v>88</v>
      </c>
      <c r="C10" s="1">
        <v>1.0</v>
      </c>
      <c r="D10" s="8" t="s">
        <v>89</v>
      </c>
      <c r="E10" s="1">
        <v>60.0</v>
      </c>
      <c r="F10" s="1">
        <v>1.0</v>
      </c>
      <c r="G10" s="1">
        <f t="shared" si="1"/>
        <v>60</v>
      </c>
      <c r="H10" s="2"/>
      <c r="I10" s="2"/>
      <c r="J10" s="2"/>
      <c r="K10" s="2"/>
      <c r="L10" s="2"/>
      <c r="M10" s="2"/>
      <c r="N10" s="2"/>
      <c r="O10" s="2"/>
      <c r="P10" s="2"/>
      <c r="Q10" s="2"/>
      <c r="R10" s="2"/>
      <c r="S10" s="2"/>
      <c r="T10" s="2"/>
      <c r="U10" s="2"/>
      <c r="V10" s="2"/>
      <c r="W10" s="2"/>
      <c r="X10" s="2"/>
      <c r="Y10" s="2"/>
      <c r="Z10" s="2"/>
      <c r="AA10" s="2"/>
      <c r="AB10" s="2"/>
    </row>
    <row r="11">
      <c r="A11" s="1" t="s">
        <v>5</v>
      </c>
      <c r="B11" s="5" t="s">
        <v>90</v>
      </c>
      <c r="C11" s="1">
        <v>1.0</v>
      </c>
      <c r="D11" s="7" t="s">
        <v>91</v>
      </c>
      <c r="E11" s="1">
        <v>450.0</v>
      </c>
      <c r="F11" s="1">
        <v>1.0</v>
      </c>
      <c r="G11" s="1">
        <f t="shared" si="1"/>
        <v>450</v>
      </c>
      <c r="H11" s="2"/>
      <c r="I11" s="2"/>
      <c r="J11" s="2"/>
      <c r="K11" s="2"/>
      <c r="L11" s="2"/>
      <c r="M11" s="2"/>
      <c r="N11" s="2"/>
      <c r="O11" s="2"/>
      <c r="P11" s="2"/>
      <c r="Q11" s="2"/>
      <c r="R11" s="2"/>
      <c r="S11" s="2"/>
      <c r="T11" s="2"/>
      <c r="U11" s="2"/>
      <c r="V11" s="2"/>
      <c r="W11" s="2"/>
      <c r="X11" s="2"/>
      <c r="Y11" s="2"/>
      <c r="Z11" s="2"/>
      <c r="AA11" s="2"/>
      <c r="AB11" s="2"/>
    </row>
    <row r="12">
      <c r="A12" s="1" t="s">
        <v>5</v>
      </c>
      <c r="B12" s="5" t="s">
        <v>92</v>
      </c>
      <c r="C12" s="1">
        <v>1.0</v>
      </c>
      <c r="D12" s="8" t="s">
        <v>93</v>
      </c>
      <c r="E12" s="1">
        <v>40.0</v>
      </c>
      <c r="F12" s="1">
        <v>1.0</v>
      </c>
      <c r="G12" s="1">
        <f t="shared" si="1"/>
        <v>40</v>
      </c>
      <c r="H12" s="2"/>
      <c r="I12" s="2"/>
      <c r="J12" s="2"/>
      <c r="K12" s="2"/>
      <c r="L12" s="2"/>
      <c r="M12" s="2"/>
      <c r="N12" s="2"/>
      <c r="O12" s="2"/>
      <c r="P12" s="2"/>
      <c r="Q12" s="2"/>
      <c r="R12" s="2"/>
      <c r="S12" s="2"/>
      <c r="T12" s="2"/>
      <c r="U12" s="2"/>
      <c r="V12" s="2"/>
      <c r="W12" s="2"/>
      <c r="X12" s="2"/>
      <c r="Y12" s="2"/>
      <c r="Z12" s="2"/>
      <c r="AA12" s="2"/>
      <c r="AB12" s="2"/>
    </row>
    <row r="13">
      <c r="A13" s="1" t="s">
        <v>43</v>
      </c>
      <c r="B13" s="1" t="s">
        <v>121</v>
      </c>
      <c r="C13" s="1">
        <v>1.0</v>
      </c>
      <c r="D13" s="4" t="s">
        <v>122</v>
      </c>
      <c r="E13" s="1">
        <v>2035.0</v>
      </c>
      <c r="F13" s="1">
        <v>1.0</v>
      </c>
      <c r="G13" s="1">
        <f t="shared" si="1"/>
        <v>2035</v>
      </c>
      <c r="H13" s="2"/>
      <c r="I13" s="2"/>
      <c r="J13" s="2"/>
      <c r="K13" s="2"/>
      <c r="L13" s="2"/>
      <c r="M13" s="2"/>
      <c r="N13" s="2"/>
      <c r="O13" s="2"/>
      <c r="P13" s="2"/>
      <c r="Q13" s="2"/>
      <c r="R13" s="2"/>
      <c r="S13" s="2"/>
      <c r="T13" s="2"/>
      <c r="U13" s="2"/>
      <c r="V13" s="2"/>
      <c r="W13" s="2"/>
      <c r="X13" s="2"/>
      <c r="Y13" s="2"/>
      <c r="Z13" s="2"/>
      <c r="AA13" s="2"/>
      <c r="AB13" s="2"/>
    </row>
    <row r="14">
      <c r="A14" s="1" t="s">
        <v>40</v>
      </c>
      <c r="B14" s="1" t="s">
        <v>124</v>
      </c>
      <c r="C14" s="1">
        <v>1.0</v>
      </c>
      <c r="D14" s="1" t="s">
        <v>68</v>
      </c>
      <c r="E14" s="1">
        <v>110.0</v>
      </c>
      <c r="F14" s="1">
        <v>1.0</v>
      </c>
      <c r="G14" s="1">
        <f t="shared" si="1"/>
        <v>110</v>
      </c>
      <c r="H14" s="2"/>
      <c r="I14" s="2"/>
      <c r="J14" s="2"/>
      <c r="K14" s="2"/>
      <c r="L14" s="2"/>
      <c r="M14" s="2"/>
      <c r="N14" s="2"/>
      <c r="O14" s="2"/>
      <c r="P14" s="2"/>
      <c r="Q14" s="2"/>
      <c r="R14" s="2"/>
      <c r="S14" s="2"/>
      <c r="T14" s="2"/>
      <c r="U14" s="2"/>
      <c r="V14" s="2"/>
      <c r="W14" s="2"/>
      <c r="X14" s="2"/>
      <c r="Y14" s="2"/>
      <c r="Z14" s="2"/>
      <c r="AA14" s="2"/>
      <c r="AB14" s="2"/>
    </row>
    <row r="15">
      <c r="A15" s="1" t="s">
        <v>40</v>
      </c>
      <c r="B15" s="1" t="s">
        <v>70</v>
      </c>
      <c r="C15" s="1">
        <v>1.0</v>
      </c>
      <c r="D15" s="9" t="s">
        <v>71</v>
      </c>
      <c r="E15" s="1">
        <v>60.0</v>
      </c>
      <c r="F15" s="1">
        <v>1.0</v>
      </c>
      <c r="G15" s="1">
        <f t="shared" si="1"/>
        <v>60</v>
      </c>
      <c r="H15" s="1" t="s">
        <v>123</v>
      </c>
      <c r="I15" s="2"/>
      <c r="J15" s="2"/>
      <c r="K15" s="2"/>
      <c r="L15" s="2"/>
      <c r="M15" s="2"/>
      <c r="N15" s="2"/>
      <c r="O15" s="2"/>
      <c r="P15" s="2"/>
      <c r="Q15" s="2"/>
      <c r="R15" s="2"/>
      <c r="S15" s="2"/>
      <c r="T15" s="2"/>
      <c r="U15" s="2"/>
      <c r="V15" s="2"/>
      <c r="W15" s="2"/>
      <c r="X15" s="2"/>
      <c r="Y15" s="2"/>
      <c r="Z15" s="2"/>
      <c r="AA15" s="2"/>
      <c r="AB15" s="2"/>
    </row>
    <row r="16">
      <c r="A16" s="1" t="s">
        <v>40</v>
      </c>
      <c r="B16" s="1" t="s">
        <v>73</v>
      </c>
      <c r="C16" s="1">
        <v>20.0</v>
      </c>
      <c r="D16" s="4" t="s">
        <v>74</v>
      </c>
      <c r="E16" s="1">
        <v>100.0</v>
      </c>
      <c r="F16" s="1">
        <f>F15</f>
        <v>1</v>
      </c>
      <c r="G16" s="1">
        <f t="shared" si="1"/>
        <v>5</v>
      </c>
      <c r="H16" s="1" t="s">
        <v>75</v>
      </c>
      <c r="I16" s="2"/>
      <c r="J16" s="2"/>
      <c r="K16" s="2"/>
      <c r="L16" s="2"/>
      <c r="M16" s="2"/>
      <c r="N16" s="2"/>
      <c r="O16" s="2"/>
      <c r="P16" s="2"/>
      <c r="Q16" s="2"/>
      <c r="R16" s="2"/>
      <c r="S16" s="2"/>
      <c r="T16" s="2"/>
      <c r="U16" s="2"/>
      <c r="V16" s="2"/>
      <c r="W16" s="2"/>
      <c r="X16" s="2"/>
      <c r="Y16" s="2"/>
      <c r="Z16" s="2"/>
      <c r="AA16" s="2"/>
      <c r="AB16" s="2"/>
    </row>
    <row r="17">
      <c r="A17" s="1" t="s">
        <v>40</v>
      </c>
      <c r="B17" s="1" t="s">
        <v>76</v>
      </c>
      <c r="C17" s="1">
        <v>20.0</v>
      </c>
      <c r="D17" s="4" t="s">
        <v>77</v>
      </c>
      <c r="E17" s="1">
        <v>100.0</v>
      </c>
      <c r="F17" s="1">
        <f>F15</f>
        <v>1</v>
      </c>
      <c r="G17" s="1">
        <f t="shared" si="1"/>
        <v>5</v>
      </c>
      <c r="H17" s="1" t="s">
        <v>75</v>
      </c>
      <c r="I17" s="2"/>
      <c r="J17" s="2"/>
      <c r="K17" s="2"/>
      <c r="L17" s="2"/>
      <c r="M17" s="2"/>
      <c r="N17" s="2"/>
      <c r="O17" s="2"/>
      <c r="P17" s="2"/>
      <c r="Q17" s="2"/>
      <c r="R17" s="2"/>
      <c r="S17" s="2"/>
      <c r="T17" s="2"/>
      <c r="U17" s="2"/>
      <c r="V17" s="2"/>
      <c r="W17" s="2"/>
      <c r="X17" s="2"/>
      <c r="Y17" s="2"/>
      <c r="Z17" s="2"/>
      <c r="AA17" s="2"/>
      <c r="AB17" s="2"/>
    </row>
    <row r="18">
      <c r="A18" s="1" t="s">
        <v>40</v>
      </c>
      <c r="B18" s="1" t="s">
        <v>78</v>
      </c>
      <c r="C18" s="1">
        <v>100.0</v>
      </c>
      <c r="D18" s="4" t="s">
        <v>79</v>
      </c>
      <c r="E18" s="1">
        <v>100.0</v>
      </c>
      <c r="F18" s="1">
        <f>F15*2</f>
        <v>2</v>
      </c>
      <c r="G18" s="1">
        <f t="shared" si="1"/>
        <v>2</v>
      </c>
      <c r="H18" s="1" t="s">
        <v>75</v>
      </c>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sheetData>
  <dataValidations>
    <dataValidation type="list" allowBlank="1" showErrorMessage="1" sqref="A2:A995">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5"/>
    <hyperlink r:id="rId14" ref="D16"/>
    <hyperlink r:id="rId15" ref="D17"/>
    <hyperlink r:id="rId16" ref="D18"/>
  </hyperlinks>
  <drawing r:id="rId17"/>
  <tableParts count="1">
    <tablePart r:id="rId19"/>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22.57"/>
    <col customWidth="1" min="3" max="3" width="19.14"/>
    <col customWidth="1" min="4" max="4" width="40.86"/>
    <col customWidth="1" min="7" max="7" width="23.29"/>
  </cols>
  <sheetData>
    <row r="1">
      <c r="A1" s="1" t="s">
        <v>44</v>
      </c>
      <c r="B1" s="1" t="s">
        <v>45</v>
      </c>
      <c r="C1" s="1" t="s">
        <v>46</v>
      </c>
      <c r="D1" s="1" t="s">
        <v>47</v>
      </c>
      <c r="E1" s="1" t="s">
        <v>48</v>
      </c>
      <c r="F1" s="1" t="s">
        <v>49</v>
      </c>
      <c r="G1" s="1" t="str">
        <f>"Price: "&amp;SUM(G2:G995)</f>
        <v>Price: 6587.67857142857</v>
      </c>
      <c r="H1" s="1" t="s">
        <v>7</v>
      </c>
      <c r="I1" s="2"/>
      <c r="J1" s="2"/>
      <c r="K1" s="2"/>
      <c r="L1" s="2"/>
      <c r="M1" s="2"/>
      <c r="N1" s="2"/>
      <c r="O1" s="2"/>
      <c r="P1" s="2"/>
      <c r="Q1" s="2"/>
      <c r="R1" s="2"/>
      <c r="S1" s="2"/>
      <c r="T1" s="2"/>
      <c r="U1" s="2"/>
      <c r="V1" s="2"/>
      <c r="W1" s="2"/>
      <c r="X1" s="2"/>
      <c r="Y1" s="2"/>
      <c r="Z1" s="2"/>
      <c r="AA1" s="2"/>
      <c r="AB1" s="2"/>
    </row>
    <row r="2">
      <c r="A2" s="1" t="s">
        <v>4</v>
      </c>
      <c r="B2" s="5" t="s">
        <v>50</v>
      </c>
      <c r="C2" s="5">
        <v>5.0</v>
      </c>
      <c r="D2" s="7" t="s">
        <v>51</v>
      </c>
      <c r="E2" s="1">
        <v>200.0</v>
      </c>
      <c r="F2" s="1">
        <v>1.0</v>
      </c>
      <c r="G2" s="1">
        <f t="shared" ref="G2:G15" si="1">E2*F2/C2</f>
        <v>40</v>
      </c>
      <c r="H2" s="2"/>
      <c r="I2" s="2"/>
      <c r="J2" s="2"/>
      <c r="K2" s="2"/>
      <c r="L2" s="2"/>
      <c r="M2" s="2"/>
      <c r="N2" s="2"/>
      <c r="O2" s="2"/>
      <c r="P2" s="2"/>
      <c r="Q2" s="2"/>
      <c r="R2" s="2"/>
      <c r="S2" s="2"/>
      <c r="T2" s="2"/>
      <c r="U2" s="2"/>
      <c r="V2" s="2"/>
      <c r="W2" s="2"/>
      <c r="X2" s="2"/>
      <c r="Y2" s="2"/>
      <c r="Z2" s="2"/>
      <c r="AA2" s="2"/>
      <c r="AB2" s="2"/>
    </row>
    <row r="3">
      <c r="A3" s="1" t="s">
        <v>40</v>
      </c>
      <c r="B3" s="5" t="s">
        <v>52</v>
      </c>
      <c r="C3" s="5">
        <v>42.0</v>
      </c>
      <c r="D3" s="8" t="s">
        <v>53</v>
      </c>
      <c r="E3" s="1">
        <v>80.0</v>
      </c>
      <c r="F3" s="1">
        <v>27.0</v>
      </c>
      <c r="G3" s="1">
        <f t="shared" si="1"/>
        <v>51.42857143</v>
      </c>
      <c r="H3" s="1" t="s">
        <v>94</v>
      </c>
      <c r="I3" s="2"/>
      <c r="J3" s="2"/>
      <c r="K3" s="2"/>
      <c r="L3" s="2"/>
      <c r="M3" s="2"/>
      <c r="N3" s="2"/>
      <c r="O3" s="2"/>
      <c r="P3" s="2"/>
      <c r="Q3" s="2"/>
      <c r="R3" s="2"/>
      <c r="S3" s="2"/>
      <c r="T3" s="2"/>
      <c r="U3" s="2"/>
      <c r="V3" s="2"/>
      <c r="W3" s="2"/>
      <c r="X3" s="2"/>
      <c r="Y3" s="2"/>
      <c r="Z3" s="2"/>
      <c r="AA3" s="2"/>
      <c r="AB3" s="2"/>
    </row>
    <row r="4">
      <c r="A4" s="1" t="s">
        <v>42</v>
      </c>
      <c r="B4" s="5" t="s">
        <v>55</v>
      </c>
      <c r="C4" s="5">
        <v>40.0</v>
      </c>
      <c r="D4" s="8" t="s">
        <v>56</v>
      </c>
      <c r="E4" s="1">
        <v>35.0</v>
      </c>
      <c r="F4" s="1">
        <v>6.0</v>
      </c>
      <c r="G4" s="1">
        <f t="shared" si="1"/>
        <v>5.25</v>
      </c>
      <c r="H4" s="1" t="s">
        <v>95</v>
      </c>
      <c r="I4" s="2"/>
      <c r="J4" s="2"/>
      <c r="K4" s="2"/>
      <c r="L4" s="2"/>
      <c r="M4" s="2"/>
      <c r="N4" s="2"/>
      <c r="O4" s="2"/>
      <c r="P4" s="2"/>
      <c r="Q4" s="2"/>
      <c r="R4" s="2"/>
      <c r="S4" s="2"/>
      <c r="T4" s="2"/>
      <c r="U4" s="2"/>
      <c r="V4" s="2"/>
      <c r="W4" s="2"/>
      <c r="X4" s="2"/>
      <c r="Y4" s="2"/>
      <c r="Z4" s="2"/>
      <c r="AA4" s="2"/>
      <c r="AB4" s="2"/>
    </row>
    <row r="5">
      <c r="A5" s="1" t="s">
        <v>40</v>
      </c>
      <c r="B5" s="1" t="s">
        <v>57</v>
      </c>
      <c r="C5" s="1">
        <v>1.0</v>
      </c>
      <c r="D5" s="4" t="s">
        <v>58</v>
      </c>
      <c r="E5" s="1">
        <v>1280.0</v>
      </c>
      <c r="F5" s="1">
        <v>1.0</v>
      </c>
      <c r="G5" s="1">
        <f t="shared" si="1"/>
        <v>1280</v>
      </c>
      <c r="I5" s="2"/>
      <c r="J5" s="2"/>
      <c r="K5" s="2"/>
      <c r="L5" s="2"/>
      <c r="M5" s="2"/>
      <c r="N5" s="2"/>
      <c r="O5" s="2"/>
      <c r="P5" s="2"/>
      <c r="Q5" s="2"/>
      <c r="R5" s="2"/>
      <c r="S5" s="2"/>
      <c r="T5" s="2"/>
      <c r="U5" s="2"/>
      <c r="V5" s="2"/>
      <c r="W5" s="2"/>
      <c r="X5" s="2"/>
      <c r="Y5" s="2"/>
      <c r="Z5" s="2"/>
      <c r="AA5" s="2"/>
      <c r="AB5" s="2"/>
    </row>
    <row r="6">
      <c r="A6" s="1" t="s">
        <v>40</v>
      </c>
      <c r="B6" s="1" t="s">
        <v>59</v>
      </c>
      <c r="C6" s="1">
        <v>1.0</v>
      </c>
      <c r="D6" s="4" t="s">
        <v>60</v>
      </c>
      <c r="E6" s="1">
        <v>60.0</v>
      </c>
      <c r="F6" s="1">
        <v>1.0</v>
      </c>
      <c r="G6" s="1">
        <f t="shared" si="1"/>
        <v>60</v>
      </c>
      <c r="H6" s="2"/>
      <c r="I6" s="2"/>
      <c r="J6" s="2"/>
      <c r="K6" s="2"/>
      <c r="L6" s="2"/>
      <c r="M6" s="2"/>
      <c r="N6" s="2"/>
      <c r="O6" s="2"/>
      <c r="P6" s="2"/>
      <c r="Q6" s="2"/>
      <c r="R6" s="2"/>
      <c r="S6" s="2"/>
      <c r="T6" s="2"/>
      <c r="U6" s="2"/>
      <c r="V6" s="2"/>
      <c r="W6" s="2"/>
      <c r="X6" s="2"/>
      <c r="Y6" s="2"/>
      <c r="Z6" s="2"/>
      <c r="AA6" s="2"/>
      <c r="AB6" s="2"/>
    </row>
    <row r="7">
      <c r="A7" s="1" t="s">
        <v>5</v>
      </c>
      <c r="B7" s="5" t="s">
        <v>82</v>
      </c>
      <c r="C7" s="1">
        <v>1.0</v>
      </c>
      <c r="D7" s="8" t="s">
        <v>83</v>
      </c>
      <c r="E7" s="1">
        <v>1600.0</v>
      </c>
      <c r="F7" s="1">
        <v>1.0</v>
      </c>
      <c r="G7" s="1">
        <f t="shared" si="1"/>
        <v>1600</v>
      </c>
      <c r="H7" s="2"/>
      <c r="I7" s="2"/>
      <c r="J7" s="2"/>
      <c r="K7" s="2"/>
      <c r="L7" s="2"/>
      <c r="M7" s="2"/>
      <c r="N7" s="2"/>
      <c r="O7" s="2"/>
      <c r="P7" s="2"/>
      <c r="Q7" s="2"/>
      <c r="R7" s="2"/>
      <c r="S7" s="2"/>
      <c r="T7" s="2"/>
      <c r="U7" s="2"/>
      <c r="V7" s="2"/>
      <c r="W7" s="2"/>
      <c r="X7" s="2"/>
      <c r="Y7" s="2"/>
      <c r="Z7" s="2"/>
      <c r="AA7" s="2"/>
      <c r="AB7" s="2"/>
    </row>
    <row r="8">
      <c r="A8" s="1" t="s">
        <v>5</v>
      </c>
      <c r="B8" s="5" t="s">
        <v>84</v>
      </c>
      <c r="C8" s="1">
        <v>1.0</v>
      </c>
      <c r="D8" s="8" t="s">
        <v>85</v>
      </c>
      <c r="E8" s="1">
        <v>10.0</v>
      </c>
      <c r="F8" s="1">
        <v>2.0</v>
      </c>
      <c r="G8" s="1">
        <f t="shared" si="1"/>
        <v>20</v>
      </c>
      <c r="H8" s="2"/>
      <c r="I8" s="2"/>
      <c r="J8" s="2"/>
      <c r="K8" s="2"/>
      <c r="L8" s="2"/>
      <c r="M8" s="2"/>
      <c r="N8" s="2"/>
      <c r="O8" s="2"/>
      <c r="P8" s="2"/>
      <c r="Q8" s="2"/>
      <c r="R8" s="2"/>
      <c r="S8" s="2"/>
      <c r="T8" s="2"/>
      <c r="U8" s="2"/>
      <c r="V8" s="2"/>
      <c r="W8" s="2"/>
      <c r="X8" s="2"/>
      <c r="Y8" s="2"/>
      <c r="Z8" s="2"/>
      <c r="AA8" s="2"/>
      <c r="AB8" s="2"/>
    </row>
    <row r="9">
      <c r="A9" s="1" t="s">
        <v>5</v>
      </c>
      <c r="B9" s="5" t="s">
        <v>86</v>
      </c>
      <c r="C9" s="1">
        <v>1.0</v>
      </c>
      <c r="D9" s="8" t="s">
        <v>87</v>
      </c>
      <c r="E9" s="1">
        <v>60.0</v>
      </c>
      <c r="F9" s="1">
        <v>1.0</v>
      </c>
      <c r="G9" s="1">
        <f t="shared" si="1"/>
        <v>60</v>
      </c>
      <c r="H9" s="2"/>
      <c r="I9" s="2"/>
      <c r="J9" s="2"/>
      <c r="K9" s="2"/>
      <c r="L9" s="2"/>
      <c r="M9" s="2"/>
      <c r="N9" s="2"/>
      <c r="O9" s="2"/>
      <c r="P9" s="2"/>
      <c r="Q9" s="2"/>
      <c r="R9" s="2"/>
      <c r="S9" s="2"/>
      <c r="T9" s="2"/>
      <c r="U9" s="2"/>
      <c r="V9" s="2"/>
      <c r="W9" s="2"/>
      <c r="X9" s="2"/>
      <c r="Y9" s="2"/>
      <c r="Z9" s="2"/>
      <c r="AA9" s="2"/>
      <c r="AB9" s="2"/>
    </row>
    <row r="10">
      <c r="A10" s="1" t="s">
        <v>5</v>
      </c>
      <c r="B10" s="5" t="s">
        <v>88</v>
      </c>
      <c r="C10" s="1">
        <v>1.0</v>
      </c>
      <c r="D10" s="8" t="s">
        <v>89</v>
      </c>
      <c r="E10" s="1">
        <v>60.0</v>
      </c>
      <c r="F10" s="1">
        <v>1.0</v>
      </c>
      <c r="G10" s="1">
        <f t="shared" si="1"/>
        <v>60</v>
      </c>
      <c r="H10" s="2"/>
      <c r="I10" s="2"/>
      <c r="J10" s="2"/>
      <c r="K10" s="2"/>
      <c r="L10" s="2"/>
      <c r="M10" s="2"/>
      <c r="N10" s="2"/>
      <c r="O10" s="2"/>
      <c r="P10" s="2"/>
      <c r="Q10" s="2"/>
      <c r="R10" s="2"/>
      <c r="S10" s="2"/>
      <c r="T10" s="2"/>
      <c r="U10" s="2"/>
      <c r="V10" s="2"/>
      <c r="W10" s="2"/>
      <c r="X10" s="2"/>
      <c r="Y10" s="2"/>
      <c r="Z10" s="2"/>
      <c r="AA10" s="2"/>
      <c r="AB10" s="2"/>
    </row>
    <row r="11">
      <c r="A11" s="1" t="s">
        <v>5</v>
      </c>
      <c r="B11" s="5" t="s">
        <v>90</v>
      </c>
      <c r="C11" s="1">
        <v>1.0</v>
      </c>
      <c r="D11" s="7" t="s">
        <v>91</v>
      </c>
      <c r="E11" s="1">
        <v>450.0</v>
      </c>
      <c r="F11" s="1">
        <v>1.0</v>
      </c>
      <c r="G11" s="1">
        <f t="shared" si="1"/>
        <v>450</v>
      </c>
      <c r="H11" s="2"/>
      <c r="I11" s="2"/>
      <c r="J11" s="2"/>
      <c r="K11" s="2"/>
      <c r="L11" s="2"/>
      <c r="M11" s="2"/>
      <c r="N11" s="2"/>
      <c r="O11" s="2"/>
      <c r="P11" s="2"/>
      <c r="Q11" s="2"/>
      <c r="R11" s="2"/>
      <c r="S11" s="2"/>
      <c r="T11" s="2"/>
      <c r="U11" s="2"/>
      <c r="V11" s="2"/>
      <c r="W11" s="2"/>
      <c r="X11" s="2"/>
      <c r="Y11" s="2"/>
      <c r="Z11" s="2"/>
      <c r="AA11" s="2"/>
      <c r="AB11" s="2"/>
    </row>
    <row r="12">
      <c r="A12" s="1" t="s">
        <v>5</v>
      </c>
      <c r="B12" s="5" t="s">
        <v>92</v>
      </c>
      <c r="C12" s="1">
        <v>1.0</v>
      </c>
      <c r="D12" s="8" t="s">
        <v>93</v>
      </c>
      <c r="E12" s="1">
        <v>40.0</v>
      </c>
      <c r="F12" s="1">
        <v>1.0</v>
      </c>
      <c r="G12" s="1">
        <f t="shared" si="1"/>
        <v>40</v>
      </c>
      <c r="H12" s="2"/>
      <c r="I12" s="2"/>
      <c r="J12" s="2"/>
      <c r="K12" s="2"/>
      <c r="L12" s="2"/>
      <c r="M12" s="2"/>
      <c r="N12" s="2"/>
      <c r="O12" s="2"/>
      <c r="P12" s="2"/>
      <c r="Q12" s="2"/>
      <c r="R12" s="2"/>
      <c r="S12" s="2"/>
      <c r="T12" s="2"/>
      <c r="U12" s="2"/>
      <c r="V12" s="2"/>
      <c r="W12" s="2"/>
      <c r="X12" s="2"/>
      <c r="Y12" s="2"/>
      <c r="Z12" s="2"/>
      <c r="AA12" s="2"/>
      <c r="AB12" s="2"/>
    </row>
    <row r="13">
      <c r="A13" s="1" t="s">
        <v>41</v>
      </c>
      <c r="B13" s="1" t="s">
        <v>65</v>
      </c>
      <c r="C13" s="1">
        <v>1.0</v>
      </c>
      <c r="D13" s="4" t="s">
        <v>66</v>
      </c>
      <c r="E13" s="1">
        <v>450.0</v>
      </c>
      <c r="F13" s="1">
        <v>1.0</v>
      </c>
      <c r="G13" s="1">
        <f t="shared" si="1"/>
        <v>450</v>
      </c>
      <c r="H13" s="2"/>
      <c r="I13" s="2"/>
      <c r="J13" s="2"/>
      <c r="K13" s="2"/>
      <c r="L13" s="2"/>
      <c r="M13" s="2"/>
      <c r="N13" s="2"/>
      <c r="O13" s="2"/>
      <c r="P13" s="2"/>
      <c r="Q13" s="2"/>
      <c r="R13" s="2"/>
      <c r="S13" s="2"/>
      <c r="T13" s="2"/>
      <c r="U13" s="2"/>
      <c r="V13" s="2"/>
      <c r="W13" s="2"/>
      <c r="X13" s="2"/>
      <c r="Y13" s="2"/>
      <c r="Z13" s="2"/>
      <c r="AA13" s="2"/>
      <c r="AB13" s="2"/>
    </row>
    <row r="14">
      <c r="A14" s="1" t="s">
        <v>40</v>
      </c>
      <c r="B14" s="1" t="s">
        <v>127</v>
      </c>
      <c r="C14" s="1">
        <v>1.0</v>
      </c>
      <c r="D14" s="1" t="s">
        <v>68</v>
      </c>
      <c r="E14" s="1">
        <v>110.0</v>
      </c>
      <c r="F14" s="1">
        <v>1.0</v>
      </c>
      <c r="G14" s="1">
        <f t="shared" si="1"/>
        <v>110</v>
      </c>
      <c r="H14" s="1" t="s">
        <v>125</v>
      </c>
      <c r="I14" s="2"/>
      <c r="J14" s="2"/>
      <c r="K14" s="2"/>
      <c r="L14" s="2"/>
      <c r="M14" s="2"/>
      <c r="N14" s="2"/>
      <c r="O14" s="2"/>
      <c r="P14" s="2"/>
      <c r="Q14" s="2"/>
      <c r="R14" s="2"/>
      <c r="S14" s="2"/>
      <c r="T14" s="2"/>
      <c r="U14" s="2"/>
      <c r="V14" s="2"/>
      <c r="W14" s="2"/>
      <c r="X14" s="2"/>
      <c r="Y14" s="2"/>
      <c r="Z14" s="2"/>
      <c r="AA14" s="2"/>
      <c r="AB14" s="2"/>
    </row>
    <row r="15">
      <c r="A15" s="1" t="s">
        <v>41</v>
      </c>
      <c r="B15" s="1" t="s">
        <v>69</v>
      </c>
      <c r="C15" s="1">
        <v>1.0</v>
      </c>
      <c r="D15" s="1" t="s">
        <v>68</v>
      </c>
      <c r="E15" s="1">
        <v>110.0</v>
      </c>
      <c r="F15" s="1">
        <v>1.0</v>
      </c>
      <c r="G15" s="1">
        <f t="shared" si="1"/>
        <v>110</v>
      </c>
      <c r="H15" s="2"/>
      <c r="I15" s="2"/>
      <c r="J15" s="2"/>
      <c r="K15" s="2"/>
      <c r="L15" s="2"/>
      <c r="M15" s="2"/>
      <c r="N15" s="2"/>
      <c r="O15" s="2"/>
      <c r="P15" s="2"/>
      <c r="Q15" s="2"/>
      <c r="R15" s="2"/>
      <c r="S15" s="2"/>
      <c r="T15" s="2"/>
      <c r="U15" s="2"/>
      <c r="V15" s="2"/>
      <c r="W15" s="2"/>
      <c r="X15" s="2"/>
      <c r="Y15" s="2"/>
      <c r="Z15" s="2"/>
      <c r="AA15" s="2"/>
      <c r="AB15" s="2"/>
    </row>
    <row r="16">
      <c r="A16" s="1" t="s">
        <v>43</v>
      </c>
      <c r="B16" s="1" t="s">
        <v>121</v>
      </c>
      <c r="C16" s="1">
        <v>1.0</v>
      </c>
      <c r="D16" s="9" t="s">
        <v>122</v>
      </c>
      <c r="E16" s="1">
        <v>2035.0</v>
      </c>
      <c r="F16" s="1">
        <v>1.0</v>
      </c>
      <c r="G16" s="1">
        <v>2035.0</v>
      </c>
      <c r="H16" s="2"/>
      <c r="I16" s="2"/>
      <c r="J16" s="2"/>
      <c r="K16" s="2"/>
      <c r="L16" s="2"/>
      <c r="M16" s="2"/>
      <c r="N16" s="2"/>
      <c r="O16" s="2"/>
      <c r="P16" s="2"/>
      <c r="Q16" s="2"/>
      <c r="R16" s="2"/>
      <c r="S16" s="2"/>
      <c r="T16" s="2"/>
      <c r="U16" s="2"/>
      <c r="V16" s="2"/>
      <c r="W16" s="2"/>
      <c r="X16" s="2"/>
      <c r="Y16" s="2"/>
      <c r="Z16" s="2"/>
      <c r="AA16" s="2"/>
      <c r="AB16" s="2"/>
    </row>
    <row r="17">
      <c r="A17" s="1" t="s">
        <v>40</v>
      </c>
      <c r="B17" s="1" t="s">
        <v>70</v>
      </c>
      <c r="C17" s="1">
        <v>1.0</v>
      </c>
      <c r="D17" s="9" t="s">
        <v>71</v>
      </c>
      <c r="E17" s="1">
        <v>60.0</v>
      </c>
      <c r="F17" s="1">
        <v>3.0</v>
      </c>
      <c r="G17" s="1">
        <f t="shared" ref="G17:G20" si="2">E17*F17/C17</f>
        <v>180</v>
      </c>
      <c r="H17" s="1" t="s">
        <v>126</v>
      </c>
      <c r="I17" s="2"/>
      <c r="J17" s="2"/>
      <c r="K17" s="2"/>
      <c r="L17" s="2"/>
      <c r="M17" s="2"/>
      <c r="N17" s="2"/>
      <c r="O17" s="2"/>
      <c r="P17" s="2"/>
      <c r="Q17" s="2"/>
      <c r="R17" s="2"/>
      <c r="S17" s="2"/>
      <c r="T17" s="2"/>
      <c r="U17" s="2"/>
      <c r="V17" s="2"/>
      <c r="W17" s="2"/>
      <c r="X17" s="2"/>
      <c r="Y17" s="2"/>
      <c r="Z17" s="2"/>
      <c r="AA17" s="2"/>
      <c r="AB17" s="2"/>
    </row>
    <row r="18">
      <c r="A18" s="1" t="s">
        <v>40</v>
      </c>
      <c r="B18" s="1" t="s">
        <v>73</v>
      </c>
      <c r="C18" s="1">
        <v>20.0</v>
      </c>
      <c r="D18" s="4" t="s">
        <v>74</v>
      </c>
      <c r="E18" s="1">
        <v>100.0</v>
      </c>
      <c r="F18" s="1">
        <f>F17</f>
        <v>3</v>
      </c>
      <c r="G18" s="1">
        <f t="shared" si="2"/>
        <v>15</v>
      </c>
      <c r="H18" s="1" t="s">
        <v>75</v>
      </c>
      <c r="I18" s="2"/>
      <c r="J18" s="2"/>
      <c r="K18" s="2"/>
      <c r="L18" s="2"/>
      <c r="M18" s="2"/>
      <c r="N18" s="2"/>
      <c r="O18" s="2"/>
      <c r="P18" s="2"/>
      <c r="Q18" s="2"/>
      <c r="R18" s="2"/>
      <c r="S18" s="2"/>
      <c r="T18" s="2"/>
      <c r="U18" s="2"/>
      <c r="V18" s="2"/>
      <c r="W18" s="2"/>
      <c r="X18" s="2"/>
      <c r="Y18" s="2"/>
      <c r="Z18" s="2"/>
      <c r="AA18" s="2"/>
      <c r="AB18" s="2"/>
    </row>
    <row r="19">
      <c r="A19" s="1" t="s">
        <v>40</v>
      </c>
      <c r="B19" s="1" t="s">
        <v>76</v>
      </c>
      <c r="C19" s="1">
        <v>20.0</v>
      </c>
      <c r="D19" s="4" t="s">
        <v>77</v>
      </c>
      <c r="E19" s="1">
        <v>100.0</v>
      </c>
      <c r="F19" s="1">
        <f>F17</f>
        <v>3</v>
      </c>
      <c r="G19" s="1">
        <f t="shared" si="2"/>
        <v>15</v>
      </c>
      <c r="H19" s="1" t="s">
        <v>75</v>
      </c>
      <c r="I19" s="2"/>
      <c r="J19" s="2"/>
      <c r="K19" s="2"/>
      <c r="L19" s="2"/>
      <c r="M19" s="2"/>
      <c r="N19" s="2"/>
      <c r="O19" s="2"/>
      <c r="P19" s="2"/>
      <c r="Q19" s="2"/>
      <c r="R19" s="2"/>
      <c r="S19" s="2"/>
      <c r="T19" s="2"/>
      <c r="U19" s="2"/>
      <c r="V19" s="2"/>
      <c r="W19" s="2"/>
      <c r="X19" s="2"/>
      <c r="Y19" s="2"/>
      <c r="Z19" s="2"/>
      <c r="AA19" s="2"/>
      <c r="AB19" s="2"/>
    </row>
    <row r="20">
      <c r="A20" s="1" t="s">
        <v>40</v>
      </c>
      <c r="B20" s="1" t="s">
        <v>78</v>
      </c>
      <c r="C20" s="1">
        <v>100.0</v>
      </c>
      <c r="D20" s="4" t="s">
        <v>79</v>
      </c>
      <c r="E20" s="1">
        <v>100.0</v>
      </c>
      <c r="F20" s="1">
        <f>F17*2</f>
        <v>6</v>
      </c>
      <c r="G20" s="1">
        <f t="shared" si="2"/>
        <v>6</v>
      </c>
      <c r="H20" s="1" t="s">
        <v>75</v>
      </c>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sheetData>
  <dataValidations>
    <dataValidation type="list" allowBlank="1" showErrorMessage="1" sqref="A2:A995">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6"/>
    <hyperlink r:id="rId14" ref="D17"/>
    <hyperlink r:id="rId15" ref="D18"/>
    <hyperlink r:id="rId16" ref="D19"/>
    <hyperlink r:id="rId17" ref="D20"/>
  </hyperlinks>
  <drawing r:id="rId18"/>
  <tableParts count="1">
    <tablePart r:id="rId20"/>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18.43"/>
    <col customWidth="1" min="3" max="3" width="19.14"/>
    <col customWidth="1" min="4" max="4" width="40.86"/>
    <col customWidth="1" min="7" max="7" width="23.86"/>
  </cols>
  <sheetData>
    <row r="1">
      <c r="A1" s="1" t="s">
        <v>44</v>
      </c>
      <c r="B1" s="1" t="s">
        <v>45</v>
      </c>
      <c r="C1" s="1" t="s">
        <v>46</v>
      </c>
      <c r="D1" s="1" t="s">
        <v>47</v>
      </c>
      <c r="E1" s="1" t="s">
        <v>48</v>
      </c>
      <c r="F1" s="1" t="s">
        <v>49</v>
      </c>
      <c r="G1" s="1" t="str">
        <f>"Price: "&amp;SUM(G2:G998)</f>
        <v>Price: 3652.02380952381</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15"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111</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111</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26.0</v>
      </c>
      <c r="G6" s="1">
        <f t="shared" si="1"/>
        <v>49.52380952</v>
      </c>
      <c r="H6" s="1" t="s">
        <v>108</v>
      </c>
      <c r="I6" s="2"/>
      <c r="J6" s="2"/>
      <c r="K6" s="2"/>
      <c r="L6" s="2"/>
      <c r="M6" s="2"/>
      <c r="N6" s="2"/>
      <c r="O6" s="2"/>
      <c r="P6" s="2"/>
      <c r="Q6" s="2"/>
      <c r="R6" s="2"/>
      <c r="S6" s="2"/>
      <c r="T6" s="2"/>
      <c r="U6" s="2"/>
      <c r="V6" s="2"/>
      <c r="W6" s="2"/>
      <c r="X6" s="2"/>
      <c r="Y6" s="2"/>
      <c r="Z6" s="2"/>
      <c r="AA6" s="2"/>
      <c r="AB6" s="2"/>
    </row>
    <row r="7">
      <c r="A7" s="1" t="s">
        <v>4</v>
      </c>
      <c r="B7" s="5" t="s">
        <v>55</v>
      </c>
      <c r="C7" s="5">
        <v>40.0</v>
      </c>
      <c r="D7" s="8" t="s">
        <v>56</v>
      </c>
      <c r="E7" s="1">
        <v>35.0</v>
      </c>
      <c r="F7" s="1">
        <v>4.0</v>
      </c>
      <c r="G7" s="1">
        <f t="shared" si="1"/>
        <v>3.5</v>
      </c>
      <c r="H7" s="1" t="s">
        <v>109</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 t="s">
        <v>40</v>
      </c>
      <c r="B9" s="1" t="s">
        <v>67</v>
      </c>
      <c r="C9" s="1">
        <v>1.0</v>
      </c>
      <c r="D9" s="1" t="s">
        <v>68</v>
      </c>
      <c r="E9" s="1">
        <v>110.0</v>
      </c>
      <c r="F9" s="1">
        <v>1.0</v>
      </c>
      <c r="G9" s="1">
        <f t="shared" si="1"/>
        <v>110</v>
      </c>
      <c r="H9" s="2"/>
      <c r="I9" s="2"/>
      <c r="J9" s="2"/>
      <c r="K9" s="2"/>
      <c r="L9" s="2"/>
      <c r="M9" s="2"/>
      <c r="N9" s="2"/>
      <c r="O9" s="2"/>
      <c r="P9" s="2"/>
      <c r="Q9" s="2"/>
      <c r="R9" s="2"/>
      <c r="S9" s="2"/>
      <c r="T9" s="2"/>
      <c r="U9" s="2"/>
      <c r="V9" s="2"/>
      <c r="W9" s="2"/>
      <c r="X9" s="2"/>
      <c r="Y9" s="2"/>
      <c r="Z9" s="2"/>
      <c r="AA9" s="2"/>
      <c r="AB9" s="2"/>
    </row>
    <row r="10">
      <c r="A10" s="1" t="s">
        <v>43</v>
      </c>
      <c r="B10" s="1" t="s">
        <v>121</v>
      </c>
      <c r="C10" s="1">
        <v>1.0</v>
      </c>
      <c r="D10" s="4" t="s">
        <v>122</v>
      </c>
      <c r="E10" s="1">
        <v>2035.0</v>
      </c>
      <c r="F10" s="1">
        <v>1.0</v>
      </c>
      <c r="G10" s="1">
        <f t="shared" si="1"/>
        <v>2035</v>
      </c>
      <c r="H10" s="2"/>
      <c r="I10" s="2"/>
      <c r="J10" s="2"/>
      <c r="K10" s="2"/>
      <c r="L10" s="2"/>
      <c r="M10" s="2"/>
      <c r="N10" s="2"/>
      <c r="O10" s="2"/>
      <c r="P10" s="2"/>
      <c r="Q10" s="2"/>
      <c r="R10" s="2"/>
      <c r="S10" s="2"/>
      <c r="T10" s="2"/>
      <c r="U10" s="2"/>
      <c r="V10" s="2"/>
      <c r="W10" s="2"/>
      <c r="X10" s="2"/>
      <c r="Y10" s="2"/>
      <c r="Z10" s="2"/>
      <c r="AA10" s="2"/>
      <c r="AB10" s="2"/>
    </row>
    <row r="11">
      <c r="A11" s="1" t="s">
        <v>39</v>
      </c>
      <c r="B11" s="1" t="s">
        <v>59</v>
      </c>
      <c r="C11" s="1">
        <v>1.0</v>
      </c>
      <c r="D11" s="4" t="s">
        <v>60</v>
      </c>
      <c r="E11" s="1">
        <v>60.0</v>
      </c>
      <c r="F11" s="1">
        <v>1.0</v>
      </c>
      <c r="G11" s="1">
        <f t="shared" si="1"/>
        <v>60</v>
      </c>
      <c r="H11" s="1" t="s">
        <v>110</v>
      </c>
      <c r="I11" s="2"/>
      <c r="J11" s="2"/>
      <c r="K11" s="2"/>
      <c r="L11" s="2"/>
      <c r="M11" s="2"/>
      <c r="N11" s="2"/>
      <c r="O11" s="2"/>
      <c r="P11" s="2"/>
      <c r="Q11" s="2"/>
      <c r="R11" s="2"/>
      <c r="S11" s="2"/>
      <c r="T11" s="2"/>
      <c r="U11" s="2"/>
      <c r="V11" s="2"/>
      <c r="W11" s="2"/>
      <c r="X11" s="2"/>
      <c r="Y11" s="2"/>
      <c r="Z11" s="2"/>
      <c r="AA11" s="2"/>
      <c r="AB11" s="2"/>
    </row>
    <row r="12">
      <c r="A12" s="1" t="s">
        <v>40</v>
      </c>
      <c r="B12" s="1" t="s">
        <v>70</v>
      </c>
      <c r="C12" s="1">
        <v>1.0</v>
      </c>
      <c r="D12" s="9" t="s">
        <v>71</v>
      </c>
      <c r="E12" s="1">
        <v>60.0</v>
      </c>
      <c r="F12" s="1">
        <v>1.0</v>
      </c>
      <c r="G12" s="1">
        <f t="shared" si="1"/>
        <v>60</v>
      </c>
      <c r="H12" s="1" t="s">
        <v>123</v>
      </c>
      <c r="I12" s="2"/>
      <c r="J12" s="2"/>
      <c r="K12" s="2"/>
      <c r="L12" s="2"/>
      <c r="M12" s="2"/>
      <c r="N12" s="2"/>
      <c r="O12" s="2"/>
      <c r="P12" s="2"/>
      <c r="Q12" s="2"/>
      <c r="R12" s="2"/>
      <c r="S12" s="2"/>
      <c r="T12" s="2"/>
      <c r="U12" s="2"/>
      <c r="V12" s="2"/>
      <c r="W12" s="2"/>
      <c r="X12" s="2"/>
      <c r="Y12" s="2"/>
      <c r="Z12" s="2"/>
      <c r="AA12" s="2"/>
      <c r="AB12" s="2"/>
    </row>
    <row r="13">
      <c r="A13" s="1" t="s">
        <v>40</v>
      </c>
      <c r="B13" s="1" t="s">
        <v>73</v>
      </c>
      <c r="C13" s="1">
        <v>20.0</v>
      </c>
      <c r="D13" s="4" t="s">
        <v>74</v>
      </c>
      <c r="E13" s="1">
        <v>100.0</v>
      </c>
      <c r="F13" s="1">
        <f>F12</f>
        <v>1</v>
      </c>
      <c r="G13" s="1">
        <f t="shared" si="1"/>
        <v>5</v>
      </c>
      <c r="H13" s="1" t="s">
        <v>75</v>
      </c>
      <c r="I13" s="2"/>
      <c r="J13" s="2"/>
      <c r="K13" s="2"/>
      <c r="L13" s="2"/>
      <c r="M13" s="2"/>
      <c r="N13" s="2"/>
      <c r="O13" s="2"/>
      <c r="P13" s="2"/>
      <c r="Q13" s="2"/>
      <c r="R13" s="2"/>
      <c r="S13" s="2"/>
      <c r="T13" s="2"/>
      <c r="U13" s="2"/>
      <c r="V13" s="2"/>
      <c r="W13" s="2"/>
      <c r="X13" s="2"/>
      <c r="Y13" s="2"/>
      <c r="Z13" s="2"/>
      <c r="AA13" s="2"/>
      <c r="AB13" s="2"/>
    </row>
    <row r="14">
      <c r="A14" s="1" t="s">
        <v>40</v>
      </c>
      <c r="B14" s="1" t="s">
        <v>76</v>
      </c>
      <c r="C14" s="1">
        <v>20.0</v>
      </c>
      <c r="D14" s="4" t="s">
        <v>77</v>
      </c>
      <c r="E14" s="1">
        <v>100.0</v>
      </c>
      <c r="F14" s="1">
        <f>F12</f>
        <v>1</v>
      </c>
      <c r="G14" s="1">
        <f t="shared" si="1"/>
        <v>5</v>
      </c>
      <c r="H14" s="1" t="s">
        <v>75</v>
      </c>
      <c r="I14" s="2"/>
      <c r="J14" s="2"/>
      <c r="K14" s="2"/>
      <c r="L14" s="2"/>
      <c r="M14" s="2"/>
      <c r="N14" s="2"/>
      <c r="O14" s="2"/>
      <c r="P14" s="2"/>
      <c r="Q14" s="2"/>
      <c r="R14" s="2"/>
      <c r="S14" s="2"/>
      <c r="T14" s="2"/>
      <c r="U14" s="2"/>
      <c r="V14" s="2"/>
      <c r="W14" s="2"/>
      <c r="X14" s="2"/>
      <c r="Y14" s="2"/>
      <c r="Z14" s="2"/>
      <c r="AA14" s="2"/>
      <c r="AB14" s="2"/>
    </row>
    <row r="15">
      <c r="A15" s="1" t="s">
        <v>40</v>
      </c>
      <c r="B15" s="1" t="s">
        <v>78</v>
      </c>
      <c r="C15" s="1">
        <v>100.0</v>
      </c>
      <c r="D15" s="4" t="s">
        <v>79</v>
      </c>
      <c r="E15" s="1">
        <v>100.0</v>
      </c>
      <c r="F15" s="1">
        <f>F12*2</f>
        <v>2</v>
      </c>
      <c r="G15" s="1">
        <f t="shared" si="1"/>
        <v>2</v>
      </c>
      <c r="H15" s="1" t="s">
        <v>75</v>
      </c>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dataValidations>
    <dataValidation type="list" allowBlank="1" showErrorMessage="1" sqref="A2:A998">
      <formula1>'Parts categories'!$A:$A</formula1>
    </dataValidation>
  </dataValidations>
  <hyperlinks>
    <hyperlink r:id="rId1" ref="D2"/>
    <hyperlink r:id="rId2" ref="D3"/>
    <hyperlink r:id="rId3" ref="D4"/>
    <hyperlink r:id="rId4" ref="D5"/>
    <hyperlink r:id="rId5" ref="D6"/>
    <hyperlink r:id="rId6" ref="D7"/>
    <hyperlink r:id="rId7" ref="D8"/>
    <hyperlink r:id="rId8" ref="D10"/>
    <hyperlink r:id="rId9" ref="D11"/>
    <hyperlink r:id="rId10" ref="D12"/>
    <hyperlink r:id="rId11" ref="D13"/>
    <hyperlink r:id="rId12" ref="D14"/>
    <hyperlink r:id="rId13" ref="D15"/>
  </hyperlinks>
  <drawing r:id="rId14"/>
  <tableParts count="1">
    <tablePart r:id="rId16"/>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24.14"/>
    <col customWidth="1" min="3" max="3" width="19.14"/>
    <col customWidth="1" min="4" max="4" width="40.86"/>
    <col customWidth="1" min="7" max="7" width="23.29"/>
  </cols>
  <sheetData>
    <row r="1">
      <c r="A1" s="1" t="s">
        <v>44</v>
      </c>
      <c r="B1" s="1" t="s">
        <v>45</v>
      </c>
      <c r="C1" s="1" t="s">
        <v>46</v>
      </c>
      <c r="D1" s="1" t="s">
        <v>47</v>
      </c>
      <c r="E1" s="1" t="s">
        <v>48</v>
      </c>
      <c r="F1" s="1" t="s">
        <v>49</v>
      </c>
      <c r="G1" s="1" t="str">
        <f>"Price: "&amp;SUM(G2:G998)</f>
        <v>Price: 4475.39285714286</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8"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111</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111</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30.0</v>
      </c>
      <c r="G6" s="1">
        <f t="shared" si="1"/>
        <v>57.14285714</v>
      </c>
      <c r="H6" s="1" t="s">
        <v>112</v>
      </c>
      <c r="I6" s="2"/>
      <c r="J6" s="2"/>
      <c r="K6" s="2"/>
      <c r="L6" s="2"/>
      <c r="M6" s="2"/>
      <c r="N6" s="2"/>
      <c r="O6" s="2"/>
      <c r="P6" s="2"/>
      <c r="Q6" s="2"/>
      <c r="R6" s="2"/>
      <c r="S6" s="2"/>
      <c r="T6" s="2"/>
      <c r="U6" s="2"/>
      <c r="V6" s="2"/>
      <c r="W6" s="2"/>
      <c r="X6" s="2"/>
      <c r="Y6" s="2"/>
      <c r="Z6" s="2"/>
      <c r="AA6" s="2"/>
      <c r="AB6" s="2"/>
    </row>
    <row r="7">
      <c r="A7" s="1" t="s">
        <v>42</v>
      </c>
      <c r="B7" s="5" t="s">
        <v>55</v>
      </c>
      <c r="C7" s="5">
        <v>40.0</v>
      </c>
      <c r="D7" s="8" t="s">
        <v>56</v>
      </c>
      <c r="E7" s="1">
        <v>35.0</v>
      </c>
      <c r="F7" s="1">
        <v>6.0</v>
      </c>
      <c r="G7" s="1">
        <f t="shared" si="1"/>
        <v>5.25</v>
      </c>
      <c r="H7" s="1" t="s">
        <v>113</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 t="s">
        <v>39</v>
      </c>
      <c r="B9" s="1" t="s">
        <v>59</v>
      </c>
      <c r="C9" s="1">
        <v>1.0</v>
      </c>
      <c r="D9" s="9" t="s">
        <v>60</v>
      </c>
      <c r="E9" s="1">
        <v>60.0</v>
      </c>
      <c r="F9" s="1">
        <v>1.0</v>
      </c>
      <c r="G9" s="1">
        <v>60.0</v>
      </c>
      <c r="H9" s="1" t="s">
        <v>110</v>
      </c>
      <c r="I9" s="2"/>
      <c r="J9" s="2"/>
      <c r="K9" s="2"/>
      <c r="L9" s="2"/>
      <c r="M9" s="2"/>
      <c r="N9" s="2"/>
      <c r="O9" s="2"/>
      <c r="P9" s="2"/>
      <c r="Q9" s="2"/>
      <c r="R9" s="2"/>
      <c r="S9" s="2"/>
      <c r="T9" s="2"/>
      <c r="U9" s="2"/>
      <c r="V9" s="2"/>
      <c r="W9" s="2"/>
      <c r="X9" s="2"/>
      <c r="Y9" s="2"/>
      <c r="Z9" s="2"/>
      <c r="AA9" s="2"/>
      <c r="AB9" s="2"/>
    </row>
    <row r="10">
      <c r="A10" s="1" t="s">
        <v>41</v>
      </c>
      <c r="B10" s="1" t="s">
        <v>65</v>
      </c>
      <c r="C10" s="1">
        <v>1.0</v>
      </c>
      <c r="D10" s="4" t="s">
        <v>66</v>
      </c>
      <c r="E10" s="1">
        <v>450.0</v>
      </c>
      <c r="F10" s="1">
        <v>1.0</v>
      </c>
      <c r="G10" s="1">
        <f t="shared" ref="G10:G17" si="2">E10*F10/C10</f>
        <v>450</v>
      </c>
      <c r="H10" s="2"/>
      <c r="I10" s="2"/>
      <c r="J10" s="2"/>
      <c r="K10" s="2"/>
      <c r="L10" s="2"/>
      <c r="M10" s="2"/>
      <c r="N10" s="2"/>
      <c r="O10" s="2"/>
      <c r="P10" s="2"/>
      <c r="Q10" s="2"/>
      <c r="R10" s="2"/>
      <c r="S10" s="2"/>
      <c r="T10" s="2"/>
      <c r="U10" s="2"/>
      <c r="V10" s="2"/>
      <c r="W10" s="2"/>
      <c r="X10" s="2"/>
      <c r="Y10" s="2"/>
      <c r="Z10" s="2"/>
      <c r="AA10" s="2"/>
      <c r="AB10" s="2"/>
    </row>
    <row r="11">
      <c r="A11" s="1" t="s">
        <v>40</v>
      </c>
      <c r="B11" s="1" t="s">
        <v>67</v>
      </c>
      <c r="C11" s="1">
        <v>1.0</v>
      </c>
      <c r="D11" s="1" t="s">
        <v>68</v>
      </c>
      <c r="E11" s="1">
        <v>110.0</v>
      </c>
      <c r="F11" s="1">
        <v>2.0</v>
      </c>
      <c r="G11" s="1">
        <f t="shared" si="2"/>
        <v>220</v>
      </c>
      <c r="H11" s="1" t="s">
        <v>125</v>
      </c>
      <c r="I11" s="2"/>
      <c r="J11" s="2"/>
      <c r="K11" s="2"/>
      <c r="L11" s="2"/>
      <c r="M11" s="2"/>
      <c r="N11" s="2"/>
      <c r="O11" s="2"/>
      <c r="P11" s="2"/>
      <c r="Q11" s="2"/>
      <c r="R11" s="2"/>
      <c r="S11" s="2"/>
      <c r="T11" s="2"/>
      <c r="U11" s="2"/>
      <c r="V11" s="2"/>
      <c r="W11" s="2"/>
      <c r="X11" s="2"/>
      <c r="Y11" s="2"/>
      <c r="Z11" s="2"/>
      <c r="AA11" s="2"/>
      <c r="AB11" s="2"/>
    </row>
    <row r="12">
      <c r="A12" s="1" t="s">
        <v>41</v>
      </c>
      <c r="B12" s="1" t="s">
        <v>114</v>
      </c>
      <c r="C12" s="1">
        <v>1.0</v>
      </c>
      <c r="D12" s="1" t="s">
        <v>68</v>
      </c>
      <c r="E12" s="1">
        <v>110.0</v>
      </c>
      <c r="F12" s="1">
        <v>1.0</v>
      </c>
      <c r="G12" s="1">
        <f t="shared" si="2"/>
        <v>110</v>
      </c>
      <c r="H12" s="2"/>
      <c r="I12" s="2"/>
      <c r="J12" s="2"/>
      <c r="K12" s="2"/>
      <c r="L12" s="2"/>
      <c r="M12" s="2"/>
      <c r="N12" s="2"/>
      <c r="O12" s="2"/>
      <c r="P12" s="2"/>
      <c r="Q12" s="2"/>
      <c r="R12" s="2"/>
      <c r="S12" s="2"/>
      <c r="T12" s="2"/>
      <c r="U12" s="2"/>
      <c r="V12" s="2"/>
      <c r="W12" s="2"/>
      <c r="X12" s="2"/>
      <c r="Y12" s="2"/>
      <c r="Z12" s="2"/>
      <c r="AA12" s="2"/>
      <c r="AB12" s="2"/>
    </row>
    <row r="13">
      <c r="A13" s="1" t="s">
        <v>43</v>
      </c>
      <c r="B13" s="1" t="s">
        <v>121</v>
      </c>
      <c r="C13" s="1">
        <v>1.0</v>
      </c>
      <c r="D13" s="4" t="s">
        <v>122</v>
      </c>
      <c r="E13" s="1">
        <v>2035.0</v>
      </c>
      <c r="F13" s="1">
        <v>1.0</v>
      </c>
      <c r="G13" s="1">
        <f t="shared" si="2"/>
        <v>2035</v>
      </c>
      <c r="H13" s="2"/>
      <c r="I13" s="2"/>
      <c r="J13" s="2"/>
      <c r="K13" s="2"/>
      <c r="L13" s="2"/>
      <c r="M13" s="2"/>
      <c r="N13" s="2"/>
      <c r="O13" s="2"/>
      <c r="P13" s="2"/>
      <c r="Q13" s="2"/>
      <c r="R13" s="2"/>
      <c r="S13" s="2"/>
      <c r="T13" s="2"/>
      <c r="U13" s="2"/>
      <c r="V13" s="2"/>
      <c r="W13" s="2"/>
      <c r="X13" s="2"/>
      <c r="Y13" s="2"/>
      <c r="Z13" s="2"/>
      <c r="AA13" s="2"/>
      <c r="AB13" s="2"/>
    </row>
    <row r="14">
      <c r="A14" s="1" t="s">
        <v>40</v>
      </c>
      <c r="B14" s="1" t="s">
        <v>70</v>
      </c>
      <c r="C14" s="1">
        <v>1.0</v>
      </c>
      <c r="D14" s="9" t="s">
        <v>71</v>
      </c>
      <c r="E14" s="1">
        <v>60.0</v>
      </c>
      <c r="F14" s="1">
        <v>3.0</v>
      </c>
      <c r="G14" s="1">
        <f t="shared" si="2"/>
        <v>180</v>
      </c>
      <c r="H14" s="1" t="s">
        <v>126</v>
      </c>
      <c r="I14" s="2"/>
      <c r="J14" s="2"/>
      <c r="K14" s="2"/>
      <c r="L14" s="2"/>
      <c r="M14" s="2"/>
      <c r="N14" s="2"/>
      <c r="O14" s="2"/>
      <c r="P14" s="2"/>
      <c r="Q14" s="2"/>
      <c r="R14" s="2"/>
      <c r="S14" s="2"/>
      <c r="T14" s="2"/>
      <c r="U14" s="2"/>
      <c r="V14" s="2"/>
      <c r="W14" s="2"/>
      <c r="X14" s="2"/>
      <c r="Y14" s="2"/>
      <c r="Z14" s="2"/>
      <c r="AA14" s="2"/>
      <c r="AB14" s="2"/>
    </row>
    <row r="15">
      <c r="A15" s="1" t="s">
        <v>40</v>
      </c>
      <c r="B15" s="1" t="s">
        <v>73</v>
      </c>
      <c r="C15" s="1">
        <v>20.0</v>
      </c>
      <c r="D15" s="4" t="s">
        <v>74</v>
      </c>
      <c r="E15" s="1">
        <v>100.0</v>
      </c>
      <c r="F15" s="1">
        <f>F14</f>
        <v>3</v>
      </c>
      <c r="G15" s="1">
        <f t="shared" si="2"/>
        <v>15</v>
      </c>
      <c r="H15" s="1" t="s">
        <v>75</v>
      </c>
      <c r="I15" s="2"/>
      <c r="J15" s="2"/>
      <c r="K15" s="2"/>
      <c r="L15" s="2"/>
      <c r="M15" s="2"/>
      <c r="N15" s="2"/>
      <c r="O15" s="2"/>
      <c r="P15" s="2"/>
      <c r="Q15" s="2"/>
      <c r="R15" s="2"/>
      <c r="S15" s="2"/>
      <c r="T15" s="2"/>
      <c r="U15" s="2"/>
      <c r="V15" s="2"/>
      <c r="W15" s="2"/>
      <c r="X15" s="2"/>
      <c r="Y15" s="2"/>
      <c r="Z15" s="2"/>
      <c r="AA15" s="2"/>
      <c r="AB15" s="2"/>
    </row>
    <row r="16">
      <c r="A16" s="1" t="s">
        <v>40</v>
      </c>
      <c r="B16" s="1" t="s">
        <v>76</v>
      </c>
      <c r="C16" s="1">
        <v>20.0</v>
      </c>
      <c r="D16" s="4" t="s">
        <v>77</v>
      </c>
      <c r="E16" s="1">
        <v>100.0</v>
      </c>
      <c r="F16" s="1">
        <f>F14</f>
        <v>3</v>
      </c>
      <c r="G16" s="1">
        <f t="shared" si="2"/>
        <v>15</v>
      </c>
      <c r="H16" s="1" t="s">
        <v>75</v>
      </c>
      <c r="I16" s="2"/>
      <c r="J16" s="2"/>
      <c r="K16" s="2"/>
      <c r="L16" s="2"/>
      <c r="M16" s="2"/>
      <c r="N16" s="2"/>
      <c r="O16" s="2"/>
      <c r="P16" s="2"/>
      <c r="Q16" s="2"/>
      <c r="R16" s="2"/>
      <c r="S16" s="2"/>
      <c r="T16" s="2"/>
      <c r="U16" s="2"/>
      <c r="V16" s="2"/>
      <c r="W16" s="2"/>
      <c r="X16" s="2"/>
      <c r="Y16" s="2"/>
      <c r="Z16" s="2"/>
      <c r="AA16" s="2"/>
      <c r="AB16" s="2"/>
    </row>
    <row r="17">
      <c r="A17" s="1" t="s">
        <v>40</v>
      </c>
      <c r="B17" s="1" t="s">
        <v>78</v>
      </c>
      <c r="C17" s="1">
        <v>100.0</v>
      </c>
      <c r="D17" s="4" t="s">
        <v>79</v>
      </c>
      <c r="E17" s="1">
        <v>100.0</v>
      </c>
      <c r="F17" s="1">
        <f>F14*2</f>
        <v>6</v>
      </c>
      <c r="G17" s="1">
        <f t="shared" si="2"/>
        <v>6</v>
      </c>
      <c r="H17" s="1" t="s">
        <v>75</v>
      </c>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dataValidations>
    <dataValidation type="list" allowBlank="1" showErrorMessage="1" sqref="A2:A998">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3"/>
    <hyperlink r:id="rId11" ref="D14"/>
    <hyperlink r:id="rId12" ref="D15"/>
    <hyperlink r:id="rId13" ref="D16"/>
    <hyperlink r:id="rId14" ref="D17"/>
  </hyperlinks>
  <drawing r:id="rId15"/>
  <tableParts count="1">
    <tablePart r:id="rId17"/>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8.43"/>
    <col customWidth="1" min="3" max="3" width="19.14"/>
    <col customWidth="1" min="4" max="4" width="40.86"/>
    <col customWidth="1" min="7" max="7" width="23.29"/>
  </cols>
  <sheetData>
    <row r="1">
      <c r="A1" s="1" t="s">
        <v>44</v>
      </c>
      <c r="B1" s="1" t="s">
        <v>45</v>
      </c>
      <c r="C1" s="1" t="s">
        <v>46</v>
      </c>
      <c r="D1" s="1" t="s">
        <v>47</v>
      </c>
      <c r="E1" s="1" t="s">
        <v>48</v>
      </c>
      <c r="F1" s="1" t="s">
        <v>49</v>
      </c>
      <c r="G1" s="1" t="str">
        <f>"Price: "&amp;SUM(G2:G998)</f>
        <v>Price: 5889.4880952381</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15"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99</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102</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29.0</v>
      </c>
      <c r="G6" s="1">
        <f t="shared" si="1"/>
        <v>55.23809524</v>
      </c>
      <c r="H6" s="1" t="s">
        <v>115</v>
      </c>
      <c r="I6" s="2"/>
      <c r="J6" s="2"/>
      <c r="K6" s="2"/>
      <c r="L6" s="2"/>
      <c r="M6" s="2"/>
      <c r="N6" s="2"/>
      <c r="O6" s="2"/>
      <c r="P6" s="2"/>
      <c r="Q6" s="2"/>
      <c r="R6" s="2"/>
      <c r="S6" s="2"/>
      <c r="T6" s="2"/>
      <c r="U6" s="2"/>
      <c r="V6" s="2"/>
      <c r="W6" s="2"/>
      <c r="X6" s="2"/>
      <c r="Y6" s="2"/>
      <c r="Z6" s="2"/>
      <c r="AA6" s="2"/>
      <c r="AB6" s="2"/>
    </row>
    <row r="7">
      <c r="A7" s="1" t="s">
        <v>39</v>
      </c>
      <c r="B7" s="5" t="s">
        <v>55</v>
      </c>
      <c r="C7" s="5">
        <v>40.0</v>
      </c>
      <c r="D7" s="8" t="s">
        <v>56</v>
      </c>
      <c r="E7" s="1">
        <v>35.0</v>
      </c>
      <c r="F7" s="1">
        <v>6.0</v>
      </c>
      <c r="G7" s="1">
        <f t="shared" si="1"/>
        <v>5.25</v>
      </c>
      <c r="H7" s="1" t="s">
        <v>116</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1" t="s">
        <v>39</v>
      </c>
      <c r="B9" s="11" t="s">
        <v>59</v>
      </c>
      <c r="C9" s="12">
        <v>1.0</v>
      </c>
      <c r="D9" s="13" t="s">
        <v>60</v>
      </c>
      <c r="E9" s="12">
        <v>60.0</v>
      </c>
      <c r="F9" s="12">
        <v>1.0</v>
      </c>
      <c r="G9" s="12">
        <f t="shared" si="1"/>
        <v>60</v>
      </c>
      <c r="H9" s="14" t="s">
        <v>110</v>
      </c>
      <c r="I9" s="2"/>
      <c r="J9" s="2"/>
      <c r="K9" s="2"/>
      <c r="L9" s="2"/>
      <c r="M9" s="2"/>
      <c r="N9" s="2"/>
      <c r="O9" s="2"/>
      <c r="P9" s="2"/>
      <c r="Q9" s="2"/>
      <c r="R9" s="2"/>
      <c r="S9" s="2"/>
      <c r="T9" s="2"/>
      <c r="U9" s="2"/>
      <c r="V9" s="2"/>
      <c r="W9" s="2"/>
      <c r="X9" s="2"/>
      <c r="Y9" s="2"/>
      <c r="Z9" s="2"/>
      <c r="AA9" s="2"/>
      <c r="AB9" s="2"/>
    </row>
    <row r="10">
      <c r="A10" s="1" t="s">
        <v>5</v>
      </c>
      <c r="B10" s="5" t="s">
        <v>82</v>
      </c>
      <c r="C10" s="1">
        <v>1.0</v>
      </c>
      <c r="D10" s="8" t="s">
        <v>83</v>
      </c>
      <c r="E10" s="1">
        <v>1600.0</v>
      </c>
      <c r="F10" s="1">
        <v>1.0</v>
      </c>
      <c r="G10" s="1">
        <f t="shared" si="1"/>
        <v>1600</v>
      </c>
      <c r="H10" s="2"/>
      <c r="I10" s="2"/>
      <c r="J10" s="2"/>
      <c r="K10" s="2"/>
      <c r="L10" s="2"/>
      <c r="M10" s="2"/>
      <c r="N10" s="2"/>
      <c r="O10" s="2"/>
      <c r="P10" s="2"/>
      <c r="Q10" s="2"/>
      <c r="R10" s="2"/>
      <c r="S10" s="2"/>
      <c r="T10" s="2"/>
      <c r="U10" s="2"/>
      <c r="V10" s="2"/>
      <c r="W10" s="2"/>
      <c r="X10" s="2"/>
      <c r="Y10" s="2"/>
      <c r="Z10" s="2"/>
      <c r="AA10" s="2"/>
      <c r="AB10" s="2"/>
    </row>
    <row r="11">
      <c r="A11" s="1" t="s">
        <v>5</v>
      </c>
      <c r="B11" s="5" t="s">
        <v>84</v>
      </c>
      <c r="C11" s="1">
        <v>1.0</v>
      </c>
      <c r="D11" s="8" t="s">
        <v>85</v>
      </c>
      <c r="E11" s="1">
        <v>10.0</v>
      </c>
      <c r="F11" s="1">
        <v>2.0</v>
      </c>
      <c r="G11" s="1">
        <f t="shared" si="1"/>
        <v>20</v>
      </c>
      <c r="H11" s="2"/>
      <c r="I11" s="2"/>
      <c r="J11" s="2"/>
      <c r="K11" s="2"/>
      <c r="L11" s="2"/>
      <c r="M11" s="2"/>
      <c r="N11" s="2"/>
      <c r="O11" s="2"/>
      <c r="P11" s="2"/>
      <c r="Q11" s="2"/>
      <c r="R11" s="2"/>
      <c r="S11" s="2"/>
      <c r="T11" s="2"/>
      <c r="U11" s="2"/>
      <c r="V11" s="2"/>
      <c r="W11" s="2"/>
      <c r="X11" s="2"/>
      <c r="Y11" s="2"/>
      <c r="Z11" s="2"/>
      <c r="AA11" s="2"/>
      <c r="AB11" s="2"/>
    </row>
    <row r="12">
      <c r="A12" s="1" t="s">
        <v>5</v>
      </c>
      <c r="B12" s="5" t="s">
        <v>86</v>
      </c>
      <c r="C12" s="1">
        <v>1.0</v>
      </c>
      <c r="D12" s="8" t="s">
        <v>87</v>
      </c>
      <c r="E12" s="1">
        <v>60.0</v>
      </c>
      <c r="F12" s="1">
        <v>1.0</v>
      </c>
      <c r="G12" s="1">
        <f t="shared" si="1"/>
        <v>60</v>
      </c>
      <c r="H12" s="2"/>
      <c r="I12" s="2"/>
      <c r="J12" s="2"/>
      <c r="K12" s="2"/>
      <c r="L12" s="2"/>
      <c r="M12" s="2"/>
      <c r="N12" s="2"/>
      <c r="O12" s="2"/>
      <c r="P12" s="2"/>
      <c r="Q12" s="2"/>
      <c r="R12" s="2"/>
      <c r="S12" s="2"/>
      <c r="T12" s="2"/>
      <c r="U12" s="2"/>
      <c r="V12" s="2"/>
      <c r="W12" s="2"/>
      <c r="X12" s="2"/>
      <c r="Y12" s="2"/>
      <c r="Z12" s="2"/>
      <c r="AA12" s="2"/>
      <c r="AB12" s="2"/>
    </row>
    <row r="13">
      <c r="A13" s="1" t="s">
        <v>5</v>
      </c>
      <c r="B13" s="5" t="s">
        <v>88</v>
      </c>
      <c r="C13" s="1">
        <v>1.0</v>
      </c>
      <c r="D13" s="8" t="s">
        <v>89</v>
      </c>
      <c r="E13" s="1">
        <v>60.0</v>
      </c>
      <c r="F13" s="1">
        <v>1.0</v>
      </c>
      <c r="G13" s="1">
        <f t="shared" si="1"/>
        <v>60</v>
      </c>
      <c r="H13" s="2"/>
      <c r="I13" s="2"/>
      <c r="J13" s="2"/>
      <c r="K13" s="2"/>
      <c r="L13" s="2"/>
      <c r="M13" s="2"/>
      <c r="N13" s="2"/>
      <c r="O13" s="2"/>
      <c r="P13" s="2"/>
      <c r="Q13" s="2"/>
      <c r="R13" s="2"/>
      <c r="S13" s="2"/>
      <c r="T13" s="2"/>
      <c r="U13" s="2"/>
      <c r="V13" s="2"/>
      <c r="W13" s="2"/>
      <c r="X13" s="2"/>
      <c r="Y13" s="2"/>
      <c r="Z13" s="2"/>
      <c r="AA13" s="2"/>
      <c r="AB13" s="2"/>
    </row>
    <row r="14">
      <c r="A14" s="1" t="s">
        <v>5</v>
      </c>
      <c r="B14" s="5" t="s">
        <v>90</v>
      </c>
      <c r="C14" s="1">
        <v>1.0</v>
      </c>
      <c r="D14" s="7" t="s">
        <v>91</v>
      </c>
      <c r="E14" s="1">
        <v>450.0</v>
      </c>
      <c r="F14" s="1">
        <v>1.0</v>
      </c>
      <c r="G14" s="1">
        <f t="shared" si="1"/>
        <v>450</v>
      </c>
      <c r="H14" s="2"/>
      <c r="I14" s="2"/>
      <c r="J14" s="2"/>
      <c r="K14" s="2"/>
      <c r="L14" s="2"/>
      <c r="M14" s="2"/>
      <c r="N14" s="2"/>
      <c r="O14" s="2"/>
      <c r="P14" s="2"/>
      <c r="Q14" s="2"/>
      <c r="R14" s="2"/>
      <c r="S14" s="2"/>
      <c r="T14" s="2"/>
      <c r="U14" s="2"/>
      <c r="V14" s="2"/>
      <c r="W14" s="2"/>
      <c r="X14" s="2"/>
      <c r="Y14" s="2"/>
      <c r="Z14" s="2"/>
      <c r="AA14" s="2"/>
      <c r="AB14" s="2"/>
    </row>
    <row r="15">
      <c r="A15" s="1" t="s">
        <v>5</v>
      </c>
      <c r="B15" s="5" t="s">
        <v>92</v>
      </c>
      <c r="C15" s="1">
        <v>1.0</v>
      </c>
      <c r="D15" s="8" t="s">
        <v>93</v>
      </c>
      <c r="E15" s="1">
        <v>40.0</v>
      </c>
      <c r="F15" s="1">
        <v>1.0</v>
      </c>
      <c r="G15" s="1">
        <f t="shared" si="1"/>
        <v>40</v>
      </c>
      <c r="H15" s="2"/>
      <c r="I15" s="2"/>
      <c r="J15" s="2"/>
      <c r="K15" s="2"/>
      <c r="L15" s="2"/>
      <c r="M15" s="2"/>
      <c r="N15" s="2"/>
      <c r="O15" s="2"/>
      <c r="P15" s="2"/>
      <c r="Q15" s="2"/>
      <c r="R15" s="2"/>
      <c r="S15" s="2"/>
      <c r="T15" s="2"/>
      <c r="U15" s="2"/>
      <c r="V15" s="2"/>
      <c r="W15" s="2"/>
      <c r="X15" s="2"/>
      <c r="Y15" s="2"/>
      <c r="Z15" s="2"/>
      <c r="AA15" s="2"/>
      <c r="AB15" s="2"/>
    </row>
    <row r="16">
      <c r="A16" s="1" t="s">
        <v>40</v>
      </c>
      <c r="B16" s="1" t="s">
        <v>67</v>
      </c>
      <c r="C16" s="1">
        <v>1.0</v>
      </c>
      <c r="D16" s="1" t="s">
        <v>68</v>
      </c>
      <c r="E16" s="1">
        <v>110.0</v>
      </c>
      <c r="F16" s="1">
        <v>1.0</v>
      </c>
      <c r="G16" s="1">
        <v>110.0</v>
      </c>
      <c r="H16" s="2"/>
      <c r="I16" s="2"/>
      <c r="J16" s="2"/>
      <c r="K16" s="2"/>
      <c r="L16" s="2"/>
      <c r="M16" s="2"/>
      <c r="N16" s="2"/>
      <c r="O16" s="2"/>
      <c r="P16" s="2"/>
      <c r="Q16" s="2"/>
      <c r="R16" s="2"/>
      <c r="S16" s="2"/>
      <c r="T16" s="2"/>
      <c r="U16" s="2"/>
      <c r="V16" s="2"/>
      <c r="W16" s="2"/>
      <c r="X16" s="2"/>
      <c r="Y16" s="2"/>
      <c r="Z16" s="2"/>
      <c r="AA16" s="2"/>
      <c r="AB16" s="2"/>
    </row>
    <row r="17">
      <c r="A17" s="1" t="s">
        <v>43</v>
      </c>
      <c r="B17" s="1" t="s">
        <v>121</v>
      </c>
      <c r="C17" s="1">
        <v>1.0</v>
      </c>
      <c r="D17" s="9" t="s">
        <v>122</v>
      </c>
      <c r="E17" s="1">
        <v>2035.0</v>
      </c>
      <c r="F17" s="1">
        <v>1.0</v>
      </c>
      <c r="G17" s="1">
        <v>2035.0</v>
      </c>
      <c r="H17" s="2"/>
      <c r="I17" s="2"/>
      <c r="J17" s="2"/>
      <c r="K17" s="2"/>
      <c r="L17" s="2"/>
      <c r="M17" s="2"/>
      <c r="N17" s="2"/>
      <c r="O17" s="2"/>
      <c r="P17" s="2"/>
      <c r="Q17" s="2"/>
      <c r="R17" s="2"/>
      <c r="S17" s="2"/>
      <c r="T17" s="2"/>
      <c r="U17" s="2"/>
      <c r="V17" s="2"/>
      <c r="W17" s="2"/>
      <c r="X17" s="2"/>
      <c r="Y17" s="2"/>
      <c r="Z17" s="2"/>
      <c r="AA17" s="2"/>
      <c r="AB17" s="2"/>
    </row>
    <row r="18">
      <c r="A18" s="1" t="s">
        <v>40</v>
      </c>
      <c r="B18" s="1" t="s">
        <v>70</v>
      </c>
      <c r="C18" s="1">
        <v>1.0</v>
      </c>
      <c r="D18" s="9" t="s">
        <v>71</v>
      </c>
      <c r="E18" s="1">
        <v>60.0</v>
      </c>
      <c r="F18" s="1">
        <v>1.0</v>
      </c>
      <c r="G18" s="1">
        <f t="shared" ref="G18:G21" si="2">E18*F18/C18</f>
        <v>60</v>
      </c>
      <c r="H18" s="1" t="s">
        <v>123</v>
      </c>
      <c r="I18" s="2"/>
      <c r="J18" s="2"/>
      <c r="K18" s="2"/>
      <c r="L18" s="2"/>
      <c r="M18" s="2"/>
      <c r="N18" s="2"/>
      <c r="O18" s="2"/>
      <c r="P18" s="2"/>
      <c r="Q18" s="2"/>
      <c r="R18" s="2"/>
      <c r="S18" s="2"/>
      <c r="T18" s="2"/>
      <c r="U18" s="2"/>
      <c r="V18" s="2"/>
      <c r="W18" s="2"/>
      <c r="X18" s="2"/>
      <c r="Y18" s="2"/>
      <c r="Z18" s="2"/>
      <c r="AA18" s="2"/>
      <c r="AB18" s="2"/>
    </row>
    <row r="19">
      <c r="A19" s="1" t="s">
        <v>40</v>
      </c>
      <c r="B19" s="1" t="s">
        <v>73</v>
      </c>
      <c r="C19" s="1">
        <v>20.0</v>
      </c>
      <c r="D19" s="4" t="s">
        <v>74</v>
      </c>
      <c r="E19" s="1">
        <v>100.0</v>
      </c>
      <c r="F19" s="1">
        <f>F18</f>
        <v>1</v>
      </c>
      <c r="G19" s="1">
        <f t="shared" si="2"/>
        <v>5</v>
      </c>
      <c r="H19" s="1" t="s">
        <v>75</v>
      </c>
      <c r="I19" s="2"/>
      <c r="J19" s="2"/>
      <c r="K19" s="2"/>
      <c r="L19" s="2"/>
      <c r="M19" s="2"/>
      <c r="N19" s="2"/>
      <c r="O19" s="2"/>
      <c r="P19" s="2"/>
      <c r="Q19" s="2"/>
      <c r="R19" s="2"/>
      <c r="S19" s="2"/>
      <c r="T19" s="2"/>
      <c r="U19" s="2"/>
      <c r="V19" s="2"/>
      <c r="W19" s="2"/>
      <c r="X19" s="2"/>
      <c r="Y19" s="2"/>
      <c r="Z19" s="2"/>
      <c r="AA19" s="2"/>
      <c r="AB19" s="2"/>
    </row>
    <row r="20">
      <c r="A20" s="1" t="s">
        <v>40</v>
      </c>
      <c r="B20" s="1" t="s">
        <v>76</v>
      </c>
      <c r="C20" s="1">
        <v>20.0</v>
      </c>
      <c r="D20" s="4" t="s">
        <v>77</v>
      </c>
      <c r="E20" s="1">
        <v>100.0</v>
      </c>
      <c r="F20" s="1">
        <f>F18</f>
        <v>1</v>
      </c>
      <c r="G20" s="1">
        <f t="shared" si="2"/>
        <v>5</v>
      </c>
      <c r="H20" s="1" t="s">
        <v>75</v>
      </c>
      <c r="I20" s="2"/>
      <c r="J20" s="2"/>
      <c r="K20" s="2"/>
      <c r="L20" s="2"/>
      <c r="M20" s="2"/>
      <c r="N20" s="2"/>
      <c r="O20" s="2"/>
      <c r="P20" s="2"/>
      <c r="Q20" s="2"/>
      <c r="R20" s="2"/>
      <c r="S20" s="2"/>
      <c r="T20" s="2"/>
      <c r="U20" s="2"/>
      <c r="V20" s="2"/>
      <c r="W20" s="2"/>
      <c r="X20" s="2"/>
      <c r="Y20" s="2"/>
      <c r="Z20" s="2"/>
      <c r="AA20" s="2"/>
      <c r="AB20" s="2"/>
    </row>
    <row r="21">
      <c r="A21" s="1" t="s">
        <v>40</v>
      </c>
      <c r="B21" s="1" t="s">
        <v>78</v>
      </c>
      <c r="C21" s="1">
        <v>100.0</v>
      </c>
      <c r="D21" s="4" t="s">
        <v>79</v>
      </c>
      <c r="E21" s="1">
        <v>100.0</v>
      </c>
      <c r="F21" s="1">
        <f>F18*2</f>
        <v>2</v>
      </c>
      <c r="G21" s="1">
        <f t="shared" si="2"/>
        <v>2</v>
      </c>
      <c r="H21" s="1" t="s">
        <v>75</v>
      </c>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dataValidations>
    <dataValidation type="list" allowBlank="1" showErrorMessage="1" sqref="A2:A998">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7"/>
    <hyperlink r:id="rId16" ref="D18"/>
    <hyperlink r:id="rId17" ref="D19"/>
    <hyperlink r:id="rId18" ref="D20"/>
    <hyperlink r:id="rId19" ref="D21"/>
  </hyperlinks>
  <drawing r:id="rId20"/>
  <tableParts count="1">
    <tablePart r:id="rId22"/>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22.0"/>
    <col customWidth="1" min="3" max="3" width="19.14"/>
    <col customWidth="1" min="4" max="4" width="40.86"/>
    <col customWidth="1" min="7" max="7" width="23.86"/>
  </cols>
  <sheetData>
    <row r="1">
      <c r="A1" s="1" t="s">
        <v>44</v>
      </c>
      <c r="B1" s="1" t="s">
        <v>45</v>
      </c>
      <c r="C1" s="1" t="s">
        <v>46</v>
      </c>
      <c r="D1" s="1" t="s">
        <v>47</v>
      </c>
      <c r="E1" s="1" t="s">
        <v>48</v>
      </c>
      <c r="F1" s="1" t="s">
        <v>49</v>
      </c>
      <c r="G1" s="1" t="str">
        <f>"Price: "&amp;SUM(G2:G998)</f>
        <v>Price: 6602.85714285714</v>
      </c>
      <c r="H1" s="1" t="s">
        <v>7</v>
      </c>
      <c r="I1" s="2"/>
      <c r="J1" s="2"/>
      <c r="K1" s="2"/>
      <c r="L1" s="2"/>
      <c r="M1" s="2"/>
      <c r="N1" s="2"/>
      <c r="O1" s="2"/>
      <c r="P1" s="2"/>
      <c r="Q1" s="2"/>
      <c r="R1" s="2"/>
      <c r="S1" s="2"/>
      <c r="T1" s="2"/>
      <c r="U1" s="2"/>
      <c r="V1" s="2"/>
      <c r="W1" s="2"/>
      <c r="X1" s="2"/>
      <c r="Y1" s="2"/>
      <c r="Z1" s="2"/>
      <c r="AA1" s="2"/>
      <c r="AB1" s="2"/>
    </row>
    <row r="2">
      <c r="A2" s="1" t="s">
        <v>4</v>
      </c>
      <c r="B2" s="5" t="s">
        <v>97</v>
      </c>
      <c r="C2" s="5">
        <v>5.0</v>
      </c>
      <c r="D2" s="8" t="s">
        <v>98</v>
      </c>
      <c r="E2" s="1">
        <v>100.0</v>
      </c>
      <c r="F2" s="1">
        <v>1.0</v>
      </c>
      <c r="G2" s="1">
        <f t="shared" ref="G2:G8" si="1">E2*F2/C2</f>
        <v>20</v>
      </c>
      <c r="H2" s="1" t="s">
        <v>99</v>
      </c>
      <c r="I2" s="2"/>
      <c r="J2" s="2"/>
      <c r="K2" s="2"/>
      <c r="L2" s="2"/>
      <c r="M2" s="2"/>
      <c r="N2" s="2"/>
      <c r="O2" s="2"/>
      <c r="P2" s="2"/>
      <c r="Q2" s="2"/>
      <c r="R2" s="2"/>
      <c r="S2" s="2"/>
      <c r="T2" s="2"/>
      <c r="U2" s="2"/>
      <c r="V2" s="2"/>
      <c r="W2" s="2"/>
      <c r="X2" s="2"/>
      <c r="Y2" s="2"/>
      <c r="Z2" s="2"/>
      <c r="AA2" s="2"/>
      <c r="AB2" s="2"/>
    </row>
    <row r="3">
      <c r="A3" s="1" t="s">
        <v>4</v>
      </c>
      <c r="B3" s="5" t="s">
        <v>100</v>
      </c>
      <c r="C3" s="5">
        <v>10.0</v>
      </c>
      <c r="D3" s="8" t="s">
        <v>101</v>
      </c>
      <c r="E3" s="1">
        <v>200.0</v>
      </c>
      <c r="F3" s="1">
        <v>1.0</v>
      </c>
      <c r="G3" s="1">
        <f t="shared" si="1"/>
        <v>20</v>
      </c>
      <c r="H3" s="1" t="s">
        <v>111</v>
      </c>
      <c r="I3" s="2"/>
      <c r="J3" s="2"/>
      <c r="K3" s="2"/>
      <c r="L3" s="2"/>
      <c r="M3" s="2"/>
      <c r="N3" s="2"/>
      <c r="O3" s="2"/>
      <c r="P3" s="2"/>
      <c r="Q3" s="2"/>
      <c r="R3" s="2"/>
      <c r="S3" s="2"/>
      <c r="T3" s="2"/>
      <c r="U3" s="2"/>
      <c r="V3" s="2"/>
      <c r="W3" s="2"/>
      <c r="X3" s="2"/>
      <c r="Y3" s="2"/>
      <c r="Z3" s="2"/>
      <c r="AA3" s="2"/>
      <c r="AB3" s="2"/>
    </row>
    <row r="4">
      <c r="A4" s="1" t="s">
        <v>4</v>
      </c>
      <c r="B4" s="5" t="s">
        <v>103</v>
      </c>
      <c r="C4" s="5">
        <v>100.0</v>
      </c>
      <c r="D4" s="8" t="s">
        <v>104</v>
      </c>
      <c r="E4" s="1">
        <v>100.0</v>
      </c>
      <c r="F4" s="1">
        <v>1.0</v>
      </c>
      <c r="G4" s="1">
        <f t="shared" si="1"/>
        <v>1</v>
      </c>
      <c r="H4" s="1" t="s">
        <v>111</v>
      </c>
      <c r="I4" s="2"/>
      <c r="J4" s="2"/>
      <c r="K4" s="2"/>
      <c r="L4" s="2"/>
      <c r="M4" s="2"/>
      <c r="N4" s="2"/>
      <c r="O4" s="2"/>
      <c r="P4" s="2"/>
      <c r="Q4" s="2"/>
      <c r="R4" s="2"/>
      <c r="S4" s="2"/>
      <c r="T4" s="2"/>
      <c r="U4" s="2"/>
      <c r="V4" s="2"/>
      <c r="W4" s="2"/>
      <c r="X4" s="2"/>
      <c r="Y4" s="2"/>
      <c r="Z4" s="2"/>
      <c r="AA4" s="2"/>
      <c r="AB4" s="2"/>
    </row>
    <row r="5">
      <c r="A5" s="1" t="s">
        <v>4</v>
      </c>
      <c r="B5" s="5" t="s">
        <v>105</v>
      </c>
      <c r="C5" s="5">
        <v>100.0</v>
      </c>
      <c r="D5" s="8" t="s">
        <v>106</v>
      </c>
      <c r="E5" s="1">
        <v>100.0</v>
      </c>
      <c r="F5" s="1">
        <v>1.0</v>
      </c>
      <c r="G5" s="1">
        <f t="shared" si="1"/>
        <v>1</v>
      </c>
      <c r="H5" s="1" t="s">
        <v>107</v>
      </c>
      <c r="I5" s="2"/>
      <c r="J5" s="2"/>
      <c r="K5" s="2"/>
      <c r="L5" s="2"/>
      <c r="M5" s="2"/>
      <c r="N5" s="2"/>
      <c r="O5" s="2"/>
      <c r="P5" s="2"/>
      <c r="Q5" s="2"/>
      <c r="R5" s="2"/>
      <c r="S5" s="2"/>
      <c r="T5" s="2"/>
      <c r="U5" s="2"/>
      <c r="V5" s="2"/>
      <c r="W5" s="2"/>
      <c r="X5" s="2"/>
      <c r="Y5" s="2"/>
      <c r="Z5" s="2"/>
      <c r="AA5" s="2"/>
      <c r="AB5" s="2"/>
    </row>
    <row r="6">
      <c r="A6" s="1" t="s">
        <v>39</v>
      </c>
      <c r="B6" s="5" t="s">
        <v>52</v>
      </c>
      <c r="C6" s="5">
        <v>42.0</v>
      </c>
      <c r="D6" s="8" t="s">
        <v>53</v>
      </c>
      <c r="E6" s="1">
        <v>80.0</v>
      </c>
      <c r="F6" s="1">
        <v>33.0</v>
      </c>
      <c r="G6" s="1">
        <f t="shared" si="1"/>
        <v>62.85714286</v>
      </c>
      <c r="H6" s="1" t="s">
        <v>118</v>
      </c>
      <c r="I6" s="2"/>
      <c r="J6" s="2"/>
      <c r="K6" s="2"/>
      <c r="L6" s="2"/>
      <c r="M6" s="2"/>
      <c r="N6" s="2"/>
      <c r="O6" s="2"/>
      <c r="P6" s="2"/>
      <c r="Q6" s="2"/>
      <c r="R6" s="2"/>
      <c r="S6" s="2"/>
      <c r="T6" s="2"/>
      <c r="U6" s="2"/>
      <c r="V6" s="2"/>
      <c r="W6" s="2"/>
      <c r="X6" s="2"/>
      <c r="Y6" s="2"/>
      <c r="Z6" s="2"/>
      <c r="AA6" s="2"/>
      <c r="AB6" s="2"/>
    </row>
    <row r="7">
      <c r="A7" s="1" t="s">
        <v>42</v>
      </c>
      <c r="B7" s="5" t="s">
        <v>55</v>
      </c>
      <c r="C7" s="5">
        <v>40.0</v>
      </c>
      <c r="D7" s="8" t="s">
        <v>56</v>
      </c>
      <c r="E7" s="1">
        <v>35.0</v>
      </c>
      <c r="F7" s="1">
        <v>8.0</v>
      </c>
      <c r="G7" s="1">
        <f t="shared" si="1"/>
        <v>7</v>
      </c>
      <c r="H7" s="1" t="s">
        <v>119</v>
      </c>
      <c r="I7" s="2"/>
      <c r="J7" s="2"/>
      <c r="K7" s="2"/>
      <c r="L7" s="2"/>
      <c r="M7" s="2"/>
      <c r="N7" s="2"/>
      <c r="O7" s="2"/>
      <c r="P7" s="2"/>
      <c r="Q7" s="2"/>
      <c r="R7" s="2"/>
      <c r="S7" s="2"/>
      <c r="T7" s="2"/>
      <c r="U7" s="2"/>
      <c r="V7" s="2"/>
      <c r="W7" s="2"/>
      <c r="X7" s="2"/>
      <c r="Y7" s="2"/>
      <c r="Z7" s="2"/>
      <c r="AA7" s="2"/>
      <c r="AB7" s="2"/>
    </row>
    <row r="8">
      <c r="A8" s="1" t="s">
        <v>40</v>
      </c>
      <c r="B8" s="1" t="s">
        <v>57</v>
      </c>
      <c r="C8" s="1">
        <v>1.0</v>
      </c>
      <c r="D8" s="4" t="s">
        <v>58</v>
      </c>
      <c r="E8" s="1">
        <v>1280.0</v>
      </c>
      <c r="F8" s="1">
        <v>1.0</v>
      </c>
      <c r="G8" s="1">
        <f t="shared" si="1"/>
        <v>1280</v>
      </c>
      <c r="H8" s="2"/>
      <c r="I8" s="2"/>
      <c r="J8" s="2"/>
      <c r="K8" s="2"/>
      <c r="L8" s="2"/>
      <c r="M8" s="2"/>
      <c r="N8" s="2"/>
      <c r="O8" s="2"/>
      <c r="P8" s="2"/>
      <c r="Q8" s="2"/>
      <c r="R8" s="2"/>
      <c r="S8" s="2"/>
      <c r="T8" s="2"/>
      <c r="U8" s="2"/>
      <c r="V8" s="2"/>
      <c r="W8" s="2"/>
      <c r="X8" s="2"/>
      <c r="Y8" s="2"/>
      <c r="Z8" s="2"/>
      <c r="AA8" s="2"/>
      <c r="AB8" s="2"/>
    </row>
    <row r="9">
      <c r="A9" s="1" t="s">
        <v>39</v>
      </c>
      <c r="B9" s="1" t="s">
        <v>59</v>
      </c>
      <c r="C9" s="1">
        <v>1.0</v>
      </c>
      <c r="D9" s="9" t="s">
        <v>60</v>
      </c>
      <c r="E9" s="1">
        <v>60.0</v>
      </c>
      <c r="F9" s="1">
        <v>1.0</v>
      </c>
      <c r="G9" s="1">
        <v>60.0</v>
      </c>
      <c r="H9" s="1" t="s">
        <v>110</v>
      </c>
      <c r="I9" s="2"/>
      <c r="J9" s="2"/>
      <c r="K9" s="2"/>
      <c r="L9" s="2"/>
      <c r="M9" s="2"/>
      <c r="N9" s="2"/>
      <c r="O9" s="2"/>
      <c r="P9" s="2"/>
      <c r="Q9" s="2"/>
      <c r="R9" s="2"/>
      <c r="S9" s="2"/>
      <c r="T9" s="2"/>
      <c r="U9" s="2"/>
      <c r="V9" s="2"/>
      <c r="W9" s="2"/>
      <c r="X9" s="2"/>
      <c r="Y9" s="2"/>
      <c r="Z9" s="2"/>
      <c r="AA9" s="2"/>
      <c r="AB9" s="2"/>
    </row>
    <row r="10">
      <c r="A10" s="1" t="s">
        <v>5</v>
      </c>
      <c r="B10" s="5" t="s">
        <v>82</v>
      </c>
      <c r="C10" s="1">
        <v>1.0</v>
      </c>
      <c r="D10" s="8" t="s">
        <v>83</v>
      </c>
      <c r="E10" s="1">
        <v>1600.0</v>
      </c>
      <c r="F10" s="1">
        <v>1.0</v>
      </c>
      <c r="G10" s="1">
        <f t="shared" ref="G10:G18" si="2">E10*F10/C10</f>
        <v>1600</v>
      </c>
      <c r="H10" s="2"/>
      <c r="I10" s="2"/>
      <c r="J10" s="2"/>
      <c r="K10" s="2"/>
      <c r="L10" s="2"/>
      <c r="M10" s="2"/>
      <c r="N10" s="2"/>
      <c r="O10" s="2"/>
      <c r="P10" s="2"/>
      <c r="Q10" s="2"/>
      <c r="R10" s="2"/>
      <c r="S10" s="2"/>
      <c r="T10" s="2"/>
      <c r="U10" s="2"/>
      <c r="V10" s="2"/>
      <c r="W10" s="2"/>
      <c r="X10" s="2"/>
      <c r="Y10" s="2"/>
      <c r="Z10" s="2"/>
      <c r="AA10" s="2"/>
      <c r="AB10" s="2"/>
    </row>
    <row r="11">
      <c r="A11" s="1" t="s">
        <v>5</v>
      </c>
      <c r="B11" s="5" t="s">
        <v>84</v>
      </c>
      <c r="C11" s="1">
        <v>1.0</v>
      </c>
      <c r="D11" s="8" t="s">
        <v>85</v>
      </c>
      <c r="E11" s="1">
        <v>10.0</v>
      </c>
      <c r="F11" s="1">
        <v>2.0</v>
      </c>
      <c r="G11" s="1">
        <f t="shared" si="2"/>
        <v>20</v>
      </c>
      <c r="H11" s="2"/>
      <c r="I11" s="2"/>
      <c r="J11" s="2"/>
      <c r="K11" s="2"/>
      <c r="L11" s="2"/>
      <c r="M11" s="2"/>
      <c r="N11" s="2"/>
      <c r="O11" s="2"/>
      <c r="P11" s="2"/>
      <c r="Q11" s="2"/>
      <c r="R11" s="2"/>
      <c r="S11" s="2"/>
      <c r="T11" s="2"/>
      <c r="U11" s="2"/>
      <c r="V11" s="2"/>
      <c r="W11" s="2"/>
      <c r="X11" s="2"/>
      <c r="Y11" s="2"/>
      <c r="Z11" s="2"/>
      <c r="AA11" s="2"/>
      <c r="AB11" s="2"/>
    </row>
    <row r="12">
      <c r="A12" s="1" t="s">
        <v>5</v>
      </c>
      <c r="B12" s="5" t="s">
        <v>86</v>
      </c>
      <c r="C12" s="1">
        <v>1.0</v>
      </c>
      <c r="D12" s="8" t="s">
        <v>87</v>
      </c>
      <c r="E12" s="1">
        <v>60.0</v>
      </c>
      <c r="F12" s="1">
        <v>1.0</v>
      </c>
      <c r="G12" s="1">
        <f t="shared" si="2"/>
        <v>60</v>
      </c>
      <c r="H12" s="2"/>
      <c r="I12" s="2"/>
      <c r="J12" s="2"/>
      <c r="K12" s="2"/>
      <c r="L12" s="2"/>
      <c r="M12" s="2"/>
      <c r="N12" s="2"/>
      <c r="O12" s="2"/>
      <c r="P12" s="2"/>
      <c r="Q12" s="2"/>
      <c r="R12" s="2"/>
      <c r="S12" s="2"/>
      <c r="T12" s="2"/>
      <c r="U12" s="2"/>
      <c r="V12" s="2"/>
      <c r="W12" s="2"/>
      <c r="X12" s="2"/>
      <c r="Y12" s="2"/>
      <c r="Z12" s="2"/>
      <c r="AA12" s="2"/>
      <c r="AB12" s="2"/>
    </row>
    <row r="13">
      <c r="A13" s="1" t="s">
        <v>5</v>
      </c>
      <c r="B13" s="5" t="s">
        <v>88</v>
      </c>
      <c r="C13" s="1">
        <v>1.0</v>
      </c>
      <c r="D13" s="8" t="s">
        <v>89</v>
      </c>
      <c r="E13" s="1">
        <v>60.0</v>
      </c>
      <c r="F13" s="1">
        <v>1.0</v>
      </c>
      <c r="G13" s="1">
        <f t="shared" si="2"/>
        <v>60</v>
      </c>
      <c r="H13" s="2"/>
      <c r="I13" s="2"/>
      <c r="J13" s="2"/>
      <c r="K13" s="2"/>
      <c r="L13" s="2"/>
      <c r="M13" s="2"/>
      <c r="N13" s="2"/>
      <c r="O13" s="2"/>
      <c r="P13" s="2"/>
      <c r="Q13" s="2"/>
      <c r="R13" s="2"/>
      <c r="S13" s="2"/>
      <c r="T13" s="2"/>
      <c r="U13" s="2"/>
      <c r="V13" s="2"/>
      <c r="W13" s="2"/>
      <c r="X13" s="2"/>
      <c r="Y13" s="2"/>
      <c r="Z13" s="2"/>
      <c r="AA13" s="2"/>
      <c r="AB13" s="2"/>
    </row>
    <row r="14">
      <c r="A14" s="1" t="s">
        <v>5</v>
      </c>
      <c r="B14" s="5" t="s">
        <v>90</v>
      </c>
      <c r="C14" s="1">
        <v>1.0</v>
      </c>
      <c r="D14" s="7" t="s">
        <v>91</v>
      </c>
      <c r="E14" s="1">
        <v>450.0</v>
      </c>
      <c r="F14" s="1">
        <v>1.0</v>
      </c>
      <c r="G14" s="1">
        <f t="shared" si="2"/>
        <v>450</v>
      </c>
      <c r="H14" s="2"/>
      <c r="I14" s="2"/>
      <c r="J14" s="2"/>
      <c r="K14" s="2"/>
      <c r="L14" s="2"/>
      <c r="M14" s="2"/>
      <c r="N14" s="2"/>
      <c r="O14" s="2"/>
      <c r="P14" s="2"/>
      <c r="Q14" s="2"/>
      <c r="R14" s="2"/>
      <c r="S14" s="2"/>
      <c r="T14" s="2"/>
      <c r="U14" s="2"/>
      <c r="V14" s="2"/>
      <c r="W14" s="2"/>
      <c r="X14" s="2"/>
      <c r="Y14" s="2"/>
      <c r="Z14" s="2"/>
      <c r="AA14" s="2"/>
      <c r="AB14" s="2"/>
    </row>
    <row r="15">
      <c r="A15" s="1" t="s">
        <v>5</v>
      </c>
      <c r="B15" s="5" t="s">
        <v>92</v>
      </c>
      <c r="C15" s="1">
        <v>1.0</v>
      </c>
      <c r="D15" s="8" t="s">
        <v>93</v>
      </c>
      <c r="E15" s="1">
        <v>40.0</v>
      </c>
      <c r="F15" s="1">
        <v>1.0</v>
      </c>
      <c r="G15" s="1">
        <f t="shared" si="2"/>
        <v>40</v>
      </c>
      <c r="H15" s="2"/>
      <c r="I15" s="2"/>
      <c r="J15" s="2"/>
      <c r="K15" s="2"/>
      <c r="L15" s="2"/>
      <c r="M15" s="2"/>
      <c r="N15" s="2"/>
      <c r="O15" s="2"/>
      <c r="P15" s="2"/>
      <c r="Q15" s="2"/>
      <c r="R15" s="2"/>
      <c r="S15" s="2"/>
      <c r="T15" s="2"/>
      <c r="U15" s="2"/>
      <c r="V15" s="2"/>
      <c r="W15" s="2"/>
      <c r="X15" s="2"/>
      <c r="Y15" s="2"/>
      <c r="Z15" s="2"/>
      <c r="AA15" s="2"/>
      <c r="AB15" s="2"/>
    </row>
    <row r="16">
      <c r="A16" s="1" t="s">
        <v>41</v>
      </c>
      <c r="B16" s="1" t="s">
        <v>65</v>
      </c>
      <c r="C16" s="1">
        <v>1.0</v>
      </c>
      <c r="D16" s="4" t="s">
        <v>66</v>
      </c>
      <c r="E16" s="1">
        <v>450.0</v>
      </c>
      <c r="F16" s="1">
        <v>1.0</v>
      </c>
      <c r="G16" s="1">
        <f t="shared" si="2"/>
        <v>450</v>
      </c>
      <c r="H16" s="2"/>
      <c r="I16" s="2"/>
      <c r="J16" s="2"/>
      <c r="K16" s="2"/>
      <c r="L16" s="2"/>
      <c r="M16" s="2"/>
      <c r="N16" s="2"/>
      <c r="O16" s="2"/>
      <c r="P16" s="2"/>
      <c r="Q16" s="2"/>
      <c r="R16" s="2"/>
      <c r="S16" s="2"/>
      <c r="T16" s="2"/>
      <c r="U16" s="2"/>
      <c r="V16" s="2"/>
      <c r="W16" s="2"/>
      <c r="X16" s="2"/>
      <c r="Y16" s="2"/>
      <c r="Z16" s="2"/>
      <c r="AA16" s="2"/>
      <c r="AB16" s="2"/>
    </row>
    <row r="17">
      <c r="A17" s="1" t="s">
        <v>40</v>
      </c>
      <c r="B17" s="1" t="s">
        <v>127</v>
      </c>
      <c r="C17" s="1">
        <v>1.0</v>
      </c>
      <c r="D17" s="1" t="s">
        <v>68</v>
      </c>
      <c r="E17" s="1">
        <v>110.0</v>
      </c>
      <c r="F17" s="1">
        <v>1.0</v>
      </c>
      <c r="G17" s="1">
        <f t="shared" si="2"/>
        <v>110</v>
      </c>
      <c r="H17" s="1" t="s">
        <v>125</v>
      </c>
      <c r="I17" s="2"/>
      <c r="J17" s="2"/>
      <c r="K17" s="2"/>
      <c r="L17" s="2"/>
      <c r="M17" s="2"/>
      <c r="N17" s="2"/>
      <c r="O17" s="2"/>
      <c r="P17" s="2"/>
      <c r="Q17" s="2"/>
      <c r="R17" s="2"/>
      <c r="S17" s="2"/>
      <c r="T17" s="2"/>
      <c r="U17" s="2"/>
      <c r="V17" s="2"/>
      <c r="W17" s="2"/>
      <c r="X17" s="2"/>
      <c r="Y17" s="2"/>
      <c r="Z17" s="2"/>
      <c r="AA17" s="2"/>
      <c r="AB17" s="2"/>
    </row>
    <row r="18">
      <c r="A18" s="1" t="s">
        <v>41</v>
      </c>
      <c r="B18" s="1" t="s">
        <v>69</v>
      </c>
      <c r="C18" s="1">
        <v>1.0</v>
      </c>
      <c r="D18" s="1" t="s">
        <v>68</v>
      </c>
      <c r="E18" s="1">
        <v>110.0</v>
      </c>
      <c r="F18" s="1">
        <v>1.0</v>
      </c>
      <c r="G18" s="1">
        <f t="shared" si="2"/>
        <v>110</v>
      </c>
      <c r="H18" s="2"/>
      <c r="I18" s="2"/>
      <c r="J18" s="2"/>
      <c r="K18" s="2"/>
      <c r="L18" s="2"/>
      <c r="M18" s="2"/>
      <c r="N18" s="2"/>
      <c r="O18" s="2"/>
      <c r="P18" s="2"/>
      <c r="Q18" s="2"/>
      <c r="R18" s="2"/>
      <c r="S18" s="2"/>
      <c r="T18" s="2"/>
      <c r="U18" s="2"/>
      <c r="V18" s="2"/>
      <c r="W18" s="2"/>
      <c r="X18" s="2"/>
      <c r="Y18" s="2"/>
      <c r="Z18" s="2"/>
      <c r="AA18" s="2"/>
      <c r="AB18" s="2"/>
    </row>
    <row r="19">
      <c r="A19" s="1" t="s">
        <v>43</v>
      </c>
      <c r="B19" s="1" t="s">
        <v>121</v>
      </c>
      <c r="C19" s="1">
        <v>1.0</v>
      </c>
      <c r="D19" s="9" t="s">
        <v>122</v>
      </c>
      <c r="E19" s="1">
        <v>2035.0</v>
      </c>
      <c r="F19" s="1">
        <v>1.0</v>
      </c>
      <c r="G19" s="1">
        <v>2035.0</v>
      </c>
      <c r="H19" s="2"/>
      <c r="I19" s="2"/>
      <c r="J19" s="2"/>
      <c r="K19" s="2"/>
      <c r="L19" s="2"/>
      <c r="M19" s="2"/>
      <c r="N19" s="2"/>
      <c r="O19" s="2"/>
      <c r="P19" s="2"/>
      <c r="Q19" s="2"/>
      <c r="R19" s="2"/>
      <c r="S19" s="2"/>
      <c r="T19" s="2"/>
      <c r="U19" s="2"/>
      <c r="V19" s="2"/>
      <c r="W19" s="2"/>
      <c r="X19" s="2"/>
      <c r="Y19" s="2"/>
      <c r="Z19" s="2"/>
      <c r="AA19" s="2"/>
      <c r="AB19" s="2"/>
    </row>
    <row r="20">
      <c r="A20" s="1" t="s">
        <v>40</v>
      </c>
      <c r="B20" s="1" t="s">
        <v>70</v>
      </c>
      <c r="C20" s="1">
        <v>1.0</v>
      </c>
      <c r="D20" s="9" t="s">
        <v>71</v>
      </c>
      <c r="E20" s="1">
        <v>60.0</v>
      </c>
      <c r="F20" s="1">
        <v>3.0</v>
      </c>
      <c r="G20" s="1">
        <f t="shared" ref="G20:G23" si="3">E20*F20/C20</f>
        <v>180</v>
      </c>
      <c r="H20" s="1" t="s">
        <v>126</v>
      </c>
      <c r="I20" s="2"/>
      <c r="J20" s="2"/>
      <c r="K20" s="2"/>
      <c r="L20" s="2"/>
      <c r="M20" s="2"/>
      <c r="N20" s="2"/>
      <c r="O20" s="2"/>
      <c r="P20" s="2"/>
      <c r="Q20" s="2"/>
      <c r="R20" s="2"/>
      <c r="S20" s="2"/>
      <c r="T20" s="2"/>
      <c r="U20" s="2"/>
      <c r="V20" s="2"/>
      <c r="W20" s="2"/>
      <c r="X20" s="2"/>
      <c r="Y20" s="2"/>
      <c r="Z20" s="2"/>
      <c r="AA20" s="2"/>
      <c r="AB20" s="2"/>
    </row>
    <row r="21">
      <c r="A21" s="1" t="s">
        <v>40</v>
      </c>
      <c r="B21" s="1" t="s">
        <v>73</v>
      </c>
      <c r="C21" s="1">
        <v>20.0</v>
      </c>
      <c r="D21" s="4" t="s">
        <v>74</v>
      </c>
      <c r="E21" s="1">
        <v>100.0</v>
      </c>
      <c r="F21" s="1">
        <f>F20</f>
        <v>3</v>
      </c>
      <c r="G21" s="1">
        <f t="shared" si="3"/>
        <v>15</v>
      </c>
      <c r="H21" s="1" t="s">
        <v>75</v>
      </c>
      <c r="I21" s="2"/>
      <c r="J21" s="2"/>
      <c r="K21" s="2"/>
      <c r="L21" s="2"/>
      <c r="M21" s="2"/>
      <c r="N21" s="2"/>
      <c r="O21" s="2"/>
      <c r="P21" s="2"/>
      <c r="Q21" s="2"/>
      <c r="R21" s="2"/>
      <c r="S21" s="2"/>
      <c r="T21" s="2"/>
      <c r="U21" s="2"/>
      <c r="V21" s="2"/>
      <c r="W21" s="2"/>
      <c r="X21" s="2"/>
      <c r="Y21" s="2"/>
      <c r="Z21" s="2"/>
      <c r="AA21" s="2"/>
      <c r="AB21" s="2"/>
    </row>
    <row r="22">
      <c r="A22" s="1" t="s">
        <v>40</v>
      </c>
      <c r="B22" s="1" t="s">
        <v>76</v>
      </c>
      <c r="C22" s="1">
        <v>20.0</v>
      </c>
      <c r="D22" s="4" t="s">
        <v>77</v>
      </c>
      <c r="E22" s="1">
        <v>100.0</v>
      </c>
      <c r="F22" s="1">
        <f>F20</f>
        <v>3</v>
      </c>
      <c r="G22" s="1">
        <f t="shared" si="3"/>
        <v>15</v>
      </c>
      <c r="H22" s="1" t="s">
        <v>75</v>
      </c>
      <c r="I22" s="2"/>
      <c r="J22" s="2"/>
      <c r="K22" s="2"/>
      <c r="L22" s="2"/>
      <c r="M22" s="2"/>
      <c r="N22" s="2"/>
      <c r="O22" s="2"/>
      <c r="P22" s="2"/>
      <c r="Q22" s="2"/>
      <c r="R22" s="2"/>
      <c r="S22" s="2"/>
      <c r="T22" s="2"/>
      <c r="U22" s="2"/>
      <c r="V22" s="2"/>
      <c r="W22" s="2"/>
      <c r="X22" s="2"/>
      <c r="Y22" s="2"/>
      <c r="Z22" s="2"/>
      <c r="AA22" s="2"/>
      <c r="AB22" s="2"/>
    </row>
    <row r="23">
      <c r="A23" s="1" t="s">
        <v>40</v>
      </c>
      <c r="B23" s="1" t="s">
        <v>78</v>
      </c>
      <c r="C23" s="1">
        <v>100.0</v>
      </c>
      <c r="D23" s="4" t="s">
        <v>79</v>
      </c>
      <c r="E23" s="1">
        <v>100.0</v>
      </c>
      <c r="F23" s="1">
        <f>F20*2</f>
        <v>6</v>
      </c>
      <c r="G23" s="1">
        <f t="shared" si="3"/>
        <v>6</v>
      </c>
      <c r="H23" s="1" t="s">
        <v>75</v>
      </c>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dataValidations>
    <dataValidation type="list" allowBlank="1" showErrorMessage="1" sqref="A2:A998">
      <formula1>'Parts categories'!$A:$A</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9"/>
    <hyperlink r:id="rId17" ref="D20"/>
    <hyperlink r:id="rId18" ref="D21"/>
    <hyperlink r:id="rId19" ref="D22"/>
    <hyperlink r:id="rId20" ref="D23"/>
  </hyperlinks>
  <drawing r:id="rId21"/>
  <tableParts count="1">
    <tablePart r:id="rId23"/>
  </tableParts>
</worksheet>
</file>