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TomoNV_Projects\Tomo_GPU2024\_draft0\"/>
    </mc:Choice>
  </mc:AlternateContent>
  <xr:revisionPtr revIDLastSave="0" documentId="13_ncr:1_{98BAF235-5114-4500-9CA7-0461A8BB4BB2}" xr6:coauthVersionLast="36" xr6:coauthVersionMax="36" xr10:uidLastSave="{00000000-0000-0000-0000-000000000000}"/>
  <bookViews>
    <workbookView xWindow="0" yWindow="0" windowWidth="23016" windowHeight="19860" activeTab="2" xr2:uid="{B3C603CF-1766-43DF-9F47-8A0B621A15C8}"/>
  </bookViews>
  <sheets>
    <sheet name="HW별속도" sheetId="1" r:id="rId1"/>
    <sheet name="형상별Mtotal" sheetId="2" r:id="rId2"/>
    <sheet name="임계각별Mtota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2" l="1"/>
  <c r="V9" i="2"/>
  <c r="V10" i="2"/>
  <c r="U10" i="2"/>
  <c r="U9" i="2"/>
  <c r="V58" i="2" l="1"/>
  <c r="V59" i="2"/>
  <c r="V60" i="2"/>
  <c r="U60" i="2"/>
  <c r="U59" i="2"/>
  <c r="U58" i="2"/>
  <c r="S57" i="2"/>
  <c r="V53" i="2"/>
  <c r="V54" i="2"/>
  <c r="V55" i="2"/>
  <c r="U55" i="2"/>
  <c r="U54" i="2"/>
  <c r="U53" i="2"/>
  <c r="S52" i="2"/>
  <c r="V48" i="2"/>
  <c r="V49" i="2"/>
  <c r="V50" i="2"/>
  <c r="U50" i="2"/>
  <c r="U49" i="2"/>
  <c r="U48" i="2"/>
  <c r="S47" i="2"/>
  <c r="V43" i="2"/>
  <c r="V44" i="2"/>
  <c r="V45" i="2"/>
  <c r="U45" i="2"/>
  <c r="U44" i="2"/>
  <c r="U43" i="2"/>
  <c r="S42" i="2"/>
  <c r="V38" i="2"/>
  <c r="V39" i="2"/>
  <c r="V40" i="2"/>
  <c r="U40" i="2"/>
  <c r="U39" i="2"/>
  <c r="U38" i="2"/>
  <c r="S37" i="2"/>
  <c r="V33" i="2"/>
  <c r="V34" i="2"/>
  <c r="V35" i="2"/>
  <c r="U35" i="2"/>
  <c r="U34" i="2"/>
  <c r="U33" i="2"/>
  <c r="S32" i="2"/>
  <c r="V28" i="2"/>
  <c r="V29" i="2"/>
  <c r="V30" i="2"/>
  <c r="U30" i="2"/>
  <c r="U29" i="2"/>
  <c r="U28" i="2"/>
  <c r="S27" i="2"/>
  <c r="V23" i="2"/>
  <c r="V24" i="2"/>
  <c r="V25" i="2"/>
  <c r="U25" i="2"/>
  <c r="U24" i="2"/>
  <c r="U23" i="2"/>
  <c r="S22" i="2"/>
  <c r="V18" i="2"/>
  <c r="V19" i="2"/>
  <c r="V20" i="2"/>
  <c r="U20" i="2"/>
  <c r="U19" i="2"/>
  <c r="U18" i="2"/>
  <c r="S17" i="2"/>
  <c r="S12" i="2"/>
  <c r="S7" i="2"/>
  <c r="S2" i="2"/>
  <c r="V13" i="2"/>
  <c r="V14" i="2"/>
  <c r="V15" i="2"/>
  <c r="U15" i="2"/>
  <c r="U14" i="2"/>
  <c r="U13" i="2"/>
  <c r="U8" i="2"/>
  <c r="V5" i="2"/>
  <c r="U5" i="2"/>
  <c r="V4" i="2"/>
  <c r="U4" i="2"/>
  <c r="V3" i="2"/>
  <c r="U3" i="2"/>
  <c r="C23" i="1" l="1"/>
  <c r="D23" i="1"/>
  <c r="E23" i="1"/>
  <c r="F23" i="1"/>
  <c r="G23" i="1"/>
  <c r="H23" i="1"/>
  <c r="I23" i="1"/>
  <c r="J23" i="1"/>
  <c r="B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AD3D140B-E3E4-4A15-971E-471A3FB9A7A5}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D12" authorId="0" shapeId="0" xr:uid="{3F9B62C0-D921-4243-9661-C5D9A2E97A33}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D13" authorId="0" shapeId="0" xr:uid="{6BB212A0-D666-4FB9-828F-535F185493F6}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D14" authorId="0" shapeId="0" xr:uid="{CDA6E641-24B9-40DB-856D-562C60467E39}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D15" authorId="0" shapeId="0" xr:uid="{0F0CAC96-F678-4217-9A20-04D8AC05B6F9}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</commentList>
</comments>
</file>

<file path=xl/sharedStrings.xml><?xml version="1.0" encoding="utf-8"?>
<sst xmlns="http://schemas.openxmlformats.org/spreadsheetml/2006/main" count="218" uniqueCount="153">
  <si>
    <t>1050ti</t>
    <phoneticPr fontId="1" type="noConversion"/>
  </si>
  <si>
    <t>7950X(30S)</t>
    <phoneticPr fontId="1" type="noConversion"/>
  </si>
  <si>
    <t>3080ti</t>
    <phoneticPr fontId="1" type="noConversion"/>
  </si>
  <si>
    <t>5900X</t>
    <phoneticPr fontId="1" type="noConversion"/>
  </si>
  <si>
    <t>시간</t>
    <phoneticPr fontId="1" type="noConversion"/>
  </si>
  <si>
    <t>Rizen 9 5900X</t>
    <phoneticPr fontId="1" type="noConversion"/>
  </si>
  <si>
    <t>Rizen 9 7950X</t>
    <phoneticPr fontId="1" type="noConversion"/>
  </si>
  <si>
    <t>GTX 1050Ti</t>
    <phoneticPr fontId="1" type="noConversion"/>
  </si>
  <si>
    <t>RTX 3080Ti</t>
    <phoneticPr fontId="1" type="noConversion"/>
  </si>
  <si>
    <t>RTX 4090</t>
    <phoneticPr fontId="1" type="noConversion"/>
  </si>
  <si>
    <t>#1</t>
  </si>
  <si>
    <t>Cube</t>
  </si>
  <si>
    <t>50x50x50</t>
  </si>
  <si>
    <t>#2</t>
  </si>
  <si>
    <t>Sphere</t>
  </si>
  <si>
    <t>19,602/39,200</t>
  </si>
  <si>
    <t>180x180x180</t>
  </si>
  <si>
    <t>#3</t>
  </si>
  <si>
    <t>Cone</t>
  </si>
  <si>
    <t>3,152/6,300</t>
  </si>
  <si>
    <t>100x100x100</t>
  </si>
  <si>
    <t>#4</t>
  </si>
  <si>
    <t>Bunny 69k 2x</t>
  </si>
  <si>
    <t>34,834/69,662</t>
  </si>
  <si>
    <t>151x117x150</t>
  </si>
  <si>
    <t>#5</t>
  </si>
  <si>
    <t>Bunny 69k</t>
  </si>
  <si>
    <t>75x58x75</t>
  </si>
  <si>
    <t>#6</t>
  </si>
  <si>
    <t>Bunny 69k 0.5x</t>
  </si>
  <si>
    <t>38x30x37</t>
  </si>
  <si>
    <t>#7</t>
  </si>
  <si>
    <t>Bunny 5k</t>
  </si>
  <si>
    <t>2,502/5,000</t>
  </si>
  <si>
    <t>75x58x74</t>
  </si>
  <si>
    <t>#8</t>
  </si>
  <si>
    <t>Bunny 1k</t>
  </si>
  <si>
    <t>502/1,000</t>
  </si>
  <si>
    <t>76x58x74</t>
  </si>
  <si>
    <t>#9</t>
  </si>
  <si>
    <t>Manikin</t>
  </si>
  <si>
    <t>6,882/13,672</t>
  </si>
  <si>
    <t>33x135x174</t>
  </si>
  <si>
    <t>#10</t>
  </si>
  <si>
    <t>Dragon</t>
  </si>
  <si>
    <t>250,342/499,963</t>
  </si>
  <si>
    <t>112x50x79</t>
  </si>
  <si>
    <t>#11</t>
  </si>
  <si>
    <t>Happy</t>
  </si>
  <si>
    <t>543,652/1,087,716</t>
  </si>
  <si>
    <t>70x70x170</t>
  </si>
  <si>
    <t>#12</t>
  </si>
  <si>
    <t>Lucy</t>
  </si>
  <si>
    <t>750,006/1,499,999</t>
  </si>
  <si>
    <t>105x180x60</t>
  </si>
  <si>
    <t>Name</t>
  </si>
  <si>
    <t>Base/max clock</t>
  </si>
  <si>
    <t xml:space="preserve"> (GHz)</t>
  </si>
  <si>
    <t># of core/</t>
  </si>
  <si>
    <t>thread</t>
  </si>
  <si>
    <t>Intel i7-8700</t>
  </si>
  <si>
    <t>3.2/4.6</t>
  </si>
  <si>
    <t>AMD Ryzen9 7950X</t>
  </si>
  <si>
    <t>4.2/5.7</t>
  </si>
  <si>
    <t>16/32</t>
  </si>
  <si>
    <t>Base/boost</t>
  </si>
  <si>
    <t>clock(GHz)</t>
  </si>
  <si>
    <t># of stream processor(SM)</t>
  </si>
  <si>
    <t>nVidia GTX760</t>
  </si>
  <si>
    <t>0.98/1.03</t>
  </si>
  <si>
    <t>GTX1050Ti</t>
  </si>
  <si>
    <t>1.29/1.39</t>
  </si>
  <si>
    <t>RTX 2060</t>
  </si>
  <si>
    <t>1.37/1.68</t>
  </si>
  <si>
    <t>RTX 3080 Ti</t>
  </si>
  <si>
    <t>1.37/1.67</t>
  </si>
  <si>
    <r>
      <t xml:space="preserve"> </t>
    </r>
    <r>
      <rPr>
        <sz val="10"/>
        <color theme="1"/>
        <rFont val="맑은 고딕"/>
        <family val="3"/>
        <charset val="129"/>
      </rPr>
      <t>이엠텍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지포스</t>
    </r>
    <r>
      <rPr>
        <sz val="10"/>
        <color theme="1"/>
        <rFont val="Arial"/>
        <family val="2"/>
      </rPr>
      <t xml:space="preserve"> RTX 4090 GAMEROCK D6X 24GB </t>
    </r>
  </si>
  <si>
    <t>2.2/2.5</t>
  </si>
  <si>
    <t>8./12</t>
    <phoneticPr fontId="1" type="noConversion"/>
  </si>
  <si>
    <t>Mo</t>
    <phoneticPr fontId="1" type="noConversion"/>
  </si>
  <si>
    <t>Mss</t>
    <phoneticPr fontId="1" type="noConversion"/>
  </si>
  <si>
    <t>CPU</t>
    <phoneticPr fontId="1" type="noConversion"/>
  </si>
  <si>
    <t xml:space="preserve"> 초기 배향: (0°,0°,0°)</t>
    <phoneticPr fontId="1" type="noConversion"/>
  </si>
  <si>
    <t>ID</t>
    <phoneticPr fontId="1" type="noConversion"/>
  </si>
  <si>
    <t>Slicing SW(3DWOX) 
(2x DP303 기준, 채움은 모두 선형)</t>
    <phoneticPr fontId="1" type="noConversion"/>
  </si>
  <si>
    <t>삼각형이 복셀보다 커야 하나 보다….</t>
    <phoneticPr fontId="1" type="noConversion"/>
  </si>
  <si>
    <t>50,062/99,999</t>
    <phoneticPr fontId="1" type="noConversion"/>
  </si>
  <si>
    <t>167x75x118</t>
    <phoneticPr fontId="1" type="noConversion"/>
  </si>
  <si>
    <t>25,006/49,999</t>
    <phoneticPr fontId="1" type="noConversion"/>
  </si>
  <si>
    <t>104x60x180</t>
    <phoneticPr fontId="1" type="noConversion"/>
  </si>
  <si>
    <t>24,943/49,944</t>
    <phoneticPr fontId="1" type="noConversion"/>
  </si>
  <si>
    <t>52x52x128</t>
    <phoneticPr fontId="1" type="noConversion"/>
  </si>
  <si>
    <t>135x33x174</t>
    <phoneticPr fontId="1" type="noConversion"/>
  </si>
  <si>
    <t>Modified Support Structure Tomography, explicit</t>
    <phoneticPr fontId="1" type="noConversion"/>
  </si>
  <si>
    <t>Slicer</t>
    <phoneticPr fontId="1" type="noConversion"/>
  </si>
  <si>
    <t>Mo</t>
    <phoneticPr fontId="1" type="noConversion"/>
  </si>
  <si>
    <t>Mss</t>
    <phoneticPr fontId="1" type="noConversion"/>
  </si>
  <si>
    <t>CPU</t>
    <phoneticPr fontId="1" type="noConversion"/>
  </si>
  <si>
    <t>GPU</t>
    <phoneticPr fontId="1" type="noConversion"/>
  </si>
  <si>
    <t>(1)</t>
    <phoneticPr fontId="1" type="noConversion"/>
  </si>
  <si>
    <t>(2)</t>
    <phoneticPr fontId="1" type="noConversion"/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</si>
  <si>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</si>
  <si>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</si>
  <si>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</si>
  <si>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</si>
  <si>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</si>
  <si>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</si>
  <si>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</si>
  <si>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</si>
  <si>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</si>
  <si>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</si>
  <si>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1,502/3,000</t>
    <phoneticPr fontId="1" type="noConversion"/>
  </si>
  <si>
    <t>75x75x75</t>
    <phoneticPr fontId="1" type="noConversion"/>
  </si>
  <si>
    <t>dimension[mm^3]</t>
    <phoneticPr fontId="1" type="noConversion"/>
  </si>
  <si>
    <t>nV/nE</t>
    <phoneticPr fontId="1" type="noConversion"/>
  </si>
  <si>
    <t>B</t>
    <phoneticPr fontId="1" type="noConversion"/>
  </si>
  <si>
    <t>B/5k</t>
    <phoneticPr fontId="1" type="noConversion"/>
  </si>
  <si>
    <t>B/1k</t>
    <phoneticPr fontId="1" type="noConversion"/>
  </si>
  <si>
    <t>Lucy</t>
    <phoneticPr fontId="1" type="noConversion"/>
  </si>
  <si>
    <t>cube</t>
    <phoneticPr fontId="1" type="noConversion"/>
  </si>
  <si>
    <t>sphere</t>
    <phoneticPr fontId="1" type="noConversion"/>
  </si>
  <si>
    <t>cone</t>
    <phoneticPr fontId="1" type="noConversion"/>
  </si>
  <si>
    <t xml:space="preserve">https://brunch.co.kr/@gkicarus/300 </t>
    <phoneticPr fontId="1" type="noConversion"/>
  </si>
  <si>
    <t>mnk</t>
    <phoneticPr fontId="1" type="noConversion"/>
  </si>
  <si>
    <t>filename</t>
    <phoneticPr fontId="1" type="noConversion"/>
  </si>
  <si>
    <t>short name</t>
    <phoneticPr fontId="1" type="noConversion"/>
  </si>
  <si>
    <t>(1)cube50_nocut.obj</t>
    <phoneticPr fontId="1" type="noConversion"/>
  </si>
  <si>
    <t>(2)sphere75_3k.obj</t>
    <phoneticPr fontId="1" type="noConversion"/>
  </si>
  <si>
    <t>(4)Bunny_69k_2x.obj</t>
    <phoneticPr fontId="1" type="noConversion"/>
  </si>
  <si>
    <t>(5)Bunny_69k.stl</t>
    <phoneticPr fontId="1" type="noConversion"/>
  </si>
  <si>
    <t>(6)Bunny_69k_0.5x.stl</t>
    <phoneticPr fontId="1" type="noConversion"/>
  </si>
  <si>
    <t>(7)Bunny_5k.stl</t>
    <phoneticPr fontId="1" type="noConversion"/>
  </si>
  <si>
    <t>(8)Bunny_1k.obj</t>
    <phoneticPr fontId="1" type="noConversion"/>
  </si>
  <si>
    <t>(9)manikin_rotated.obj</t>
    <phoneticPr fontId="1" type="noConversion"/>
  </si>
  <si>
    <t>(10)dragon_100k_1.5x.obj</t>
    <phoneticPr fontId="1" type="noConversion"/>
  </si>
  <si>
    <t>(11)happy_50k_0.75x.obj</t>
    <phoneticPr fontId="1" type="noConversion"/>
  </si>
  <si>
    <t>(12)lucy_50k.obj</t>
    <phoneticPr fontId="1" type="noConversion"/>
  </si>
  <si>
    <t>Bx2</t>
    <phoneticPr fontId="1" type="noConversion"/>
  </si>
  <si>
    <t>Bx0.5</t>
    <phoneticPr fontId="1" type="noConversion"/>
  </si>
  <si>
    <t>drg</t>
    <phoneticPr fontId="1" type="noConversion"/>
  </si>
  <si>
    <t>Buda</t>
    <phoneticPr fontId="1" type="noConversion"/>
  </si>
  <si>
    <t>오차가 꽤 크다.. 크지만 일정하다는 걸 보여줘야 한다.. --&gt; 임계각 별로 측정?</t>
    <phoneticPr fontId="1" type="noConversion"/>
  </si>
  <si>
    <t>FileName</t>
    <phoneticPr fontId="1" type="noConversion"/>
  </si>
  <si>
    <t>임계각(°)</t>
    <phoneticPr fontId="1" type="noConversion"/>
  </si>
  <si>
    <t>woxMo</t>
    <phoneticPr fontId="1" type="noConversion"/>
  </si>
  <si>
    <t>woxMss</t>
    <phoneticPr fontId="1" type="noConversion"/>
  </si>
  <si>
    <r>
      <t>cpu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</si>
  <si>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cpu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</si>
  <si>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r>
      <t>gpu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</si>
  <si>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gpu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</si>
  <si>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r>
      <t>(3)cone</t>
    </r>
    <r>
      <rPr>
        <b/>
        <sz val="8"/>
        <color rgb="FFFF0000"/>
        <rFont val="Arial"/>
        <family val="2"/>
      </rPr>
      <t>100</t>
    </r>
    <r>
      <rPr>
        <sz val="8"/>
        <color theme="1"/>
        <rFont val="Arial"/>
        <family val="2"/>
      </rPr>
      <t>_63k.obj</t>
    </r>
    <phoneticPr fontId="1" type="noConversion"/>
  </si>
  <si>
    <t>Slicing SW (3DWOX),</t>
    <phoneticPr fontId="1" type="noConversion"/>
  </si>
  <si>
    <t>Mo 차이가 너무 나는데?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</si>
</sst>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_);[Red]\(0\)"/>
    <numFmt numFmtId="178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sz val="8"/>
      <color theme="1"/>
      <name val="Arial"/>
      <family val="2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 wrapText="1"/>
    </xf>
    <xf numFmtId="0" fontId="0" fillId="0" borderId="8" xfId="0" applyBorder="1">
      <alignment vertical="center"/>
    </xf>
    <xf numFmtId="178" fontId="0" fillId="0" borderId="8" xfId="0" applyNumberFormat="1" applyBorder="1">
      <alignment vertical="center"/>
    </xf>
    <xf numFmtId="0" fontId="7" fillId="0" borderId="0" xfId="0" applyFont="1">
      <alignment vertical="center"/>
    </xf>
    <xf numFmtId="178" fontId="8" fillId="0" borderId="8" xfId="0" applyNumberFormat="1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78" fontId="11" fillId="0" borderId="8" xfId="0" applyNumberFormat="1" applyFont="1" applyBorder="1">
      <alignment vertical="center"/>
    </xf>
    <xf numFmtId="0" fontId="0" fillId="0" borderId="8" xfId="0" applyBorder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8" xfId="0" quotePrefix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13" fillId="0" borderId="0" xfId="0" quotePrefix="1" applyFo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2" fillId="0" borderId="0" xfId="1">
      <alignment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5" fillId="0" borderId="8" xfId="0" quotePrefix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1" fillId="0" borderId="16" xfId="0" applyFont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1" fillId="0" borderId="0" xfId="0" applyFont="1" applyBorder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0" fillId="0" borderId="13" xfId="0" applyFont="1" applyBorder="1" applyAlignment="1">
      <alignment horizontal="center" vertical="center"/>
    </xf>
    <xf numFmtId="178" fontId="8" fillId="0" borderId="0" xfId="0" applyNumberFormat="1" applyFont="1" applyBorder="1">
      <alignment vertical="center"/>
    </xf>
    <xf numFmtId="178" fontId="8" fillId="4" borderId="17" xfId="0" applyNumberFormat="1" applyFont="1" applyFill="1" applyBorder="1">
      <alignment vertical="center"/>
    </xf>
    <xf numFmtId="0" fontId="18" fillId="0" borderId="8" xfId="0" quotePrefix="1" applyFont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/>
    </xf>
    <xf numFmtId="0" fontId="13" fillId="0" borderId="15" xfId="0" quotePrefix="1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HW별속도!$A$2</c:f>
              <c:strCache>
                <c:ptCount val="1"/>
                <c:pt idx="0">
                  <c:v>4090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HW별속도!$B$1:$J$1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HW별속도!$B$2:$J$2</c:f>
              <c:numCache>
                <c:formatCode>General</c:formatCode>
                <c:ptCount val="9"/>
                <c:pt idx="0">
                  <c:v>10.012051</c:v>
                </c:pt>
                <c:pt idx="1">
                  <c:v>20.771470000000001</c:v>
                </c:pt>
                <c:pt idx="2">
                  <c:v>12.404813000000001</c:v>
                </c:pt>
                <c:pt idx="3">
                  <c:v>12.422428</c:v>
                </c:pt>
                <c:pt idx="4">
                  <c:v>11.208766000000001</c:v>
                </c:pt>
                <c:pt idx="5">
                  <c:v>10.700714</c:v>
                </c:pt>
                <c:pt idx="6">
                  <c:v>9.8182170000000006</c:v>
                </c:pt>
                <c:pt idx="7">
                  <c:v>9.7393470000000004</c:v>
                </c:pt>
                <c:pt idx="8">
                  <c:v>10.012543000000001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3-4886-BF5C-99223CC0A295}"/>
            </c:ext>
          </c:extLst>
        </c:ser>
        <c:ser>
          <c:idx val="1"/>
          <c:order val="1"/>
          <c:tx>
            <c:strRef>
              <c:f>HW별속도!$A$3</c:f>
              <c:strCache>
                <c:ptCount val="1"/>
                <c:pt idx="0">
                  <c:v>3080ti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HW별속도!$B$1:$J$1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HW별속도!$B$3:$J$3</c:f>
              <c:numCache>
                <c:formatCode>General</c:formatCode>
                <c:ptCount val="9"/>
                <c:pt idx="0">
                  <c:v>21.892762999999999</c:v>
                </c:pt>
                <c:pt idx="1">
                  <c:v>42.426589</c:v>
                </c:pt>
                <c:pt idx="2">
                  <c:v>28.339124000000002</c:v>
                </c:pt>
                <c:pt idx="3">
                  <c:v>27.380797999999999</c:v>
                </c:pt>
                <c:pt idx="4">
                  <c:v>24.571718000000001</c:v>
                </c:pt>
                <c:pt idx="5">
                  <c:v>23.074798000000001</c:v>
                </c:pt>
                <c:pt idx="6">
                  <c:v>21.090745999999999</c:v>
                </c:pt>
                <c:pt idx="7">
                  <c:v>20.844719000000001</c:v>
                </c:pt>
                <c:pt idx="8">
                  <c:v>21.535105000000001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3-4886-BF5C-99223CC0A295}"/>
            </c:ext>
          </c:extLst>
        </c:ser>
        <c:ser>
          <c:idx val="2"/>
          <c:order val="2"/>
          <c:tx>
            <c:strRef>
              <c:f>HW별속도!$A$5</c:f>
              <c:strCache>
                <c:ptCount val="1"/>
                <c:pt idx="0">
                  <c:v>1050ti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HW별속도!$B$1:$J$1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HW별속도!$B$5:$J$5</c:f>
              <c:numCache>
                <c:formatCode>General</c:formatCode>
                <c:ptCount val="9"/>
                <c:pt idx="0">
                  <c:v>201.923925</c:v>
                </c:pt>
                <c:pt idx="1">
                  <c:v>329.65527600000001</c:v>
                </c:pt>
                <c:pt idx="2">
                  <c:v>253.41311400000001</c:v>
                </c:pt>
                <c:pt idx="3">
                  <c:v>247.25746799999999</c:v>
                </c:pt>
                <c:pt idx="4">
                  <c:v>221.08612299999999</c:v>
                </c:pt>
                <c:pt idx="5">
                  <c:v>211.56201999999999</c:v>
                </c:pt>
                <c:pt idx="6">
                  <c:v>197.25264899999999</c:v>
                </c:pt>
                <c:pt idx="7">
                  <c:v>195.63626600000001</c:v>
                </c:pt>
                <c:pt idx="8">
                  <c:v>201.81053399999999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3-4886-BF5C-99223CC0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033216"/>
        <c:axId val="1071424848"/>
      </c:barChart>
      <c:catAx>
        <c:axId val="107603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1424848"/>
        <c:crosses val="autoZero"/>
        <c:auto val="1"/>
        <c:lblAlgn val="ctr"/>
        <c:lblOffset val="100"/>
        <c:noMultiLvlLbl val="0"/>
      </c:catAx>
      <c:valAx>
        <c:axId val="10714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0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CPU-7950X(30S)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HW별속도!$A$23</c:f>
              <c:strCache>
                <c:ptCount val="1"/>
                <c:pt idx="0">
                  <c:v>7950X(30S)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HW별속도!$B$23:$J$23</c:f>
              <c:numCache>
                <c:formatCode>General</c:formatCode>
                <c:ptCount val="9"/>
                <c:pt idx="0">
                  <c:v>73.866944399999994</c:v>
                </c:pt>
                <c:pt idx="1">
                  <c:v>140.63781159999999</c:v>
                </c:pt>
                <c:pt idx="2">
                  <c:v>81.058222999999998</c:v>
                </c:pt>
                <c:pt idx="3">
                  <c:v>176.7319368</c:v>
                </c:pt>
                <c:pt idx="4">
                  <c:v>157.54850640000001</c:v>
                </c:pt>
                <c:pt idx="5">
                  <c:v>153.28465360000001</c:v>
                </c:pt>
                <c:pt idx="6">
                  <c:v>77.683688400000008</c:v>
                </c:pt>
                <c:pt idx="7">
                  <c:v>74.506723800000003</c:v>
                </c:pt>
                <c:pt idx="8">
                  <c:v>89.170741800000002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4-4E0D-A067-1457F381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169488"/>
        <c:axId val="1155425664"/>
      </c:barChart>
      <c:catAx>
        <c:axId val="10801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Dataset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425664"/>
        <c:crosses val="autoZero"/>
        <c:auto val="1"/>
        <c:lblAlgn val="ctr"/>
        <c:lblOffset val="100"/>
        <c:noMultiLvlLbl val="0"/>
      </c:catAx>
      <c:valAx>
        <c:axId val="1155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1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Calculation results of various CPU/GPU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HW별속도!$H$42</c:f>
              <c:strCache>
                <c:ptCount val="1"/>
                <c:pt idx="0">
                  <c:v>Rizen 9 5900X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HW별속도!$G$43</c:f>
              <c:strCache>
                <c:ptCount val="1"/>
                <c:pt idx="0">
                  <c:v>시간</c:v>
                </c:pt>
              </c:strCache>
            </c:strRef>
          </c:cat>
          <c:val>
            <c:numRef>
              <c:f>HW별속도!$H$43</c:f>
              <c:numCache>
                <c:formatCode>General</c:formatCode>
                <c:ptCount val="1"/>
                <c:pt idx="0">
                  <c:v>176.43176500000001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4-4C4A-8207-F3F48F6C0116}"/>
            </c:ext>
          </c:extLst>
        </c:ser>
        <c:ser>
          <c:idx val="1"/>
          <c:order val="1"/>
          <c:tx>
            <c:strRef>
              <c:f>HW별속도!$I$42</c:f>
              <c:strCache>
                <c:ptCount val="1"/>
                <c:pt idx="0">
                  <c:v>Rizen 9 7950X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HW별속도!$G$43</c:f>
              <c:strCache>
                <c:ptCount val="1"/>
                <c:pt idx="0">
                  <c:v>시간</c:v>
                </c:pt>
              </c:strCache>
            </c:strRef>
          </c:cat>
          <c:val>
            <c:numRef>
              <c:f>HW별속도!$I$43</c:f>
              <c:numCache>
                <c:formatCode>General</c:formatCode>
                <c:ptCount val="1"/>
                <c:pt idx="0">
                  <c:v>157.54850640000001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4-4C4A-8207-F3F48F6C0116}"/>
            </c:ext>
          </c:extLst>
        </c:ser>
        <c:ser>
          <c:idx val="2"/>
          <c:order val="2"/>
          <c:tx>
            <c:strRef>
              <c:f>HW별속도!$J$42</c:f>
              <c:strCache>
                <c:ptCount val="1"/>
                <c:pt idx="0">
                  <c:v>GTX 1050Ti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HW별속도!$G$43</c:f>
              <c:strCache>
                <c:ptCount val="1"/>
                <c:pt idx="0">
                  <c:v>시간</c:v>
                </c:pt>
              </c:strCache>
            </c:strRef>
          </c:cat>
          <c:val>
            <c:numRef>
              <c:f>HW별속도!$J$43</c:f>
              <c:numCache>
                <c:formatCode>General</c:formatCode>
                <c:ptCount val="1"/>
                <c:pt idx="0">
                  <c:v>221.08612299999999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4-4C4A-8207-F3F48F6C0116}"/>
            </c:ext>
          </c:extLst>
        </c:ser>
        <c:ser>
          <c:idx val="3"/>
          <c:order val="3"/>
          <c:tx>
            <c:strRef>
              <c:f>HW별속도!$K$42</c:f>
              <c:strCache>
                <c:ptCount val="1"/>
                <c:pt idx="0">
                  <c:v>RTX 3080Ti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HW별속도!$G$43</c:f>
              <c:strCache>
                <c:ptCount val="1"/>
                <c:pt idx="0">
                  <c:v>시간</c:v>
                </c:pt>
              </c:strCache>
            </c:strRef>
          </c:cat>
          <c:val>
            <c:numRef>
              <c:f>HW별속도!$K$43</c:f>
              <c:numCache>
                <c:formatCode>General</c:formatCode>
                <c:ptCount val="1"/>
                <c:pt idx="0">
                  <c:v>24.571718000000001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4-4C4A-8207-F3F48F6C0116}"/>
            </c:ext>
          </c:extLst>
        </c:ser>
        <c:ser>
          <c:idx val="4"/>
          <c:order val="4"/>
          <c:tx>
            <c:strRef>
              <c:f>HW별속도!$L$42</c:f>
              <c:strCache>
                <c:ptCount val="1"/>
                <c:pt idx="0">
                  <c:v>RTX 4090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HW별속도!$G$43</c:f>
              <c:strCache>
                <c:ptCount val="1"/>
                <c:pt idx="0">
                  <c:v>시간</c:v>
                </c:pt>
              </c:strCache>
            </c:strRef>
          </c:cat>
          <c:val>
            <c:numRef>
              <c:f>HW별속도!$L$43</c:f>
              <c:numCache>
                <c:formatCode>General</c:formatCode>
                <c:ptCount val="1"/>
                <c:pt idx="0">
                  <c:v>11.208766000000001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4-4C4A-8207-F3F48F6C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394224"/>
        <c:axId val="1194254976"/>
      </c:barChart>
      <c:catAx>
        <c:axId val="1096394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4254976"/>
        <c:crosses val="autoZero"/>
        <c:auto val="1"/>
        <c:lblAlgn val="ctr"/>
        <c:lblOffset val="100"/>
        <c:noMultiLvlLbl val="0"/>
      </c:catAx>
      <c:valAx>
        <c:axId val="11942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63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 filament mass predicted,</a:t>
            </a:r>
            <a:r>
              <a:rPr lang="en-US" altLang="ko-KR" baseline="0"/>
              <a:t> </a:t>
            </a:r>
            <a:r>
              <a:rPr lang="en-US" altLang="ko-KR"/>
              <a:t>M</a:t>
            </a:r>
            <a:r>
              <a:rPr lang="en-US" altLang="ko-KR" baseline="-25000"/>
              <a:t>total </a:t>
            </a:r>
            <a:r>
              <a:rPr lang="en-US" altLang="ko-KR" sz="1400" b="0" i="0" u="none" strike="noStrike" baseline="0">
                <a:effectLst/>
              </a:rPr>
              <a:t>[g] </a:t>
            </a:r>
            <a:endParaRPr lang="ko-KR" alt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형상별Mtotal!$U$1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형상별Mtotal!$S$2:$T$61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(1)cube</c:v>
                  </c:pt>
                  <c:pt idx="5">
                    <c:v>(2)sphere</c:v>
                  </c:pt>
                  <c:pt idx="10">
                    <c:v>(3)cone</c:v>
                  </c:pt>
                  <c:pt idx="15">
                    <c:v>(4)Bx2</c:v>
                  </c:pt>
                  <c:pt idx="20">
                    <c:v>(5)B</c:v>
                  </c:pt>
                  <c:pt idx="25">
                    <c:v>(6)Bx0.5</c:v>
                  </c:pt>
                  <c:pt idx="30">
                    <c:v>(7)B/5k</c:v>
                  </c:pt>
                  <c:pt idx="35">
                    <c:v>(8)B/1k</c:v>
                  </c:pt>
                  <c:pt idx="40">
                    <c:v>(9)mnk</c:v>
                  </c:pt>
                  <c:pt idx="45">
                    <c:v>(10)drg</c:v>
                  </c:pt>
                  <c:pt idx="50">
                    <c:v>(11)Buda</c:v>
                  </c:pt>
                  <c:pt idx="55">
                    <c:v>(12)Lucy</c:v>
                  </c:pt>
                </c:lvl>
              </c:multiLvlStrCache>
            </c:multiLvlStrRef>
          </c:cat>
          <c:val>
            <c:numRef>
              <c:f>형상별Mtotal!$U$2:$U$61</c:f>
              <c:numCache>
                <c:formatCode>0.0_);[Red]\(0.0\)</c:formatCode>
                <c:ptCount val="60"/>
                <c:pt idx="1">
                  <c:v>35.6</c:v>
                </c:pt>
                <c:pt idx="2">
                  <c:v>35.03</c:v>
                </c:pt>
                <c:pt idx="3">
                  <c:v>33.54</c:v>
                </c:pt>
                <c:pt idx="6">
                  <c:v>58.8</c:v>
                </c:pt>
                <c:pt idx="7">
                  <c:v>54.59</c:v>
                </c:pt>
                <c:pt idx="8">
                  <c:v>50.08</c:v>
                </c:pt>
                <c:pt idx="11">
                  <c:v>73.599999999999994</c:v>
                </c:pt>
                <c:pt idx="12">
                  <c:v>67.66</c:v>
                </c:pt>
                <c:pt idx="13">
                  <c:v>60.26</c:v>
                </c:pt>
                <c:pt idx="16">
                  <c:v>181.4</c:v>
                </c:pt>
                <c:pt idx="17">
                  <c:v>170.31</c:v>
                </c:pt>
                <c:pt idx="18">
                  <c:v>170.12</c:v>
                </c:pt>
                <c:pt idx="21">
                  <c:v>29</c:v>
                </c:pt>
                <c:pt idx="22">
                  <c:v>27.07</c:v>
                </c:pt>
                <c:pt idx="23">
                  <c:v>26.91</c:v>
                </c:pt>
                <c:pt idx="26">
                  <c:v>5.0999999999999996</c:v>
                </c:pt>
                <c:pt idx="27">
                  <c:v>4.84</c:v>
                </c:pt>
                <c:pt idx="28">
                  <c:v>4.6900000000000004</c:v>
                </c:pt>
                <c:pt idx="31">
                  <c:v>28.9</c:v>
                </c:pt>
                <c:pt idx="32">
                  <c:v>26.82</c:v>
                </c:pt>
                <c:pt idx="33">
                  <c:v>26.16</c:v>
                </c:pt>
                <c:pt idx="36">
                  <c:v>28.8</c:v>
                </c:pt>
                <c:pt idx="37">
                  <c:v>26.7</c:v>
                </c:pt>
                <c:pt idx="38">
                  <c:v>26.27</c:v>
                </c:pt>
                <c:pt idx="41">
                  <c:v>22.3</c:v>
                </c:pt>
                <c:pt idx="42">
                  <c:v>22.8</c:v>
                </c:pt>
                <c:pt idx="43">
                  <c:v>23.16</c:v>
                </c:pt>
                <c:pt idx="46">
                  <c:v>96</c:v>
                </c:pt>
                <c:pt idx="47">
                  <c:v>87.97</c:v>
                </c:pt>
                <c:pt idx="48">
                  <c:v>84.43</c:v>
                </c:pt>
                <c:pt idx="51">
                  <c:v>38.299999999999997</c:v>
                </c:pt>
                <c:pt idx="52">
                  <c:v>37.130000000000003</c:v>
                </c:pt>
                <c:pt idx="53">
                  <c:v>34.630000000000003</c:v>
                </c:pt>
                <c:pt idx="56">
                  <c:v>50.9</c:v>
                </c:pt>
                <c:pt idx="57">
                  <c:v>48.86</c:v>
                </c:pt>
                <c:pt idx="58">
                  <c:v>49.79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9-4117-926A-93CCBD5F4D5C}"/>
            </c:ext>
          </c:extLst>
        </c:ser>
        <c:ser>
          <c:idx val="1"/>
          <c:order val="1"/>
          <c:tx>
            <c:strRef>
              <c:f>형상별Mtotal!$V$1</c:f>
              <c:strCache>
                <c:ptCount val="1"/>
                <c:pt idx="0">
                  <c:v>Mss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형상별Mtotal!$S$2:$T$61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(1)cube</c:v>
                  </c:pt>
                  <c:pt idx="5">
                    <c:v>(2)sphere</c:v>
                  </c:pt>
                  <c:pt idx="10">
                    <c:v>(3)cone</c:v>
                  </c:pt>
                  <c:pt idx="15">
                    <c:v>(4)Bx2</c:v>
                  </c:pt>
                  <c:pt idx="20">
                    <c:v>(5)B</c:v>
                  </c:pt>
                  <c:pt idx="25">
                    <c:v>(6)Bx0.5</c:v>
                  </c:pt>
                  <c:pt idx="30">
                    <c:v>(7)B/5k</c:v>
                  </c:pt>
                  <c:pt idx="35">
                    <c:v>(8)B/1k</c:v>
                  </c:pt>
                  <c:pt idx="40">
                    <c:v>(9)mnk</c:v>
                  </c:pt>
                  <c:pt idx="45">
                    <c:v>(10)drg</c:v>
                  </c:pt>
                  <c:pt idx="50">
                    <c:v>(11)Buda</c:v>
                  </c:pt>
                  <c:pt idx="55">
                    <c:v>(12)Lucy</c:v>
                  </c:pt>
                </c:lvl>
              </c:multiLvlStrCache>
            </c:multiLvlStrRef>
          </c:cat>
          <c:val>
            <c:numRef>
              <c:f>형상별Mtotal!$V$2:$V$61</c:f>
              <c:numCache>
                <c:formatCode>0.0_);[Red]\(0.0\)</c:formatCode>
                <c:ptCount val="60"/>
                <c:pt idx="1">
                  <c:v>3.2</c:v>
                </c:pt>
                <c:pt idx="2">
                  <c:v>2.4900000000000002</c:v>
                </c:pt>
                <c:pt idx="3">
                  <c:v>1.37</c:v>
                </c:pt>
                <c:pt idx="6">
                  <c:v>2.4</c:v>
                </c:pt>
                <c:pt idx="7">
                  <c:v>2.23</c:v>
                </c:pt>
                <c:pt idx="8">
                  <c:v>1.43</c:v>
                </c:pt>
                <c:pt idx="11">
                  <c:v>9.1</c:v>
                </c:pt>
                <c:pt idx="12">
                  <c:v>7.45</c:v>
                </c:pt>
                <c:pt idx="13">
                  <c:v>3.24</c:v>
                </c:pt>
                <c:pt idx="16">
                  <c:v>26.6</c:v>
                </c:pt>
                <c:pt idx="17">
                  <c:v>20.92</c:v>
                </c:pt>
                <c:pt idx="18">
                  <c:v>16.850000000000001</c:v>
                </c:pt>
                <c:pt idx="21">
                  <c:v>5.0999999999999996</c:v>
                </c:pt>
                <c:pt idx="22">
                  <c:v>3.89</c:v>
                </c:pt>
                <c:pt idx="23">
                  <c:v>3.09</c:v>
                </c:pt>
                <c:pt idx="26">
                  <c:v>1.2</c:v>
                </c:pt>
                <c:pt idx="27">
                  <c:v>0.87</c:v>
                </c:pt>
                <c:pt idx="28">
                  <c:v>0.75</c:v>
                </c:pt>
                <c:pt idx="31">
                  <c:v>5</c:v>
                </c:pt>
                <c:pt idx="32">
                  <c:v>4.12</c:v>
                </c:pt>
                <c:pt idx="33">
                  <c:v>2.84</c:v>
                </c:pt>
                <c:pt idx="36">
                  <c:v>5</c:v>
                </c:pt>
                <c:pt idx="37">
                  <c:v>3.83</c:v>
                </c:pt>
                <c:pt idx="38">
                  <c:v>2.73</c:v>
                </c:pt>
                <c:pt idx="41">
                  <c:v>11.3</c:v>
                </c:pt>
                <c:pt idx="42">
                  <c:v>5.87</c:v>
                </c:pt>
                <c:pt idx="43">
                  <c:v>5.33</c:v>
                </c:pt>
                <c:pt idx="46">
                  <c:v>24.4</c:v>
                </c:pt>
                <c:pt idx="47">
                  <c:v>17.940000000000001</c:v>
                </c:pt>
                <c:pt idx="48">
                  <c:v>13.85</c:v>
                </c:pt>
                <c:pt idx="51">
                  <c:v>8</c:v>
                </c:pt>
                <c:pt idx="52">
                  <c:v>10.7</c:v>
                </c:pt>
                <c:pt idx="53">
                  <c:v>5.32</c:v>
                </c:pt>
                <c:pt idx="56">
                  <c:v>10.8</c:v>
                </c:pt>
                <c:pt idx="57">
                  <c:v>4.79</c:v>
                </c:pt>
                <c:pt idx="58">
                  <c:v>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9-4117-926A-93CCBD5F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702976"/>
        <c:axId val="328047104"/>
        <c:axId val="0"/>
      </c:bar3DChart>
      <c:catAx>
        <c:axId val="3137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047104"/>
        <c:crosses val="autoZero"/>
        <c:auto val="1"/>
        <c:lblAlgn val="ctr"/>
        <c:lblOffset val="100"/>
        <c:noMultiLvlLbl val="0"/>
      </c:catAx>
      <c:valAx>
        <c:axId val="328047104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임계각별Mtotal!$C$3</c:f>
              <c:strCache>
                <c:ptCount val="1"/>
                <c:pt idx="0">
                  <c:v>woxMo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임계각별Mtotal!$C$4:$C$13</c:f>
              <c:numCache>
                <c:formatCode>0.0_);[Red]\(0.0\)</c:formatCode>
                <c:ptCount val="10"/>
                <c:pt idx="0">
                  <c:v>58.8</c:v>
                </c:pt>
                <c:pt idx="1">
                  <c:v>58.8</c:v>
                </c:pt>
                <c:pt idx="2">
                  <c:v>58.8</c:v>
                </c:pt>
                <c:pt idx="3">
                  <c:v>58.8</c:v>
                </c:pt>
                <c:pt idx="4">
                  <c:v>58.8</c:v>
                </c:pt>
                <c:pt idx="5">
                  <c:v>58.8</c:v>
                </c:pt>
                <c:pt idx="6">
                  <c:v>58.8</c:v>
                </c:pt>
                <c:pt idx="7">
                  <c:v>58.8</c:v>
                </c:pt>
                <c:pt idx="8">
                  <c:v>58.8</c:v>
                </c:pt>
                <c:pt idx="9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D-44A9-8D8B-C02B6804E5D5}"/>
            </c:ext>
          </c:extLst>
        </c:ser>
        <c:ser>
          <c:idx val="1"/>
          <c:order val="1"/>
          <c:tx>
            <c:strRef>
              <c:f>임계각별Mtotal!$D$3</c:f>
              <c:strCache>
                <c:ptCount val="1"/>
                <c:pt idx="0">
                  <c:v>woxMss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임계각별Mtotal!$D$4:$D$13</c:f>
              <c:numCache>
                <c:formatCode>0.0_);[Red]\(0.0\)</c:formatCode>
                <c:ptCount val="10"/>
                <c:pt idx="0">
                  <c:v>19.399999999999999</c:v>
                </c:pt>
                <c:pt idx="1">
                  <c:v>18.3</c:v>
                </c:pt>
                <c:pt idx="2">
                  <c:v>15.2</c:v>
                </c:pt>
                <c:pt idx="3">
                  <c:v>11.6</c:v>
                </c:pt>
                <c:pt idx="4">
                  <c:v>7.8</c:v>
                </c:pt>
                <c:pt idx="5">
                  <c:v>4.7</c:v>
                </c:pt>
                <c:pt idx="6">
                  <c:v>2.4</c:v>
                </c:pt>
                <c:pt idx="7">
                  <c:v>1.2</c:v>
                </c:pt>
                <c:pt idx="8">
                  <c:v>0.4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D-44A9-8D8B-C02B6804E5D5}"/>
            </c:ext>
          </c:extLst>
        </c:ser>
        <c:ser>
          <c:idx val="2"/>
          <c:order val="2"/>
          <c:tx>
            <c:strRef>
              <c:f>임계각별Mtotal!$E$3</c:f>
              <c:strCache>
                <c:ptCount val="1"/>
                <c:pt idx="0">
                  <c:v>cpuMo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임계각별Mtotal!$E$4:$E$13</c:f>
              <c:numCache>
                <c:formatCode>General</c:formatCode>
                <c:ptCount val="10"/>
                <c:pt idx="0">
                  <c:v>54.59</c:v>
                </c:pt>
                <c:pt idx="1">
                  <c:v>54.59</c:v>
                </c:pt>
                <c:pt idx="2">
                  <c:v>54.59</c:v>
                </c:pt>
                <c:pt idx="3">
                  <c:v>54.59</c:v>
                </c:pt>
                <c:pt idx="4">
                  <c:v>54.59</c:v>
                </c:pt>
                <c:pt idx="5">
                  <c:v>54.59</c:v>
                </c:pt>
                <c:pt idx="6">
                  <c:v>54.59</c:v>
                </c:pt>
                <c:pt idx="7">
                  <c:v>54.59</c:v>
                </c:pt>
                <c:pt idx="8">
                  <c:v>54.59</c:v>
                </c:pt>
                <c:pt idx="9">
                  <c:v>54.59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D-44A9-8D8B-C02B6804E5D5}"/>
            </c:ext>
          </c:extLst>
        </c:ser>
        <c:ser>
          <c:idx val="3"/>
          <c:order val="3"/>
          <c:tx>
            <c:strRef>
              <c:f>임계각별Mtotal!$F$3</c:f>
              <c:strCache>
                <c:ptCount val="1"/>
                <c:pt idx="0">
                  <c:v>cpuMss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임계각별Mtotal!$F$4:$F$13</c:f>
              <c:numCache>
                <c:formatCode>General</c:formatCode>
                <c:ptCount val="10"/>
                <c:pt idx="0">
                  <c:v>20.37</c:v>
                </c:pt>
                <c:pt idx="1">
                  <c:v>18.55</c:v>
                </c:pt>
                <c:pt idx="2">
                  <c:v>15.64</c:v>
                </c:pt>
                <c:pt idx="3">
                  <c:v>11.84</c:v>
                </c:pt>
                <c:pt idx="4">
                  <c:v>7.91</c:v>
                </c:pt>
                <c:pt idx="5">
                  <c:v>4.62</c:v>
                </c:pt>
                <c:pt idx="6">
                  <c:v>2.23</c:v>
                </c:pt>
                <c:pt idx="7">
                  <c:v>0.92</c:v>
                </c:pt>
                <c:pt idx="8">
                  <c:v>0.17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D-44A9-8D8B-C02B6804E5D5}"/>
            </c:ext>
          </c:extLst>
        </c:ser>
        <c:ser>
          <c:idx val="4"/>
          <c:order val="4"/>
          <c:tx>
            <c:strRef>
              <c:f>임계각별Mtotal!$G$3</c:f>
              <c:strCache>
                <c:ptCount val="1"/>
                <c:pt idx="0">
                  <c:v>gpuMo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임계각별Mtotal!$G$4:$G$13</c:f>
              <c:numCache>
                <c:formatCode>General</c:formatCode>
                <c:ptCount val="10"/>
                <c:pt idx="0">
                  <c:v>51.03</c:v>
                </c:pt>
                <c:pt idx="1">
                  <c:v>50.87</c:v>
                </c:pt>
                <c:pt idx="2">
                  <c:v>50.65</c:v>
                </c:pt>
                <c:pt idx="3">
                  <c:v>50.74</c:v>
                </c:pt>
                <c:pt idx="4">
                  <c:v>51.02</c:v>
                </c:pt>
                <c:pt idx="5">
                  <c:v>50.92</c:v>
                </c:pt>
                <c:pt idx="6">
                  <c:v>50.99</c:v>
                </c:pt>
                <c:pt idx="7">
                  <c:v>50.87</c:v>
                </c:pt>
                <c:pt idx="8">
                  <c:v>50.69</c:v>
                </c:pt>
                <c:pt idx="9">
                  <c:v>50.47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D-44A9-8D8B-C02B6804E5D5}"/>
            </c:ext>
          </c:extLst>
        </c:ser>
        <c:ser>
          <c:idx val="5"/>
          <c:order val="5"/>
          <c:tx>
            <c:strRef>
              <c:f>임계각별Mtotal!$H$3</c:f>
              <c:strCache>
                <c:ptCount val="1"/>
                <c:pt idx="0">
                  <c:v>gpuMss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임계각별Mtotal!$B$4:$B$13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임계각별Mtotal!$H$4:$H$13</c:f>
              <c:numCache>
                <c:formatCode>General</c:formatCode>
                <c:ptCount val="10"/>
                <c:pt idx="0">
                  <c:v>13.56</c:v>
                </c:pt>
                <c:pt idx="1">
                  <c:v>12.44</c:v>
                </c:pt>
                <c:pt idx="2">
                  <c:v>10.58</c:v>
                </c:pt>
                <c:pt idx="3">
                  <c:v>7.69</c:v>
                </c:pt>
                <c:pt idx="4">
                  <c:v>5.14</c:v>
                </c:pt>
                <c:pt idx="5">
                  <c:v>2.94</c:v>
                </c:pt>
                <c:pt idx="6">
                  <c:v>1.43</c:v>
                </c:pt>
                <c:pt idx="7">
                  <c:v>0.6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AD-44A9-8D8B-C02B6804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94320"/>
        <c:axId val="500528592"/>
      </c:barChart>
      <c:catAx>
        <c:axId val="6592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528592"/>
        <c:crosses val="autoZero"/>
        <c:auto val="1"/>
        <c:lblAlgn val="ctr"/>
        <c:lblOffset val="100"/>
        <c:noMultiLvlLbl val="0"/>
      </c:catAx>
      <c:valAx>
        <c:axId val="500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555712</xdr:colOff>
      <xdr:row>1</xdr:row>
      <xdr:rowOff>102963</xdr:rowOff>
    </xdr:from>
    <xdr:to>
      <xdr:col>20</xdr:col>
      <xdr:colOff>335445</xdr:colOff>
      <xdr:row>14</xdr:row>
      <xdr:rowOff>136196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54207C2-5D51-4192-9FEF-94EE3F7B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217289</xdr:colOff>
      <xdr:row>15</xdr:row>
      <xdr:rowOff>169871</xdr:rowOff>
    </xdr:from>
    <xdr:to>
      <xdr:col>20</xdr:col>
      <xdr:colOff>684479</xdr:colOff>
      <xdr:row>28</xdr:row>
      <xdr:rowOff>204399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44BB139-4C24-44C5-B943-053C6F2E4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157369</xdr:colOff>
      <xdr:row>29</xdr:row>
      <xdr:rowOff>185531</xdr:rowOff>
    </xdr:from>
    <xdr:to>
      <xdr:col>20</xdr:col>
      <xdr:colOff>604630</xdr:colOff>
      <xdr:row>43</xdr:row>
      <xdr:rowOff>29818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03203E9-DF34-4B4A-AEC7-610262517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5</xdr:row>
      <xdr:rowOff>198120</xdr:rowOff>
    </xdr:from>
    <xdr:to>
      <xdr:col>16</xdr:col>
      <xdr:colOff>220980</xdr:colOff>
      <xdr:row>10</xdr:row>
      <xdr:rowOff>15240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55040CC0-58C0-4BA5-845C-F0504453C2A5}"/>
            </a:ext>
          </a:extLst>
        </xdr:cNvPr>
        <xdr:cNvSpPr/>
      </xdr:nvSpPr>
      <xdr:spPr>
        <a:xfrm>
          <a:off x="10027920" y="1303020"/>
          <a:ext cx="1684020" cy="9220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1303020</xdr:colOff>
      <xdr:row>16</xdr:row>
      <xdr:rowOff>190500</xdr:rowOff>
    </xdr:from>
    <xdr:to>
      <xdr:col>13</xdr:col>
      <xdr:colOff>38100</xdr:colOff>
      <xdr:row>35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9D84EC9-B2EE-4F30-B819-CE25B9DE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161372</xdr:colOff>
      <xdr:row>19</xdr:row>
      <xdr:rowOff>210669</xdr:rowOff>
    </xdr:from>
    <xdr:to>
      <xdr:col>15</xdr:col>
      <xdr:colOff>170330</xdr:colOff>
      <xdr:row>42</xdr:row>
      <xdr:rowOff>161364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3A68D2B-2065-40F0-9675-708A30B3A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/Documents/__PaperWorks/__Printed(26)/__IJCST(11)/_IJCST_2023_Manikin_TomoNV/draft0/mnkTomoNV_&#48372;&#51221;&#54632;&#49688;_2022-04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WSUM"/>
      <sheetName val="cond50W"/>
      <sheetName val="bunnyWSUMc15ss20"/>
      <sheetName val="bunnyWSUMc15ss20_COLAB"/>
      <sheetName val="bunnyWSUMc100ss100"/>
      <sheetName val="bunnyWSUMc100ss100_정수화"/>
      <sheetName val="bunnyWSUMc100ss100_COLAB"/>
      <sheetName val="finalWSUMc15ss20_원래버전"/>
      <sheetName val="finalWSUMc15ss20_정수화"/>
      <sheetName val="bunnyNVwSUMc15ss20_COLAB"/>
      <sheetName val="masha1501WSUMc15ss20_COLAB"/>
      <sheetName val="sphereCapWSUMc15ss20_COLAB"/>
      <sheetName val="sphereCap39k_def"/>
      <sheetName val="sphereCap90_39k"/>
      <sheetName val="임계각jig"/>
      <sheetName val="sphereCap39k_Fullfill"/>
      <sheetName val="PNP_debug"/>
      <sheetName val="cube30_debug"/>
      <sheetName val="rotation_debug"/>
      <sheetName val="sphCap90_39k_def"/>
      <sheetName val="sphCap90_39k_F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J1" t="str">
            <v>Mo</v>
          </cell>
          <cell r="AK1" t="str">
            <v>Mss</v>
          </cell>
        </row>
        <row r="2">
          <cell r="I2" t="str">
            <v>woxMo [g]</v>
          </cell>
          <cell r="J2" t="str">
            <v>=woxMss [g]</v>
          </cell>
          <cell r="K2" t="str">
            <v>woxMtotal [g]</v>
          </cell>
          <cell r="X2" t="str">
            <v>=Mo [g]</v>
          </cell>
          <cell r="Y2" t="str">
            <v>=Mss [g]</v>
          </cell>
          <cell r="Z2" t="str">
            <v>=Mtotal [g]</v>
          </cell>
          <cell r="AI2" t="str">
            <v>0,0,0</v>
          </cell>
          <cell r="AJ2">
            <v>31.3</v>
          </cell>
          <cell r="AK2">
            <v>9.1</v>
          </cell>
        </row>
        <row r="3">
          <cell r="A3" t="str">
            <v>sphere30_39k.obj</v>
          </cell>
          <cell r="D3">
            <v>0</v>
          </cell>
          <cell r="I3">
            <v>141</v>
          </cell>
          <cell r="J3">
            <v>43.699999999999989</v>
          </cell>
          <cell r="K3">
            <v>184.7</v>
          </cell>
          <cell r="X3">
            <v>133.8623</v>
          </cell>
          <cell r="Y3">
            <v>31.363199999999999</v>
          </cell>
          <cell r="Z3">
            <v>165.22550000000001</v>
          </cell>
          <cell r="AI3" t="str">
            <v>0,45,0</v>
          </cell>
          <cell r="AJ3">
            <v>31.3</v>
          </cell>
          <cell r="AK3">
            <v>9.1</v>
          </cell>
        </row>
        <row r="4">
          <cell r="A4" t="str">
            <v>sphere30_39k.obj</v>
          </cell>
          <cell r="D4">
            <v>7.5</v>
          </cell>
          <cell r="I4">
            <v>141</v>
          </cell>
          <cell r="J4">
            <v>42.050000000000011</v>
          </cell>
          <cell r="K4">
            <v>183.05</v>
          </cell>
          <cell r="X4">
            <v>133.8623</v>
          </cell>
          <cell r="Y4">
            <v>30.769089999999998</v>
          </cell>
          <cell r="Z4">
            <v>164.63139000000001</v>
          </cell>
          <cell r="AI4" t="str">
            <v>0,90,0</v>
          </cell>
          <cell r="AJ4">
            <v>31.3</v>
          </cell>
          <cell r="AK4">
            <v>9.1</v>
          </cell>
        </row>
        <row r="5">
          <cell r="A5" t="str">
            <v>sphere30_39k.obj</v>
          </cell>
          <cell r="D5">
            <v>15</v>
          </cell>
          <cell r="I5">
            <v>141</v>
          </cell>
          <cell r="J5">
            <v>37</v>
          </cell>
          <cell r="K5">
            <v>178</v>
          </cell>
          <cell r="X5">
            <v>133.8623</v>
          </cell>
          <cell r="Y5">
            <v>26.612739999999999</v>
          </cell>
          <cell r="Z5">
            <v>160.47504000000001</v>
          </cell>
          <cell r="AI5" t="str">
            <v>0,135,0</v>
          </cell>
          <cell r="AJ5">
            <v>31.3</v>
          </cell>
          <cell r="AK5">
            <v>9.1</v>
          </cell>
        </row>
        <row r="6">
          <cell r="A6" t="str">
            <v>sphere30_39k.obj</v>
          </cell>
          <cell r="D6">
            <v>22.5</v>
          </cell>
          <cell r="I6">
            <v>141</v>
          </cell>
          <cell r="J6">
            <v>30.199999999999989</v>
          </cell>
          <cell r="K6">
            <v>171.2</v>
          </cell>
          <cell r="X6">
            <v>133.8623</v>
          </cell>
          <cell r="Y6">
            <v>21.629959999999997</v>
          </cell>
          <cell r="Z6">
            <v>155.49225999999999</v>
          </cell>
          <cell r="AI6" t="str">
            <v>0,180,0</v>
          </cell>
          <cell r="AJ6">
            <v>31.3</v>
          </cell>
          <cell r="AK6">
            <v>9.1</v>
          </cell>
        </row>
        <row r="7">
          <cell r="A7" t="str">
            <v>sphere30_39k.obj</v>
          </cell>
          <cell r="D7">
            <v>30</v>
          </cell>
          <cell r="I7">
            <v>141</v>
          </cell>
          <cell r="J7">
            <v>22.800000000000011</v>
          </cell>
          <cell r="K7">
            <v>163.80000000000001</v>
          </cell>
          <cell r="X7">
            <v>133.8623</v>
          </cell>
          <cell r="Y7">
            <v>15.812279999999999</v>
          </cell>
          <cell r="Z7">
            <v>149.67457999999999</v>
          </cell>
          <cell r="AI7" t="str">
            <v>0,225,0</v>
          </cell>
          <cell r="AJ7">
            <v>31.3</v>
          </cell>
          <cell r="AK7">
            <v>9.1</v>
          </cell>
        </row>
        <row r="8">
          <cell r="A8" t="str">
            <v>sphere30_39k.obj</v>
          </cell>
          <cell r="D8">
            <v>37.5</v>
          </cell>
          <cell r="I8">
            <v>141</v>
          </cell>
          <cell r="J8">
            <v>16.099999999999994</v>
          </cell>
          <cell r="K8">
            <v>157.1</v>
          </cell>
          <cell r="X8">
            <v>133.8623</v>
          </cell>
          <cell r="Y8">
            <v>10.80288</v>
          </cell>
          <cell r="Z8">
            <v>144.66517999999999</v>
          </cell>
          <cell r="AI8" t="str">
            <v>0,270,0</v>
          </cell>
          <cell r="AJ8">
            <v>31.3</v>
          </cell>
          <cell r="AK8">
            <v>9.1</v>
          </cell>
        </row>
        <row r="9">
          <cell r="A9" t="str">
            <v>sphere30_39k.obj</v>
          </cell>
          <cell r="D9">
            <v>45</v>
          </cell>
          <cell r="I9">
            <v>141</v>
          </cell>
          <cell r="J9">
            <v>10.400000000000006</v>
          </cell>
          <cell r="K9">
            <v>151.4</v>
          </cell>
          <cell r="X9">
            <v>133.8623</v>
          </cell>
          <cell r="Y9">
            <v>6.5533599999999996</v>
          </cell>
          <cell r="Z9">
            <v>140.41566</v>
          </cell>
          <cell r="AI9" t="str">
            <v>0,315,0</v>
          </cell>
          <cell r="AJ9">
            <v>31.3</v>
          </cell>
          <cell r="AK9">
            <v>9.1</v>
          </cell>
        </row>
        <row r="10">
          <cell r="A10" t="str">
            <v>sphere30_39k.obj</v>
          </cell>
          <cell r="D10">
            <v>52.5</v>
          </cell>
          <cell r="I10">
            <v>141</v>
          </cell>
          <cell r="J10">
            <v>5.4499999999999886</v>
          </cell>
          <cell r="K10">
            <v>146.44999999999999</v>
          </cell>
          <cell r="X10">
            <v>133.8623</v>
          </cell>
          <cell r="Y10">
            <v>3.5138399999999996</v>
          </cell>
          <cell r="Z10">
            <v>137.37613999999999</v>
          </cell>
          <cell r="AI10" t="str">
            <v>0,360,0</v>
          </cell>
          <cell r="AJ10">
            <v>31.3</v>
          </cell>
          <cell r="AK10">
            <v>9.1</v>
          </cell>
        </row>
        <row r="11">
          <cell r="A11" t="str">
            <v>sphere30_39k.obj</v>
          </cell>
          <cell r="D11">
            <v>60</v>
          </cell>
          <cell r="I11">
            <v>141</v>
          </cell>
          <cell r="J11">
            <v>2.8000000000000114</v>
          </cell>
          <cell r="K11">
            <v>143.80000000000001</v>
          </cell>
          <cell r="X11">
            <v>133.8623</v>
          </cell>
          <cell r="Y11">
            <v>1.1785399999999999</v>
          </cell>
          <cell r="Z11">
            <v>135.04084</v>
          </cell>
          <cell r="AI11" t="str">
            <v>45,0,0</v>
          </cell>
          <cell r="AJ11">
            <v>31.3</v>
          </cell>
          <cell r="AK11">
            <v>9.1</v>
          </cell>
        </row>
        <row r="12">
          <cell r="A12" t="str">
            <v>sphere30_39k.obj</v>
          </cell>
          <cell r="D12">
            <v>67.5</v>
          </cell>
          <cell r="I12">
            <v>141</v>
          </cell>
          <cell r="J12">
            <v>1.0500000000000114</v>
          </cell>
          <cell r="K12">
            <v>142.05000000000001</v>
          </cell>
          <cell r="X12">
            <v>133.8623</v>
          </cell>
          <cell r="Y12">
            <v>0.29281999999999997</v>
          </cell>
          <cell r="Z12">
            <v>134.15512000000001</v>
          </cell>
          <cell r="AI12" t="str">
            <v>45,45,0</v>
          </cell>
          <cell r="AJ12">
            <v>31.3</v>
          </cell>
          <cell r="AK12">
            <v>9.1</v>
          </cell>
        </row>
        <row r="13">
          <cell r="A13" t="str">
            <v>sphere30_39k.obj</v>
          </cell>
          <cell r="D13">
            <v>75</v>
          </cell>
          <cell r="I13">
            <v>141</v>
          </cell>
          <cell r="J13">
            <v>0.30000000000001137</v>
          </cell>
          <cell r="K13">
            <v>141.30000000000001</v>
          </cell>
          <cell r="X13">
            <v>133.8623</v>
          </cell>
          <cell r="Y13">
            <v>0</v>
          </cell>
          <cell r="Z13">
            <v>133.8623</v>
          </cell>
          <cell r="AI13" t="str">
            <v>45,90,0</v>
          </cell>
          <cell r="AJ13">
            <v>31.3</v>
          </cell>
          <cell r="AK13">
            <v>9.1</v>
          </cell>
        </row>
        <row r="14">
          <cell r="A14" t="str">
            <v>sphere30_39k.obj</v>
          </cell>
          <cell r="D14">
            <v>80</v>
          </cell>
          <cell r="I14">
            <v>141</v>
          </cell>
          <cell r="J14">
            <v>0</v>
          </cell>
          <cell r="K14">
            <v>141</v>
          </cell>
          <cell r="X14">
            <v>133.8623</v>
          </cell>
          <cell r="Y14">
            <v>0</v>
          </cell>
          <cell r="Z14">
            <v>133.8623</v>
          </cell>
          <cell r="AI14" t="str">
            <v>45,135,0</v>
          </cell>
          <cell r="AJ14">
            <v>31.3</v>
          </cell>
          <cell r="AK14">
            <v>9.1</v>
          </cell>
        </row>
        <row r="15">
          <cell r="A15" t="str">
            <v>sphere30_39k.obj</v>
          </cell>
          <cell r="D15">
            <v>90</v>
          </cell>
          <cell r="I15">
            <v>141</v>
          </cell>
          <cell r="J15">
            <v>0</v>
          </cell>
          <cell r="K15">
            <v>141</v>
          </cell>
          <cell r="X15">
            <v>133.8623</v>
          </cell>
          <cell r="Y15">
            <v>0</v>
          </cell>
          <cell r="Z15">
            <v>133.8623</v>
          </cell>
          <cell r="AI15" t="str">
            <v>45,180,0</v>
          </cell>
          <cell r="AJ15">
            <v>31.3</v>
          </cell>
          <cell r="AK15">
            <v>9.1</v>
          </cell>
        </row>
        <row r="16">
          <cell r="AI16" t="str">
            <v>45,225,0</v>
          </cell>
          <cell r="AJ16">
            <v>31.3</v>
          </cell>
          <cell r="AK16">
            <v>9.1</v>
          </cell>
        </row>
        <row r="17">
          <cell r="AI17" t="str">
            <v>45,270,0</v>
          </cell>
          <cell r="AJ17">
            <v>31.3</v>
          </cell>
          <cell r="AK17">
            <v>9.1</v>
          </cell>
        </row>
        <row r="18">
          <cell r="AI18" t="str">
            <v>45,315,0</v>
          </cell>
          <cell r="AJ18">
            <v>31.3</v>
          </cell>
          <cell r="AK18">
            <v>9.1</v>
          </cell>
        </row>
        <row r="19">
          <cell r="AI19" t="str">
            <v>45,360,0</v>
          </cell>
          <cell r="AJ19">
            <v>31.3</v>
          </cell>
          <cell r="AK19">
            <v>9.1</v>
          </cell>
        </row>
        <row r="20">
          <cell r="AI20" t="str">
            <v>90,0,0</v>
          </cell>
          <cell r="AJ20">
            <v>31.3</v>
          </cell>
          <cell r="AK20">
            <v>9.1</v>
          </cell>
        </row>
        <row r="21">
          <cell r="AI21" t="str">
            <v>90,45,0</v>
          </cell>
          <cell r="AJ21">
            <v>31.3</v>
          </cell>
          <cell r="AK21">
            <v>9.1</v>
          </cell>
        </row>
        <row r="22">
          <cell r="AI22" t="str">
            <v>90,90,0</v>
          </cell>
          <cell r="AJ22">
            <v>31.3</v>
          </cell>
          <cell r="AK22">
            <v>9.1</v>
          </cell>
        </row>
        <row r="23">
          <cell r="AI23" t="str">
            <v>90,135,0</v>
          </cell>
          <cell r="AJ23">
            <v>31.3</v>
          </cell>
          <cell r="AK23">
            <v>9.1</v>
          </cell>
        </row>
        <row r="24">
          <cell r="AI24" t="str">
            <v>90,180,0</v>
          </cell>
          <cell r="AJ24">
            <v>31.3</v>
          </cell>
          <cell r="AK24">
            <v>9.1</v>
          </cell>
        </row>
        <row r="25">
          <cell r="AI25" t="str">
            <v>90,225,0</v>
          </cell>
          <cell r="AJ25">
            <v>31.3</v>
          </cell>
          <cell r="AK25">
            <v>9.1</v>
          </cell>
        </row>
        <row r="26">
          <cell r="AI26" t="str">
            <v>90,270,0</v>
          </cell>
          <cell r="AJ26">
            <v>31.3</v>
          </cell>
          <cell r="AK26">
            <v>9.1</v>
          </cell>
        </row>
        <row r="27">
          <cell r="AI27" t="str">
            <v>90,315,0</v>
          </cell>
          <cell r="AJ27">
            <v>31.3</v>
          </cell>
          <cell r="AK27">
            <v>9.1</v>
          </cell>
        </row>
        <row r="28">
          <cell r="AI28" t="str">
            <v>90,360,0</v>
          </cell>
          <cell r="AJ28">
            <v>31.3</v>
          </cell>
          <cell r="AK28">
            <v>9.1</v>
          </cell>
        </row>
        <row r="29">
          <cell r="AI29" t="str">
            <v>135,0,0</v>
          </cell>
          <cell r="AJ29">
            <v>31.3</v>
          </cell>
          <cell r="AK29">
            <v>9.1</v>
          </cell>
        </row>
        <row r="30">
          <cell r="AI30" t="str">
            <v>135,45,0</v>
          </cell>
          <cell r="AJ30">
            <v>31.3</v>
          </cell>
          <cell r="AK30">
            <v>9.1</v>
          </cell>
        </row>
        <row r="31">
          <cell r="AI31" t="str">
            <v>135,90,0</v>
          </cell>
          <cell r="AJ31">
            <v>31.3</v>
          </cell>
          <cell r="AK31">
            <v>9.1</v>
          </cell>
        </row>
        <row r="32">
          <cell r="AI32" t="str">
            <v>135,135,0</v>
          </cell>
          <cell r="AJ32">
            <v>31.3</v>
          </cell>
          <cell r="AK32">
            <v>9.1</v>
          </cell>
        </row>
        <row r="33">
          <cell r="AI33" t="str">
            <v>135,180,0</v>
          </cell>
          <cell r="AJ33">
            <v>31.3</v>
          </cell>
          <cell r="AK33">
            <v>9.1</v>
          </cell>
        </row>
        <row r="34">
          <cell r="AI34" t="str">
            <v>135,225,0</v>
          </cell>
          <cell r="AJ34">
            <v>31.3</v>
          </cell>
          <cell r="AK34">
            <v>9.1</v>
          </cell>
        </row>
        <row r="35">
          <cell r="AI35" t="str">
            <v>135,270,0</v>
          </cell>
          <cell r="AJ35">
            <v>31.3</v>
          </cell>
          <cell r="AK35">
            <v>9.1</v>
          </cell>
        </row>
        <row r="36">
          <cell r="AI36" t="str">
            <v>135,315,0</v>
          </cell>
          <cell r="AJ36">
            <v>31.3</v>
          </cell>
          <cell r="AK36">
            <v>9.1</v>
          </cell>
        </row>
        <row r="37">
          <cell r="AI37" t="str">
            <v>135,360,0</v>
          </cell>
          <cell r="AJ37">
            <v>31.3</v>
          </cell>
          <cell r="AK37">
            <v>9.1</v>
          </cell>
        </row>
        <row r="38">
          <cell r="AI38" t="str">
            <v>180,0,0</v>
          </cell>
          <cell r="AJ38">
            <v>31.3</v>
          </cell>
          <cell r="AK38">
            <v>9.1</v>
          </cell>
        </row>
        <row r="39">
          <cell r="A39" t="str">
            <v>sphere30_39k.obj</v>
          </cell>
          <cell r="I39">
            <v>141</v>
          </cell>
          <cell r="J39">
            <v>43.699999999999989</v>
          </cell>
          <cell r="K39">
            <v>184.7</v>
          </cell>
          <cell r="X39">
            <v>133.8623</v>
          </cell>
          <cell r="Y39">
            <v>48.083685351094445</v>
          </cell>
          <cell r="Z39">
            <v>181.94598535109446</v>
          </cell>
          <cell r="AI39" t="str">
            <v>180,45,0</v>
          </cell>
          <cell r="AJ39">
            <v>31.3</v>
          </cell>
          <cell r="AK39">
            <v>9.1</v>
          </cell>
        </row>
        <row r="40">
          <cell r="A40" t="str">
            <v>sphere30_39k.obj</v>
          </cell>
          <cell r="I40">
            <v>141</v>
          </cell>
          <cell r="J40">
            <v>42.050000000000011</v>
          </cell>
          <cell r="K40">
            <v>183.05</v>
          </cell>
          <cell r="X40">
            <v>133.8623</v>
          </cell>
          <cell r="Y40">
            <v>47.267347704419926</v>
          </cell>
          <cell r="Z40">
            <v>181.12964770441994</v>
          </cell>
          <cell r="AI40" t="str">
            <v>180,90,0</v>
          </cell>
          <cell r="AJ40">
            <v>31.3</v>
          </cell>
          <cell r="AK40">
            <v>9.1</v>
          </cell>
        </row>
        <row r="41">
          <cell r="A41" t="str">
            <v>sphere30_39k.obj</v>
          </cell>
          <cell r="I41">
            <v>141</v>
          </cell>
          <cell r="J41">
            <v>37</v>
          </cell>
          <cell r="K41">
            <v>178</v>
          </cell>
          <cell r="X41">
            <v>133.8623</v>
          </cell>
          <cell r="Y41">
            <v>41.548857387355802</v>
          </cell>
          <cell r="Z41">
            <v>175.41115738735581</v>
          </cell>
          <cell r="AI41" t="str">
            <v>180,135,0</v>
          </cell>
          <cell r="AJ41">
            <v>31.3</v>
          </cell>
          <cell r="AK41">
            <v>9.1</v>
          </cell>
        </row>
        <row r="42">
          <cell r="A42" t="str">
            <v>sphere30_39k.obj</v>
          </cell>
          <cell r="I42">
            <v>141</v>
          </cell>
          <cell r="J42">
            <v>30.199999999999989</v>
          </cell>
          <cell r="K42">
            <v>171.2</v>
          </cell>
          <cell r="X42">
            <v>133.8623</v>
          </cell>
          <cell r="Y42">
            <v>34.612263167231006</v>
          </cell>
          <cell r="Z42">
            <v>168.474563167231</v>
          </cell>
          <cell r="AI42" t="str">
            <v>180,180,0</v>
          </cell>
          <cell r="AJ42">
            <v>31.3</v>
          </cell>
          <cell r="AK42">
            <v>9.1</v>
          </cell>
        </row>
        <row r="43">
          <cell r="A43" t="str">
            <v>sphere30_39k.obj</v>
          </cell>
          <cell r="I43">
            <v>141</v>
          </cell>
          <cell r="J43">
            <v>22.800000000000011</v>
          </cell>
          <cell r="K43">
            <v>163.80000000000001</v>
          </cell>
          <cell r="X43">
            <v>133.8623</v>
          </cell>
          <cell r="Y43">
            <v>26.342140726994209</v>
          </cell>
          <cell r="Z43">
            <v>160.20444072699422</v>
          </cell>
          <cell r="AI43" t="str">
            <v>180,225,0</v>
          </cell>
          <cell r="AJ43">
            <v>31.3</v>
          </cell>
          <cell r="AK43">
            <v>9.1</v>
          </cell>
        </row>
        <row r="44">
          <cell r="A44" t="str">
            <v>sphere30_39k.obj</v>
          </cell>
          <cell r="I44">
            <v>141</v>
          </cell>
          <cell r="J44">
            <v>16.099999999999994</v>
          </cell>
          <cell r="K44">
            <v>157.1</v>
          </cell>
          <cell r="X44">
            <v>133.8623</v>
          </cell>
          <cell r="Y44">
            <v>19.06333990056584</v>
          </cell>
          <cell r="Z44">
            <v>152.92563990056584</v>
          </cell>
          <cell r="AI44" t="str">
            <v>180,270,0</v>
          </cell>
          <cell r="AJ44">
            <v>31.3</v>
          </cell>
          <cell r="AK44">
            <v>9.1</v>
          </cell>
        </row>
        <row r="45">
          <cell r="A45" t="str">
            <v>sphere30_39k.obj</v>
          </cell>
          <cell r="I45">
            <v>141</v>
          </cell>
          <cell r="J45">
            <v>10.400000000000006</v>
          </cell>
          <cell r="K45">
            <v>151.4</v>
          </cell>
          <cell r="X45">
            <v>133.8623</v>
          </cell>
          <cell r="Y45">
            <v>12.534169089898763</v>
          </cell>
          <cell r="Z45">
            <v>146.39646908989877</v>
          </cell>
          <cell r="AI45" t="str">
            <v>180,315,0</v>
          </cell>
          <cell r="AJ45">
            <v>31.3</v>
          </cell>
          <cell r="AK45">
            <v>9.1</v>
          </cell>
        </row>
        <row r="46">
          <cell r="A46" t="str">
            <v>sphere30_39k.obj</v>
          </cell>
          <cell r="I46">
            <v>141</v>
          </cell>
          <cell r="J46">
            <v>5.4499999999999886</v>
          </cell>
          <cell r="K46">
            <v>146.44999999999999</v>
          </cell>
          <cell r="X46">
            <v>133.8623</v>
          </cell>
          <cell r="Y46">
            <v>7.6943773566608975</v>
          </cell>
          <cell r="Z46">
            <v>141.55667735666091</v>
          </cell>
          <cell r="AI46" t="str">
            <v>180,360,0</v>
          </cell>
          <cell r="AJ46">
            <v>31.3</v>
          </cell>
          <cell r="AK46">
            <v>9.1</v>
          </cell>
        </row>
        <row r="47">
          <cell r="A47" t="str">
            <v>sphere30_39k.obj</v>
          </cell>
          <cell r="I47">
            <v>141</v>
          </cell>
          <cell r="J47">
            <v>2.8000000000000114</v>
          </cell>
          <cell r="K47">
            <v>143.80000000000001</v>
          </cell>
          <cell r="X47">
            <v>133.8623</v>
          </cell>
          <cell r="Y47">
            <v>3.3185952796231364</v>
          </cell>
          <cell r="Z47">
            <v>137.18089527962314</v>
          </cell>
          <cell r="AI47" t="str">
            <v>225,0,0</v>
          </cell>
          <cell r="AJ47">
            <v>31.3</v>
          </cell>
          <cell r="AK47">
            <v>9.1</v>
          </cell>
        </row>
        <row r="48">
          <cell r="A48" t="str">
            <v>sphere30_39k.obj</v>
          </cell>
          <cell r="I48">
            <v>141</v>
          </cell>
          <cell r="J48">
            <v>1.0500000000000114</v>
          </cell>
          <cell r="K48">
            <v>142.05000000000001</v>
          </cell>
          <cell r="X48">
            <v>133.8623</v>
          </cell>
          <cell r="Y48">
            <v>0.67512785978040069</v>
          </cell>
          <cell r="Z48">
            <v>134.53742785978039</v>
          </cell>
          <cell r="AI48" t="str">
            <v>225,45,0</v>
          </cell>
          <cell r="AJ48">
            <v>31.3</v>
          </cell>
          <cell r="AK48">
            <v>9.1</v>
          </cell>
        </row>
        <row r="49">
          <cell r="A49" t="str">
            <v>sphere30_39k.obj</v>
          </cell>
          <cell r="I49">
            <v>141</v>
          </cell>
          <cell r="J49">
            <v>0.30000000000001137</v>
          </cell>
          <cell r="K49">
            <v>141.30000000000001</v>
          </cell>
          <cell r="X49">
            <v>133.8623</v>
          </cell>
          <cell r="Y49">
            <v>0</v>
          </cell>
          <cell r="Z49">
            <v>133.8623</v>
          </cell>
          <cell r="AI49" t="str">
            <v>225,90,0</v>
          </cell>
          <cell r="AJ49">
            <v>31.3</v>
          </cell>
          <cell r="AK49">
            <v>9.1</v>
          </cell>
        </row>
        <row r="50">
          <cell r="A50" t="str">
            <v>sphere30_39k.obj</v>
          </cell>
          <cell r="I50">
            <v>141</v>
          </cell>
          <cell r="J50">
            <v>0</v>
          </cell>
          <cell r="K50">
            <v>141</v>
          </cell>
          <cell r="X50">
            <v>133.8623</v>
          </cell>
          <cell r="Y50">
            <v>0</v>
          </cell>
          <cell r="Z50">
            <v>133.8623</v>
          </cell>
          <cell r="AI50" t="str">
            <v>225,135,0</v>
          </cell>
          <cell r="AJ50">
            <v>31.3</v>
          </cell>
          <cell r="AK50">
            <v>9.1</v>
          </cell>
        </row>
        <row r="51">
          <cell r="A51" t="str">
            <v>sphere30_39k.obj</v>
          </cell>
          <cell r="I51">
            <v>141</v>
          </cell>
          <cell r="J51">
            <v>0</v>
          </cell>
          <cell r="K51">
            <v>141</v>
          </cell>
          <cell r="X51">
            <v>133.8623</v>
          </cell>
          <cell r="Y51">
            <v>0</v>
          </cell>
          <cell r="Z51">
            <v>133.8623</v>
          </cell>
          <cell r="AI51" t="str">
            <v>225,180,0</v>
          </cell>
          <cell r="AJ51">
            <v>31.3</v>
          </cell>
          <cell r="AK51">
            <v>9.1</v>
          </cell>
        </row>
        <row r="52">
          <cell r="AI52" t="str">
            <v>225,225,0</v>
          </cell>
          <cell r="AJ52">
            <v>31.3</v>
          </cell>
          <cell r="AK52">
            <v>9.1</v>
          </cell>
        </row>
        <row r="53">
          <cell r="AI53" t="str">
            <v>225,270,0</v>
          </cell>
          <cell r="AJ53">
            <v>31.3</v>
          </cell>
          <cell r="AK53">
            <v>9.1</v>
          </cell>
        </row>
        <row r="54">
          <cell r="AI54" t="str">
            <v>225,315,0</v>
          </cell>
          <cell r="AJ54">
            <v>31.3</v>
          </cell>
          <cell r="AK54">
            <v>9.1</v>
          </cell>
        </row>
        <row r="55">
          <cell r="AI55" t="str">
            <v>225,360,0</v>
          </cell>
          <cell r="AJ55">
            <v>31.3</v>
          </cell>
          <cell r="AK55">
            <v>9.1</v>
          </cell>
        </row>
        <row r="56">
          <cell r="AI56" t="str">
            <v>270,0,0</v>
          </cell>
          <cell r="AJ56">
            <v>31.3</v>
          </cell>
          <cell r="AK56">
            <v>9.1</v>
          </cell>
        </row>
        <row r="57">
          <cell r="AI57" t="str">
            <v>270,45,0</v>
          </cell>
          <cell r="AJ57">
            <v>31.3</v>
          </cell>
          <cell r="AK57">
            <v>9.1</v>
          </cell>
        </row>
        <row r="58">
          <cell r="AI58" t="str">
            <v>270,90,0</v>
          </cell>
          <cell r="AJ58">
            <v>31.3</v>
          </cell>
          <cell r="AK58">
            <v>9.1</v>
          </cell>
        </row>
        <row r="59">
          <cell r="AI59" t="str">
            <v>270,135,0</v>
          </cell>
          <cell r="AJ59">
            <v>31.3</v>
          </cell>
          <cell r="AK59">
            <v>9.1</v>
          </cell>
        </row>
        <row r="60">
          <cell r="AI60" t="str">
            <v>270,180,0</v>
          </cell>
          <cell r="AJ60">
            <v>31.3</v>
          </cell>
          <cell r="AK60">
            <v>9.1</v>
          </cell>
        </row>
        <row r="61">
          <cell r="AI61" t="str">
            <v>270,225,0</v>
          </cell>
          <cell r="AJ61">
            <v>31.3</v>
          </cell>
          <cell r="AK61">
            <v>9.1</v>
          </cell>
        </row>
        <row r="62">
          <cell r="AI62" t="str">
            <v>270,270,0</v>
          </cell>
          <cell r="AJ62">
            <v>31.3</v>
          </cell>
          <cell r="AK62">
            <v>9.1</v>
          </cell>
        </row>
        <row r="63">
          <cell r="AI63" t="str">
            <v>270,315,0</v>
          </cell>
          <cell r="AJ63">
            <v>31.3</v>
          </cell>
          <cell r="AK63">
            <v>9.1</v>
          </cell>
        </row>
        <row r="64">
          <cell r="AI64" t="str">
            <v>270,360,0</v>
          </cell>
          <cell r="AJ64">
            <v>31.3</v>
          </cell>
          <cell r="AK64">
            <v>9.1</v>
          </cell>
        </row>
        <row r="65">
          <cell r="AI65" t="str">
            <v>315,0,0</v>
          </cell>
          <cell r="AJ65">
            <v>31.3</v>
          </cell>
          <cell r="AK65">
            <v>9.1</v>
          </cell>
        </row>
        <row r="66">
          <cell r="AI66" t="str">
            <v>315,45,0</v>
          </cell>
          <cell r="AJ66">
            <v>31.3</v>
          </cell>
          <cell r="AK66">
            <v>9.1</v>
          </cell>
        </row>
        <row r="67">
          <cell r="AI67" t="str">
            <v>315,90,0</v>
          </cell>
          <cell r="AJ67">
            <v>31.3</v>
          </cell>
          <cell r="AK67">
            <v>9.1</v>
          </cell>
        </row>
        <row r="68">
          <cell r="AI68" t="str">
            <v>315,135,0</v>
          </cell>
          <cell r="AJ68">
            <v>31.3</v>
          </cell>
          <cell r="AK68">
            <v>9.1</v>
          </cell>
        </row>
        <row r="69">
          <cell r="AI69" t="str">
            <v>315,180,0</v>
          </cell>
          <cell r="AJ69">
            <v>31.3</v>
          </cell>
          <cell r="AK69">
            <v>9.1</v>
          </cell>
        </row>
        <row r="70">
          <cell r="AI70" t="str">
            <v>315,225,0</v>
          </cell>
          <cell r="AJ70">
            <v>31.3</v>
          </cell>
          <cell r="AK70">
            <v>9.1</v>
          </cell>
        </row>
        <row r="71">
          <cell r="AI71" t="str">
            <v>315,270,0</v>
          </cell>
          <cell r="AJ71">
            <v>31.3</v>
          </cell>
          <cell r="AK71">
            <v>9.1</v>
          </cell>
        </row>
        <row r="72">
          <cell r="AI72" t="str">
            <v>315,315,0</v>
          </cell>
          <cell r="AJ72">
            <v>31.3</v>
          </cell>
          <cell r="AK72">
            <v>9.1</v>
          </cell>
        </row>
        <row r="73">
          <cell r="AI73" t="str">
            <v>315,360,0</v>
          </cell>
          <cell r="AJ73">
            <v>31.3</v>
          </cell>
          <cell r="AK73">
            <v>9.1</v>
          </cell>
        </row>
        <row r="74">
          <cell r="AI74" t="str">
            <v>360,0,0</v>
          </cell>
          <cell r="AJ74">
            <v>31.3</v>
          </cell>
          <cell r="AK74">
            <v>9.1</v>
          </cell>
        </row>
        <row r="75">
          <cell r="AI75" t="str">
            <v>360,45,0</v>
          </cell>
          <cell r="AJ75">
            <v>31.3</v>
          </cell>
          <cell r="AK75">
            <v>9.1</v>
          </cell>
        </row>
        <row r="76">
          <cell r="AI76" t="str">
            <v>360,90,0</v>
          </cell>
          <cell r="AJ76">
            <v>31.3</v>
          </cell>
          <cell r="AK76">
            <v>9.1</v>
          </cell>
        </row>
        <row r="77">
          <cell r="AI77" t="str">
            <v>360,135,0</v>
          </cell>
          <cell r="AJ77">
            <v>31.3</v>
          </cell>
          <cell r="AK77">
            <v>9.1</v>
          </cell>
        </row>
        <row r="78">
          <cell r="AI78" t="str">
            <v>360,180,0</v>
          </cell>
          <cell r="AJ78">
            <v>31.3</v>
          </cell>
          <cell r="AK78">
            <v>9.1</v>
          </cell>
        </row>
        <row r="79">
          <cell r="AI79" t="str">
            <v>360,225,0</v>
          </cell>
          <cell r="AJ79">
            <v>31.3</v>
          </cell>
          <cell r="AK79">
            <v>9.1</v>
          </cell>
        </row>
        <row r="80">
          <cell r="AI80" t="str">
            <v>360,270,0</v>
          </cell>
          <cell r="AJ80">
            <v>31.3</v>
          </cell>
          <cell r="AK80">
            <v>9.1</v>
          </cell>
        </row>
        <row r="81">
          <cell r="AI81" t="str">
            <v>360,315,0</v>
          </cell>
          <cell r="AJ81">
            <v>31.3</v>
          </cell>
          <cell r="AK81">
            <v>9.1</v>
          </cell>
        </row>
        <row r="82">
          <cell r="AI82" t="str">
            <v>360,360,0</v>
          </cell>
          <cell r="AJ82">
            <v>31.3</v>
          </cell>
          <cell r="AK82">
            <v>9.1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runch.co.kr/@gkicarus/30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0C49-77B7-4231-8043-618E4A44A1E9}">
  <dimension ref="A1:M43"/>
  <sheetViews>
    <sheetView zoomScale="115" zoomScaleNormal="115" workbookViewId="0">
      <selection activeCell="B9" sqref="B9"/>
    </sheetView>
  </sheetViews>
  <sheetFormatPr defaultRowHeight="17.399999999999999" x14ac:dyDescent="0.4"/>
  <cols>
    <col min="1" max="1" width="11" bestFit="1" customWidth="1"/>
    <col min="2" max="11" width="11.59765625" bestFit="1" customWidth="1"/>
    <col min="12" max="13" width="12.69921875" bestFit="1" customWidth="1"/>
  </cols>
  <sheetData>
    <row r="1" spans="1:13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3" x14ac:dyDescent="0.4">
      <c r="A2">
        <v>4090</v>
      </c>
      <c r="B2" s="1">
        <v>10.012051</v>
      </c>
      <c r="C2" s="1">
        <v>20.771470000000001</v>
      </c>
      <c r="D2" s="1">
        <v>12.404813000000001</v>
      </c>
      <c r="E2" s="1">
        <v>12.422428</v>
      </c>
      <c r="F2" s="1">
        <v>11.208766000000001</v>
      </c>
      <c r="G2" s="1">
        <v>10.700714</v>
      </c>
      <c r="H2" s="1">
        <v>9.8182170000000006</v>
      </c>
      <c r="I2" s="1">
        <v>9.7393470000000004</v>
      </c>
      <c r="J2" s="1">
        <v>10.012543000000001</v>
      </c>
      <c r="K2">
        <v>21.805336</v>
      </c>
      <c r="L2">
        <v>35.705727000000003</v>
      </c>
      <c r="M2">
        <v>39.654249999999998</v>
      </c>
    </row>
    <row r="3" spans="1:13" x14ac:dyDescent="0.4">
      <c r="A3" t="s">
        <v>2</v>
      </c>
      <c r="B3">
        <v>21.892762999999999</v>
      </c>
      <c r="C3">
        <v>42.426589</v>
      </c>
      <c r="D3">
        <v>28.339124000000002</v>
      </c>
      <c r="E3">
        <v>27.380797999999999</v>
      </c>
      <c r="F3">
        <v>24.571718000000001</v>
      </c>
      <c r="G3">
        <v>23.074798000000001</v>
      </c>
      <c r="H3">
        <v>21.090745999999999</v>
      </c>
      <c r="I3">
        <v>20.844719000000001</v>
      </c>
      <c r="J3">
        <v>21.535105000000001</v>
      </c>
    </row>
    <row r="4" spans="1:13" x14ac:dyDescent="0.4">
      <c r="A4">
        <v>2060</v>
      </c>
      <c r="B4">
        <v>67.992153000000002</v>
      </c>
      <c r="C4">
        <v>146.96541500000001</v>
      </c>
      <c r="D4">
        <v>96.080729000000005</v>
      </c>
      <c r="E4">
        <v>65.507868000000002</v>
      </c>
      <c r="F4">
        <v>78.585916999999995</v>
      </c>
      <c r="G4">
        <v>71.409762999999998</v>
      </c>
      <c r="H4">
        <v>64.618139999999997</v>
      </c>
      <c r="I4">
        <v>43.591047000000003</v>
      </c>
      <c r="J4">
        <v>66.793852999999999</v>
      </c>
    </row>
    <row r="5" spans="1:13" x14ac:dyDescent="0.4">
      <c r="A5" t="s">
        <v>0</v>
      </c>
      <c r="B5">
        <v>201.923925</v>
      </c>
      <c r="C5">
        <v>329.65527600000001</v>
      </c>
      <c r="D5">
        <v>253.41311400000001</v>
      </c>
      <c r="E5">
        <v>247.25746799999999</v>
      </c>
      <c r="F5">
        <v>221.08612299999999</v>
      </c>
      <c r="G5">
        <v>211.56201999999999</v>
      </c>
      <c r="H5">
        <v>197.25264899999999</v>
      </c>
      <c r="I5">
        <v>195.63626600000001</v>
      </c>
      <c r="J5">
        <v>201.81053399999999</v>
      </c>
    </row>
    <row r="6" spans="1:13" x14ac:dyDescent="0.4">
      <c r="A6" t="s">
        <v>1</v>
      </c>
      <c r="B6">
        <v>73.866944399999994</v>
      </c>
      <c r="C6">
        <v>140.63781159999999</v>
      </c>
      <c r="D6">
        <v>81.058222999999998</v>
      </c>
      <c r="E6">
        <v>176.7319368</v>
      </c>
      <c r="F6">
        <v>157.54850640000001</v>
      </c>
      <c r="G6">
        <v>153.28465360000001</v>
      </c>
      <c r="H6">
        <v>77.683688400000008</v>
      </c>
      <c r="I6">
        <v>74.506723800000003</v>
      </c>
      <c r="J6">
        <v>89.170741800000002</v>
      </c>
      <c r="K6">
        <v>771.16439500000001</v>
      </c>
      <c r="L6">
        <v>1384.983305</v>
      </c>
      <c r="M6">
        <v>2140.0574729999998</v>
      </c>
    </row>
    <row r="7" spans="1:13" x14ac:dyDescent="0.4">
      <c r="A7" t="s">
        <v>3</v>
      </c>
      <c r="B7">
        <v>79.955233000000007</v>
      </c>
      <c r="C7">
        <v>154.30986300000001</v>
      </c>
      <c r="D7">
        <v>81.884501</v>
      </c>
      <c r="E7">
        <v>163.33105599999999</v>
      </c>
      <c r="F7">
        <v>176.43176500000001</v>
      </c>
      <c r="G7">
        <v>168.377162</v>
      </c>
      <c r="H7">
        <v>82.943004000000002</v>
      </c>
      <c r="I7">
        <v>79.074659999999994</v>
      </c>
      <c r="J7">
        <v>83.680683000000002</v>
      </c>
    </row>
    <row r="12" spans="1:13" x14ac:dyDescent="0.4">
      <c r="A12" t="s">
        <v>1</v>
      </c>
      <c r="B12">
        <v>77.813900000000004</v>
      </c>
      <c r="C12">
        <v>142.360004</v>
      </c>
      <c r="D12">
        <v>81.318993000000006</v>
      </c>
      <c r="E12">
        <v>169.97917899999999</v>
      </c>
      <c r="F12">
        <v>160.309819</v>
      </c>
      <c r="G12">
        <v>157.81652800000001</v>
      </c>
      <c r="H12">
        <v>81.687449999999998</v>
      </c>
      <c r="I12">
        <v>79.859060999999997</v>
      </c>
      <c r="J12">
        <v>91.198550999999995</v>
      </c>
    </row>
    <row r="13" spans="1:13" x14ac:dyDescent="0.4">
      <c r="B13">
        <v>72.479037000000005</v>
      </c>
      <c r="C13">
        <v>141.913071</v>
      </c>
      <c r="D13">
        <v>80.467042000000006</v>
      </c>
      <c r="E13">
        <v>172.10829000000001</v>
      </c>
      <c r="F13">
        <v>153.69640000000001</v>
      </c>
      <c r="G13">
        <v>153.48242999999999</v>
      </c>
      <c r="H13">
        <v>77.944085999999999</v>
      </c>
      <c r="I13">
        <v>72.983073000000005</v>
      </c>
      <c r="J13">
        <v>88.595078999999998</v>
      </c>
    </row>
    <row r="14" spans="1:13" x14ac:dyDescent="0.4">
      <c r="B14">
        <v>74.181038999999998</v>
      </c>
      <c r="C14">
        <v>142.24407299999999</v>
      </c>
      <c r="D14">
        <v>80.500040999999996</v>
      </c>
      <c r="E14">
        <v>172.910427</v>
      </c>
      <c r="F14">
        <v>161.63142099999999</v>
      </c>
      <c r="G14">
        <v>151.69522000000001</v>
      </c>
      <c r="H14">
        <v>77.351085999999995</v>
      </c>
      <c r="I14">
        <v>74.095579000000001</v>
      </c>
      <c r="J14">
        <v>88.579082</v>
      </c>
    </row>
    <row r="15" spans="1:13" x14ac:dyDescent="0.4">
      <c r="B15">
        <v>73.668037999999996</v>
      </c>
      <c r="C15">
        <v>138.68313599999999</v>
      </c>
      <c r="D15">
        <v>80.951108000000005</v>
      </c>
      <c r="E15">
        <v>182.06836699999999</v>
      </c>
      <c r="F15">
        <v>161.04182499999999</v>
      </c>
      <c r="G15">
        <v>153.59056000000001</v>
      </c>
      <c r="H15">
        <v>77.320086000000003</v>
      </c>
      <c r="I15">
        <v>75.768077000000005</v>
      </c>
      <c r="J15">
        <v>89.677627999999999</v>
      </c>
    </row>
    <row r="16" spans="1:13" x14ac:dyDescent="0.4">
      <c r="B16">
        <v>74.023038999999997</v>
      </c>
      <c r="C16">
        <v>138.25606999999999</v>
      </c>
      <c r="D16">
        <v>81.237043999999997</v>
      </c>
      <c r="E16">
        <v>181.75802400000001</v>
      </c>
      <c r="F16">
        <v>153.270464</v>
      </c>
      <c r="G16">
        <v>151.50221199999999</v>
      </c>
      <c r="H16">
        <v>77.683182000000002</v>
      </c>
      <c r="I16">
        <v>75.497078000000002</v>
      </c>
      <c r="J16">
        <v>89.308081000000001</v>
      </c>
    </row>
    <row r="17" spans="1:10" x14ac:dyDescent="0.4">
      <c r="B17">
        <v>73.921037999999996</v>
      </c>
      <c r="C17">
        <v>141.31255899999999</v>
      </c>
      <c r="D17">
        <v>81.033040999999997</v>
      </c>
      <c r="E17">
        <v>182.86541</v>
      </c>
      <c r="F17">
        <v>161.73934299999999</v>
      </c>
      <c r="G17">
        <v>159.43082899999999</v>
      </c>
      <c r="H17">
        <v>77.556489999999997</v>
      </c>
      <c r="I17">
        <v>75.060074999999998</v>
      </c>
      <c r="J17">
        <v>89.315085999999994</v>
      </c>
    </row>
    <row r="18" spans="1:10" x14ac:dyDescent="0.4">
      <c r="B18">
        <v>74.217038000000002</v>
      </c>
      <c r="C18">
        <v>139.20507000000001</v>
      </c>
      <c r="D18">
        <v>81.136043000000001</v>
      </c>
      <c r="E18">
        <v>172.904258</v>
      </c>
      <c r="F18">
        <v>153.446324</v>
      </c>
      <c r="G18">
        <v>151.91619900000001</v>
      </c>
      <c r="H18">
        <v>77.446620999999993</v>
      </c>
      <c r="I18">
        <v>74.333076000000005</v>
      </c>
      <c r="J18">
        <v>88.985076000000007</v>
      </c>
    </row>
    <row r="19" spans="1:10" x14ac:dyDescent="0.4">
      <c r="B19">
        <v>74.165037999999996</v>
      </c>
      <c r="C19">
        <v>139.22976</v>
      </c>
      <c r="D19">
        <v>81.019041999999999</v>
      </c>
      <c r="E19">
        <v>172.40855099999999</v>
      </c>
      <c r="F19">
        <v>161.691495</v>
      </c>
      <c r="G19">
        <v>152.535079</v>
      </c>
      <c r="H19">
        <v>77.319084000000004</v>
      </c>
      <c r="I19">
        <v>72.797245000000004</v>
      </c>
      <c r="J19">
        <v>89.673142999999996</v>
      </c>
    </row>
    <row r="20" spans="1:10" x14ac:dyDescent="0.4">
      <c r="B20">
        <v>73.973037000000005</v>
      </c>
      <c r="C20">
        <v>139.25806700000001</v>
      </c>
      <c r="D20">
        <v>81.578650999999994</v>
      </c>
      <c r="E20">
        <v>181.58412899999999</v>
      </c>
      <c r="F20">
        <v>162.169274</v>
      </c>
      <c r="G20">
        <v>151.823475</v>
      </c>
      <c r="H20">
        <v>77.552083999999994</v>
      </c>
      <c r="I20">
        <v>74.600890000000007</v>
      </c>
      <c r="J20">
        <v>89.191079999999999</v>
      </c>
    </row>
    <row r="21" spans="1:10" x14ac:dyDescent="0.4">
      <c r="B21">
        <v>73.960102000000006</v>
      </c>
      <c r="C21">
        <v>143.39723799999999</v>
      </c>
      <c r="D21">
        <v>81.134608999999998</v>
      </c>
      <c r="E21">
        <v>172.85645299999999</v>
      </c>
      <c r="F21">
        <v>153.196259</v>
      </c>
      <c r="G21">
        <v>152.44320099999999</v>
      </c>
      <c r="H21">
        <v>78.821084999999997</v>
      </c>
      <c r="I21">
        <v>74.844074000000006</v>
      </c>
      <c r="J21">
        <v>88.974080999999998</v>
      </c>
    </row>
    <row r="22" spans="1:10" x14ac:dyDescent="0.4">
      <c r="B22">
        <v>74.082037999999997</v>
      </c>
      <c r="C22">
        <v>142.87907200000001</v>
      </c>
      <c r="D22">
        <v>81.525609000000003</v>
      </c>
      <c r="E22">
        <v>175.855459</v>
      </c>
      <c r="F22">
        <v>153.602259</v>
      </c>
      <c r="G22">
        <v>154.42733100000001</v>
      </c>
      <c r="H22">
        <v>77.84308</v>
      </c>
      <c r="I22">
        <v>75.088070999999999</v>
      </c>
      <c r="J22">
        <v>89.409081999999998</v>
      </c>
    </row>
    <row r="23" spans="1:10" x14ac:dyDescent="0.4">
      <c r="A23" t="s">
        <v>1</v>
      </c>
      <c r="B23">
        <f t="shared" ref="B23:J23" si="0">AVERAGE(B13:B22)</f>
        <v>73.866944399999994</v>
      </c>
      <c r="C23">
        <f t="shared" si="0"/>
        <v>140.63781159999999</v>
      </c>
      <c r="D23">
        <f t="shared" si="0"/>
        <v>81.058222999999998</v>
      </c>
      <c r="E23">
        <f t="shared" si="0"/>
        <v>176.7319368</v>
      </c>
      <c r="F23">
        <f t="shared" si="0"/>
        <v>157.54850640000001</v>
      </c>
      <c r="G23">
        <f t="shared" si="0"/>
        <v>153.28465360000001</v>
      </c>
      <c r="H23">
        <f t="shared" si="0"/>
        <v>77.683688400000008</v>
      </c>
      <c r="I23">
        <f t="shared" si="0"/>
        <v>74.506723800000003</v>
      </c>
      <c r="J23">
        <f t="shared" si="0"/>
        <v>89.170741800000002</v>
      </c>
    </row>
    <row r="26" spans="1:10" ht="18" thickBot="1" x14ac:dyDescent="0.45"/>
    <row r="27" spans="1:10" ht="27" thickBot="1" x14ac:dyDescent="0.45">
      <c r="A27" s="2" t="s">
        <v>10</v>
      </c>
      <c r="B27" s="3" t="s">
        <v>11</v>
      </c>
      <c r="C27" s="7" t="s">
        <v>78</v>
      </c>
      <c r="D27" s="3" t="s">
        <v>12</v>
      </c>
      <c r="F27" s="41" t="s">
        <v>55</v>
      </c>
      <c r="G27" s="8" t="s">
        <v>56</v>
      </c>
      <c r="H27" s="8" t="s">
        <v>58</v>
      </c>
    </row>
    <row r="28" spans="1:10" ht="18" thickBot="1" x14ac:dyDescent="0.45">
      <c r="A28" s="4" t="s">
        <v>13</v>
      </c>
      <c r="B28" s="5" t="s">
        <v>14</v>
      </c>
      <c r="C28" s="5" t="s">
        <v>15</v>
      </c>
      <c r="D28" s="5" t="s">
        <v>16</v>
      </c>
      <c r="F28" s="43"/>
      <c r="G28" s="5" t="s">
        <v>57</v>
      </c>
      <c r="H28" s="5" t="s">
        <v>59</v>
      </c>
    </row>
    <row r="29" spans="1:10" ht="18" thickBot="1" x14ac:dyDescent="0.45">
      <c r="A29" s="4" t="s">
        <v>17</v>
      </c>
      <c r="B29" s="5" t="s">
        <v>18</v>
      </c>
      <c r="C29" s="5" t="s">
        <v>19</v>
      </c>
      <c r="D29" s="5" t="s">
        <v>20</v>
      </c>
      <c r="F29" s="4" t="s">
        <v>60</v>
      </c>
      <c r="G29" s="5" t="s">
        <v>61</v>
      </c>
      <c r="H29" s="9">
        <v>45455</v>
      </c>
    </row>
    <row r="30" spans="1:10" ht="27" thickBot="1" x14ac:dyDescent="0.45">
      <c r="A30" s="4" t="s">
        <v>21</v>
      </c>
      <c r="B30" s="5" t="s">
        <v>22</v>
      </c>
      <c r="C30" s="41" t="s">
        <v>23</v>
      </c>
      <c r="D30" s="5" t="s">
        <v>24</v>
      </c>
      <c r="F30" s="4" t="s">
        <v>62</v>
      </c>
      <c r="G30" s="5" t="s">
        <v>63</v>
      </c>
      <c r="H30" s="5" t="s">
        <v>64</v>
      </c>
    </row>
    <row r="31" spans="1:10" ht="18" thickBot="1" x14ac:dyDescent="0.45">
      <c r="A31" s="4" t="s">
        <v>25</v>
      </c>
      <c r="B31" s="5" t="s">
        <v>26</v>
      </c>
      <c r="C31" s="42"/>
      <c r="D31" s="5" t="s">
        <v>27</v>
      </c>
    </row>
    <row r="32" spans="1:10" ht="27" thickBot="1" x14ac:dyDescent="0.45">
      <c r="A32" s="4" t="s">
        <v>28</v>
      </c>
      <c r="B32" s="5" t="s">
        <v>29</v>
      </c>
      <c r="C32" s="43"/>
      <c r="D32" s="5" t="s">
        <v>30</v>
      </c>
      <c r="F32" s="41" t="s">
        <v>55</v>
      </c>
      <c r="G32" s="8" t="s">
        <v>65</v>
      </c>
      <c r="H32" s="41" t="s">
        <v>67</v>
      </c>
    </row>
    <row r="33" spans="1:12" ht="18" thickBot="1" x14ac:dyDescent="0.45">
      <c r="A33" s="4" t="s">
        <v>31</v>
      </c>
      <c r="B33" s="5" t="s">
        <v>32</v>
      </c>
      <c r="C33" s="5" t="s">
        <v>33</v>
      </c>
      <c r="D33" s="5" t="s">
        <v>34</v>
      </c>
      <c r="F33" s="43"/>
      <c r="G33" s="5" t="s">
        <v>66</v>
      </c>
      <c r="H33" s="43"/>
    </row>
    <row r="34" spans="1:12" ht="27" thickBot="1" x14ac:dyDescent="0.45">
      <c r="A34" s="4" t="s">
        <v>35</v>
      </c>
      <c r="B34" s="5" t="s">
        <v>36</v>
      </c>
      <c r="C34" s="5" t="s">
        <v>37</v>
      </c>
      <c r="D34" s="5" t="s">
        <v>38</v>
      </c>
      <c r="F34" s="4" t="s">
        <v>68</v>
      </c>
      <c r="G34" s="5" t="s">
        <v>69</v>
      </c>
      <c r="H34" s="10">
        <v>1152</v>
      </c>
    </row>
    <row r="35" spans="1:12" ht="18" thickBot="1" x14ac:dyDescent="0.45">
      <c r="A35" s="4" t="s">
        <v>39</v>
      </c>
      <c r="B35" s="5" t="s">
        <v>40</v>
      </c>
      <c r="C35" s="5" t="s">
        <v>41</v>
      </c>
      <c r="D35" s="5" t="s">
        <v>42</v>
      </c>
      <c r="F35" s="11" t="s">
        <v>70</v>
      </c>
      <c r="G35" s="5" t="s">
        <v>71</v>
      </c>
      <c r="H35" s="5">
        <v>768</v>
      </c>
    </row>
    <row r="36" spans="1:12" ht="27" thickBot="1" x14ac:dyDescent="0.45">
      <c r="A36" s="4" t="s">
        <v>43</v>
      </c>
      <c r="B36" s="5" t="s">
        <v>44</v>
      </c>
      <c r="C36" s="5" t="s">
        <v>45</v>
      </c>
      <c r="D36" s="5" t="s">
        <v>46</v>
      </c>
      <c r="F36" s="4" t="s">
        <v>72</v>
      </c>
      <c r="G36" s="5" t="s">
        <v>73</v>
      </c>
      <c r="H36" s="10">
        <v>1920</v>
      </c>
    </row>
    <row r="37" spans="1:12" ht="27" thickBot="1" x14ac:dyDescent="0.45">
      <c r="A37" s="4" t="s">
        <v>47</v>
      </c>
      <c r="B37" s="6" t="s">
        <v>48</v>
      </c>
      <c r="C37" s="5" t="s">
        <v>49</v>
      </c>
      <c r="D37" s="5" t="s">
        <v>50</v>
      </c>
      <c r="F37" s="4" t="s">
        <v>74</v>
      </c>
      <c r="G37" s="5" t="s">
        <v>75</v>
      </c>
      <c r="H37" s="10">
        <v>10240</v>
      </c>
    </row>
    <row r="38" spans="1:12" ht="58.2" thickBot="1" x14ac:dyDescent="0.45">
      <c r="A38" s="4" t="s">
        <v>51</v>
      </c>
      <c r="B38" s="6" t="s">
        <v>52</v>
      </c>
      <c r="C38" s="5" t="s">
        <v>53</v>
      </c>
      <c r="D38" s="5" t="s">
        <v>54</v>
      </c>
      <c r="F38" s="4" t="s">
        <v>76</v>
      </c>
      <c r="G38" s="5" t="s">
        <v>77</v>
      </c>
      <c r="H38" s="10">
        <v>16384</v>
      </c>
    </row>
    <row r="42" spans="1:12" x14ac:dyDescent="0.4">
      <c r="H42" t="s">
        <v>5</v>
      </c>
      <c r="I42" t="s">
        <v>6</v>
      </c>
      <c r="J42" t="s">
        <v>7</v>
      </c>
      <c r="K42" t="s">
        <v>8</v>
      </c>
      <c r="L42" t="s">
        <v>9</v>
      </c>
    </row>
    <row r="43" spans="1:12" x14ac:dyDescent="0.4">
      <c r="G43" t="s">
        <v>4</v>
      </c>
      <c r="H43">
        <v>176.43176500000001</v>
      </c>
      <c r="I43">
        <v>157.54850640000001</v>
      </c>
      <c r="J43">
        <v>221.08612299999999</v>
      </c>
      <c r="K43">
        <v>24.571718000000001</v>
      </c>
      <c r="L43" s="1">
        <v>11.208766000000001</v>
      </c>
    </row>
  </sheetData>
  <mergeCells count="4">
    <mergeCell ref="C30:C32"/>
    <mergeCell ref="F27:F28"/>
    <mergeCell ref="F32:F33"/>
    <mergeCell ref="H32:H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FEAC-898C-4507-A3CA-9CC08A34F063}">
  <dimension ref="B1:AA61"/>
  <sheetViews>
    <sheetView zoomScaleNormal="100" workbookViewId="0">
      <selection activeCell="C29" sqref="C29"/>
    </sheetView>
  </sheetViews>
  <sheetFormatPr defaultRowHeight="17.399999999999999" x14ac:dyDescent="0.4"/>
  <cols>
    <col min="3" max="3" width="19.59765625" customWidth="1"/>
    <col min="4" max="4" width="13.19921875" bestFit="1" customWidth="1"/>
    <col min="5" max="6" width="16" customWidth="1"/>
  </cols>
  <sheetData>
    <row r="1" spans="2:27" x14ac:dyDescent="0.4">
      <c r="B1" s="37" t="s">
        <v>82</v>
      </c>
      <c r="C1" s="38"/>
      <c r="D1" s="38"/>
      <c r="E1" s="38"/>
      <c r="F1" s="38"/>
      <c r="G1" s="35" t="s">
        <v>84</v>
      </c>
      <c r="H1" s="36"/>
      <c r="I1" s="36" t="s">
        <v>93</v>
      </c>
      <c r="J1" s="36"/>
      <c r="K1" s="36"/>
      <c r="L1" s="36"/>
      <c r="U1" t="s">
        <v>95</v>
      </c>
      <c r="V1" t="s">
        <v>96</v>
      </c>
      <c r="AA1" s="28"/>
    </row>
    <row r="2" spans="2:27" x14ac:dyDescent="0.4">
      <c r="B2" s="39"/>
      <c r="C2" s="40"/>
      <c r="D2" s="40"/>
      <c r="E2" s="40"/>
      <c r="F2" s="40"/>
      <c r="G2" s="36"/>
      <c r="H2" s="36"/>
      <c r="I2" s="36" t="s">
        <v>81</v>
      </c>
      <c r="J2" s="36"/>
      <c r="K2" s="36" t="s">
        <v>81</v>
      </c>
      <c r="L2" s="36"/>
      <c r="S2" t="str">
        <f>B4&amp;D4</f>
        <v>(1)cube</v>
      </c>
    </row>
    <row r="3" spans="2:27" x14ac:dyDescent="0.4">
      <c r="B3" s="23" t="s">
        <v>83</v>
      </c>
      <c r="C3" s="30" t="s">
        <v>124</v>
      </c>
      <c r="D3" s="23" t="s">
        <v>125</v>
      </c>
      <c r="E3" s="23" t="s">
        <v>114</v>
      </c>
      <c r="F3" s="23" t="s">
        <v>113</v>
      </c>
      <c r="G3" s="14" t="s">
        <v>79</v>
      </c>
      <c r="H3" s="14" t="s">
        <v>80</v>
      </c>
      <c r="I3" s="14" t="s">
        <v>79</v>
      </c>
      <c r="J3" s="14" t="s">
        <v>80</v>
      </c>
      <c r="K3" s="14" t="s">
        <v>79</v>
      </c>
      <c r="L3" s="14" t="s">
        <v>80</v>
      </c>
      <c r="T3" s="14" t="s">
        <v>94</v>
      </c>
      <c r="U3" s="24">
        <f>G4</f>
        <v>35.6</v>
      </c>
      <c r="V3" s="24">
        <f>H4</f>
        <v>3.2</v>
      </c>
    </row>
    <row r="4" spans="2:27" x14ac:dyDescent="0.4">
      <c r="B4" s="25" t="s">
        <v>99</v>
      </c>
      <c r="C4" s="33" t="s">
        <v>126</v>
      </c>
      <c r="D4" s="12" t="s">
        <v>119</v>
      </c>
      <c r="E4" s="13">
        <v>0.66666666666666663</v>
      </c>
      <c r="F4" s="18" t="s">
        <v>12</v>
      </c>
      <c r="G4" s="15">
        <v>35.6</v>
      </c>
      <c r="H4" s="15">
        <v>3.2</v>
      </c>
      <c r="I4" s="22">
        <v>35.03</v>
      </c>
      <c r="J4" s="22">
        <v>2.4900000000000002</v>
      </c>
      <c r="K4" s="22">
        <v>33.54</v>
      </c>
      <c r="L4" s="22">
        <v>1.37</v>
      </c>
      <c r="T4" s="14" t="s">
        <v>97</v>
      </c>
      <c r="U4" s="24">
        <f>I4</f>
        <v>35.03</v>
      </c>
      <c r="V4" s="24">
        <f>J4</f>
        <v>2.4900000000000002</v>
      </c>
    </row>
    <row r="5" spans="2:27" x14ac:dyDescent="0.4">
      <c r="B5" s="25" t="s">
        <v>100</v>
      </c>
      <c r="C5" s="55" t="s">
        <v>127</v>
      </c>
      <c r="D5" s="20" t="s">
        <v>120</v>
      </c>
      <c r="E5" s="20" t="s">
        <v>111</v>
      </c>
      <c r="F5" s="20" t="s">
        <v>112</v>
      </c>
      <c r="G5" s="15">
        <v>58.8</v>
      </c>
      <c r="H5" s="15">
        <v>2.4</v>
      </c>
      <c r="I5" s="22">
        <v>54.59</v>
      </c>
      <c r="J5" s="22">
        <v>2.23</v>
      </c>
      <c r="K5" s="22">
        <v>50.08</v>
      </c>
      <c r="L5" s="22">
        <v>1.43</v>
      </c>
      <c r="T5" t="s">
        <v>98</v>
      </c>
      <c r="U5" s="24">
        <f>K4</f>
        <v>33.54</v>
      </c>
      <c r="V5" s="24">
        <f>L4</f>
        <v>1.37</v>
      </c>
    </row>
    <row r="6" spans="2:27" x14ac:dyDescent="0.4">
      <c r="B6" s="25" t="s">
        <v>101</v>
      </c>
      <c r="C6" s="33" t="s">
        <v>150</v>
      </c>
      <c r="D6" s="12" t="s">
        <v>121</v>
      </c>
      <c r="E6" s="12" t="s">
        <v>19</v>
      </c>
      <c r="F6" s="18" t="s">
        <v>20</v>
      </c>
      <c r="G6" s="15">
        <v>73.599999999999994</v>
      </c>
      <c r="H6" s="15">
        <v>9.1</v>
      </c>
      <c r="I6" s="22">
        <v>67.66</v>
      </c>
      <c r="J6" s="22">
        <v>7.45</v>
      </c>
      <c r="K6" s="22">
        <v>60.26</v>
      </c>
      <c r="L6" s="22">
        <v>3.24</v>
      </c>
      <c r="O6" s="29" t="s">
        <v>122</v>
      </c>
      <c r="S6" s="26"/>
      <c r="T6" s="26"/>
      <c r="U6" s="26"/>
      <c r="V6" s="26"/>
    </row>
    <row r="7" spans="2:27" x14ac:dyDescent="0.4">
      <c r="B7" s="25" t="s">
        <v>102</v>
      </c>
      <c r="C7" s="33" t="s">
        <v>128</v>
      </c>
      <c r="D7" s="12" t="s">
        <v>137</v>
      </c>
      <c r="E7" s="34" t="s">
        <v>23</v>
      </c>
      <c r="F7" s="18" t="s">
        <v>24</v>
      </c>
      <c r="G7" s="15">
        <v>181.4</v>
      </c>
      <c r="H7" s="15">
        <v>26.6</v>
      </c>
      <c r="I7" s="22">
        <v>170.31</v>
      </c>
      <c r="J7" s="22">
        <v>20.92</v>
      </c>
      <c r="K7" s="22">
        <v>170.12</v>
      </c>
      <c r="L7" s="22">
        <v>16.850000000000001</v>
      </c>
      <c r="O7" s="27"/>
      <c r="S7" t="str">
        <f>B5&amp;D5</f>
        <v>(2)sphere</v>
      </c>
    </row>
    <row r="8" spans="2:27" x14ac:dyDescent="0.4">
      <c r="B8" s="25" t="s">
        <v>103</v>
      </c>
      <c r="C8" s="33" t="s">
        <v>129</v>
      </c>
      <c r="D8" s="12" t="s">
        <v>115</v>
      </c>
      <c r="E8" s="34"/>
      <c r="F8" s="18" t="s">
        <v>27</v>
      </c>
      <c r="G8" s="15">
        <v>29</v>
      </c>
      <c r="H8" s="15">
        <v>5.0999999999999996</v>
      </c>
      <c r="I8" s="22">
        <v>27.07</v>
      </c>
      <c r="J8" s="22">
        <v>3.89</v>
      </c>
      <c r="K8" s="22">
        <v>26.91</v>
      </c>
      <c r="L8" s="22">
        <v>3.09</v>
      </c>
      <c r="T8" s="14" t="s">
        <v>94</v>
      </c>
      <c r="U8" s="24">
        <f>G5</f>
        <v>58.8</v>
      </c>
      <c r="V8" s="24">
        <f>H5</f>
        <v>2.4</v>
      </c>
    </row>
    <row r="9" spans="2:27" x14ac:dyDescent="0.4">
      <c r="B9" s="25" t="s">
        <v>104</v>
      </c>
      <c r="C9" s="33" t="s">
        <v>130</v>
      </c>
      <c r="D9" s="12" t="s">
        <v>138</v>
      </c>
      <c r="E9" s="34"/>
      <c r="F9" s="18" t="s">
        <v>30</v>
      </c>
      <c r="G9" s="15">
        <v>5.0999999999999996</v>
      </c>
      <c r="H9" s="15">
        <v>1.2</v>
      </c>
      <c r="I9" s="22">
        <v>4.84</v>
      </c>
      <c r="J9" s="22">
        <v>0.87</v>
      </c>
      <c r="K9" s="22">
        <v>4.6900000000000004</v>
      </c>
      <c r="L9" s="22">
        <v>0.75</v>
      </c>
      <c r="T9" s="14" t="s">
        <v>97</v>
      </c>
      <c r="U9" s="24">
        <f>I5</f>
        <v>54.59</v>
      </c>
      <c r="V9" s="24">
        <f>J5</f>
        <v>2.23</v>
      </c>
    </row>
    <row r="10" spans="2:27" x14ac:dyDescent="0.4">
      <c r="B10" s="25" t="s">
        <v>105</v>
      </c>
      <c r="C10" s="33" t="s">
        <v>131</v>
      </c>
      <c r="D10" s="12" t="s">
        <v>116</v>
      </c>
      <c r="E10" s="12" t="s">
        <v>33</v>
      </c>
      <c r="F10" s="18" t="s">
        <v>34</v>
      </c>
      <c r="G10" s="15">
        <v>28.9</v>
      </c>
      <c r="H10" s="15">
        <v>5</v>
      </c>
      <c r="I10" s="22">
        <v>26.82</v>
      </c>
      <c r="J10" s="22">
        <v>4.12</v>
      </c>
      <c r="K10" s="22">
        <v>26.16</v>
      </c>
      <c r="L10" s="22">
        <v>2.84</v>
      </c>
      <c r="T10" t="s">
        <v>98</v>
      </c>
      <c r="U10" s="24">
        <f>K5</f>
        <v>50.08</v>
      </c>
      <c r="V10" s="24">
        <f>L5</f>
        <v>1.43</v>
      </c>
    </row>
    <row r="11" spans="2:27" x14ac:dyDescent="0.4">
      <c r="B11" s="25" t="s">
        <v>106</v>
      </c>
      <c r="C11" s="33" t="s">
        <v>132</v>
      </c>
      <c r="D11" s="12" t="s">
        <v>117</v>
      </c>
      <c r="E11" s="12" t="s">
        <v>37</v>
      </c>
      <c r="F11" s="18" t="s">
        <v>38</v>
      </c>
      <c r="G11" s="15">
        <v>28.8</v>
      </c>
      <c r="H11" s="15">
        <v>5</v>
      </c>
      <c r="I11" s="22">
        <v>26.7</v>
      </c>
      <c r="J11" s="22">
        <v>3.83</v>
      </c>
      <c r="K11" s="22">
        <v>26.27</v>
      </c>
      <c r="L11" s="22">
        <v>2.73</v>
      </c>
      <c r="S11" s="26"/>
      <c r="T11" s="26"/>
      <c r="U11" s="26"/>
      <c r="V11" s="26"/>
    </row>
    <row r="12" spans="2:27" x14ac:dyDescent="0.4">
      <c r="B12" s="25" t="s">
        <v>107</v>
      </c>
      <c r="C12" s="55" t="s">
        <v>133</v>
      </c>
      <c r="D12" s="20" t="s">
        <v>123</v>
      </c>
      <c r="E12" s="12" t="s">
        <v>41</v>
      </c>
      <c r="F12" s="20" t="s">
        <v>92</v>
      </c>
      <c r="G12" s="15">
        <v>22.3</v>
      </c>
      <c r="H12" s="15">
        <v>11.3</v>
      </c>
      <c r="I12" s="22">
        <v>22.8</v>
      </c>
      <c r="J12" s="22">
        <v>5.87</v>
      </c>
      <c r="K12" s="22">
        <v>23.16</v>
      </c>
      <c r="L12" s="22">
        <v>5.33</v>
      </c>
      <c r="S12" t="str">
        <f>B6&amp;D6</f>
        <v>(3)cone</v>
      </c>
    </row>
    <row r="13" spans="2:27" x14ac:dyDescent="0.4">
      <c r="B13" s="25" t="s">
        <v>108</v>
      </c>
      <c r="C13" s="55" t="s">
        <v>134</v>
      </c>
      <c r="D13" s="20" t="s">
        <v>139</v>
      </c>
      <c r="E13" s="20" t="s">
        <v>86</v>
      </c>
      <c r="F13" s="20" t="s">
        <v>87</v>
      </c>
      <c r="G13" s="15">
        <v>96</v>
      </c>
      <c r="H13" s="15">
        <v>24.4</v>
      </c>
      <c r="I13" s="22">
        <v>87.97</v>
      </c>
      <c r="J13" s="22">
        <v>17.940000000000001</v>
      </c>
      <c r="K13" s="22">
        <v>84.43</v>
      </c>
      <c r="L13" s="22">
        <v>13.85</v>
      </c>
      <c r="T13" s="14" t="s">
        <v>94</v>
      </c>
      <c r="U13" s="24">
        <f>G6</f>
        <v>73.599999999999994</v>
      </c>
      <c r="V13" s="24">
        <f>H6</f>
        <v>9.1</v>
      </c>
    </row>
    <row r="14" spans="2:27" x14ac:dyDescent="0.4">
      <c r="B14" s="25" t="s">
        <v>109</v>
      </c>
      <c r="C14" s="55" t="s">
        <v>135</v>
      </c>
      <c r="D14" s="21" t="s">
        <v>140</v>
      </c>
      <c r="E14" s="20" t="s">
        <v>90</v>
      </c>
      <c r="F14" s="20" t="s">
        <v>91</v>
      </c>
      <c r="G14" s="15">
        <v>38.299999999999997</v>
      </c>
      <c r="H14" s="15">
        <v>8</v>
      </c>
      <c r="I14" s="22">
        <v>37.130000000000003</v>
      </c>
      <c r="J14" s="17">
        <v>10.7</v>
      </c>
      <c r="K14" s="22">
        <v>34.630000000000003</v>
      </c>
      <c r="L14" s="17">
        <v>5.32</v>
      </c>
      <c r="N14" s="16" t="s">
        <v>85</v>
      </c>
      <c r="T14" s="14" t="s">
        <v>97</v>
      </c>
      <c r="U14" s="24">
        <f>I6</f>
        <v>67.66</v>
      </c>
      <c r="V14" s="24">
        <f>J6</f>
        <v>7.45</v>
      </c>
    </row>
    <row r="15" spans="2:27" x14ac:dyDescent="0.4">
      <c r="B15" s="25" t="s">
        <v>110</v>
      </c>
      <c r="C15" s="55" t="s">
        <v>136</v>
      </c>
      <c r="D15" s="21" t="s">
        <v>118</v>
      </c>
      <c r="E15" s="20" t="s">
        <v>88</v>
      </c>
      <c r="F15" s="20" t="s">
        <v>89</v>
      </c>
      <c r="G15" s="15">
        <v>50.9</v>
      </c>
      <c r="H15" s="15">
        <v>10.8</v>
      </c>
      <c r="I15" s="22">
        <v>48.86</v>
      </c>
      <c r="J15" s="22">
        <v>4.79</v>
      </c>
      <c r="K15" s="22">
        <v>49.79</v>
      </c>
      <c r="L15" s="22">
        <v>5.38</v>
      </c>
      <c r="T15" t="s">
        <v>98</v>
      </c>
      <c r="U15" s="24">
        <f>K6</f>
        <v>60.26</v>
      </c>
      <c r="V15" s="24">
        <f>L6</f>
        <v>3.24</v>
      </c>
    </row>
    <row r="16" spans="2:27" x14ac:dyDescent="0.4">
      <c r="S16" s="26"/>
      <c r="T16" s="26"/>
      <c r="U16" s="26"/>
      <c r="V16" s="26"/>
    </row>
    <row r="17" spans="2:22" ht="39" customHeight="1" x14ac:dyDescent="0.4">
      <c r="C17" s="32"/>
      <c r="S17" t="str">
        <f>B7&amp;D7</f>
        <v>(4)Bx2</v>
      </c>
    </row>
    <row r="18" spans="2:22" x14ac:dyDescent="0.4">
      <c r="T18" s="14" t="s">
        <v>94</v>
      </c>
      <c r="U18" s="24">
        <f>G7</f>
        <v>181.4</v>
      </c>
      <c r="V18" s="24">
        <f>H7</f>
        <v>26.6</v>
      </c>
    </row>
    <row r="19" spans="2:22" x14ac:dyDescent="0.4">
      <c r="T19" s="14" t="s">
        <v>97</v>
      </c>
      <c r="U19" s="24">
        <f>I7</f>
        <v>170.31</v>
      </c>
      <c r="V19" s="24">
        <f>J7</f>
        <v>20.92</v>
      </c>
    </row>
    <row r="20" spans="2:22" x14ac:dyDescent="0.4">
      <c r="B20" s="19"/>
      <c r="C20" s="31"/>
      <c r="T20" t="s">
        <v>98</v>
      </c>
      <c r="U20" s="24">
        <f>K7</f>
        <v>170.12</v>
      </c>
      <c r="V20" s="24">
        <f>L7</f>
        <v>16.850000000000001</v>
      </c>
    </row>
    <row r="21" spans="2:22" x14ac:dyDescent="0.4">
      <c r="S21" s="26"/>
      <c r="T21" s="26"/>
      <c r="U21" s="26"/>
      <c r="V21" s="26"/>
    </row>
    <row r="22" spans="2:22" x14ac:dyDescent="0.4">
      <c r="S22" t="str">
        <f>B8&amp;D8</f>
        <v>(5)B</v>
      </c>
    </row>
    <row r="23" spans="2:22" x14ac:dyDescent="0.4">
      <c r="T23" s="14" t="s">
        <v>94</v>
      </c>
      <c r="U23" s="24">
        <f>G8</f>
        <v>29</v>
      </c>
      <c r="V23" s="24">
        <f>H8</f>
        <v>5.0999999999999996</v>
      </c>
    </row>
    <row r="24" spans="2:22" x14ac:dyDescent="0.4">
      <c r="T24" s="14" t="s">
        <v>97</v>
      </c>
      <c r="U24" s="24">
        <f>I8</f>
        <v>27.07</v>
      </c>
      <c r="V24" s="24">
        <f>J8</f>
        <v>3.89</v>
      </c>
    </row>
    <row r="25" spans="2:22" x14ac:dyDescent="0.4">
      <c r="T25" t="s">
        <v>98</v>
      </c>
      <c r="U25" s="24">
        <f>K8</f>
        <v>26.91</v>
      </c>
      <c r="V25" s="24">
        <f>L8</f>
        <v>3.09</v>
      </c>
    </row>
    <row r="26" spans="2:22" x14ac:dyDescent="0.4">
      <c r="S26" s="26"/>
      <c r="T26" s="26"/>
      <c r="U26" s="26"/>
      <c r="V26" s="26"/>
    </row>
    <row r="27" spans="2:22" x14ac:dyDescent="0.4">
      <c r="S27" t="str">
        <f>B9&amp;D9</f>
        <v>(6)Bx0.5</v>
      </c>
    </row>
    <row r="28" spans="2:22" x14ac:dyDescent="0.4">
      <c r="T28" s="14" t="s">
        <v>94</v>
      </c>
      <c r="U28" s="24">
        <f>G9</f>
        <v>5.0999999999999996</v>
      </c>
      <c r="V28" s="24">
        <f>H9</f>
        <v>1.2</v>
      </c>
    </row>
    <row r="29" spans="2:22" x14ac:dyDescent="0.4">
      <c r="T29" s="14" t="s">
        <v>97</v>
      </c>
      <c r="U29" s="24">
        <f>I9</f>
        <v>4.84</v>
      </c>
      <c r="V29" s="24">
        <f>J9</f>
        <v>0.87</v>
      </c>
    </row>
    <row r="30" spans="2:22" x14ac:dyDescent="0.4">
      <c r="T30" t="s">
        <v>98</v>
      </c>
      <c r="U30" s="24">
        <f>K9</f>
        <v>4.6900000000000004</v>
      </c>
      <c r="V30" s="24">
        <f>L9</f>
        <v>0.75</v>
      </c>
    </row>
    <row r="31" spans="2:22" x14ac:dyDescent="0.4">
      <c r="S31" s="26"/>
      <c r="T31" s="26"/>
      <c r="U31" s="26"/>
      <c r="V31" s="26"/>
    </row>
    <row r="32" spans="2:22" x14ac:dyDescent="0.4">
      <c r="S32" t="str">
        <f>B10&amp;D10</f>
        <v>(7)B/5k</v>
      </c>
    </row>
    <row r="33" spans="6:22" x14ac:dyDescent="0.4">
      <c r="T33" s="14" t="s">
        <v>94</v>
      </c>
      <c r="U33" s="24">
        <f>G10</f>
        <v>28.9</v>
      </c>
      <c r="V33" s="24">
        <f>H10</f>
        <v>5</v>
      </c>
    </row>
    <row r="34" spans="6:22" x14ac:dyDescent="0.4">
      <c r="T34" s="14" t="s">
        <v>97</v>
      </c>
      <c r="U34" s="24">
        <f>I10</f>
        <v>26.82</v>
      </c>
      <c r="V34" s="24">
        <f>J10</f>
        <v>4.12</v>
      </c>
    </row>
    <row r="35" spans="6:22" x14ac:dyDescent="0.4">
      <c r="T35" t="s">
        <v>98</v>
      </c>
      <c r="U35" s="24">
        <f>K10</f>
        <v>26.16</v>
      </c>
      <c r="V35" s="24">
        <f>L10</f>
        <v>2.84</v>
      </c>
    </row>
    <row r="36" spans="6:22" x14ac:dyDescent="0.4">
      <c r="S36" s="26"/>
      <c r="T36" s="26"/>
      <c r="U36" s="26"/>
      <c r="V36" s="26"/>
    </row>
    <row r="37" spans="6:22" x14ac:dyDescent="0.4">
      <c r="S37" t="str">
        <f>B11&amp;D11</f>
        <v>(8)B/1k</v>
      </c>
    </row>
    <row r="38" spans="6:22" x14ac:dyDescent="0.4">
      <c r="F38" t="s">
        <v>141</v>
      </c>
      <c r="T38" s="14" t="s">
        <v>94</v>
      </c>
      <c r="U38" s="24">
        <f>G11</f>
        <v>28.8</v>
      </c>
      <c r="V38" s="24">
        <f>H11</f>
        <v>5</v>
      </c>
    </row>
    <row r="39" spans="6:22" x14ac:dyDescent="0.4">
      <c r="T39" s="14" t="s">
        <v>97</v>
      </c>
      <c r="U39" s="24">
        <f>I11</f>
        <v>26.7</v>
      </c>
      <c r="V39" s="24">
        <f>J11</f>
        <v>3.83</v>
      </c>
    </row>
    <row r="40" spans="6:22" x14ac:dyDescent="0.4">
      <c r="T40" t="s">
        <v>98</v>
      </c>
      <c r="U40" s="24">
        <f>K11</f>
        <v>26.27</v>
      </c>
      <c r="V40" s="24">
        <f>L11</f>
        <v>2.73</v>
      </c>
    </row>
    <row r="41" spans="6:22" x14ac:dyDescent="0.4">
      <c r="S41" s="26"/>
      <c r="T41" s="26"/>
      <c r="U41" s="26"/>
      <c r="V41" s="26"/>
    </row>
    <row r="42" spans="6:22" x14ac:dyDescent="0.4">
      <c r="S42" t="str">
        <f>B12&amp;D12</f>
        <v>(9)mnk</v>
      </c>
    </row>
    <row r="43" spans="6:22" x14ac:dyDescent="0.4">
      <c r="T43" s="14" t="s">
        <v>94</v>
      </c>
      <c r="U43" s="24">
        <f>G12</f>
        <v>22.3</v>
      </c>
      <c r="V43" s="24">
        <f>H12</f>
        <v>11.3</v>
      </c>
    </row>
    <row r="44" spans="6:22" x14ac:dyDescent="0.4">
      <c r="T44" s="14" t="s">
        <v>97</v>
      </c>
      <c r="U44" s="24">
        <f>I12</f>
        <v>22.8</v>
      </c>
      <c r="V44" s="24">
        <f>J12</f>
        <v>5.87</v>
      </c>
    </row>
    <row r="45" spans="6:22" x14ac:dyDescent="0.4">
      <c r="T45" t="s">
        <v>98</v>
      </c>
      <c r="U45" s="24">
        <f>K12</f>
        <v>23.16</v>
      </c>
      <c r="V45" s="24">
        <f>L12</f>
        <v>5.33</v>
      </c>
    </row>
    <row r="46" spans="6:22" x14ac:dyDescent="0.4">
      <c r="S46" s="26"/>
      <c r="T46" s="26"/>
      <c r="U46" s="26"/>
      <c r="V46" s="26"/>
    </row>
    <row r="47" spans="6:22" x14ac:dyDescent="0.4">
      <c r="S47" t="str">
        <f>B13&amp;D13</f>
        <v>(10)drg</v>
      </c>
    </row>
    <row r="48" spans="6:22" x14ac:dyDescent="0.4">
      <c r="T48" s="14" t="s">
        <v>94</v>
      </c>
      <c r="U48" s="24">
        <f>G13</f>
        <v>96</v>
      </c>
      <c r="V48" s="24">
        <f>H13</f>
        <v>24.4</v>
      </c>
    </row>
    <row r="49" spans="19:22" x14ac:dyDescent="0.4">
      <c r="T49" s="14" t="s">
        <v>97</v>
      </c>
      <c r="U49" s="24">
        <f>I13</f>
        <v>87.97</v>
      </c>
      <c r="V49" s="24">
        <f>J13</f>
        <v>17.940000000000001</v>
      </c>
    </row>
    <row r="50" spans="19:22" x14ac:dyDescent="0.4">
      <c r="T50" t="s">
        <v>98</v>
      </c>
      <c r="U50" s="24">
        <f>K13</f>
        <v>84.43</v>
      </c>
      <c r="V50" s="24">
        <f>L13</f>
        <v>13.85</v>
      </c>
    </row>
    <row r="51" spans="19:22" x14ac:dyDescent="0.4">
      <c r="S51" s="26"/>
      <c r="T51" s="26"/>
      <c r="U51" s="26"/>
      <c r="V51" s="26"/>
    </row>
    <row r="52" spans="19:22" x14ac:dyDescent="0.4">
      <c r="S52" t="str">
        <f>B14&amp;D14</f>
        <v>(11)Buda</v>
      </c>
    </row>
    <row r="53" spans="19:22" x14ac:dyDescent="0.4">
      <c r="T53" s="14" t="s">
        <v>94</v>
      </c>
      <c r="U53" s="24">
        <f>G14</f>
        <v>38.299999999999997</v>
      </c>
      <c r="V53" s="24">
        <f>H14</f>
        <v>8</v>
      </c>
    </row>
    <row r="54" spans="19:22" x14ac:dyDescent="0.4">
      <c r="T54" s="14" t="s">
        <v>97</v>
      </c>
      <c r="U54" s="24">
        <f>I14</f>
        <v>37.130000000000003</v>
      </c>
      <c r="V54" s="24">
        <f>J14</f>
        <v>10.7</v>
      </c>
    </row>
    <row r="55" spans="19:22" x14ac:dyDescent="0.4">
      <c r="T55" t="s">
        <v>98</v>
      </c>
      <c r="U55" s="24">
        <f>K14</f>
        <v>34.630000000000003</v>
      </c>
      <c r="V55" s="24">
        <f>L14</f>
        <v>5.32</v>
      </c>
    </row>
    <row r="56" spans="19:22" x14ac:dyDescent="0.4">
      <c r="S56" s="26"/>
      <c r="T56" s="26"/>
      <c r="U56" s="26"/>
      <c r="V56" s="26"/>
    </row>
    <row r="57" spans="19:22" x14ac:dyDescent="0.4">
      <c r="S57" t="str">
        <f>B15&amp;D15</f>
        <v>(12)Lucy</v>
      </c>
    </row>
    <row r="58" spans="19:22" x14ac:dyDescent="0.4">
      <c r="T58" s="14" t="s">
        <v>94</v>
      </c>
      <c r="U58" s="24">
        <f>G15</f>
        <v>50.9</v>
      </c>
      <c r="V58" s="24">
        <f>H15</f>
        <v>10.8</v>
      </c>
    </row>
    <row r="59" spans="19:22" x14ac:dyDescent="0.4">
      <c r="T59" s="14" t="s">
        <v>97</v>
      </c>
      <c r="U59" s="24">
        <f>I15</f>
        <v>48.86</v>
      </c>
      <c r="V59" s="24">
        <f>J15</f>
        <v>4.79</v>
      </c>
    </row>
    <row r="60" spans="19:22" x14ac:dyDescent="0.4">
      <c r="T60" t="s">
        <v>98</v>
      </c>
      <c r="U60" s="24">
        <f>K15</f>
        <v>49.79</v>
      </c>
      <c r="V60" s="24">
        <f>L15</f>
        <v>5.38</v>
      </c>
    </row>
    <row r="61" spans="19:22" x14ac:dyDescent="0.4">
      <c r="S61" s="26"/>
      <c r="T61" s="26"/>
      <c r="U61" s="26"/>
      <c r="V61" s="26"/>
    </row>
  </sheetData>
  <mergeCells count="6">
    <mergeCell ref="E7:E9"/>
    <mergeCell ref="G1:H2"/>
    <mergeCell ref="I1:L1"/>
    <mergeCell ref="I2:J2"/>
    <mergeCell ref="K2:L2"/>
    <mergeCell ref="B1:F2"/>
  </mergeCells>
  <phoneticPr fontId="1" type="noConversion"/>
  <hyperlinks>
    <hyperlink ref="O6" r:id="rId1" xr:uid="{2FC47DCB-3C7D-488C-A346-C3C355AD127A}"/>
  </hyperlinks>
  <pageMargins left="0.7" right="0.7" top="0.75" bottom="0.75" header="0.3" footer="0.3"/>
  <pageSetup paperSize="9" orientation="portrait" verticalDpi="0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38C3-38A4-4144-AAF6-468E2914BB45}">
  <dimension ref="A2:H17"/>
  <sheetViews>
    <sheetView tabSelected="1" zoomScale="85" zoomScaleNormal="85" workbookViewId="0">
      <pane xSplit="2" ySplit="1" topLeftCell="C2" activePane="bottomRight" state="frozen"/>
      <selection pane="topRight" activeCell="H1" sqref="H1"/>
      <selection pane="bottomLeft" activeCell="A2" sqref="A2"/>
      <selection pane="bottomRight" activeCell="G17" sqref="G17"/>
    </sheetView>
  </sheetViews>
  <sheetFormatPr defaultColWidth="9" defaultRowHeight="17.399999999999999" x14ac:dyDescent="0.4"/>
  <cols>
    <col min="1" max="1" width="18.59765625" style="46" customWidth="1"/>
    <col min="2" max="2" width="9" style="46"/>
    <col min="3" max="3" width="12.8984375" style="46" customWidth="1"/>
    <col min="4" max="4" width="8.796875" style="46" bestFit="1" customWidth="1"/>
    <col min="5" max="16384" width="9" style="46"/>
  </cols>
  <sheetData>
    <row r="2" spans="1:8" ht="18" thickBot="1" x14ac:dyDescent="0.45">
      <c r="A2" s="44"/>
      <c r="B2" s="52"/>
      <c r="C2" s="45" t="s">
        <v>151</v>
      </c>
      <c r="D2" s="45"/>
      <c r="E2" s="45" t="s">
        <v>81</v>
      </c>
      <c r="F2" s="45"/>
      <c r="G2" s="45" t="s">
        <v>98</v>
      </c>
      <c r="H2" s="45"/>
    </row>
    <row r="3" spans="1:8" x14ac:dyDescent="0.4">
      <c r="A3" s="46" t="s">
        <v>142</v>
      </c>
      <c r="B3" s="47" t="s">
        <v>143</v>
      </c>
      <c r="C3" s="56" t="s">
        <v>144</v>
      </c>
      <c r="D3" s="57" t="s">
        <v>145</v>
      </c>
      <c r="E3" s="56" t="s">
        <v>146</v>
      </c>
      <c r="F3" s="57" t="s">
        <v>147</v>
      </c>
      <c r="G3" s="56" t="s">
        <v>148</v>
      </c>
      <c r="H3" s="57" t="s">
        <v>149</v>
      </c>
    </row>
    <row r="4" spans="1:8" x14ac:dyDescent="0.4">
      <c r="A4" s="49" t="s">
        <v>127</v>
      </c>
      <c r="B4" s="50">
        <v>0</v>
      </c>
      <c r="C4" s="54">
        <v>58.8</v>
      </c>
      <c r="D4" s="53">
        <v>19.399999999999999</v>
      </c>
      <c r="E4" s="46">
        <v>54.59</v>
      </c>
      <c r="F4" s="46">
        <v>20.37</v>
      </c>
      <c r="G4" s="46">
        <v>51.03</v>
      </c>
      <c r="H4" s="48">
        <v>13.56</v>
      </c>
    </row>
    <row r="5" spans="1:8" x14ac:dyDescent="0.4">
      <c r="A5" s="49" t="s">
        <v>127</v>
      </c>
      <c r="B5" s="50">
        <v>10</v>
      </c>
      <c r="C5" s="54">
        <v>58.8</v>
      </c>
      <c r="D5" s="53">
        <v>18.3</v>
      </c>
      <c r="E5" s="46">
        <v>54.59</v>
      </c>
      <c r="F5" s="46">
        <v>18.55</v>
      </c>
      <c r="G5" s="46">
        <v>50.87</v>
      </c>
      <c r="H5" s="48">
        <v>12.44</v>
      </c>
    </row>
    <row r="6" spans="1:8" x14ac:dyDescent="0.4">
      <c r="A6" s="49" t="s">
        <v>127</v>
      </c>
      <c r="B6" s="50">
        <v>20</v>
      </c>
      <c r="C6" s="54">
        <v>58.8</v>
      </c>
      <c r="D6" s="53">
        <v>15.2</v>
      </c>
      <c r="E6" s="46">
        <v>54.59</v>
      </c>
      <c r="F6" s="46">
        <v>15.64</v>
      </c>
      <c r="G6" s="46">
        <v>50.65</v>
      </c>
      <c r="H6" s="48">
        <v>10.58</v>
      </c>
    </row>
    <row r="7" spans="1:8" x14ac:dyDescent="0.4">
      <c r="A7" s="49" t="s">
        <v>127</v>
      </c>
      <c r="B7" s="50">
        <v>30</v>
      </c>
      <c r="C7" s="54">
        <v>58.8</v>
      </c>
      <c r="D7" s="53">
        <v>11.6</v>
      </c>
      <c r="E7" s="46">
        <v>54.59</v>
      </c>
      <c r="F7" s="48">
        <v>11.84</v>
      </c>
      <c r="G7" s="46">
        <v>50.74</v>
      </c>
      <c r="H7" s="46">
        <v>7.69</v>
      </c>
    </row>
    <row r="8" spans="1:8" x14ac:dyDescent="0.4">
      <c r="A8" s="49" t="s">
        <v>127</v>
      </c>
      <c r="B8" s="50">
        <v>40</v>
      </c>
      <c r="C8" s="54">
        <v>58.8</v>
      </c>
      <c r="D8" s="53">
        <v>7.8</v>
      </c>
      <c r="E8" s="46">
        <v>54.59</v>
      </c>
      <c r="F8" s="48">
        <v>7.91</v>
      </c>
      <c r="G8" s="48">
        <v>51.02</v>
      </c>
      <c r="H8" s="48">
        <v>5.14</v>
      </c>
    </row>
    <row r="9" spans="1:8" x14ac:dyDescent="0.4">
      <c r="A9" s="49" t="s">
        <v>127</v>
      </c>
      <c r="B9" s="50">
        <v>50</v>
      </c>
      <c r="C9" s="54">
        <v>58.8</v>
      </c>
      <c r="D9" s="53">
        <v>4.7</v>
      </c>
      <c r="E9" s="46">
        <v>54.59</v>
      </c>
      <c r="F9" s="48">
        <v>4.62</v>
      </c>
      <c r="G9" s="48">
        <v>50.92</v>
      </c>
      <c r="H9" s="48">
        <v>2.94</v>
      </c>
    </row>
    <row r="10" spans="1:8" x14ac:dyDescent="0.4">
      <c r="A10" s="49" t="s">
        <v>127</v>
      </c>
      <c r="B10" s="50">
        <v>60</v>
      </c>
      <c r="C10" s="54">
        <v>58.8</v>
      </c>
      <c r="D10" s="53">
        <v>2.4</v>
      </c>
      <c r="E10" s="46">
        <v>54.59</v>
      </c>
      <c r="F10" s="48">
        <v>2.23</v>
      </c>
      <c r="G10" s="48">
        <v>50.99</v>
      </c>
      <c r="H10" s="48">
        <v>1.43</v>
      </c>
    </row>
    <row r="11" spans="1:8" x14ac:dyDescent="0.4">
      <c r="A11" s="49" t="s">
        <v>127</v>
      </c>
      <c r="B11" s="50">
        <v>70</v>
      </c>
      <c r="C11" s="54">
        <v>58.8</v>
      </c>
      <c r="D11" s="53">
        <v>1.2</v>
      </c>
      <c r="E11" s="46">
        <v>54.59</v>
      </c>
      <c r="F11" s="48">
        <v>0.92</v>
      </c>
      <c r="G11" s="48">
        <v>50.87</v>
      </c>
      <c r="H11" s="48">
        <v>0.6</v>
      </c>
    </row>
    <row r="12" spans="1:8" x14ac:dyDescent="0.4">
      <c r="A12" s="49" t="s">
        <v>127</v>
      </c>
      <c r="B12" s="50">
        <v>80</v>
      </c>
      <c r="C12" s="54">
        <v>58.8</v>
      </c>
      <c r="D12" s="53">
        <v>0.4</v>
      </c>
      <c r="E12" s="46">
        <v>54.59</v>
      </c>
      <c r="F12" s="48">
        <v>0.17</v>
      </c>
      <c r="G12" s="48">
        <v>50.69</v>
      </c>
      <c r="H12" s="48">
        <v>0.25</v>
      </c>
    </row>
    <row r="13" spans="1:8" x14ac:dyDescent="0.4">
      <c r="A13" s="49" t="s">
        <v>127</v>
      </c>
      <c r="B13" s="50">
        <v>90</v>
      </c>
      <c r="C13" s="54">
        <v>58.8</v>
      </c>
      <c r="D13" s="53">
        <v>0.1</v>
      </c>
      <c r="E13" s="46">
        <v>54.59</v>
      </c>
      <c r="F13" s="48">
        <v>0</v>
      </c>
      <c r="G13" s="48">
        <v>50.47</v>
      </c>
      <c r="H13" s="48">
        <v>0.25</v>
      </c>
    </row>
    <row r="14" spans="1:8" x14ac:dyDescent="0.4">
      <c r="C14" s="51"/>
    </row>
    <row r="17" spans="5:5" x14ac:dyDescent="0.4">
      <c r="E17" s="46" t="s">
        <v>152</v>
      </c>
    </row>
  </sheetData>
  <mergeCells count="3">
    <mergeCell ref="E2:F2"/>
    <mergeCell ref="G2:H2"/>
    <mergeCell ref="C2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HW별속도</vt:lpstr>
      <vt:lpstr>형상별Mtotal</vt:lpstr>
      <vt:lpstr>임계각별Mtotal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InHwan.Sul</dc:creator>
  <cp:lastModifiedBy>user</cp:lastModifiedBy>
  <dcterms:created xsi:type="dcterms:W3CDTF">2024-05-31T09:25:35Z</dcterms:created>
  <dcterms:modified xsi:type="dcterms:W3CDTF">2024-06-21T10:45:33Z</dcterms:modified>
</cp:coreProperties>
</file>