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codeName="ThisWorkbook" defaultThemeVersion="166925"/>
  <mc:AlternateContent xmlns:mc="http://schemas.openxmlformats.org/markup-compatibility/2006">
    <mc:Choice Requires="x15">
      <x15ac:absPath xmlns:x15ac="http://schemas.microsoft.com/office/spreadsheetml/2010/11/ac" url="https://bcfp365.sharepoint.com/sites/ti-dd/Shared Documents/Design shared services/Project work/Accessibility/2. Manual accessibility audit/"/>
    </mc:Choice>
  </mc:AlternateContent>
  <xr:revisionPtr revIDLastSave="76" documentId="8_{8E18A70C-8EBE-8B4C-90AB-D165D7962630}" xr6:coauthVersionLast="47" xr6:coauthVersionMax="47" xr10:uidLastSave="{92064526-F6FC-3D42-8E43-172143CBAC94}"/>
  <bookViews>
    <workbookView xWindow="0" yWindow="460" windowWidth="28800" windowHeight="17540" xr2:uid="{00000000-000D-0000-FFFF-FFFF00000000}"/>
  </bookViews>
  <sheets>
    <sheet name="Instructions" sheetId="8" r:id="rId1"/>
    <sheet name="A Automated testing" sheetId="12" r:id="rId2"/>
    <sheet name="B Voiceover" sheetId="6" r:id="rId3"/>
    <sheet name="C Keyboard" sheetId="7" r:id="rId4"/>
    <sheet name="D Mobile" sheetId="4" r:id="rId5"/>
    <sheet name="E Sensory and form" sheetId="5" r:id="rId6"/>
  </sheets>
  <definedNames>
    <definedName name="_y3jz4ohj9yc" localSheetId="0">#N/A</definedName>
    <definedName name="page_type_fx">Instructions!$C$4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8" l="1"/>
  <c r="F4" i="12"/>
  <c r="F17" i="12"/>
  <c r="F16" i="12"/>
  <c r="F15" i="12"/>
  <c r="F14" i="12"/>
  <c r="F13" i="12"/>
  <c r="F12" i="12"/>
  <c r="F11" i="12"/>
  <c r="F10" i="12"/>
  <c r="F9" i="12"/>
  <c r="F7" i="12"/>
  <c r="F6" i="12"/>
  <c r="F5" i="12"/>
  <c r="G4" i="12"/>
  <c r="F4" i="6"/>
  <c r="F13" i="6"/>
  <c r="F12" i="6"/>
  <c r="F11" i="6"/>
  <c r="F10" i="6"/>
  <c r="F9" i="6"/>
  <c r="F8" i="6"/>
  <c r="F7" i="6"/>
  <c r="F6" i="6"/>
  <c r="F5" i="6"/>
  <c r="F19" i="5"/>
  <c r="F18" i="5"/>
  <c r="F17" i="5"/>
  <c r="F16" i="5"/>
  <c r="F15" i="5"/>
  <c r="F13" i="5"/>
  <c r="F12" i="5"/>
  <c r="F11" i="5"/>
  <c r="F10" i="5"/>
  <c r="G10" i="5" s="1"/>
  <c r="F9" i="5"/>
  <c r="F8" i="5"/>
  <c r="F7" i="5"/>
  <c r="F6" i="5"/>
  <c r="F5" i="5"/>
  <c r="F4" i="5"/>
  <c r="F4" i="7"/>
  <c r="F5" i="7"/>
  <c r="F11" i="7"/>
  <c r="F10" i="7"/>
  <c r="F9" i="7"/>
  <c r="F8" i="7"/>
  <c r="F7" i="7"/>
  <c r="F6" i="7"/>
  <c r="F16" i="4"/>
  <c r="F14" i="4"/>
  <c r="F13" i="4"/>
  <c r="F12" i="4"/>
  <c r="F11" i="4"/>
  <c r="F9" i="4"/>
  <c r="F8" i="4"/>
  <c r="F7" i="4"/>
  <c r="F6" i="4"/>
  <c r="F5" i="4"/>
  <c r="F4" i="4"/>
  <c r="D14" i="8" l="1"/>
  <c r="D13" i="8"/>
  <c r="G6" i="7"/>
  <c r="G16" i="5"/>
  <c r="G19" i="5"/>
  <c r="G18" i="5"/>
  <c r="G17" i="5"/>
  <c r="G15" i="5"/>
  <c r="G13" i="5"/>
  <c r="G12" i="5"/>
  <c r="G11" i="5"/>
  <c r="G9" i="5"/>
  <c r="G8" i="5"/>
  <c r="G7" i="5"/>
  <c r="G6" i="5"/>
  <c r="G5" i="5"/>
  <c r="G4" i="5"/>
  <c r="G8" i="4"/>
  <c r="G12" i="4"/>
  <c r="G13" i="4"/>
  <c r="G16" i="4"/>
  <c r="G14" i="4"/>
  <c r="G11" i="4"/>
  <c r="G9" i="4"/>
  <c r="G7" i="4"/>
  <c r="G6" i="4"/>
  <c r="G5" i="4"/>
  <c r="G4" i="4"/>
  <c r="G11" i="7"/>
  <c r="G10" i="7"/>
  <c r="G9" i="7"/>
  <c r="G8" i="7"/>
  <c r="G7" i="7"/>
  <c r="G5" i="7"/>
  <c r="G4" i="7"/>
  <c r="G14" i="6" l="1"/>
  <c r="G13" i="6"/>
  <c r="G12" i="6"/>
  <c r="G11" i="6"/>
  <c r="G10" i="6"/>
  <c r="G9" i="6"/>
  <c r="G8" i="6"/>
  <c r="G7" i="6"/>
  <c r="G6" i="6"/>
  <c r="G5" i="6"/>
  <c r="G4" i="6"/>
  <c r="G18" i="6"/>
  <c r="G17" i="6"/>
  <c r="G16" i="6"/>
  <c r="G17" i="12"/>
  <c r="G16" i="12"/>
  <c r="G15" i="12"/>
  <c r="G14" i="12"/>
  <c r="G13" i="12"/>
  <c r="G12" i="12"/>
  <c r="G11" i="12"/>
  <c r="G10" i="12"/>
  <c r="G9" i="12"/>
  <c r="G7" i="12"/>
  <c r="G6" i="12"/>
  <c r="G5" i="12"/>
  <c r="D16" i="8" l="1"/>
  <c r="D29" i="8"/>
  <c r="D30" i="8"/>
  <c r="D28" i="8"/>
  <c r="D25" i="8"/>
  <c r="D26" i="8"/>
  <c r="D24" i="8"/>
  <c r="D21" i="8"/>
  <c r="D22" i="8"/>
  <c r="D20" i="8"/>
  <c r="D17" i="8"/>
  <c r="D18" i="8"/>
  <c r="G12" i="7"/>
  <c r="G13" i="7"/>
  <c r="G14" i="7"/>
  <c r="G15" i="7"/>
  <c r="G16" i="7"/>
  <c r="G17" i="7"/>
  <c r="G18" i="7"/>
  <c r="G19" i="7"/>
  <c r="G20" i="7"/>
  <c r="G21" i="7"/>
  <c r="G22" i="7"/>
  <c r="G23" i="7"/>
  <c r="G24" i="7"/>
</calcChain>
</file>

<file path=xl/sharedStrings.xml><?xml version="1.0" encoding="utf-8"?>
<sst xmlns="http://schemas.openxmlformats.org/spreadsheetml/2006/main" count="236" uniqueCount="182">
  <si>
    <t>Your name</t>
  </si>
  <si>
    <t>Date of audit</t>
  </si>
  <si>
    <t>Instructions</t>
  </si>
  <si>
    <t>Summary of issues found</t>
  </si>
  <si>
    <t xml:space="preserve">This manual audit was developed by and for the Design &amp; Development team at the Consumer Financial Protection Bureau. </t>
  </si>
  <si>
    <t xml:space="preserve">Section </t>
  </si>
  <si>
    <t>Issues found</t>
  </si>
  <si>
    <t>Section A</t>
  </si>
  <si>
    <t>Fail</t>
  </si>
  <si>
    <t>Automated testing</t>
  </si>
  <si>
    <t>Partially</t>
  </si>
  <si>
    <t>Not sure</t>
  </si>
  <si>
    <t>Section B</t>
  </si>
  <si>
    <t>It's divided into five sections: Automated tests, VoiceOver (screen reader testing), keyboard testing, mobile testing, and</t>
  </si>
  <si>
    <t>Voiceover testing</t>
  </si>
  <si>
    <t>tests for sensory-sensitive users and forms.</t>
  </si>
  <si>
    <t>Section C</t>
  </si>
  <si>
    <t xml:space="preserve">Any items you rate as "fail", "partial fail", or "not sure" will update automatically in the table to the left </t>
  </si>
  <si>
    <t>Keyboard testing</t>
  </si>
  <si>
    <t>Start the audit with the W3 validator in Section A.</t>
  </si>
  <si>
    <t>Section D</t>
  </si>
  <si>
    <t xml:space="preserve">Version: 1.0 (MVP) </t>
  </si>
  <si>
    <t>Mobile testing</t>
  </si>
  <si>
    <t>Date: Sep. 2021</t>
  </si>
  <si>
    <t>Section E</t>
  </si>
  <si>
    <t>Sensory-sensitive &amp; forms testing</t>
  </si>
  <si>
    <t>A: Summary of test criteria  (WCAG success criteria number)</t>
  </si>
  <si>
    <t>B: Test instructions</t>
  </si>
  <si>
    <t>C: Your rating (Pass, Partially, Fail, Not sure, N/A)</t>
  </si>
  <si>
    <t>D: Add notes (optional)</t>
  </si>
  <si>
    <t>E: Page type or functionality. [LINK to Design System page explaining this]</t>
  </si>
  <si>
    <t>F: Usability impact. [LINK to Design System page explaining this]</t>
  </si>
  <si>
    <t xml:space="preserve">G: Prioritization. This is calculated automatically. </t>
  </si>
  <si>
    <t>H: Reporting status. Is this a known issue? If not, make note whether it is  to be reported, or already reported</t>
  </si>
  <si>
    <t xml:space="preserve">Section A: Automated testing
</t>
  </si>
  <si>
    <t>Summary</t>
  </si>
  <si>
    <t>Your rating</t>
  </si>
  <si>
    <t>Usability impact</t>
  </si>
  <si>
    <t>Reporting status</t>
  </si>
  <si>
    <t>Part 1: 
Validator</t>
  </si>
  <si>
    <r>
      <rPr>
        <sz val="14"/>
        <color indexed="8"/>
        <rFont val="Helvetica"/>
        <family val="2"/>
      </rPr>
      <t>Enter your public URL or rendered source code into</t>
    </r>
    <r>
      <rPr>
        <u/>
        <sz val="14"/>
        <color indexed="30"/>
        <rFont val="Helvetica"/>
        <family val="2"/>
      </rPr>
      <t xml:space="preserve"> https://validator.w3.org/nu/?showoutline=yes&amp;showimagereport=yes</t>
    </r>
  </si>
  <si>
    <t>Check that HTML validates (WCAG 4.1.1)</t>
  </si>
  <si>
    <t>Global header / footer: Issues with megamenu or footer</t>
  </si>
  <si>
    <t xml:space="preserve">A single H1 element is present and contains a heading for the whole page (WCAG 1.3.1, 2.4.1, 2.4.6) </t>
  </si>
  <si>
    <r>
      <rPr>
        <b/>
        <sz val="14"/>
        <color indexed="8"/>
        <rFont val="Helvetica"/>
        <family val="2"/>
      </rPr>
      <t>Check for a single H1</t>
    </r>
    <r>
      <rPr>
        <sz val="14"/>
        <color indexed="8"/>
        <rFont val="Helvetica"/>
        <family val="2"/>
      </rPr>
      <t xml:space="preserve">
• Still in Validator, scroll down to where it says "Heading-level outline". (If you don't see this, hit the back button and check "Outline", then run the report again.) 
• Review the heading outline. 
</t>
    </r>
    <r>
      <rPr>
        <b/>
        <sz val="14"/>
        <color indexed="8"/>
        <rFont val="Helvetica"/>
        <family val="2"/>
      </rPr>
      <t>FAIL if:</t>
    </r>
    <r>
      <rPr>
        <sz val="14"/>
        <color indexed="8"/>
        <rFont val="Helvetica"/>
        <family val="2"/>
      </rPr>
      <t xml:space="preserve">
• There is no H1.</t>
    </r>
  </si>
  <si>
    <t>All non-decorative images have alternative text, and all decorative images have an empty alt attribute (WCAG 1.1.1)</t>
  </si>
  <si>
    <r>
      <rPr>
        <b/>
        <sz val="14"/>
        <color indexed="8"/>
        <rFont val="Helvetica"/>
        <family val="2"/>
      </rPr>
      <t>Image alt text checks</t>
    </r>
    <r>
      <rPr>
        <sz val="14"/>
        <color indexed="8"/>
        <rFont val="Helvetica"/>
        <family val="2"/>
      </rPr>
      <t xml:space="preserve">
• Still in Validator, scroll to "Image report". (If you don't see this, hit the back button and check "Image report", then run the report again.) 
</t>
    </r>
    <r>
      <rPr>
        <b/>
        <sz val="14"/>
        <color indexed="8"/>
        <rFont val="Helvetica"/>
        <family val="2"/>
      </rPr>
      <t>FAIL if: 
• </t>
    </r>
    <r>
      <rPr>
        <sz val="14"/>
        <color indexed="8"/>
        <rFont val="Helvetica"/>
        <family val="2"/>
      </rPr>
      <t xml:space="preserve">Images that lack textual alternative (alt text) are actually informative. (There's something you could have a screen reader say about the image that would be helpful to a blind or visually impaired user.)  </t>
    </r>
    <r>
      <rPr>
        <sz val="14"/>
        <color indexed="8"/>
        <rFont val="Helvetica"/>
        <family val="2"/>
      </rPr>
      <t xml:space="preserve">
• Conversely, fail if images that have alt text are actually decorative — a description of the image is NOT helpful to a visually impaired user</t>
    </r>
  </si>
  <si>
    <t>Images within links have alternative text that is accurately describing content of image and/or destination of link (WCAG 1.1.1, 2.4.4)</t>
  </si>
  <si>
    <r>
      <rPr>
        <b/>
        <sz val="14"/>
        <color indexed="8"/>
        <rFont val="Helvetica"/>
        <family val="2"/>
      </rPr>
      <t>Linked images with alt text</t>
    </r>
    <r>
      <rPr>
        <sz val="14"/>
        <color indexed="8"/>
        <rFont val="Helvetica"/>
        <family val="2"/>
      </rPr>
      <t xml:space="preserve">
Same instructions as the row above. 
If a linked image has alt text that describes a link destination, </t>
    </r>
    <r>
      <rPr>
        <b/>
        <sz val="14"/>
        <color indexed="8"/>
        <rFont val="Helvetica"/>
        <family val="2"/>
      </rPr>
      <t xml:space="preserve">FAIL if: </t>
    </r>
    <r>
      <rPr>
        <sz val="14"/>
        <color indexed="8"/>
        <rFont val="Helvetica"/>
        <family val="2"/>
      </rPr>
      <t xml:space="preserve"> 
• the description is inaccurate
• the linked image is paired with text that also describes the destination, such that the image alt text is redundant 
</t>
    </r>
  </si>
  <si>
    <t>Part 2: 
Lighthouse</t>
  </si>
  <si>
    <t>Open the page you're testing in Google Chrome. Right click anywhere on the page and select "Inspect". 
On the top of the panel that opens, locate "Elements". Find and select "Lighthouse" in this same row. Check "Accessibility", then click the "Generate report" button.  
Mark as "FAIL" if you see any of the errors listed below. (Add additional failing items not included here at your discretion.)</t>
  </si>
  <si>
    <t>No missing or empty form labels  (WCAG 1.1.1, 1.3.1, 2.4.6, 3.3.2)</t>
  </si>
  <si>
    <t>Form elements do not have associated labels</t>
  </si>
  <si>
    <t>No occurrences of multiple form labels (WCAG 1.1.1, 1.3.1, 2.4.6, 3.3.2)</t>
  </si>
  <si>
    <t>Form fields have multiple labels</t>
  </si>
  <si>
    <t>Page title is present and informative (WCAG 2.4.2)</t>
  </si>
  <si>
    <r>
      <rPr>
        <u/>
        <sz val="14"/>
        <color indexed="62"/>
        <rFont val="Helvetica"/>
        <family val="2"/>
      </rPr>
      <t>Document doesn't have a &lt;title&gt; element</t>
    </r>
    <r>
      <rPr>
        <sz val="14"/>
        <color indexed="62"/>
        <rFont val="Helvetica"/>
        <family val="2"/>
      </rPr>
      <t xml:space="preserve">. </t>
    </r>
    <r>
      <rPr>
        <sz val="14"/>
        <color indexed="8"/>
        <rFont val="Helvetica"/>
        <family val="2"/>
      </rPr>
      <t>Even if this passes, check that the page title is relevant to the content, and that the page can be identified using the title</t>
    </r>
  </si>
  <si>
    <t>`&lt;html&gt;` element has correct `lang` attribute (WCAG 3.1.1)</t>
  </si>
  <si>
    <t>&lt;html&gt; element does not have a valid value for its [lang] attribute</t>
  </si>
  <si>
    <t>&lt;html&gt; element does not have a [lang] attribute</t>
  </si>
  <si>
    <t>No empty buttons (WCAG 1.1.1, 2.4.4)</t>
  </si>
  <si>
    <t>Buttons do not have an accessible name</t>
  </si>
  <si>
    <t>No heading levels are skipped (WCAG 1.3.1, 2.4.1, 2.4.6)</t>
  </si>
  <si>
    <t>Heading elements are in sequentially-descending order</t>
  </si>
  <si>
    <t>Skip link is present (WCAG 2.4.1)</t>
  </si>
  <si>
    <r>
      <t xml:space="preserve">The page does not contain a heading, skip link, or landmark region
</t>
    </r>
    <r>
      <rPr>
        <sz val="14"/>
        <color indexed="8"/>
        <rFont val="Helvetica"/>
        <family val="2"/>
      </rPr>
      <t xml:space="preserve">Lighthouse only checks to see if at least one of those items is present on the page. If you get this error, search in Chrome Inspect for a skip link feature near the beginning of the main content area.
</t>
    </r>
  </si>
  <si>
    <t>All text has sufficient contrast (WCAG 1.4.3)</t>
  </si>
  <si>
    <r>
      <rPr>
        <u/>
        <sz val="14"/>
        <color indexed="30"/>
        <rFont val="Helvetica"/>
        <family val="2"/>
      </rPr>
      <t>Background and foreground colors do not have a sufficient contrast ratio</t>
    </r>
    <r>
      <rPr>
        <sz val="14"/>
        <color indexed="8"/>
        <rFont val="Helvetica"/>
        <family val="2"/>
      </rPr>
      <t xml:space="preserve"> (uses 1.4.3). The contrast requirements are 3:1 for text that is 18 pt, or 14 pt and bold; and 4.5:1 for all other text. Exceptions to this rule include logos and brand marks,  images of text that are part of an inactive user interface component or that are pure decoration, and text that's part of a picture that contains significant other visual content</t>
    </r>
  </si>
  <si>
    <t xml:space="preserve">Section B: VoiceOver testing
</t>
  </si>
  <si>
    <t>All functionality is accessible via screen reader software (WCAG 2.4)</t>
  </si>
  <si>
    <r>
      <rPr>
        <b/>
        <sz val="14"/>
        <rFont val="Helvetica"/>
        <family val="2"/>
      </rPr>
      <t xml:space="preserve">Is primary navigation read aloud and navigable via Voiceover and keyboard? </t>
    </r>
    <r>
      <rPr>
        <sz val="14"/>
        <rFont val="Helvetica"/>
        <family val="2"/>
      </rPr>
      <t xml:space="preserve">Skip unless you're performing a global sitewide audit. </t>
    </r>
    <r>
      <rPr>
        <b/>
        <sz val="14"/>
        <rFont val="Helvetica"/>
        <family val="2"/>
      </rPr>
      <t xml:space="preserve">
</t>
    </r>
    <r>
      <rPr>
        <sz val="14"/>
        <rFont val="Helvetica"/>
        <family val="2"/>
      </rPr>
      <t xml:space="preserve">
• Load the page you're testing
</t>
    </r>
    <r>
      <rPr>
        <b/>
        <sz val="14"/>
        <rFont val="Helvetica"/>
        <family val="2"/>
      </rPr>
      <t xml:space="preserve">• Tab </t>
    </r>
    <r>
      <rPr>
        <sz val="14"/>
        <rFont val="Helvetica"/>
        <family val="2"/>
      </rPr>
      <t xml:space="preserve">to the mega menu
</t>
    </r>
    <r>
      <rPr>
        <b/>
        <sz val="14"/>
        <rFont val="Helvetica"/>
        <family val="2"/>
      </rPr>
      <t xml:space="preserve">• Enter </t>
    </r>
    <r>
      <rPr>
        <sz val="14"/>
        <rFont val="Helvetica"/>
        <family val="2"/>
      </rPr>
      <t xml:space="preserve">or </t>
    </r>
    <r>
      <rPr>
        <b/>
        <sz val="14"/>
        <rFont val="Helvetica"/>
        <family val="2"/>
      </rPr>
      <t xml:space="preserve">control + option + space </t>
    </r>
    <r>
      <rPr>
        <sz val="14"/>
        <rFont val="Helvetica"/>
        <family val="2"/>
      </rPr>
      <t xml:space="preserve">to expand a mega menu panel
</t>
    </r>
    <r>
      <rPr>
        <b/>
        <sz val="14"/>
        <rFont val="Helvetica"/>
        <family val="2"/>
      </rPr>
      <t>• Control + option + A</t>
    </r>
    <r>
      <rPr>
        <sz val="14"/>
        <rFont val="Helvetica"/>
        <family val="2"/>
      </rPr>
      <t xml:space="preserve"> to automatically read through content in that panel (</t>
    </r>
    <r>
      <rPr>
        <b/>
        <sz val="14"/>
        <rFont val="Helvetica"/>
        <family val="2"/>
      </rPr>
      <t xml:space="preserve">control </t>
    </r>
    <r>
      <rPr>
        <sz val="14"/>
        <rFont val="Helvetica"/>
        <family val="2"/>
      </rPr>
      <t>to stop reading)</t>
    </r>
    <r>
      <rPr>
        <b/>
        <sz val="14"/>
        <rFont val="Helvetica"/>
        <family val="2"/>
      </rPr>
      <t xml:space="preserve">
  • </t>
    </r>
    <r>
      <rPr>
        <sz val="14"/>
        <rFont val="Helvetica"/>
        <family val="2"/>
      </rPr>
      <t xml:space="preserve">Or, </t>
    </r>
    <r>
      <rPr>
        <b/>
        <sz val="14"/>
        <rFont val="Helvetica"/>
        <family val="2"/>
      </rPr>
      <t>Control + option + left/right arrow keys</t>
    </r>
    <r>
      <rPr>
        <sz val="14"/>
        <rFont val="Helvetica"/>
        <family val="2"/>
      </rPr>
      <t xml:space="preserve"> to manually read through content
</t>
    </r>
    <r>
      <rPr>
        <b/>
        <sz val="14"/>
        <rFont val="Helvetica"/>
        <family val="2"/>
      </rPr>
      <t xml:space="preserve">FAIL if: </t>
    </r>
    <r>
      <rPr>
        <sz val="14"/>
        <rFont val="Helvetica"/>
        <family val="2"/>
      </rPr>
      <t>A link is not read out loud by VO</t>
    </r>
  </si>
  <si>
    <t>Navigation links are consistent and do not change order when navigating through the site (WCAG 3.2.3)</t>
  </si>
  <si>
    <r>
      <rPr>
        <b/>
        <sz val="14"/>
        <color indexed="8"/>
        <rFont val="Helvetica"/>
        <family val="2"/>
      </rPr>
      <t>Are primary navigation links consistent across the site?</t>
    </r>
    <r>
      <rPr>
        <sz val="14"/>
        <color indexed="8"/>
        <rFont val="Helvetica"/>
        <family val="2"/>
      </rPr>
      <t xml:space="preserve"> Skip unless you're performing a global sitewide audit. </t>
    </r>
    <r>
      <rPr>
        <b/>
        <sz val="14"/>
        <color indexed="8"/>
        <rFont val="Helvetica"/>
        <family val="2"/>
      </rPr>
      <t xml:space="preserve">
• Control + option + space </t>
    </r>
    <r>
      <rPr>
        <sz val="14"/>
        <color indexed="8"/>
        <rFont val="Helvetica"/>
        <family val="2"/>
      </rPr>
      <t>to click on a link in the primary navigation
• </t>
    </r>
    <r>
      <rPr>
        <b/>
        <sz val="14"/>
        <color indexed="8"/>
        <rFont val="Helvetica"/>
        <family val="2"/>
      </rPr>
      <t xml:space="preserve">Tab </t>
    </r>
    <r>
      <rPr>
        <sz val="14"/>
        <color indexed="8"/>
        <rFont val="Helvetica"/>
        <family val="2"/>
      </rPr>
      <t xml:space="preserve">through navigation again and confirm it's consistent with the first page youo were on 
</t>
    </r>
    <r>
      <rPr>
        <b/>
        <sz val="14"/>
        <color indexed="8"/>
        <rFont val="Helvetica"/>
        <family val="2"/>
      </rPr>
      <t xml:space="preserve">FAIL if: </t>
    </r>
    <r>
      <rPr>
        <sz val="14"/>
        <color indexed="8"/>
        <rFont val="Helvetica"/>
        <family val="2"/>
      </rPr>
      <t>Elements are in a different order or change between pages</t>
    </r>
  </si>
  <si>
    <r>
      <rPr>
        <b/>
        <sz val="14"/>
        <rFont val="Helvetica"/>
        <family val="2"/>
      </rPr>
      <t>Are you able to conduct a site search?</t>
    </r>
    <r>
      <rPr>
        <sz val="14"/>
        <rFont val="Helvetica"/>
        <family val="2"/>
      </rPr>
      <t xml:space="preserve"> Skip unless you're performing a global sitewide audit. 
• Use </t>
    </r>
    <r>
      <rPr>
        <b/>
        <sz val="14"/>
        <rFont val="Helvetica"/>
        <family val="2"/>
      </rPr>
      <t xml:space="preserve">Tab </t>
    </r>
    <r>
      <rPr>
        <sz val="14"/>
        <rFont val="Helvetica"/>
        <family val="2"/>
      </rPr>
      <t xml:space="preserve">or </t>
    </r>
    <r>
      <rPr>
        <b/>
        <sz val="14"/>
        <rFont val="Helvetica"/>
        <family val="2"/>
      </rPr>
      <t xml:space="preserve">Control + option + J </t>
    </r>
    <r>
      <rPr>
        <sz val="14"/>
        <rFont val="Helvetica"/>
        <family val="2"/>
      </rPr>
      <t>(add</t>
    </r>
    <r>
      <rPr>
        <b/>
        <sz val="14"/>
        <rFont val="Helvetica"/>
        <family val="2"/>
      </rPr>
      <t xml:space="preserve"> shift </t>
    </r>
    <r>
      <rPr>
        <sz val="14"/>
        <rFont val="Helvetica"/>
        <family val="2"/>
      </rPr>
      <t xml:space="preserve">to go in reverse) to navigate to the site search. 
• Verify you can type in a search term in the text box
• Verify you can submit your search (use </t>
    </r>
    <r>
      <rPr>
        <b/>
        <sz val="14"/>
        <rFont val="Helvetica"/>
        <family val="2"/>
      </rPr>
      <t xml:space="preserve">Enter </t>
    </r>
    <r>
      <rPr>
        <sz val="14"/>
        <rFont val="Helvetica"/>
        <family val="2"/>
      </rPr>
      <t xml:space="preserve">or </t>
    </r>
    <r>
      <rPr>
        <b/>
        <sz val="14"/>
        <rFont val="Helvetica"/>
        <family val="2"/>
      </rPr>
      <t xml:space="preserve">Control + option + space </t>
    </r>
    <r>
      <rPr>
        <sz val="14"/>
        <rFont val="Helvetica"/>
        <family val="2"/>
      </rPr>
      <t xml:space="preserve">to click on a button)
</t>
    </r>
    <r>
      <rPr>
        <b/>
        <sz val="14"/>
        <rFont val="Helvetica"/>
        <family val="2"/>
      </rPr>
      <t xml:space="preserve">FAIL if: </t>
    </r>
    <r>
      <rPr>
        <sz val="14"/>
        <rFont val="Helvetica"/>
        <family val="2"/>
      </rPr>
      <t>You cannot submit a search.</t>
    </r>
  </si>
  <si>
    <t>All functionality is accessible via screen reader software 
(WCAG 2.4)</t>
  </si>
  <si>
    <t>Page content is navigable by screen reader in an order that makes sense for the user (WCAG 2.4.3, 1.3.2) 
Semantic markup is used appropriately (WCAG 1.3.1)</t>
  </si>
  <si>
    <r>
      <rPr>
        <b/>
        <sz val="14"/>
        <color indexed="8"/>
        <rFont val="Helvetica"/>
        <family val="2"/>
      </rPr>
      <t>Do headings follow the logical order of the page?</t>
    </r>
    <r>
      <rPr>
        <sz val="14"/>
        <color indexed="8"/>
        <rFont val="Helvetica"/>
        <family val="2"/>
      </rPr>
      <t xml:space="preserve"> Skip if you've already found this error in another section.</t>
    </r>
    <r>
      <rPr>
        <b/>
        <sz val="14"/>
        <color indexed="8"/>
        <rFont val="Helvetica"/>
        <family val="2"/>
      </rPr>
      <t xml:space="preserve">
</t>
    </r>
    <r>
      <rPr>
        <sz val="14"/>
        <color indexed="8"/>
        <rFont val="Helvetica"/>
        <family val="2"/>
      </rPr>
      <t xml:space="preserve">
• Use </t>
    </r>
    <r>
      <rPr>
        <b/>
        <sz val="14"/>
        <color indexed="8"/>
        <rFont val="Helvetica"/>
        <family val="2"/>
      </rPr>
      <t xml:space="preserve">control + option + command + H </t>
    </r>
    <r>
      <rPr>
        <sz val="14"/>
        <color indexed="8"/>
        <rFont val="Helvetica"/>
        <family val="2"/>
      </rPr>
      <t xml:space="preserve">to go through the headings  
</t>
    </r>
    <r>
      <rPr>
        <b/>
        <sz val="14"/>
        <color indexed="8"/>
        <rFont val="Helvetica"/>
        <family val="2"/>
      </rPr>
      <t xml:space="preserve">FAIL if: </t>
    </r>
    <r>
      <rPr>
        <sz val="14"/>
        <color indexed="8"/>
        <rFont val="Helvetica"/>
        <family val="2"/>
      </rPr>
      <t>Headings do not follow the logical order of the page</t>
    </r>
  </si>
  <si>
    <t>Page content is navigable by screen reader in an order that makes sense for the user  (WCAG 2.4.3, 1.3.2) 
Page’s headings and form labels are informative and avoid duplication (WCAG 2.4.6)</t>
  </si>
  <si>
    <r>
      <rPr>
        <b/>
        <sz val="14"/>
        <color indexed="8"/>
        <rFont val="Helvetica"/>
        <family val="2"/>
      </rPr>
      <t xml:space="preserve">Is there missing or duplicate content in links, headings, ARIA landmarks? 
</t>
    </r>
    <r>
      <rPr>
        <sz val="14"/>
        <color indexed="8"/>
        <rFont val="Helvetica"/>
        <family val="2"/>
      </rPr>
      <t xml:space="preserve">
• </t>
    </r>
    <r>
      <rPr>
        <b/>
        <sz val="14"/>
        <color indexed="8"/>
        <rFont val="Helvetica"/>
        <family val="2"/>
      </rPr>
      <t xml:space="preserve">Control + option + U </t>
    </r>
    <r>
      <rPr>
        <sz val="14"/>
        <color indexed="8"/>
        <rFont val="Helvetica"/>
        <family val="2"/>
      </rPr>
      <t>to open the Rotor (</t>
    </r>
    <r>
      <rPr>
        <b/>
        <sz val="14"/>
        <color indexed="8"/>
        <rFont val="Helvetica"/>
        <family val="2"/>
      </rPr>
      <t xml:space="preserve">escape </t>
    </r>
    <r>
      <rPr>
        <sz val="14"/>
        <color indexed="8"/>
        <rFont val="Helvetica"/>
        <family val="2"/>
      </rPr>
      <t>to close)</t>
    </r>
    <r>
      <rPr>
        <b/>
        <sz val="14"/>
        <color indexed="8"/>
        <rFont val="Helvetica"/>
        <family val="2"/>
      </rPr>
      <t xml:space="preserve">
• </t>
    </r>
    <r>
      <rPr>
        <sz val="14"/>
        <color indexed="8"/>
        <rFont val="Helvetica"/>
        <family val="2"/>
      </rPr>
      <t xml:space="preserve">Use  </t>
    </r>
    <r>
      <rPr>
        <b/>
        <sz val="14"/>
        <color indexed="8"/>
        <rFont val="Helvetica"/>
        <family val="2"/>
      </rPr>
      <t xml:space="preserve">left/right arrow keys </t>
    </r>
    <r>
      <rPr>
        <sz val="14"/>
        <color indexed="8"/>
        <rFont val="Helvetica"/>
        <family val="2"/>
      </rPr>
      <t xml:space="preserve">to navigate between Links, Headings, and ARIA landmarks
</t>
    </r>
    <r>
      <rPr>
        <b/>
        <sz val="14"/>
        <color indexed="8"/>
        <rFont val="Helvetica"/>
        <family val="2"/>
      </rPr>
      <t xml:space="preserve">FAIL if: </t>
    </r>
    <r>
      <rPr>
        <sz val="14"/>
        <color indexed="8"/>
        <rFont val="Helvetica"/>
        <family val="2"/>
      </rPr>
      <t xml:space="preserve">
• There is no content within Links, Headings, or ARIA landmarks 
• There are duplicate elements within Links, Headings, ARIA landmarks</t>
    </r>
  </si>
  <si>
    <t>Link purpose can be determined from the link’s text alone (WCAG 2.4.4)</t>
  </si>
  <si>
    <r>
      <t xml:space="preserve">Can link purpose be determined from the link text? 
• Control + option + U </t>
    </r>
    <r>
      <rPr>
        <sz val="14"/>
        <color indexed="8"/>
        <rFont val="Helvetica"/>
        <family val="2"/>
      </rPr>
      <t>to open the Rotor (</t>
    </r>
    <r>
      <rPr>
        <b/>
        <sz val="14"/>
        <color indexed="8"/>
        <rFont val="Helvetica"/>
        <family val="2"/>
      </rPr>
      <t xml:space="preserve">escape </t>
    </r>
    <r>
      <rPr>
        <sz val="14"/>
        <color indexed="8"/>
        <rFont val="Helvetica"/>
        <family val="2"/>
      </rPr>
      <t>to close)</t>
    </r>
    <r>
      <rPr>
        <b/>
        <sz val="14"/>
        <color indexed="8"/>
        <rFont val="Helvetica"/>
        <family val="2"/>
      </rPr>
      <t xml:space="preserve">
• </t>
    </r>
    <r>
      <rPr>
        <sz val="14"/>
        <color indexed="8"/>
        <rFont val="Helvetica"/>
        <family val="2"/>
      </rPr>
      <t>Use</t>
    </r>
    <r>
      <rPr>
        <b/>
        <sz val="14"/>
        <color indexed="8"/>
        <rFont val="Helvetica"/>
        <family val="2"/>
      </rPr>
      <t xml:space="preserve">  left/right arrow keys </t>
    </r>
    <r>
      <rPr>
        <sz val="14"/>
        <color indexed="8"/>
        <rFont val="Helvetica"/>
        <family val="2"/>
      </rPr>
      <t xml:space="preserve">to navigate to Links 
</t>
    </r>
    <r>
      <rPr>
        <b/>
        <sz val="14"/>
        <color indexed="8"/>
        <rFont val="Helvetica"/>
        <family val="2"/>
      </rPr>
      <t xml:space="preserve">FAIL if: </t>
    </r>
    <r>
      <rPr>
        <sz val="14"/>
        <color indexed="8"/>
        <rFont val="Helvetica"/>
        <family val="2"/>
      </rPr>
      <t>you do not understand where a link will take you with little to no other context. (E.g. a "Read more" link would be marked as fail.)</t>
    </r>
  </si>
  <si>
    <t>Any instructions given to the user do not rely on visual description or sound (WCAG 1.3.3)</t>
  </si>
  <si>
    <r>
      <rPr>
        <b/>
        <sz val="14"/>
        <color indexed="8"/>
        <rFont val="Helvetica"/>
        <family val="2"/>
      </rPr>
      <t xml:space="preserve">Are there any instructions that depend solely on visual information or sound? 
</t>
    </r>
    <r>
      <rPr>
        <sz val="14"/>
        <color indexed="8"/>
        <rFont val="Helvetica"/>
        <family val="2"/>
      </rPr>
      <t xml:space="preserve">
• Look through the page to find any such instructions — e.g. "Click the green button to submit"
• (Tip: Close your eyes, hit control + option + A to automatically read the page, and listen for any visual-only instructions.)
</t>
    </r>
    <r>
      <rPr>
        <b/>
        <sz val="14"/>
        <color indexed="8"/>
        <rFont val="Helvetica"/>
        <family val="2"/>
      </rPr>
      <t xml:space="preserve">FAIL if: </t>
    </r>
    <r>
      <rPr>
        <sz val="14"/>
        <color indexed="8"/>
        <rFont val="Helvetica"/>
        <family val="2"/>
      </rPr>
      <t>There are instructions that rely solely on visual information or sound. </t>
    </r>
  </si>
  <si>
    <t>All functionality is accessible via screen reader software (WCAG 2.4)
Semantic markup is used appropriately (WCAG 1.3.1)</t>
  </si>
  <si>
    <t>Provide text alternatives for non-text content (WCAG 1.1.1)</t>
  </si>
  <si>
    <r>
      <rPr>
        <b/>
        <sz val="14"/>
        <color indexed="8"/>
        <rFont val="Helvetica"/>
        <family val="2"/>
      </rPr>
      <t xml:space="preserve">If there are graphics: </t>
    </r>
    <r>
      <rPr>
        <sz val="14"/>
        <color indexed="8"/>
        <rFont val="Helvetica"/>
        <family val="2"/>
      </rPr>
      <t>Do they need an alt tag? 
• Use</t>
    </r>
    <r>
      <rPr>
        <b/>
        <sz val="14"/>
        <color indexed="8"/>
        <rFont val="Helvetica"/>
        <family val="2"/>
      </rPr>
      <t xml:space="preserve"> Control + option + command + G </t>
    </r>
    <r>
      <rPr>
        <sz val="14"/>
        <color indexed="8"/>
        <rFont val="Helvetica"/>
        <family val="2"/>
      </rPr>
      <t xml:space="preserve">(add </t>
    </r>
    <r>
      <rPr>
        <b/>
        <sz val="14"/>
        <color indexed="8"/>
        <rFont val="Helvetica"/>
        <family val="2"/>
      </rPr>
      <t xml:space="preserve">shift </t>
    </r>
    <r>
      <rPr>
        <sz val="14"/>
        <color indexed="8"/>
        <rFont val="Helvetica"/>
        <family val="2"/>
      </rPr>
      <t xml:space="preserve">to go in reverse) to navigate through the graphics on the page. 
• Note: It is permissible for decorative graphics (e.g. heroes, info unit graphics) to have empty alt tags and be skipped by Voiceover
• For each graphic you navigate to, is there a descriptive alt tag or caption? If not, is it decorative?
</t>
    </r>
    <r>
      <rPr>
        <b/>
        <sz val="14"/>
        <color indexed="8"/>
        <rFont val="Helvetica"/>
        <family val="2"/>
      </rPr>
      <t xml:space="preserve">FAIL if: </t>
    </r>
    <r>
      <rPr>
        <sz val="14"/>
        <color indexed="8"/>
        <rFont val="Helvetica"/>
        <family val="2"/>
      </rPr>
      <t xml:space="preserve">
• there are alt tags present but the image is decorative.
• the alt tag is redundant with other alt tags on the page</t>
    </r>
  </si>
  <si>
    <t>All functionality is accessible via screen reader software (WCAG 2.4) 
Provide text alternatives for non-text content (WCAG 1.1.1)
All video and audio has captioning or transcripts that are accessible (WCAG 1.2)</t>
  </si>
  <si>
    <r>
      <rPr>
        <b/>
        <sz val="14"/>
        <rFont val="Helvetica"/>
        <family val="2"/>
      </rPr>
      <t xml:space="preserve">If there is video: 
</t>
    </r>
    <r>
      <rPr>
        <sz val="14"/>
        <rFont val="Helvetica"/>
        <family val="2"/>
      </rPr>
      <t xml:space="preserve">
• </t>
    </r>
    <r>
      <rPr>
        <b/>
        <sz val="14"/>
        <rFont val="Helvetica"/>
        <family val="2"/>
      </rPr>
      <t>Control + option + F</t>
    </r>
    <r>
      <rPr>
        <sz val="14"/>
        <rFont val="Helvetica"/>
        <family val="2"/>
      </rPr>
      <t>. This should open VO search.
• </t>
    </r>
    <r>
      <rPr>
        <b/>
        <sz val="14"/>
        <rFont val="Helvetica"/>
        <family val="2"/>
      </rPr>
      <t xml:space="preserve">Type "video" </t>
    </r>
    <r>
      <rPr>
        <sz val="14"/>
        <rFont val="Helvetica"/>
        <family val="2"/>
      </rPr>
      <t xml:space="preserve">in the search bar and </t>
    </r>
    <r>
      <rPr>
        <b/>
        <sz val="14"/>
        <rFont val="Helvetica"/>
        <family val="2"/>
      </rPr>
      <t>hit enter
• </t>
    </r>
    <r>
      <rPr>
        <sz val="14"/>
        <rFont val="Helvetica"/>
        <family val="2"/>
      </rPr>
      <t xml:space="preserve">Should move focus to the first video result. Hitting enter or space should play the video.
</t>
    </r>
    <r>
      <rPr>
        <b/>
        <sz val="14"/>
        <rFont val="Helvetica"/>
        <family val="2"/>
      </rPr>
      <t>FAIL if:</t>
    </r>
    <r>
      <rPr>
        <sz val="14"/>
        <rFont val="Helvetica"/>
        <family val="2"/>
      </rPr>
      <t xml:space="preserve">
• Video with audio does not have synchronized captions.  
• If video conveys content visually, but that content is not described in the default audio track (audio descriptions)
• Video does not include a text transcript or audio descriptions 
• Broadcast or streaming live video (for example, for an event or a webcast) do not have synchronized captions </t>
    </r>
  </si>
  <si>
    <r>
      <rPr>
        <b/>
        <sz val="14"/>
        <rFont val="Helvetica"/>
        <family val="2"/>
      </rPr>
      <t xml:space="preserve">If there is audio:
</t>
    </r>
    <r>
      <rPr>
        <sz val="14"/>
        <rFont val="Helvetica"/>
        <family val="2"/>
      </rPr>
      <t xml:space="preserve">
• Use</t>
    </r>
    <r>
      <rPr>
        <b/>
        <sz val="14"/>
        <rFont val="Helvetica"/>
        <family val="2"/>
      </rPr>
      <t xml:space="preserve"> Tab </t>
    </r>
    <r>
      <rPr>
        <sz val="14"/>
        <rFont val="Helvetica"/>
        <family val="2"/>
      </rPr>
      <t>or</t>
    </r>
    <r>
      <rPr>
        <b/>
        <sz val="14"/>
        <rFont val="Helvetica"/>
        <family val="2"/>
      </rPr>
      <t xml:space="preserve"> control + option + right arrow </t>
    </r>
    <r>
      <rPr>
        <sz val="14"/>
        <rFont val="Helvetica"/>
        <family val="2"/>
      </rPr>
      <t xml:space="preserve">(add </t>
    </r>
    <r>
      <rPr>
        <b/>
        <sz val="14"/>
        <rFont val="Helvetica"/>
        <family val="2"/>
      </rPr>
      <t>shift</t>
    </r>
    <r>
      <rPr>
        <sz val="14"/>
        <rFont val="Helvetica"/>
        <family val="2"/>
      </rPr>
      <t xml:space="preserve"> to go in reverse) to navigate to audio media 
• Hitting enter or space should play the audio.
</t>
    </r>
    <r>
      <rPr>
        <b/>
        <sz val="14"/>
        <rFont val="Helvetica"/>
        <family val="2"/>
      </rPr>
      <t xml:space="preserve">FAIL if: </t>
    </r>
    <r>
      <rPr>
        <sz val="14"/>
        <rFont val="Helvetica"/>
        <family val="2"/>
      </rPr>
      <t xml:space="preserve">
• No transcripts are provided 
• Transcripts are available but you can't navigate to them or open them to be read aloud by VoiceOver 
• Broadcast or streaming live audio (for example, for an event or a webcast) does not have synchronized captions </t>
    </r>
  </si>
  <si>
    <t>Elements with the same functionality are labeled consistently throughout the site (WCAG 3.2.4)</t>
  </si>
  <si>
    <r>
      <rPr>
        <b/>
        <sz val="14"/>
        <color indexed="8"/>
        <rFont val="Helvetica"/>
        <family val="2"/>
      </rPr>
      <t xml:space="preserve">If you're testing a specific element or pattern: 
</t>
    </r>
    <r>
      <rPr>
        <sz val="14"/>
        <color indexed="8"/>
        <rFont val="Helvetica"/>
        <family val="2"/>
      </rPr>
      <t xml:space="preserve">
Check it out on different pages to see if it works the same and is labeled the same way when accessed via VO.  </t>
    </r>
    <r>
      <rPr>
        <b/>
        <sz val="14"/>
        <color indexed="8"/>
        <rFont val="Helvetica"/>
        <family val="2"/>
      </rPr>
      <t xml:space="preserve">FAIL if </t>
    </r>
    <r>
      <rPr>
        <sz val="14"/>
        <color indexed="8"/>
        <rFont val="Helvetica"/>
        <family val="2"/>
      </rPr>
      <t>there are inconsistencies.</t>
    </r>
  </si>
  <si>
    <t>Site-wide pattern: any pattern available as a standard CMS component</t>
  </si>
  <si>
    <t xml:space="preserve">Section C: Keyboard testing
</t>
  </si>
  <si>
    <t>The tab order of links, form elements, etc. is intuitive (WCAG 2.4.3)</t>
  </si>
  <si>
    <r>
      <rPr>
        <b/>
        <sz val="14"/>
        <color indexed="8"/>
        <rFont val="Arial"/>
        <family val="2"/>
      </rPr>
      <t xml:space="preserve">Is the tab order of the page logical? </t>
    </r>
    <r>
      <rPr>
        <sz val="14"/>
        <color indexed="8"/>
        <rFont val="Arial"/>
        <family val="2"/>
      </rPr>
      <t xml:space="preserve">
Load the page you're testing, and use the tab key to navigate through. Check that the tab order follows the visual order of elements on the page.
</t>
    </r>
    <r>
      <rPr>
        <b/>
        <sz val="14"/>
        <color indexed="8"/>
        <rFont val="Arial"/>
        <family val="2"/>
      </rPr>
      <t>FAIL if</t>
    </r>
    <r>
      <rPr>
        <sz val="14"/>
        <color indexed="8"/>
        <rFont val="Arial"/>
        <family val="2"/>
      </rPr>
      <t>: The tab order is confusing.</t>
    </r>
  </si>
  <si>
    <t>A link is provided to skip navigation and other repeated page elements (WCAG 2.4.1)</t>
  </si>
  <si>
    <t xml:space="preserve">All functionality is available from a keyboard, user can navigate to &amp; from all navigable page elements using only a keyboard (WCAG 2.1.1)
</t>
  </si>
  <si>
    <r>
      <t>If there's a modal, lightbox, or popup:
• </t>
    </r>
    <r>
      <rPr>
        <sz val="14"/>
        <color indexed="8"/>
        <rFont val="Helvetica"/>
        <family val="2"/>
      </rPr>
      <t xml:space="preserve">Modal dialog boxes need to trap the keyboard. When a modal dialog box is triggered, the keyboard focus needs to immediately move to the first actionable element in the modal.
• The keyboard cannot use the modal dialog box until it is dismissed. When a user moves the keyboard focus past the last element in the modal dialog box, it needs to loop to the beginning of the dialog box.
• The keyboard user needs to be able to access all controls in the dialog box, especially the controls to dismiss the dialog.
</t>
    </r>
    <r>
      <rPr>
        <b/>
        <sz val="14"/>
        <color indexed="8"/>
        <rFont val="Helvetica"/>
        <family val="2"/>
      </rPr>
      <t>FAIL if:</t>
    </r>
    <r>
      <rPr>
        <sz val="14"/>
        <color indexed="8"/>
        <rFont val="Helvetica"/>
        <family val="2"/>
      </rPr>
      <t xml:space="preserve"> You cannot do all of these things. Ideally, the keyboard user should also be able to dismiss the modal dialog box with the Escape key.</t>
    </r>
  </si>
  <si>
    <t>Keyboard focus is never locked or trapped at one particular page element (WCAG 2.1.2)</t>
  </si>
  <si>
    <t>It is clear which page element has the current keyboard focus indicator when tabbing (WCAG 2.4.7)</t>
  </si>
  <si>
    <t>When a page element receives focus, it does not result in a substantial change that could confuse or disorient the user [e.g., spawn a pop-up window) (WCAG 3.2.1)</t>
  </si>
  <si>
    <t>When a user inputs information or interacts with a control, it does not result in a substantial change to the page that could confuse or disorient the user unless the user is informed of the change ahead of time (WCAG 3.2.2)</t>
  </si>
  <si>
    <r>
      <rPr>
        <b/>
        <sz val="14"/>
        <color indexed="8"/>
        <rFont val="Helvetica"/>
        <family val="2"/>
      </rPr>
      <t>Did user input trigger an unexpected event without any advance warning</t>
    </r>
    <r>
      <rPr>
        <sz val="14"/>
        <color indexed="8"/>
        <rFont val="Helvetica"/>
        <family val="2"/>
      </rPr>
      <t xml:space="preserve">?  E.g. was a form is submitted without warning, or did selecting a radio button unexpectedly open a new window?  
</t>
    </r>
    <r>
      <rPr>
        <b/>
        <sz val="14"/>
        <color indexed="8"/>
        <rFont val="Helvetica"/>
        <family val="2"/>
      </rPr>
      <t xml:space="preserve">FAIL if </t>
    </r>
    <r>
      <rPr>
        <sz val="14"/>
        <color indexed="8"/>
        <rFont val="Helvetica"/>
        <family val="2"/>
      </rPr>
      <t>this happens</t>
    </r>
  </si>
  <si>
    <t>Section D: Mobile testing</t>
  </si>
  <si>
    <t xml:space="preserve">Use an iPhone and the Safari browser to run this section.  </t>
  </si>
  <si>
    <t>Content can be presented on a mobile device without loss of information or functionality, and without requiring horizontal scrolling to view content, except for items which require wider layout for usage or meaning (such as some maps, charts, etc.) (WCAG [2.1] 1.4.10)</t>
  </si>
  <si>
    <r>
      <rPr>
        <b/>
        <sz val="14"/>
        <color indexed="8"/>
        <rFont val="Helvetica"/>
        <family val="2"/>
      </rPr>
      <t xml:space="preserve">Check that you can view all content on a mobile device without scrolling or pinch zooming.
</t>
    </r>
    <r>
      <rPr>
        <sz val="14"/>
        <color indexed="8"/>
        <rFont val="Helvetica"/>
        <family val="2"/>
      </rPr>
      <t xml:space="preserve">Open the page on your iPhone. 
</t>
    </r>
    <r>
      <rPr>
        <b/>
        <sz val="14"/>
        <color indexed="8"/>
        <rFont val="Helvetica"/>
        <family val="2"/>
      </rPr>
      <t xml:space="preserve">FAIL if </t>
    </r>
    <r>
      <rPr>
        <sz val="14"/>
        <color indexed="8"/>
        <rFont val="Helvetica"/>
        <family val="2"/>
      </rPr>
      <t>you are unable to view all content without needing to horizontally scroll or pinch zoom to see things that are off screen.</t>
    </r>
  </si>
  <si>
    <t>Support both portrait and landscape orientation for viewing web pages (WCAG [2.1] 1.3.4)</t>
  </si>
  <si>
    <t>Text can be resized up to 200 percent without loss of content or functionality (WCAG 1.4.4)</t>
  </si>
  <si>
    <t>Page elements are consistent in placement of repeated components and navigational components (and only has to be so within a certain view or orientation) (WCAG 3.2.3, 3.2.4)</t>
  </si>
  <si>
    <t>Elements on the page are big enough and have enough distance from each other so that users can accurately target them by touch (WCAG AAA [2.1] 2.5.5)</t>
  </si>
  <si>
    <r>
      <rPr>
        <b/>
        <sz val="14"/>
        <color indexed="8"/>
        <rFont val="Helvetica"/>
        <family val="2"/>
      </rPr>
      <t>Check that touch target sizes are big enough.</t>
    </r>
    <r>
      <rPr>
        <sz val="14"/>
        <color indexed="8"/>
        <rFont val="Helvetica"/>
        <family val="2"/>
      </rPr>
      <t xml:space="preserve">
</t>
    </r>
    <r>
      <rPr>
        <b/>
        <sz val="14"/>
        <color indexed="8"/>
        <rFont val="Helvetica"/>
        <family val="2"/>
      </rPr>
      <t>FAIL if:</t>
    </r>
    <r>
      <rPr>
        <sz val="14"/>
        <color indexed="8"/>
        <rFont val="Helvetica"/>
        <family val="2"/>
      </rPr>
      <t xml:space="preserve">
• You cannot confidently target touchpoints with your thumb without needing to concentrate or worrying about making a mistake.   
• Also test at an orientation other than the one you started with (landscape or portrait)</t>
    </r>
  </si>
  <si>
    <t>Gestures to activate web page elements have non-gesture-based alternative options defined to perform the same function (WCAG [2.1] 2.5.1)</t>
  </si>
  <si>
    <r>
      <t xml:space="preserve">Mobile: Voiceover </t>
    </r>
    <r>
      <rPr>
        <sz val="14"/>
        <color indexed="8"/>
        <rFont val="Helvetica"/>
        <family val="2"/>
      </rPr>
      <t xml:space="preserve">Go to Settings &gt; Accessibility on your iPhone, and turn on Voiceover. </t>
    </r>
  </si>
  <si>
    <t>Page content is navigable by screen reader in an order that makes sense for the user (WCAG 2.4.3, 1.3.2)</t>
  </si>
  <si>
    <t>Group blocks of repeated material in a way that can be skipped (WCAG 2.4.1)</t>
  </si>
  <si>
    <r>
      <rPr>
        <b/>
        <sz val="14"/>
        <color indexed="8"/>
        <rFont val="Helvetica"/>
        <family val="2"/>
      </rPr>
      <t xml:space="preserve">Are blocks of elements present on almost every page (e.g. the navigation menu) being spoken out loud by Voiceover, even when not visible? 
FAIL if: </t>
    </r>
    <r>
      <rPr>
        <sz val="14"/>
        <color indexed="8"/>
        <rFont val="Helvetica"/>
        <family val="2"/>
      </rPr>
      <t xml:space="preserve">this is the case
Also </t>
    </r>
    <r>
      <rPr>
        <b/>
        <sz val="14"/>
        <color indexed="8"/>
        <rFont val="Helvetica"/>
        <family val="2"/>
      </rPr>
      <t xml:space="preserve">FAIL if </t>
    </r>
    <r>
      <rPr>
        <sz val="14"/>
        <color indexed="8"/>
        <rFont val="Helvetica"/>
        <family val="2"/>
      </rPr>
      <t>there is no skip link, unless this error was already recorded in section A or B</t>
    </r>
  </si>
  <si>
    <t>Parts of the page that are in languages other than the page’s primary language have their own `lang` attributes (WCAG 3.1.2)</t>
  </si>
  <si>
    <r>
      <rPr>
        <b/>
        <sz val="14"/>
        <color indexed="8"/>
        <rFont val="Helvetica"/>
        <family val="2"/>
      </rPr>
      <t xml:space="preserve">Is VoiceOver able to correctly identify what language the page should be read in, or identify changes in language for portions of the page?
FAIL if: </t>
    </r>
    <r>
      <rPr>
        <sz val="14"/>
        <color indexed="8"/>
        <rFont val="Helvetica"/>
        <family val="2"/>
      </rPr>
      <t>it's unable to correctly identify the language</t>
    </r>
  </si>
  <si>
    <t>Works at a small screen width for both external physical keyboards and alternative on-screen keyboards (WCAG 2.1.1, 2.1.2, 2.4.3, 2.4.7)</t>
  </si>
  <si>
    <t>Section E: Sensory sensitivity and form testing</t>
  </si>
  <si>
    <t>Text has a contrast ratio of at least 4.5:1; large text [at least 24px or 19px bolded) has a contrast ratio of at least 3:1 (WCAG 1.4.3)</t>
  </si>
  <si>
    <t>Color is not used as the sole method of conveying content (WCAG 1.4.1)</t>
  </si>
  <si>
    <t>Images of text are not used, unless presenting the text as an image is essential, for example, a logo) (WCAG 1.4.5)</t>
  </si>
  <si>
    <r>
      <rPr>
        <b/>
        <sz val="14"/>
        <color indexed="8"/>
        <rFont val="Helvetica"/>
        <family val="2"/>
      </rPr>
      <t xml:space="preserve">Are there any images of text?
FAIL if </t>
    </r>
    <r>
      <rPr>
        <sz val="14"/>
        <color indexed="8"/>
        <rFont val="Helvetica"/>
        <family val="2"/>
      </rPr>
      <t>so, unless they are essential, e.g. a logo</t>
    </r>
    <r>
      <rPr>
        <sz val="14"/>
        <color rgb="FF000000"/>
        <rFont val="Helvetica"/>
        <family val="2"/>
      </rPr>
      <t>, or if the image of text is part of a picture that contains significant other visual content, such as a graph or screenshot</t>
    </r>
  </si>
  <si>
    <t>Page remains readable and functional when text size is doubled (WCAG 1.4.4)</t>
  </si>
  <si>
    <t>Automatic moving, blinking, scrolling that lasts longer than 5 seconds, or any auto-updating content, can be stopped, paused, or hidden by the user (WCAG 2.2.2)</t>
  </si>
  <si>
    <t>No page content flashes more than 3 times per second (WCAG AAA 2.3.2)</t>
  </si>
  <si>
    <r>
      <rPr>
        <b/>
        <sz val="14"/>
        <color indexed="8"/>
        <rFont val="Helvetica"/>
        <family val="2"/>
      </rPr>
      <t xml:space="preserve">Is there any content that flashes more than 3 times per second? </t>
    </r>
    <r>
      <rPr>
        <sz val="14"/>
        <color indexed="8"/>
        <rFont val="Helvetica"/>
        <family val="2"/>
      </rPr>
      <t xml:space="preserve">
</t>
    </r>
    <r>
      <rPr>
        <b/>
        <sz val="14"/>
        <color indexed="8"/>
        <rFont val="Helvetica"/>
        <family val="2"/>
      </rPr>
      <t xml:space="preserve">FAIL if </t>
    </r>
    <r>
      <rPr>
        <sz val="14"/>
        <color indexed="8"/>
        <rFont val="Helvetica"/>
        <family val="2"/>
      </rPr>
      <t>this is the case.</t>
    </r>
  </si>
  <si>
    <t>Users have the ability to stop, pause, mute, or adjust volume of any video longer than 3 seconds that auto-plays on a page (WCAG 1.4.2)</t>
  </si>
  <si>
    <t>No title attributes (which are inaccessible to keyboard users and often ignored by screen readers) are used, except for on &lt;iframe&gt; elements, which require them (WCAG 2.1.1, AAA 2.1.3)</t>
  </si>
  <si>
    <t>There are multiple ways to find other pages of the web site—at least two of the following: a list of related pages, table of contents, site map, site search, list of all available web pages (WCAG 2.4.5)</t>
  </si>
  <si>
    <r>
      <rPr>
        <b/>
        <sz val="14"/>
        <color indexed="8"/>
        <rFont val="Helvetica"/>
        <family val="2"/>
      </rPr>
      <t>Are parts of the page in a language other than the page's main language? 
• </t>
    </r>
    <r>
      <rPr>
        <sz val="14"/>
        <color indexed="8"/>
        <rFont val="Helvetica"/>
        <family val="2"/>
      </rPr>
      <t xml:space="preserve">In Chrome, right click on the part with a different language, select Inspect, and look for the "lang" attribute. 
</t>
    </r>
    <r>
      <rPr>
        <b/>
        <sz val="14"/>
        <color indexed="8"/>
        <rFont val="Helvetica"/>
        <family val="2"/>
      </rPr>
      <t xml:space="preserve">
FAIL if: 
• </t>
    </r>
    <r>
      <rPr>
        <sz val="14"/>
        <color indexed="8"/>
        <rFont val="Helvetica"/>
        <family val="2"/>
      </rPr>
      <t xml:space="preserve"> The language attribute doesn't match the main page language attribute. For example, for a page set in English, any Spanish copy should have 'lang="es"' </t>
    </r>
  </si>
  <si>
    <t>If this page has a form or form elements, follow the steps below:</t>
  </si>
  <si>
    <t>Ideally there is no time limit on the page, but if there is, the user is able adjust it (WCAG 2.2.1)</t>
  </si>
  <si>
    <t>If an input error is automatically detected, the item that is in error is identified and the error is described to the user in text (WCAG 3.3.1)</t>
  </si>
  <si>
    <t>Sufficient labels or instructions are provided for interactive elements (WCAG 3.3.2)</t>
  </si>
  <si>
    <t>Provide suggestions for fixing input errors in a timely and accessible manner (WCAG 3.3.3)</t>
  </si>
  <si>
    <t>If the user can change or delete legal, financial, or test data, the changes/deletions can be reversed, verified, or confirmed (WCAG 3.3.4)</t>
  </si>
  <si>
    <r>
      <t xml:space="preserve">If there's a table: </t>
    </r>
    <r>
      <rPr>
        <sz val="14"/>
        <rFont val="Helvetica"/>
        <family val="2"/>
      </rPr>
      <t xml:space="preserve">Can you access it? Can you navigate through it? </t>
    </r>
    <r>
      <rPr>
        <b/>
        <sz val="14"/>
        <rFont val="Helvetica"/>
        <family val="2"/>
      </rPr>
      <t xml:space="preserve">
• Control + option +command + T </t>
    </r>
    <r>
      <rPr>
        <sz val="14"/>
        <rFont val="Helvetica"/>
        <family val="2"/>
      </rPr>
      <t xml:space="preserve">to navigate to the next table. Add </t>
    </r>
    <r>
      <rPr>
        <b/>
        <sz val="14"/>
        <rFont val="Helvetica"/>
        <family val="2"/>
      </rPr>
      <t xml:space="preserve">shift </t>
    </r>
    <r>
      <rPr>
        <sz val="14"/>
        <rFont val="Helvetica"/>
        <family val="2"/>
      </rPr>
      <t>to go to the previous table.
• </t>
    </r>
    <r>
      <rPr>
        <b/>
        <sz val="14"/>
        <rFont val="Helvetica"/>
        <family val="2"/>
      </rPr>
      <t xml:space="preserve">Control + option + right/left arrow keys </t>
    </r>
    <r>
      <rPr>
        <sz val="14"/>
        <rFont val="Helvetica"/>
        <family val="2"/>
      </rPr>
      <t xml:space="preserve">to navigate through each cell of the table. 
</t>
    </r>
    <r>
      <rPr>
        <b/>
        <sz val="14"/>
        <rFont val="Helvetica"/>
        <family val="2"/>
      </rPr>
      <t xml:space="preserve">FAIL if: </t>
    </r>
    <r>
      <rPr>
        <sz val="14"/>
        <rFont val="Helvetica"/>
        <family val="2"/>
      </rPr>
      <t>You see a table but can't access it using VO, or you can't navigate through the cells of the table.</t>
    </r>
  </si>
  <si>
    <r>
      <t xml:space="preserve">If there's a form: </t>
    </r>
    <r>
      <rPr>
        <sz val="14"/>
        <color indexed="8"/>
        <rFont val="Helvetica"/>
        <family val="2"/>
      </rPr>
      <t xml:space="preserve">can you access it and use the controls?
• Use </t>
    </r>
    <r>
      <rPr>
        <b/>
        <sz val="14"/>
        <color rgb="FF000000"/>
        <rFont val="Helvetica"/>
        <family val="2"/>
      </rPr>
      <t>Tab</t>
    </r>
    <r>
      <rPr>
        <sz val="14"/>
        <color indexed="8"/>
        <rFont val="Helvetica"/>
        <family val="2"/>
      </rPr>
      <t xml:space="preserve"> or </t>
    </r>
    <r>
      <rPr>
        <b/>
        <sz val="14"/>
        <color rgb="FF000000"/>
        <rFont val="Helvetica"/>
        <family val="2"/>
      </rPr>
      <t>Control + option + command + J</t>
    </r>
    <r>
      <rPr>
        <sz val="14"/>
        <color indexed="8"/>
        <rFont val="Helvetica"/>
        <family val="2"/>
      </rPr>
      <t xml:space="preserve"> (add </t>
    </r>
    <r>
      <rPr>
        <b/>
        <sz val="14"/>
        <color rgb="FF000000"/>
        <rFont val="Helvetica"/>
        <family val="2"/>
      </rPr>
      <t>shift</t>
    </r>
    <r>
      <rPr>
        <sz val="14"/>
        <color indexed="8"/>
        <rFont val="Helvetica"/>
        <family val="2"/>
      </rPr>
      <t xml:space="preserve"> to go in reverse) to navigate to the next form control.    
• </t>
    </r>
    <r>
      <rPr>
        <b/>
        <sz val="14"/>
        <color rgb="FF000000"/>
        <rFont val="Helvetica"/>
        <family val="2"/>
      </rPr>
      <t xml:space="preserve">Control + option + right/left arrows </t>
    </r>
    <r>
      <rPr>
        <sz val="14"/>
        <color indexed="8"/>
        <rFont val="Helvetica"/>
        <family val="2"/>
      </rPr>
      <t>to read text
• </t>
    </r>
    <r>
      <rPr>
        <b/>
        <sz val="14"/>
        <color rgb="FF000000"/>
        <rFont val="Helvetica"/>
        <family val="2"/>
      </rPr>
      <t>Control + option + space</t>
    </r>
    <r>
      <rPr>
        <sz val="14"/>
        <color indexed="8"/>
        <rFont val="Helvetica"/>
        <family val="2"/>
      </rPr>
      <t xml:space="preserve"> to click on a button.
</t>
    </r>
    <r>
      <rPr>
        <b/>
        <sz val="14"/>
        <color indexed="8"/>
        <rFont val="Helvetica"/>
        <family val="2"/>
      </rPr>
      <t>FAIL if:</t>
    </r>
    <r>
      <rPr>
        <sz val="14"/>
        <color indexed="8"/>
        <rFont val="Helvetica"/>
        <family val="2"/>
      </rPr>
      <t xml:space="preserve"> You see a form control but can't access or operate it. </t>
    </r>
  </si>
  <si>
    <t>This audit was written to be used on a MacBook, using the Chrome and Safari web browsers, and an iPhone.</t>
  </si>
  <si>
    <r>
      <rPr>
        <b/>
        <sz val="14"/>
        <color indexed="8"/>
        <rFont val="Helvetica"/>
        <family val="2"/>
      </rPr>
      <t xml:space="preserve">Turn on Voiceover on your Mac </t>
    </r>
    <r>
      <rPr>
        <sz val="14"/>
        <color indexed="8"/>
        <rFont val="Helvetica"/>
        <family val="2"/>
      </rPr>
      <t xml:space="preserve">by selecting </t>
    </r>
    <r>
      <rPr>
        <b/>
        <sz val="14"/>
        <color indexed="8"/>
        <rFont val="Helvetica"/>
        <family val="2"/>
      </rPr>
      <t>Cmd + F5</t>
    </r>
    <r>
      <rPr>
        <sz val="14"/>
        <color indexed="8"/>
        <rFont val="Helvetica"/>
        <family val="2"/>
      </rPr>
      <t xml:space="preserve"> (or open in System Preferences &gt; Accessibility &gt; VoiceOver). Test your page using the Safari browser. For additional help, read this </t>
    </r>
    <r>
      <rPr>
        <u/>
        <sz val="14"/>
        <color indexed="30"/>
        <rFont val="Helvetica"/>
        <family val="2"/>
      </rPr>
      <t>guide to using VoiceOver</t>
    </r>
    <r>
      <rPr>
        <sz val="14"/>
        <color indexed="8"/>
        <rFont val="Helvetica"/>
        <family val="2"/>
      </rPr>
      <t>.</t>
    </r>
  </si>
  <si>
    <r>
      <rPr>
        <b/>
        <sz val="14"/>
        <color indexed="8"/>
        <rFont val="Helvetica"/>
        <family val="2"/>
      </rPr>
      <t>Are you able to access the "skip to main content" button with the keyboard?</t>
    </r>
    <r>
      <rPr>
        <sz val="14"/>
        <color rgb="FF000000"/>
        <rFont val="Helvetica"/>
        <family val="2"/>
      </rPr>
      <t xml:space="preserve"> Skip if you've already found this error in another section.</t>
    </r>
    <r>
      <rPr>
        <sz val="14"/>
        <color indexed="8"/>
        <rFont val="Helvetica"/>
        <family val="2"/>
      </rPr>
      <t xml:space="preserve">
• Reload the page
• Press tab until the skip link is reached
</t>
    </r>
    <r>
      <rPr>
        <b/>
        <sz val="14"/>
        <color indexed="8"/>
        <rFont val="Helvetica"/>
        <family val="2"/>
      </rPr>
      <t xml:space="preserve">FAIL if: </t>
    </r>
    <r>
      <rPr>
        <sz val="14"/>
        <color indexed="8"/>
        <rFont val="Helvetica"/>
        <family val="2"/>
      </rPr>
      <t>you can't access or there is no skip link button.</t>
    </r>
  </si>
  <si>
    <r>
      <rPr>
        <b/>
        <sz val="14"/>
        <rFont val="Helvetica"/>
        <family val="2"/>
      </rPr>
      <t xml:space="preserve">Can each input and interaction be triggered using only the keyboard?  
</t>
    </r>
    <r>
      <rPr>
        <sz val="14"/>
        <rFont val="Helvetica"/>
        <family val="2"/>
      </rPr>
      <t xml:space="preserve">Navigate the page using the keyboard:
• Use </t>
    </r>
    <r>
      <rPr>
        <b/>
        <sz val="14"/>
        <rFont val="Helvetica"/>
        <family val="2"/>
      </rPr>
      <t>Tab</t>
    </r>
    <r>
      <rPr>
        <sz val="14"/>
        <rFont val="Helvetica"/>
        <family val="2"/>
      </rPr>
      <t xml:space="preserve"> and </t>
    </r>
    <r>
      <rPr>
        <b/>
        <sz val="14"/>
        <rFont val="Helvetica"/>
        <family val="2"/>
      </rPr>
      <t xml:space="preserve">Shift+Tab </t>
    </r>
    <r>
      <rPr>
        <sz val="14"/>
        <rFont val="Helvetica"/>
        <family val="2"/>
      </rPr>
      <t xml:space="preserve">to navigate between controls. 
• Use </t>
    </r>
    <r>
      <rPr>
        <b/>
        <sz val="14"/>
        <rFont val="Helvetica"/>
        <family val="2"/>
      </rPr>
      <t xml:space="preserve">arrow keys </t>
    </r>
    <r>
      <rPr>
        <sz val="14"/>
        <rFont val="Helvetica"/>
        <family val="2"/>
      </rPr>
      <t xml:space="preserve">to navigate between focusable elements within a single control (e.g. to select among radio buttons)
• Use </t>
    </r>
    <r>
      <rPr>
        <b/>
        <sz val="14"/>
        <rFont val="Helvetica"/>
        <family val="2"/>
      </rPr>
      <t xml:space="preserve">enter </t>
    </r>
    <r>
      <rPr>
        <sz val="14"/>
        <rFont val="Helvetica"/>
        <family val="2"/>
      </rPr>
      <t xml:space="preserve">and </t>
    </r>
    <r>
      <rPr>
        <b/>
        <sz val="14"/>
        <rFont val="Helvetica"/>
        <family val="2"/>
      </rPr>
      <t xml:space="preserve">spacebar </t>
    </r>
    <r>
      <rPr>
        <sz val="14"/>
        <rFont val="Helvetica"/>
        <family val="2"/>
      </rPr>
      <t xml:space="preserve">to trigger an input or interaction.
• Ensure rollover and hover interactions can be triggered as well. 
</t>
    </r>
    <r>
      <rPr>
        <b/>
        <sz val="14"/>
        <rFont val="Helvetica"/>
        <family val="2"/>
      </rPr>
      <t xml:space="preserve">FAIL if: </t>
    </r>
    <r>
      <rPr>
        <sz val="14"/>
        <rFont val="Helvetica"/>
        <family val="2"/>
      </rPr>
      <t xml:space="preserve">an interactive element can't be reached or triggered. Make note in rows 8-11 below if keyboard focus becomes trapped at a particular element, if keyboard focus disappears, or if unexpected events are triggered on focus or input.
</t>
    </r>
  </si>
  <si>
    <r>
      <rPr>
        <b/>
        <sz val="14"/>
        <color indexed="8"/>
        <rFont val="Helvetica"/>
        <family val="2"/>
      </rPr>
      <t xml:space="preserve">Did the keyboard focus get locked or trapped at one particular page element? </t>
    </r>
    <r>
      <rPr>
        <sz val="14"/>
        <color indexed="8"/>
        <rFont val="Helvetica"/>
        <family val="2"/>
      </rPr>
      <t xml:space="preserve">
</t>
    </r>
    <r>
      <rPr>
        <b/>
        <sz val="14"/>
        <color indexed="8"/>
        <rFont val="Helvetica"/>
        <family val="2"/>
      </rPr>
      <t xml:space="preserve">FAIL if: </t>
    </r>
    <r>
      <rPr>
        <sz val="14"/>
        <color indexed="8"/>
        <rFont val="Helvetica"/>
        <family val="2"/>
      </rPr>
      <t>keyboard focus gets caught in a loop that you're unable to get out of</t>
    </r>
  </si>
  <si>
    <r>
      <rPr>
        <b/>
        <sz val="14"/>
        <color indexed="8"/>
        <rFont val="Helvetica"/>
        <family val="2"/>
      </rPr>
      <t>Did the focus indicator disappear or go to an offscreen element that has been temporarily hidden?</t>
    </r>
    <r>
      <rPr>
        <sz val="14"/>
        <color indexed="8"/>
        <rFont val="Helvetica"/>
        <family val="2"/>
      </rPr>
      <t xml:space="preserve"> E.g. a non-expanded dropdown menu, or a modal that hasn't been triggered.
</t>
    </r>
    <r>
      <rPr>
        <b/>
        <sz val="14"/>
        <color indexed="8"/>
        <rFont val="Helvetica"/>
        <family val="2"/>
      </rPr>
      <t xml:space="preserve">FAIL if: </t>
    </r>
    <r>
      <rPr>
        <sz val="14"/>
        <color indexed="8"/>
        <rFont val="Helvetica"/>
        <family val="2"/>
      </rPr>
      <t xml:space="preserve">you lose focus on a hidden link or other object when simply tabbing through the page.  
</t>
    </r>
  </si>
  <si>
    <r>
      <rPr>
        <b/>
        <sz val="14"/>
        <color indexed="8"/>
        <rFont val="Helvetica"/>
        <family val="2"/>
      </rPr>
      <t>Did focusing to a new element trigger unexpected context changes</t>
    </r>
    <r>
      <rPr>
        <sz val="14"/>
        <color indexed="8"/>
        <rFont val="Helvetica"/>
        <family val="2"/>
      </rPr>
      <t xml:space="preserve">, like opening a new tab or window? </t>
    </r>
    <r>
      <rPr>
        <b/>
        <sz val="14"/>
        <color indexed="8"/>
        <rFont val="Helvetica"/>
        <family val="2"/>
      </rPr>
      <t xml:space="preserve">
FAIL if:</t>
    </r>
    <r>
      <rPr>
        <sz val="14"/>
        <color indexed="8"/>
        <rFont val="Helvetica"/>
        <family val="2"/>
      </rPr>
      <t xml:space="preserve"> this happens</t>
    </r>
  </si>
  <si>
    <r>
      <rPr>
        <b/>
        <sz val="14"/>
        <color indexed="8"/>
        <rFont val="Helvetica"/>
        <family val="2"/>
      </rPr>
      <t>Are you able to pinch zoom the page?</t>
    </r>
    <r>
      <rPr>
        <sz val="14"/>
        <color indexed="8"/>
        <rFont val="Helvetica"/>
        <family val="2"/>
      </rPr>
      <t xml:space="preserve">  
</t>
    </r>
    <r>
      <rPr>
        <b/>
        <sz val="14"/>
        <color indexed="8"/>
        <rFont val="Helvetica"/>
        <family val="2"/>
      </rPr>
      <t xml:space="preserve">
FAIL </t>
    </r>
    <r>
      <rPr>
        <b/>
        <sz val="14"/>
        <color rgb="FF000000"/>
        <rFont val="Helvetica"/>
        <family val="2"/>
      </rPr>
      <t xml:space="preserve">if: </t>
    </r>
    <r>
      <rPr>
        <sz val="14"/>
        <color indexed="8"/>
        <rFont val="Helvetica"/>
        <family val="2"/>
      </rPr>
      <t xml:space="preserve">you can't pinch zoom the page.  (It’s okay if the text flows off screen when you pinch zoom.)
</t>
    </r>
  </si>
  <si>
    <r>
      <rPr>
        <b/>
        <sz val="14"/>
        <color indexed="8"/>
        <rFont val="Helvetica"/>
        <family val="2"/>
      </rPr>
      <t xml:space="preserve">Check that navigation and components are consistent across pages. 
</t>
    </r>
    <r>
      <rPr>
        <sz val="14"/>
        <color indexed="8"/>
        <rFont val="Helvetica"/>
        <family val="2"/>
      </rPr>
      <t xml:space="preserve">Follow a link to go to a different page from the page you’re currently on.
</t>
    </r>
    <r>
      <rPr>
        <b/>
        <sz val="14"/>
        <color indexed="8"/>
        <rFont val="Helvetica"/>
        <family val="2"/>
      </rPr>
      <t>FAIL if:</t>
    </r>
    <r>
      <rPr>
        <sz val="14"/>
        <color indexed="8"/>
        <rFont val="Helvetica"/>
        <family val="2"/>
      </rPr>
      <t xml:space="preserve"> the order of the navigation, content, and footer is not essentially the same </t>
    </r>
  </si>
  <si>
    <r>
      <rPr>
        <b/>
        <sz val="14"/>
        <color indexed="8"/>
        <rFont val="Helvetica"/>
        <family val="2"/>
      </rPr>
      <t xml:space="preserve">If there's a slider, or anything requiring fluid gesture movements:
</t>
    </r>
    <r>
      <rPr>
        <sz val="14"/>
        <color indexed="8"/>
        <rFont val="Helvetica"/>
        <family val="2"/>
      </rPr>
      <t xml:space="preserve">
</t>
    </r>
    <r>
      <rPr>
        <b/>
        <sz val="14"/>
        <color indexed="8"/>
        <rFont val="Helvetica"/>
        <family val="2"/>
      </rPr>
      <t xml:space="preserve">FAIL if: </t>
    </r>
    <r>
      <rPr>
        <sz val="14"/>
        <color indexed="8"/>
        <rFont val="Helvetica"/>
        <family val="2"/>
      </rPr>
      <t>there are no alternative ways to use the element. E.g., a slider bar should have a secondary means by which to move in increments.</t>
    </r>
  </si>
  <si>
    <r>
      <rPr>
        <b/>
        <sz val="14"/>
        <color indexed="8"/>
        <rFont val="Helvetica"/>
        <family val="2"/>
      </rPr>
      <t xml:space="preserve">Is all content and functionality accessible via Voiceover? 
</t>
    </r>
    <r>
      <rPr>
        <sz val="14"/>
        <color indexed="8"/>
        <rFont val="Helvetica"/>
        <family val="2"/>
      </rPr>
      <t xml:space="preserve">Use one finger to swipe right to move forward, or swipe left to move backwards. 
</t>
    </r>
    <r>
      <rPr>
        <b/>
        <sz val="14"/>
        <color indexed="8"/>
        <rFont val="Helvetica"/>
        <family val="2"/>
      </rPr>
      <t xml:space="preserve">
FAIL if: 
• </t>
    </r>
    <r>
      <rPr>
        <sz val="14"/>
        <color indexed="8"/>
        <rFont val="Helvetica"/>
        <family val="2"/>
      </rPr>
      <t xml:space="preserve">you can't move through the page or perform any interactions
• there's a disconnect between what's being spoken out loud using Voiceover and what elements have visible focus
</t>
    </r>
  </si>
  <si>
    <r>
      <rPr>
        <b/>
        <sz val="14"/>
        <color indexed="8"/>
        <rFont val="Helvetica"/>
        <family val="2"/>
      </rPr>
      <t xml:space="preserve">Does the reading order of links, elements, etc. make sense when using VoiceOver?
</t>
    </r>
    <r>
      <rPr>
        <sz val="14"/>
        <color indexed="8"/>
        <rFont val="Helvetica"/>
        <family val="2"/>
      </rPr>
      <t xml:space="preserve">
</t>
    </r>
    <r>
      <rPr>
        <b/>
        <sz val="14"/>
        <color indexed="8"/>
        <rFont val="Helvetica"/>
        <family val="2"/>
      </rPr>
      <t>FAIL if:</t>
    </r>
    <r>
      <rPr>
        <sz val="14"/>
        <color indexed="8"/>
        <rFont val="Helvetica"/>
        <family val="2"/>
      </rPr>
      <t xml:space="preserve"> this is not the case</t>
    </r>
  </si>
  <si>
    <r>
      <t xml:space="preserve">Move through the page using an external keyboard connected to the phone. Use </t>
    </r>
    <r>
      <rPr>
        <b/>
        <sz val="14"/>
        <color indexed="8"/>
        <rFont val="Helvetica"/>
        <family val="2"/>
      </rPr>
      <t>tab</t>
    </r>
    <r>
      <rPr>
        <sz val="14"/>
        <color indexed="8"/>
        <rFont val="Helvetica"/>
        <family val="2"/>
      </rPr>
      <t>,</t>
    </r>
    <r>
      <rPr>
        <b/>
        <sz val="14"/>
        <color indexed="8"/>
        <rFont val="Helvetica"/>
        <family val="2"/>
      </rPr>
      <t xml:space="preserve"> tab + shift</t>
    </r>
    <r>
      <rPr>
        <sz val="14"/>
        <color indexed="8"/>
        <rFont val="Helvetica"/>
        <family val="2"/>
      </rPr>
      <t xml:space="preserve">, and </t>
    </r>
    <r>
      <rPr>
        <b/>
        <sz val="14"/>
        <color indexed="8"/>
        <rFont val="Helvetica"/>
        <family val="2"/>
      </rPr>
      <t xml:space="preserve">arrow </t>
    </r>
    <r>
      <rPr>
        <sz val="14"/>
        <color indexed="8"/>
        <rFont val="Helvetica"/>
        <family val="2"/>
      </rPr>
      <t xml:space="preserve">keys. 
</t>
    </r>
    <r>
      <rPr>
        <b/>
        <sz val="14"/>
        <color indexed="8"/>
        <rFont val="Helvetica"/>
        <family val="2"/>
      </rPr>
      <t xml:space="preserve">FAIL if: </t>
    </r>
    <r>
      <rPr>
        <sz val="14"/>
        <color indexed="8"/>
        <rFont val="Helvetica"/>
        <family val="2"/>
      </rPr>
      <t xml:space="preserve">you have any issues moving through the page, or if: 
• the tab order of links, elements, etc. does not make sense  
• it's not clear what element has focus  
• the keyboard gets locked or trapped at one particular page element  
• modals do not fit within the viewport so they are not able to be fully interacted by the keyboard </t>
    </r>
  </si>
  <si>
    <r>
      <rPr>
        <b/>
        <sz val="14"/>
        <color indexed="8"/>
        <rFont val="Helvetica"/>
        <family val="2"/>
      </rPr>
      <t xml:space="preserve">Is color the only method of distinguishing an interaction? </t>
    </r>
    <r>
      <rPr>
        <sz val="14"/>
        <color indexed="8"/>
        <rFont val="Helvetica"/>
        <family val="2"/>
      </rPr>
      <t xml:space="preserve">For example, are links only a different color, without including an underline? 
</t>
    </r>
    <r>
      <rPr>
        <b/>
        <sz val="14"/>
        <color indexed="8"/>
        <rFont val="Helvetica"/>
        <family val="2"/>
      </rPr>
      <t xml:space="preserve">FAIL if: </t>
    </r>
    <r>
      <rPr>
        <sz val="14"/>
        <color indexed="8"/>
        <rFont val="Helvetica"/>
        <family val="2"/>
      </rPr>
      <t>color is the only method used to distinguish an interaction</t>
    </r>
  </si>
  <si>
    <r>
      <rPr>
        <b/>
        <sz val="14"/>
        <color indexed="8"/>
        <rFont val="Helvetica"/>
        <family val="2"/>
      </rPr>
      <t xml:space="preserve">Is there any content that's automatically moving, blinking, or scrolling? Or, is there any auto-updating content </t>
    </r>
    <r>
      <rPr>
        <sz val="14"/>
        <color indexed="8"/>
        <rFont val="Helvetica"/>
        <family val="2"/>
      </rPr>
      <t>(e.g. automatically updated weather information, news, etc.)?</t>
    </r>
    <r>
      <rPr>
        <b/>
        <sz val="14"/>
        <color indexed="8"/>
        <rFont val="Helvetica"/>
        <family val="2"/>
      </rPr>
      <t xml:space="preserve">
FAIL if: </t>
    </r>
    <r>
      <rPr>
        <sz val="14"/>
        <color indexed="8"/>
        <rFont val="Helvetica"/>
        <family val="2"/>
      </rPr>
      <t>any such content lasts longer than 5 seconds, or if any auto-updating content cannot be stopped, paused, or hidden</t>
    </r>
  </si>
  <si>
    <r>
      <rPr>
        <b/>
        <sz val="14"/>
        <color indexed="8"/>
        <rFont val="Helvetica"/>
        <family val="2"/>
      </rPr>
      <t xml:space="preserve">Is there video? 
</t>
    </r>
    <r>
      <rPr>
        <sz val="14"/>
        <color indexed="8"/>
        <rFont val="Helvetica"/>
        <family val="2"/>
      </rPr>
      <t xml:space="preserve">• Does it auto play? </t>
    </r>
    <r>
      <rPr>
        <b/>
        <sz val="14"/>
        <color indexed="8"/>
        <rFont val="Helvetica"/>
        <family val="2"/>
      </rPr>
      <t xml:space="preserve">
•</t>
    </r>
    <r>
      <rPr>
        <sz val="14"/>
        <color indexed="8"/>
        <rFont val="Helvetica"/>
        <family val="2"/>
      </rPr>
      <t xml:space="preserve"> Is it longer than 3 seconds? 
</t>
    </r>
    <r>
      <rPr>
        <b/>
        <sz val="14"/>
        <color indexed="8"/>
        <rFont val="Helvetica"/>
        <family val="2"/>
      </rPr>
      <t xml:space="preserve">FAIL if: </t>
    </r>
    <r>
      <rPr>
        <sz val="14"/>
        <color indexed="8"/>
        <rFont val="Helvetica"/>
        <family val="2"/>
      </rPr>
      <t>there is no way to stop, pause, mute, or adjust the volume of a video that auto plays and lasts longer than 3 seconds</t>
    </r>
  </si>
  <si>
    <r>
      <t xml:space="preserve">Are there any title attributes? 
</t>
    </r>
    <r>
      <rPr>
        <sz val="14"/>
        <color indexed="8"/>
        <rFont val="Helvetica"/>
        <family val="2"/>
      </rPr>
      <t xml:space="preserve">• Right click on a blank area of the page and select View Page Source
ª Press </t>
    </r>
    <r>
      <rPr>
        <b/>
        <sz val="14"/>
        <color indexed="8"/>
        <rFont val="Helvetica"/>
        <family val="2"/>
      </rPr>
      <t xml:space="preserve">Cmd+F </t>
    </r>
    <r>
      <rPr>
        <sz val="14"/>
        <color indexed="8"/>
        <rFont val="Helvetica"/>
        <family val="2"/>
      </rPr>
      <t>to find and enter</t>
    </r>
    <r>
      <rPr>
        <b/>
        <sz val="14"/>
        <color indexed="8"/>
        <rFont val="Helvetica"/>
        <family val="2"/>
      </rPr>
      <t xml:space="preserve"> title=</t>
    </r>
    <r>
      <rPr>
        <sz val="14"/>
        <color indexed="8"/>
        <rFont val="Helvetica"/>
        <family val="2"/>
      </rPr>
      <t xml:space="preserve"> into the field
</t>
    </r>
    <r>
      <rPr>
        <b/>
        <sz val="14"/>
        <color indexed="8"/>
        <rFont val="Helvetica"/>
        <family val="2"/>
      </rPr>
      <t>FAIL if:</t>
    </r>
    <r>
      <rPr>
        <sz val="14"/>
        <color indexed="8"/>
        <rFont val="Helvetica"/>
        <family val="2"/>
      </rPr>
      <t xml:space="preserve"> any results are found that aren’t on an iframe.</t>
    </r>
  </si>
  <si>
    <r>
      <rPr>
        <b/>
        <sz val="14"/>
        <color indexed="8"/>
        <rFont val="Helvetica"/>
        <family val="2"/>
      </rPr>
      <t xml:space="preserve">Are there multiple ways to find other pages of the web site? </t>
    </r>
    <r>
      <rPr>
        <sz val="14"/>
        <color indexed="8"/>
        <rFont val="Helvetica"/>
        <family val="2"/>
      </rPr>
      <t>Skip this unless you're doing a sitewide audit.</t>
    </r>
    <r>
      <rPr>
        <b/>
        <sz val="14"/>
        <color indexed="8"/>
        <rFont val="Helvetica"/>
        <family val="2"/>
      </rPr>
      <t xml:space="preserve">
</t>
    </r>
    <r>
      <rPr>
        <sz val="14"/>
        <color indexed="8"/>
        <rFont val="Helvetica"/>
        <family val="2"/>
      </rPr>
      <t xml:space="preserve">At least two of the following:
• A list of related pages
• Table of contents 
• Secondary navigation (e.g. left-hand nav)
• Site map
• Site search
• List of all available web pages
</t>
    </r>
    <r>
      <rPr>
        <b/>
        <sz val="14"/>
        <color indexed="8"/>
        <rFont val="Helvetica"/>
        <family val="2"/>
      </rPr>
      <t xml:space="preserve">FAIL if: </t>
    </r>
    <r>
      <rPr>
        <sz val="14"/>
        <color indexed="8"/>
        <rFont val="Helvetica"/>
        <family val="2"/>
      </rPr>
      <t>there's only one way to find the page.</t>
    </r>
  </si>
  <si>
    <r>
      <rPr>
        <b/>
        <sz val="14"/>
        <color indexed="8"/>
        <rFont val="Helvetica"/>
        <family val="2"/>
      </rPr>
      <t xml:space="preserve">If this page has a form: 
</t>
    </r>
    <r>
      <rPr>
        <sz val="14"/>
        <color indexed="8"/>
        <rFont val="Helvetica"/>
        <family val="2"/>
      </rPr>
      <t xml:space="preserve">• Ideally there's no time limit, but if there is, the user is able to adjust it
</t>
    </r>
    <r>
      <rPr>
        <b/>
        <sz val="14"/>
        <color indexed="8"/>
        <rFont val="Helvetica"/>
        <family val="2"/>
      </rPr>
      <t>FAIL if:</t>
    </r>
    <r>
      <rPr>
        <sz val="14"/>
        <color indexed="8"/>
        <rFont val="Helvetica"/>
        <family val="2"/>
      </rPr>
      <t xml:space="preserve"> that's not the case.</t>
    </r>
  </si>
  <si>
    <r>
      <rPr>
        <b/>
        <sz val="14"/>
        <color indexed="8"/>
        <rFont val="Helvetica"/>
        <family val="2"/>
      </rPr>
      <t>If this page has a form:</t>
    </r>
    <r>
      <rPr>
        <sz val="14"/>
        <color indexed="8"/>
        <rFont val="Helvetica"/>
        <family val="2"/>
      </rPr>
      <t xml:space="preserve">
• Submit an invalid input to generate an error
• If an input error is automatically detected, is the item in error identified? </t>
    </r>
    <r>
      <rPr>
        <sz val="14"/>
        <rFont val="Helvetica"/>
        <family val="2"/>
      </rPr>
      <t xml:space="preserve">Are text descriptions to identify fields in error and the nature of the error included? </t>
    </r>
    <r>
      <rPr>
        <sz val="14"/>
        <color indexed="8"/>
        <rFont val="Helvetica"/>
        <family val="2"/>
      </rPr>
      <t xml:space="preserve">
</t>
    </r>
    <r>
      <rPr>
        <b/>
        <sz val="14"/>
        <color indexed="8"/>
        <rFont val="Helvetica"/>
        <family val="2"/>
      </rPr>
      <t xml:space="preserve">FAIL if: </t>
    </r>
    <r>
      <rPr>
        <sz val="14"/>
        <color indexed="8"/>
        <rFont val="Helvetica"/>
        <family val="2"/>
      </rPr>
      <t>an input error is not identified or described to the user in text</t>
    </r>
  </si>
  <si>
    <r>
      <rPr>
        <b/>
        <sz val="14"/>
        <color indexed="8"/>
        <rFont val="Helvetica"/>
        <family val="2"/>
      </rPr>
      <t>If this page has a form:
•</t>
    </r>
    <r>
      <rPr>
        <sz val="14"/>
        <color indexed="8"/>
        <rFont val="Helvetica"/>
        <family val="2"/>
      </rPr>
      <t> </t>
    </r>
    <r>
      <rPr>
        <b/>
        <sz val="14"/>
        <color indexed="8"/>
        <rFont val="Helvetica"/>
        <family val="2"/>
      </rPr>
      <t xml:space="preserve">FAIL if: </t>
    </r>
    <r>
      <rPr>
        <sz val="14"/>
        <color indexed="8"/>
        <rFont val="Helvetica"/>
        <family val="2"/>
      </rPr>
      <t xml:space="preserve">insufficient labels or instructions are provided for interactive elements. </t>
    </r>
  </si>
  <si>
    <r>
      <t xml:space="preserve">If this page has a form:
</t>
    </r>
    <r>
      <rPr>
        <sz val="14"/>
        <color indexed="8"/>
        <rFont val="Helvetica"/>
        <family val="2"/>
      </rPr>
      <t>• </t>
    </r>
    <r>
      <rPr>
        <b/>
        <sz val="14"/>
        <color indexed="8"/>
        <rFont val="Helvetica"/>
        <family val="2"/>
      </rPr>
      <t xml:space="preserve">FAIL if: </t>
    </r>
    <r>
      <rPr>
        <sz val="14"/>
        <color indexed="8"/>
        <rFont val="Helvetica"/>
        <family val="2"/>
      </rPr>
      <t xml:space="preserve">an input error is detected, but there are no suggestions for how to fix them (e.g. "Please use a four-digit format for the year") </t>
    </r>
  </si>
  <si>
    <r>
      <t>If this page has a form: 
• FAIL if:</t>
    </r>
    <r>
      <rPr>
        <sz val="14"/>
        <color indexed="8"/>
        <rFont val="Helvetica"/>
        <family val="2"/>
      </rPr>
      <t xml:space="preserve"> the user cannot reverse, verify or confirm any changes or deletions they made to legal, financial, or test data. </t>
    </r>
  </si>
  <si>
    <t>Use the Chrome browser to run this section.</t>
  </si>
  <si>
    <r>
      <rPr>
        <b/>
        <sz val="14"/>
        <color theme="1"/>
        <rFont val="Helvetica"/>
        <family val="2"/>
      </rPr>
      <t xml:space="preserve">Does text have sufficient contrast? </t>
    </r>
    <r>
      <rPr>
        <sz val="14"/>
        <color theme="1"/>
        <rFont val="Helvetica"/>
        <family val="2"/>
      </rPr>
      <t xml:space="preserve">
Note: Make sure to run Lighthouse (section A) to programmatically check body and heading color contrast ratios.  
• Check the page using a color blindness simulator (</t>
    </r>
    <r>
      <rPr>
        <u/>
        <sz val="14"/>
        <color theme="4"/>
        <rFont val="Helvetica"/>
        <family val="2"/>
      </rPr>
      <t>https://www.toptal.com/designers/colorfilter</t>
    </r>
    <r>
      <rPr>
        <sz val="14"/>
        <color theme="1"/>
        <rFont val="Helvetica"/>
        <family val="2"/>
      </rPr>
      <t xml:space="preserve">). Make sure to view the page using the greyscale/achromatopsia filter to ensure text is still visible. 
</t>
    </r>
    <r>
      <rPr>
        <b/>
        <sz val="14"/>
        <color theme="1"/>
        <rFont val="Helvetica"/>
        <family val="2"/>
      </rPr>
      <t>FAIL if</t>
    </r>
    <r>
      <rPr>
        <sz val="14"/>
        <color theme="1"/>
        <rFont val="Helvetica"/>
        <family val="2"/>
      </rPr>
      <t xml:space="preserve">: any text is difficult to read. </t>
    </r>
  </si>
  <si>
    <r>
      <rPr>
        <b/>
        <sz val="14"/>
        <color indexed="8"/>
        <rFont val="Helvetica"/>
        <family val="2"/>
      </rPr>
      <t xml:space="preserve">Is the page still readable and functional when text size is doubled? </t>
    </r>
    <r>
      <rPr>
        <sz val="14"/>
        <color indexed="8"/>
        <rFont val="Helvetica"/>
        <family val="2"/>
      </rPr>
      <t xml:space="preserve">
To test in Chrome: 
• </t>
    </r>
    <r>
      <rPr>
        <b/>
        <sz val="14"/>
        <color rgb="FF000000"/>
        <rFont val="Helvetica"/>
        <family val="2"/>
      </rPr>
      <t>Enter "chrome://settings/fonts"</t>
    </r>
    <r>
      <rPr>
        <sz val="14"/>
        <color indexed="8"/>
        <rFont val="Helvetica"/>
        <family val="2"/>
      </rPr>
      <t xml:space="preserve"> in the address bar. 
• Move the "Font size" slider to the right until it indicates under “Standard font” that the base size is 32 (which is 200% of the default of 16). 
• Return to the page and use it.
</t>
    </r>
    <r>
      <rPr>
        <b/>
        <sz val="14"/>
        <color indexed="8"/>
        <rFont val="Helvetica"/>
        <family val="2"/>
      </rPr>
      <t>FAIL if:</t>
    </r>
    <r>
      <rPr>
        <sz val="14"/>
        <color indexed="8"/>
        <rFont val="Helvetica"/>
        <family val="2"/>
      </rPr>
      <t xml:space="preserve"> the layout breaks in such a way that content is obscured or unreadable </t>
    </r>
  </si>
  <si>
    <t>URL of page you're auditing</t>
  </si>
  <si>
    <t xml:space="preserve">In each tab, follow the instructions in columns A and B. Fill out the cells in columns C-E. </t>
  </si>
  <si>
    <r>
      <t xml:space="preserve">Once Validator results load, click "Message Filtering" to see a high-level overview of errors and warnings. In the "Your Rating" column to the right of this cell, select </t>
    </r>
    <r>
      <rPr>
        <b/>
        <sz val="14"/>
        <color theme="1"/>
        <rFont val="Helvetica"/>
        <family val="2"/>
      </rPr>
      <t xml:space="preserve">Fail </t>
    </r>
    <r>
      <rPr>
        <sz val="14"/>
        <color theme="1"/>
        <rFont val="Helvetica"/>
        <family val="2"/>
      </rPr>
      <t xml:space="preserve">for errors, and </t>
    </r>
    <r>
      <rPr>
        <b/>
        <sz val="14"/>
        <color theme="1"/>
        <rFont val="Helvetica"/>
        <family val="2"/>
      </rPr>
      <t xml:space="preserve">Not sure </t>
    </r>
    <r>
      <rPr>
        <sz val="14"/>
        <color theme="1"/>
        <rFont val="Helvetica"/>
        <family val="2"/>
      </rPr>
      <t>for warnings, unless justifiable. 
Duplicate this row as needed to capture all errors. (NOTE: You'll need to unprotect this sheet first in order to duplicate this row. If you do so, be careful not to overwrite the bug severity formula in column G.)</t>
    </r>
  </si>
  <si>
    <r>
      <t xml:space="preserve">Test your page with a Bluetooth keyboard </t>
    </r>
    <r>
      <rPr>
        <sz val="14"/>
        <color indexed="8"/>
        <rFont val="Helvetica"/>
        <family val="2"/>
      </rPr>
      <t>(optional, if you're able to connect a Bluetooth keyboard to your iPhone)</t>
    </r>
  </si>
  <si>
    <r>
      <t xml:space="preserve">Page type or functionality you're auditing
</t>
    </r>
    <r>
      <rPr>
        <sz val="12"/>
        <color theme="1"/>
        <rFont val="Helvetica"/>
        <family val="2"/>
      </rPr>
      <t>(used  to calculate bug severity)</t>
    </r>
  </si>
  <si>
    <t>If you're also testing your site's primary navigation and search, follow these steps</t>
  </si>
  <si>
    <r>
      <rPr>
        <b/>
        <sz val="14"/>
        <color indexed="8"/>
        <rFont val="Helvetica"/>
        <family val="2"/>
      </rPr>
      <t>Rotate the screen to a different orientation.</t>
    </r>
    <r>
      <rPr>
        <sz val="14"/>
        <color indexed="8"/>
        <rFont val="Helvetica"/>
        <family val="2"/>
      </rPr>
      <t xml:space="preserve"> E.g., to landscape if you started at portrait. 
</t>
    </r>
    <r>
      <rPr>
        <b/>
        <sz val="14"/>
        <color indexed="8"/>
        <rFont val="Helvetica"/>
        <family val="2"/>
      </rPr>
      <t xml:space="preserve">FAIL if </t>
    </r>
    <r>
      <rPr>
        <sz val="14"/>
        <color indexed="8"/>
        <rFont val="Helvetica"/>
        <family val="2"/>
      </rPr>
      <t xml:space="preserve">you are unable to view all content without needing to horizontally scroll or pinch zoom to see things that are off screen.
 </t>
    </r>
  </si>
  <si>
    <r>
      <rPr>
        <b/>
        <sz val="14"/>
        <rFont val="Helvetica"/>
        <family val="2"/>
      </rPr>
      <t>Is all content read aloud by Voiceover?</t>
    </r>
    <r>
      <rPr>
        <sz val="14"/>
        <rFont val="Helvetica"/>
        <family val="2"/>
      </rPr>
      <t xml:space="preserve">
• Load the page
• </t>
    </r>
    <r>
      <rPr>
        <b/>
        <sz val="14"/>
        <rFont val="Helvetica"/>
        <family val="2"/>
      </rPr>
      <t>Control + option + shift + down arrow key</t>
    </r>
    <r>
      <rPr>
        <sz val="14"/>
        <rFont val="Helvetica"/>
        <family val="2"/>
      </rPr>
      <t xml:space="preserve"> to enter web content
• </t>
    </r>
    <r>
      <rPr>
        <b/>
        <sz val="14"/>
        <rFont val="Helvetica"/>
        <family val="2"/>
      </rPr>
      <t>Control + option +</t>
    </r>
    <r>
      <rPr>
        <sz val="14"/>
        <rFont val="Helvetica"/>
        <family val="2"/>
      </rPr>
      <t xml:space="preserve"> A to automatically read through all content on the page. (</t>
    </r>
    <r>
      <rPr>
        <b/>
        <sz val="14"/>
        <rFont val="Helvetica"/>
        <family val="2"/>
      </rPr>
      <t xml:space="preserve">Control </t>
    </r>
    <r>
      <rPr>
        <sz val="14"/>
        <rFont val="Helvetica"/>
        <family val="2"/>
      </rPr>
      <t xml:space="preserve">to stop)
  • Or, if you prefer to read manually, </t>
    </r>
    <r>
      <rPr>
        <b/>
        <sz val="14"/>
        <rFont val="Helvetica"/>
        <family val="2"/>
      </rPr>
      <t xml:space="preserve">Control + option + left/right arrow keys </t>
    </r>
    <r>
      <rPr>
        <sz val="14"/>
        <rFont val="Helvetica"/>
        <family val="2"/>
      </rPr>
      <t xml:space="preserve"> 
</t>
    </r>
    <r>
      <rPr>
        <b/>
        <sz val="14"/>
        <rFont val="Helvetica"/>
        <family val="2"/>
      </rPr>
      <t xml:space="preserve">FAIL if: </t>
    </r>
    <r>
      <rPr>
        <sz val="14"/>
        <rFont val="Helvetica"/>
        <family val="2"/>
      </rPr>
      <t xml:space="preserve">
• Any content is not read out loud by VO. 
• There's a disconnect between what's being spoken out loud using Voiceover and what elements have visible focus</t>
    </r>
  </si>
  <si>
    <r>
      <rPr>
        <b/>
        <sz val="14"/>
        <color indexed="8"/>
        <rFont val="Helvetica"/>
        <family val="2"/>
      </rPr>
      <t>Your comments</t>
    </r>
    <r>
      <rPr>
        <sz val="14"/>
        <color indexed="8"/>
        <rFont val="Helvetica"/>
        <family val="2"/>
      </rPr>
      <t xml:space="preserve">
(issues found, ideas for remediation, etc.)</t>
    </r>
  </si>
  <si>
    <r>
      <t xml:space="preserve">Page type or functionality </t>
    </r>
    <r>
      <rPr>
        <sz val="14"/>
        <color rgb="FF000000"/>
        <rFont val="Helvetica"/>
        <family val="2"/>
      </rPr>
      <t>(from Instructions tab)</t>
    </r>
  </si>
  <si>
    <r>
      <t xml:space="preserve">Bug severity 
</t>
    </r>
    <r>
      <rPr>
        <sz val="14"/>
        <color indexed="8"/>
        <rFont val="Helvetica"/>
        <family val="2"/>
      </rPr>
      <t>(calculated automatically)</t>
    </r>
  </si>
  <si>
    <r>
      <rPr>
        <b/>
        <sz val="14"/>
        <color indexed="8"/>
        <rFont val="Helvetica"/>
        <family val="2"/>
      </rPr>
      <t xml:space="preserve">If you need any additional help with keyboard testing, </t>
    </r>
    <r>
      <rPr>
        <b/>
        <u/>
        <sz val="14"/>
        <color indexed="30"/>
        <rFont val="Helvetica"/>
        <family val="2"/>
      </rPr>
      <t>read this guide from WebAIM</t>
    </r>
    <r>
      <rPr>
        <b/>
        <u/>
        <sz val="14"/>
        <color theme="10"/>
        <rFont val="Helvetica"/>
        <family val="2"/>
      </rPr>
      <t>.</t>
    </r>
  </si>
  <si>
    <t>It was developed to test web pages on consumerfinance.gov for our desired conformance to federal regulations around accessibility.</t>
  </si>
  <si>
    <t>Specifically, the tool includes tests for WCAG 2.0 success criteria in accordance with the Revised Section 508 standards of 2018.</t>
  </si>
  <si>
    <t>It also includes some success criteria from WCAG [2.1] and WCAG [2.0] AAA, in sections D &amp;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</si>
</sst>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Arial"/>
      <family val="2"/>
    </font>
    <font>
      <b/>
      <sz val="16"/>
      <name val="Helvetica"/>
      <family val="2"/>
    </font>
    <font>
      <sz val="10"/>
      <name val="Helvetica"/>
      <family val="2"/>
    </font>
    <font>
      <sz val="16"/>
      <name val="Helvetica"/>
      <family val="2"/>
    </font>
    <font>
      <b/>
      <sz val="14"/>
      <color indexed="8"/>
      <name val="Helvetica"/>
      <family val="2"/>
    </font>
    <font>
      <b/>
      <sz val="14"/>
      <name val="Helvetica"/>
      <family val="2"/>
    </font>
    <font>
      <sz val="14"/>
      <color indexed="8"/>
      <name val="Helvetica"/>
      <family val="2"/>
    </font>
    <font>
      <u/>
      <sz val="14"/>
      <color indexed="30"/>
      <name val="Helvetica"/>
      <family val="2"/>
    </font>
    <font>
      <sz val="14"/>
      <name val="Helvetica"/>
      <family val="2"/>
    </font>
    <font>
      <i/>
      <sz val="14"/>
      <name val="Helvetica"/>
      <family val="2"/>
    </font>
    <font>
      <u/>
      <sz val="14"/>
      <color indexed="62"/>
      <name val="Helvetica"/>
      <family val="2"/>
    </font>
    <font>
      <sz val="14"/>
      <color indexed="62"/>
      <name val="Helvetica"/>
      <family val="2"/>
    </font>
    <font>
      <sz val="10"/>
      <color rgb="FF000000"/>
      <name val="Arial"/>
      <family val="2"/>
    </font>
    <font>
      <u/>
      <sz val="10"/>
      <color theme="10"/>
      <name val="Arial"/>
      <family val="2"/>
    </font>
    <font>
      <sz val="16"/>
      <color rgb="FF000000"/>
      <name val="Helvetica"/>
      <family val="2"/>
    </font>
    <font>
      <sz val="12"/>
      <color rgb="FF000000"/>
      <name val="Helvetica"/>
      <family val="2"/>
    </font>
    <font>
      <b/>
      <sz val="16"/>
      <color theme="1"/>
      <name val="Helvetica"/>
      <family val="2"/>
    </font>
    <font>
      <b/>
      <sz val="16"/>
      <color rgb="FF000000"/>
      <name val="Helvetica"/>
      <family val="2"/>
    </font>
    <font>
      <sz val="10"/>
      <color theme="1"/>
      <name val="Helvetica"/>
      <family val="2"/>
    </font>
    <font>
      <sz val="10"/>
      <color rgb="FF000000"/>
      <name val="Helvetica"/>
      <family val="2"/>
    </font>
    <font>
      <sz val="12"/>
      <color theme="1"/>
      <name val="Helvetica"/>
      <family val="2"/>
    </font>
    <font>
      <b/>
      <sz val="12"/>
      <color theme="1"/>
      <name val="Helvetica"/>
      <family val="2"/>
    </font>
    <font>
      <sz val="12"/>
      <color rgb="FF24292E"/>
      <name val="Helvetica"/>
      <family val="2"/>
    </font>
    <font>
      <b/>
      <sz val="12"/>
      <color rgb="FF000000"/>
      <name val="Helvetica"/>
      <family val="2"/>
    </font>
    <font>
      <b/>
      <sz val="12"/>
      <color theme="5"/>
      <name val="Helvetica"/>
      <family val="2"/>
    </font>
    <font>
      <sz val="18"/>
      <color theme="1"/>
      <name val="Helvetica"/>
      <family val="2"/>
    </font>
    <font>
      <sz val="14"/>
      <color rgb="FF000000"/>
      <name val="Helvetica"/>
      <family val="2"/>
    </font>
    <font>
      <i/>
      <sz val="14"/>
      <color rgb="FF000000"/>
      <name val="Helvetica"/>
      <family val="2"/>
    </font>
    <font>
      <sz val="14"/>
      <color theme="1"/>
      <name val="Helvetica"/>
      <family val="2"/>
    </font>
    <font>
      <b/>
      <sz val="10"/>
      <color theme="1"/>
      <name val="Helvetica"/>
      <family val="2"/>
    </font>
    <font>
      <u/>
      <sz val="14"/>
      <color theme="10"/>
      <name val="Helvetica"/>
      <family val="2"/>
    </font>
    <font>
      <b/>
      <sz val="14"/>
      <color theme="1"/>
      <name val="Helvetica"/>
      <family val="2"/>
    </font>
    <font>
      <sz val="10"/>
      <color theme="1" tint="0.499984740745262"/>
      <name val="Helvetica"/>
      <family val="2"/>
    </font>
    <font>
      <b/>
      <sz val="14"/>
      <color rgb="FF000000"/>
      <name val="Helvetica"/>
      <family val="2"/>
    </font>
    <font>
      <u/>
      <sz val="14"/>
      <color theme="1"/>
      <name val="Helvetica"/>
      <family val="2"/>
    </font>
    <font>
      <u/>
      <sz val="14"/>
      <color rgb="FF1155CC"/>
      <name val="Helvetica"/>
      <family val="2"/>
    </font>
    <font>
      <u/>
      <sz val="14"/>
      <color rgb="FF0000FF"/>
      <name val="Helvetica"/>
      <family val="2"/>
    </font>
    <font>
      <b/>
      <u/>
      <sz val="16"/>
      <color theme="10"/>
      <name val="Helvetica"/>
      <family val="2"/>
    </font>
    <font>
      <b/>
      <sz val="14"/>
      <color theme="10"/>
      <name val="Helvetica"/>
      <family val="2"/>
    </font>
    <font>
      <b/>
      <sz val="14"/>
      <color indexed="8"/>
      <name val="Arial"/>
      <family val="2"/>
    </font>
    <font>
      <sz val="14"/>
      <color indexed="8"/>
      <name val="Arial"/>
      <family val="2"/>
    </font>
    <font>
      <sz val="14"/>
      <color rgb="FF000000"/>
      <name val="Avenir Next Regular"/>
    </font>
    <font>
      <i/>
      <sz val="11"/>
      <color theme="1"/>
      <name val="Helvetica"/>
      <family val="2"/>
    </font>
    <font>
      <b/>
      <u/>
      <sz val="14"/>
      <color theme="10"/>
      <name val="Helvetica"/>
      <family val="2"/>
    </font>
    <font>
      <u/>
      <sz val="14"/>
      <color theme="4"/>
      <name val="Helvetica"/>
      <family val="2"/>
    </font>
    <font>
      <b/>
      <u/>
      <sz val="12"/>
      <color theme="10"/>
      <name val="Helvetica"/>
      <family val="2"/>
    </font>
    <font>
      <b/>
      <u/>
      <sz val="14"/>
      <color indexed="30"/>
      <name val="Helvetica"/>
      <family val="2"/>
    </font>
    <font>
      <b/>
      <sz val="18"/>
      <color theme="1"/>
      <name val="Helvetica"/>
      <family val="2"/>
    </font>
    <font>
      <b/>
      <sz val="18"/>
      <color rgb="FF000000"/>
      <name val="Helvetica"/>
      <family val="2"/>
    </font>
    <font>
      <sz val="18"/>
      <color rgb="FF000000"/>
      <name val="Helvetica"/>
      <family val="2"/>
    </font>
  </fonts>
  <fills count="11">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indexed="65"/>
        <bgColor theme="4" tint="0.79995117038483843"/>
      </patternFill>
    </fill>
    <fill>
      <patternFill patternType="solid">
        <fgColor theme="0" tint="-4.9989318521683403E-2"/>
        <bgColor theme="4" tint="0.79995117038483843"/>
      </patternFill>
    </fill>
    <fill>
      <patternFill patternType="solid">
        <fgColor theme="2"/>
        <bgColor indexed="64"/>
      </patternFill>
    </fill>
  </fills>
  <borders count="34">
    <border>
      <left/>
      <right/>
      <top/>
      <bottom/>
      <diagonal/>
    </border>
    <border>
      <left/>
      <right/>
      <top/>
      <bottom style="thin">
        <color theme="0" tint="-0.249977111117893"/>
      </bottom>
      <diagonal/>
    </border>
    <border>
      <left/>
      <right/>
      <top style="thin">
        <color rgb="FF000000"/>
      </top>
      <bottom/>
      <diagonal/>
    </border>
    <border>
      <left/>
      <right style="hair">
        <color theme="0" tint="-0.249977111117893"/>
      </right>
      <top/>
      <bottom/>
      <diagonal/>
    </border>
    <border>
      <left/>
      <right style="hair">
        <color theme="0" tint="-0.249977111117893"/>
      </right>
      <top/>
      <bottom style="hair">
        <color theme="0" tint="-0.249977111117893"/>
      </bottom>
      <diagonal/>
    </border>
    <border>
      <left style="hair">
        <color theme="0" tint="-0.249977111117893"/>
      </left>
      <right/>
      <top style="hair">
        <color theme="0" tint="-0.249977111117893"/>
      </top>
      <bottom/>
      <diagonal/>
    </border>
    <border>
      <left/>
      <right/>
      <top style="hair">
        <color theme="0" tint="-0.249977111117893"/>
      </top>
      <bottom/>
      <diagonal/>
    </border>
    <border>
      <left/>
      <right style="hair">
        <color theme="0" tint="-0.249977111117893"/>
      </right>
      <top style="hair">
        <color theme="0" tint="-0.249977111117893"/>
      </top>
      <bottom/>
      <diagonal/>
    </border>
    <border>
      <left style="hair">
        <color theme="0" tint="-0.249977111117893"/>
      </left>
      <right/>
      <top/>
      <bottom style="hair">
        <color theme="0" tint="-0.249977111117893"/>
      </bottom>
      <diagonal/>
    </border>
    <border>
      <left/>
      <right/>
      <top/>
      <bottom style="hair">
        <color theme="0" tint="-0.249977111117893"/>
      </bottom>
      <diagonal/>
    </border>
    <border>
      <left/>
      <right/>
      <top style="hair">
        <color theme="0" tint="-0.249977111117893"/>
      </top>
      <bottom style="hair">
        <color theme="0" tint="-0.34998626667073579"/>
      </bottom>
      <diagonal/>
    </border>
    <border>
      <left style="hair">
        <color theme="1"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249977111117893"/>
      </top>
      <bottom style="hair">
        <color theme="0" tint="-0.249977111117893"/>
      </bottom>
      <diagonal/>
    </border>
    <border>
      <left/>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249977111117893"/>
      </bottom>
      <diagonal/>
    </border>
    <border>
      <left style="hair">
        <color theme="1" tint="0.34998626667073579"/>
      </left>
      <right/>
      <top style="hair">
        <color theme="0" tint="-0.34998626667073579"/>
      </top>
      <bottom style="hair">
        <color theme="0" tint="-0.249977111117893"/>
      </bottom>
      <diagonal/>
    </border>
    <border>
      <left style="hair">
        <color theme="0" tint="-0.249977111117893"/>
      </left>
      <right/>
      <top style="hair">
        <color theme="0" tint="-0.249977111117893"/>
      </top>
      <bottom style="hair">
        <color theme="0" tint="-0.249977111117893"/>
      </bottom>
      <diagonal/>
    </border>
    <border>
      <left/>
      <right style="hair">
        <color theme="0" tint="-0.34998626667073579"/>
      </right>
      <top style="hair">
        <color theme="0" tint="-0.34998626667073579"/>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right/>
      <top style="thin">
        <color theme="0" tint="-0.249977111117893"/>
      </top>
      <bottom/>
      <diagonal/>
    </border>
    <border>
      <left/>
      <right style="hair">
        <color theme="0" tint="-0.34998626667073579"/>
      </right>
      <top style="hair">
        <color theme="0" tint="-0.34998626667073579"/>
      </top>
      <bottom style="hair">
        <color theme="0" tint="-0.34998626667073579"/>
      </bottom>
      <diagonal/>
    </border>
    <border>
      <left/>
      <right/>
      <top style="hair">
        <color theme="0" tint="-0.249977111117893"/>
      </top>
      <bottom style="hair">
        <color theme="0" tint="-0.249977111117893"/>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249977111117893"/>
      </right>
      <top style="hair">
        <color theme="0" tint="-0.249977111117893"/>
      </top>
      <bottom style="hair">
        <color theme="0" tint="-0.249977111117893"/>
      </bottom>
      <diagonal/>
    </border>
    <border>
      <left style="hair">
        <color theme="0" tint="-0.34998626667073579"/>
      </left>
      <right style="hair">
        <color theme="0" tint="-0.34998626667073579"/>
      </right>
      <top/>
      <bottom/>
      <diagonal/>
    </border>
    <border>
      <left/>
      <right/>
      <top/>
      <bottom style="hair">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34998626667073579"/>
      </left>
      <right style="thin">
        <color theme="0" tint="-0.14999847407452621"/>
      </right>
      <top style="hair">
        <color theme="0" tint="-0.34998626667073579"/>
      </top>
      <bottom style="thin">
        <color theme="0" tint="-0.14999847407452621"/>
      </bottom>
      <diagonal/>
    </border>
    <border>
      <left/>
      <right/>
      <top style="thin">
        <color theme="0" tint="-0.249977111117893"/>
      </top>
      <bottom style="thin">
        <color theme="0" tint="-0.14999847407452621"/>
      </bottom>
      <diagonal/>
    </border>
  </borders>
  <cellStyleXfs count="4">
    <xf numFmtId="0" fontId="0" fillId="0" borderId="0"/>
    <xf numFmtId="0" fontId="13" fillId="0" borderId="0" applyNumberFormat="0" applyFill="0" applyBorder="0" applyAlignment="0" applyProtection="0"/>
    <xf numFmtId="0" fontId="13" fillId="0" borderId="0" applyNumberFormat="0" applyFill="0" applyBorder="0" applyAlignment="0" applyProtection="0"/>
    <xf numFmtId="0" fontId="12" fillId="0" borderId="0"/>
  </cellStyleXfs>
  <cellXfs count="234">
    <xf numFmtId="0" fontId="0" fillId="0" borderId="0" xfId="0" applyFont="1" applyAlignment="1"/>
    <xf numFmtId="0" fontId="18" fillId="0" borderId="0" xfId="0" applyFont="1" applyAlignment="1"/>
    <xf numFmtId="0" fontId="19" fillId="0" borderId="0" xfId="0" applyFont="1" applyAlignment="1"/>
    <xf numFmtId="0" fontId="20" fillId="0" borderId="0" xfId="0" applyFont="1" applyFill="1" applyBorder="1" applyAlignment="1">
      <alignment horizontal="left" vertical="top" wrapText="1"/>
    </xf>
    <xf numFmtId="0" fontId="20" fillId="0" borderId="2" xfId="0" applyFont="1" applyBorder="1" applyAlignment="1"/>
    <xf numFmtId="0" fontId="20" fillId="0" borderId="0" xfId="0" applyFont="1"/>
    <xf numFmtId="0" fontId="20" fillId="0" borderId="0" xfId="0" applyFont="1" applyBorder="1"/>
    <xf numFmtId="0" fontId="20" fillId="0" borderId="0" xfId="0" applyFont="1" applyBorder="1" applyAlignment="1"/>
    <xf numFmtId="0" fontId="20" fillId="0" borderId="0" xfId="0" applyFont="1" applyFill="1" applyBorder="1" applyAlignment="1"/>
    <xf numFmtId="0" fontId="21" fillId="0" borderId="0" xfId="0" applyFont="1" applyFill="1"/>
    <xf numFmtId="0" fontId="20" fillId="0" borderId="0" xfId="0" applyFont="1" applyFill="1"/>
    <xf numFmtId="0" fontId="15" fillId="0" borderId="0" xfId="0" applyFont="1" applyAlignment="1"/>
    <xf numFmtId="0" fontId="15" fillId="0" borderId="0" xfId="0" applyFont="1" applyAlignment="1">
      <alignment wrapText="1"/>
    </xf>
    <xf numFmtId="0" fontId="15" fillId="0" borderId="0" xfId="0" applyFont="1" applyFill="1" applyAlignment="1">
      <alignment vertical="top" wrapText="1"/>
    </xf>
    <xf numFmtId="0" fontId="15" fillId="0" borderId="0" xfId="0" applyFont="1" applyAlignment="1">
      <alignment vertical="top" wrapText="1"/>
    </xf>
    <xf numFmtId="0" fontId="22" fillId="0" borderId="0" xfId="0" applyFont="1" applyAlignment="1">
      <alignment horizontal="left" vertical="center" wrapText="1"/>
    </xf>
    <xf numFmtId="0" fontId="15" fillId="0" borderId="0" xfId="0" applyFont="1" applyFill="1" applyAlignment="1"/>
    <xf numFmtId="0" fontId="24" fillId="0" borderId="6" xfId="0" applyFont="1" applyFill="1" applyBorder="1" applyAlignment="1">
      <alignment vertical="center" wrapText="1"/>
    </xf>
    <xf numFmtId="0" fontId="20" fillId="0" borderId="7" xfId="0" applyFont="1" applyFill="1" applyBorder="1"/>
    <xf numFmtId="0" fontId="25" fillId="0" borderId="0" xfId="0" applyFont="1" applyFill="1" applyBorder="1" applyAlignment="1">
      <alignment wrapText="1"/>
    </xf>
    <xf numFmtId="0" fontId="15" fillId="0" borderId="3" xfId="0" applyFont="1" applyBorder="1" applyAlignment="1">
      <alignment vertical="top" wrapText="1"/>
    </xf>
    <xf numFmtId="0" fontId="15" fillId="0" borderId="0" xfId="0" applyFont="1" applyBorder="1" applyAlignment="1">
      <alignment wrapText="1"/>
    </xf>
    <xf numFmtId="0" fontId="15" fillId="0" borderId="3" xfId="0" applyFont="1" applyBorder="1" applyAlignment="1"/>
    <xf numFmtId="0" fontId="15" fillId="0" borderId="9" xfId="0" applyFont="1" applyBorder="1" applyAlignment="1">
      <alignment wrapText="1"/>
    </xf>
    <xf numFmtId="0" fontId="15" fillId="0" borderId="4" xfId="0" applyFont="1" applyBorder="1" applyAlignment="1"/>
    <xf numFmtId="0" fontId="26" fillId="0" borderId="0" xfId="3" applyFont="1" applyFill="1" applyBorder="1"/>
    <xf numFmtId="0" fontId="27" fillId="0" borderId="0" xfId="3" applyFont="1" applyFill="1" applyBorder="1" applyAlignment="1">
      <alignment vertical="center"/>
    </xf>
    <xf numFmtId="0" fontId="5" fillId="0" borderId="0" xfId="0" applyFont="1" applyFill="1" applyBorder="1" applyAlignment="1" applyProtection="1">
      <alignment vertical="center" wrapText="1"/>
      <protection locked="0"/>
    </xf>
    <xf numFmtId="0" fontId="26" fillId="0" borderId="0" xfId="0" applyFont="1" applyFill="1" applyBorder="1" applyAlignment="1">
      <alignment vertical="center" wrapText="1"/>
    </xf>
    <xf numFmtId="0" fontId="26" fillId="0" borderId="9" xfId="3" applyFont="1" applyFill="1" applyBorder="1" applyAlignment="1">
      <alignment vertical="center"/>
    </xf>
    <xf numFmtId="0" fontId="26" fillId="0" borderId="0" xfId="3" applyFont="1" applyFill="1" applyBorder="1" applyAlignment="1">
      <alignment vertical="center"/>
    </xf>
    <xf numFmtId="0" fontId="18" fillId="0" borderId="0" xfId="3" applyFont="1" applyBorder="1" applyAlignment="1" applyProtection="1">
      <alignment vertical="center"/>
      <protection locked="0"/>
    </xf>
    <xf numFmtId="0" fontId="19" fillId="0" borderId="0" xfId="3" applyFont="1" applyBorder="1" applyAlignment="1" applyProtection="1">
      <alignment vertical="center"/>
      <protection locked="0"/>
    </xf>
    <xf numFmtId="0" fontId="2" fillId="0" borderId="0" xfId="0" applyFont="1" applyFill="1" applyBorder="1" applyAlignment="1">
      <alignment vertical="top" wrapText="1"/>
    </xf>
    <xf numFmtId="0" fontId="2" fillId="0" borderId="0" xfId="0" applyFont="1" applyFill="1" applyBorder="1" applyAlignment="1">
      <alignment vertical="top"/>
    </xf>
    <xf numFmtId="0" fontId="19" fillId="0" borderId="0" xfId="0" applyFont="1" applyAlignment="1">
      <alignment vertical="top" wrapText="1"/>
    </xf>
    <xf numFmtId="0" fontId="2" fillId="0" borderId="0" xfId="0" applyFont="1" applyFill="1" applyAlignment="1">
      <alignment vertical="top" wrapText="1"/>
    </xf>
    <xf numFmtId="0" fontId="19" fillId="0" borderId="0" xfId="0" applyFont="1" applyAlignment="1">
      <alignment vertical="center"/>
    </xf>
    <xf numFmtId="0" fontId="26" fillId="0" borderId="0" xfId="0" applyFont="1" applyAlignment="1"/>
    <xf numFmtId="0" fontId="26" fillId="0" borderId="0" xfId="0" applyFont="1" applyBorder="1" applyAlignment="1">
      <alignment vertical="center" wrapText="1"/>
    </xf>
    <xf numFmtId="0" fontId="18" fillId="0" borderId="0" xfId="0" applyFont="1" applyAlignment="1">
      <alignment vertical="center" wrapText="1"/>
    </xf>
    <xf numFmtId="0" fontId="26" fillId="0" borderId="0" xfId="0" applyFont="1" applyFill="1" applyAlignment="1">
      <alignment vertical="center" wrapText="1"/>
    </xf>
    <xf numFmtId="0" fontId="26" fillId="8" borderId="0" xfId="0" applyFont="1" applyFill="1" applyAlignment="1">
      <alignment vertical="top" wrapText="1"/>
    </xf>
    <xf numFmtId="0" fontId="26" fillId="0" borderId="0" xfId="0" applyFont="1" applyFill="1" applyAlignment="1">
      <alignment vertical="top" wrapText="1"/>
    </xf>
    <xf numFmtId="0" fontId="19" fillId="0" borderId="0" xfId="0" applyFont="1" applyBorder="1" applyAlignment="1">
      <alignment vertical="center" wrapText="1"/>
    </xf>
    <xf numFmtId="0" fontId="19" fillId="0" borderId="0" xfId="0" applyFont="1" applyAlignment="1">
      <alignment vertical="center" wrapText="1"/>
    </xf>
    <xf numFmtId="0" fontId="8" fillId="0" borderId="0" xfId="0" applyFont="1" applyFill="1" applyBorder="1" applyAlignment="1">
      <alignment vertical="center"/>
    </xf>
    <xf numFmtId="0" fontId="26" fillId="0" borderId="0" xfId="0" applyFont="1" applyFill="1" applyBorder="1" applyAlignment="1" applyProtection="1">
      <alignment vertical="center" wrapText="1"/>
      <protection locked="0"/>
    </xf>
    <xf numFmtId="0" fontId="26" fillId="0" borderId="0" xfId="0" applyFont="1" applyBorder="1" applyAlignment="1" applyProtection="1">
      <alignment vertical="center"/>
      <protection locked="0"/>
    </xf>
    <xf numFmtId="0" fontId="26" fillId="0" borderId="0" xfId="0" applyFont="1" applyBorder="1" applyAlignment="1" applyProtection="1">
      <alignment vertical="center" wrapText="1"/>
      <protection locked="0"/>
    </xf>
    <xf numFmtId="0" fontId="26" fillId="0" borderId="0" xfId="0" applyFont="1" applyFill="1" applyBorder="1" applyAlignment="1" applyProtection="1">
      <alignment vertical="center"/>
      <protection locked="0"/>
    </xf>
    <xf numFmtId="0" fontId="26" fillId="8" borderId="0" xfId="0" applyFont="1" applyFill="1" applyBorder="1" applyAlignment="1" applyProtection="1">
      <alignment vertical="center"/>
      <protection locked="0"/>
    </xf>
    <xf numFmtId="0" fontId="32" fillId="0" borderId="0" xfId="0" applyFont="1" applyBorder="1" applyAlignment="1" applyProtection="1">
      <protection locked="0"/>
    </xf>
    <xf numFmtId="0" fontId="19" fillId="0" borderId="0" xfId="0" applyFont="1" applyBorder="1" applyAlignment="1" applyProtection="1">
      <protection locked="0"/>
    </xf>
    <xf numFmtId="0" fontId="19" fillId="0" borderId="0" xfId="0" applyFont="1" applyBorder="1" applyAlignment="1" applyProtection="1">
      <alignment wrapText="1"/>
      <protection locked="0"/>
    </xf>
    <xf numFmtId="0" fontId="32" fillId="0" borderId="0" xfId="0" applyFont="1" applyAlignment="1" applyProtection="1">
      <alignment vertical="top" wrapText="1"/>
      <protection locked="0"/>
    </xf>
    <xf numFmtId="0" fontId="19" fillId="0" borderId="0" xfId="0" applyFont="1" applyFill="1" applyAlignment="1">
      <alignment horizontal="left" wrapText="1" indent="1"/>
    </xf>
    <xf numFmtId="0" fontId="18" fillId="0" borderId="0" xfId="0" applyFont="1" applyAlignment="1">
      <alignment horizontal="left" vertical="center" wrapText="1" indent="1"/>
    </xf>
    <xf numFmtId="0" fontId="1" fillId="0" borderId="0" xfId="0" applyFont="1" applyFill="1" applyBorder="1" applyAlignment="1" applyProtection="1">
      <alignment vertical="center" wrapText="1"/>
      <protection locked="0"/>
    </xf>
    <xf numFmtId="0" fontId="14" fillId="0" borderId="0" xfId="0" applyFont="1" applyFill="1" applyAlignment="1" applyProtection="1">
      <alignment vertical="center" wrapText="1"/>
      <protection locked="0"/>
    </xf>
    <xf numFmtId="0" fontId="3" fillId="0" borderId="0" xfId="0" applyFont="1" applyAlignment="1" applyProtection="1">
      <alignment vertical="center"/>
      <protection locked="0"/>
    </xf>
    <xf numFmtId="0" fontId="14" fillId="0" borderId="0" xfId="0" applyFont="1" applyAlignment="1" applyProtection="1">
      <alignment vertical="center"/>
      <protection locked="0"/>
    </xf>
    <xf numFmtId="0" fontId="3" fillId="0" borderId="0" xfId="0" applyFont="1" applyFill="1" applyAlignment="1" applyProtection="1">
      <alignment vertical="center"/>
      <protection locked="0"/>
    </xf>
    <xf numFmtId="0" fontId="14" fillId="0" borderId="0" xfId="0" applyFont="1" applyFill="1" applyAlignment="1" applyProtection="1">
      <alignment vertical="center"/>
      <protection locked="0"/>
    </xf>
    <xf numFmtId="0" fontId="18" fillId="0" borderId="0" xfId="0" applyFont="1" applyAlignment="1" applyProtection="1">
      <alignment vertical="center"/>
      <protection locked="0"/>
    </xf>
    <xf numFmtId="0" fontId="19" fillId="0" borderId="0" xfId="0" applyFont="1" applyAlignment="1" applyProtection="1">
      <alignment horizontal="left" vertical="center"/>
      <protection locked="0"/>
    </xf>
    <xf numFmtId="0" fontId="19" fillId="0" borderId="0" xfId="0" applyFont="1" applyAlignment="1" applyProtection="1">
      <alignment vertical="center"/>
      <protection locked="0"/>
    </xf>
    <xf numFmtId="0" fontId="29" fillId="0" borderId="0" xfId="0" applyFont="1" applyAlignment="1" applyProtection="1">
      <alignment vertical="top" wrapText="1"/>
      <protection locked="0"/>
    </xf>
    <xf numFmtId="0" fontId="19" fillId="0" borderId="0" xfId="0" applyFont="1" applyAlignment="1" applyProtection="1">
      <alignment horizontal="left" indent="1"/>
      <protection locked="0"/>
    </xf>
    <xf numFmtId="0" fontId="19" fillId="0" borderId="0" xfId="0" applyFont="1" applyAlignment="1" applyProtection="1">
      <protection locked="0"/>
    </xf>
    <xf numFmtId="0" fontId="19" fillId="0" borderId="0" xfId="0" applyFont="1" applyAlignment="1" applyProtection="1">
      <alignment vertical="top"/>
      <protection locked="0"/>
    </xf>
    <xf numFmtId="0" fontId="18" fillId="0" borderId="0" xfId="0" applyFont="1" applyAlignment="1" applyProtection="1">
      <alignment vertical="top" wrapText="1"/>
      <protection locked="0"/>
    </xf>
    <xf numFmtId="0" fontId="18" fillId="0" borderId="0" xfId="0" applyFont="1" applyAlignment="1" applyProtection="1">
      <protection locked="0"/>
    </xf>
    <xf numFmtId="0" fontId="26" fillId="0" borderId="9" xfId="3" applyFont="1" applyFill="1" applyBorder="1" applyAlignment="1" applyProtection="1">
      <alignment vertical="center"/>
      <protection locked="0"/>
    </xf>
    <xf numFmtId="0" fontId="19" fillId="0" borderId="0" xfId="3" applyFont="1" applyFill="1" applyBorder="1" applyAlignment="1" applyProtection="1">
      <alignment vertical="center"/>
      <protection locked="0"/>
    </xf>
    <xf numFmtId="0" fontId="17" fillId="0" borderId="0" xfId="0" applyFont="1" applyAlignment="1">
      <alignment vertical="center"/>
    </xf>
    <xf numFmtId="0" fontId="15" fillId="4" borderId="0" xfId="0" applyFont="1" applyFill="1" applyAlignment="1">
      <alignment vertical="top" wrapText="1"/>
    </xf>
    <xf numFmtId="0" fontId="19" fillId="0" borderId="0" xfId="3" applyFont="1" applyBorder="1" applyAlignment="1" applyProtection="1">
      <alignment vertical="center" wrapText="1"/>
      <protection locked="0"/>
    </xf>
    <xf numFmtId="0" fontId="5" fillId="0" borderId="9" xfId="3" applyFont="1" applyFill="1" applyBorder="1" applyAlignment="1" applyProtection="1">
      <alignment vertical="center"/>
      <protection locked="0"/>
    </xf>
    <xf numFmtId="0" fontId="8" fillId="0" borderId="0" xfId="3" applyFont="1" applyFill="1" applyBorder="1" applyAlignment="1" applyProtection="1">
      <alignment vertical="center"/>
      <protection locked="0"/>
    </xf>
    <xf numFmtId="0" fontId="26" fillId="0" borderId="0" xfId="3" applyFont="1" applyFill="1" applyBorder="1" applyAlignment="1" applyProtection="1">
      <alignment vertical="center"/>
      <protection locked="0"/>
    </xf>
    <xf numFmtId="0" fontId="9" fillId="0" borderId="0" xfId="3" applyFont="1" applyFill="1" applyBorder="1" applyAlignment="1" applyProtection="1">
      <alignment vertical="center"/>
      <protection locked="0"/>
    </xf>
    <xf numFmtId="0" fontId="27" fillId="0" borderId="0" xfId="3" applyFont="1" applyFill="1" applyBorder="1" applyAlignment="1" applyProtection="1">
      <alignment vertical="center"/>
      <protection locked="0"/>
    </xf>
    <xf numFmtId="0" fontId="26" fillId="0" borderId="13" xfId="3" applyFont="1" applyFill="1" applyBorder="1" applyAlignment="1" applyProtection="1">
      <alignment vertical="center" wrapText="1"/>
      <protection locked="0"/>
    </xf>
    <xf numFmtId="0" fontId="26" fillId="0" borderId="17" xfId="3" applyFont="1" applyFill="1" applyBorder="1" applyAlignment="1" applyProtection="1">
      <alignment vertical="center" wrapText="1"/>
      <protection locked="0"/>
    </xf>
    <xf numFmtId="0" fontId="26" fillId="0" borderId="16" xfId="3" applyFont="1" applyFill="1" applyBorder="1" applyAlignment="1" applyProtection="1">
      <alignment vertical="center" wrapText="1"/>
      <protection locked="0"/>
    </xf>
    <xf numFmtId="0" fontId="30" fillId="7" borderId="22" xfId="1" applyFont="1" applyFill="1" applyBorder="1" applyAlignment="1" applyProtection="1">
      <alignment horizontal="left" vertical="center" wrapText="1" indent="1"/>
      <protection locked="0"/>
    </xf>
    <xf numFmtId="0" fontId="26" fillId="7" borderId="11" xfId="3" applyFont="1" applyFill="1" applyBorder="1" applyAlignment="1" applyProtection="1">
      <alignment vertical="center" wrapText="1"/>
      <protection locked="0"/>
    </xf>
    <xf numFmtId="0" fontId="28" fillId="7" borderId="12" xfId="3" applyFont="1" applyFill="1" applyBorder="1" applyAlignment="1" applyProtection="1">
      <alignment vertical="center" wrapText="1"/>
      <protection locked="0"/>
    </xf>
    <xf numFmtId="0" fontId="26" fillId="7" borderId="12" xfId="3" applyFont="1" applyFill="1" applyBorder="1" applyAlignment="1" applyProtection="1">
      <alignment horizontal="left" vertical="center" wrapText="1" indent="1"/>
      <protection locked="0"/>
    </xf>
    <xf numFmtId="0" fontId="28" fillId="7" borderId="12" xfId="3" applyFont="1" applyFill="1" applyBorder="1" applyAlignment="1" applyProtection="1">
      <alignment horizontal="left" vertical="center" wrapText="1" indent="1"/>
      <protection locked="0"/>
    </xf>
    <xf numFmtId="0" fontId="28" fillId="7" borderId="15" xfId="3" applyFont="1" applyFill="1" applyBorder="1" applyAlignment="1" applyProtection="1">
      <alignment vertical="center" wrapText="1"/>
      <protection locked="0"/>
    </xf>
    <xf numFmtId="0" fontId="26" fillId="7" borderId="20" xfId="3" applyFont="1" applyFill="1" applyBorder="1" applyAlignment="1" applyProtection="1">
      <alignment horizontal="left" vertical="center" wrapText="1" indent="1"/>
      <protection locked="0"/>
    </xf>
    <xf numFmtId="0" fontId="28" fillId="7" borderId="0" xfId="3" applyFont="1" applyFill="1" applyBorder="1" applyAlignment="1" applyProtection="1">
      <alignment horizontal="left" vertical="center" wrapText="1" indent="1"/>
      <protection locked="0"/>
    </xf>
    <xf numFmtId="0" fontId="30" fillId="7" borderId="12" xfId="1" applyFont="1" applyFill="1" applyBorder="1" applyAlignment="1" applyProtection="1">
      <alignment horizontal="left" vertical="center" wrapText="1" indent="1"/>
      <protection locked="0"/>
    </xf>
    <xf numFmtId="0" fontId="34" fillId="7" borderId="12" xfId="3" applyFont="1" applyFill="1" applyBorder="1" applyAlignment="1" applyProtection="1">
      <alignment horizontal="left" vertical="center" wrapText="1" indent="1"/>
      <protection locked="0"/>
    </xf>
    <xf numFmtId="0" fontId="35" fillId="7" borderId="12" xfId="3" applyFont="1" applyFill="1" applyBorder="1" applyAlignment="1" applyProtection="1">
      <alignment horizontal="left" vertical="center" wrapText="1" indent="1"/>
      <protection locked="0"/>
    </xf>
    <xf numFmtId="0" fontId="36" fillId="7" borderId="12" xfId="3" applyFont="1" applyFill="1" applyBorder="1" applyAlignment="1" applyProtection="1">
      <alignment horizontal="left" vertical="center" wrapText="1" indent="1"/>
      <protection locked="0"/>
    </xf>
    <xf numFmtId="0" fontId="31" fillId="7" borderId="0" xfId="0" applyFont="1" applyFill="1" applyBorder="1" applyAlignment="1" applyProtection="1">
      <alignment vertical="center"/>
      <protection locked="0"/>
    </xf>
    <xf numFmtId="0" fontId="31" fillId="7" borderId="9" xfId="0" applyFont="1" applyFill="1" applyBorder="1" applyAlignment="1" applyProtection="1">
      <alignment vertical="center"/>
      <protection locked="0"/>
    </xf>
    <xf numFmtId="0" fontId="8" fillId="7" borderId="12" xfId="3" applyFont="1" applyFill="1" applyBorder="1" applyAlignment="1" applyProtection="1">
      <alignment horizontal="left" vertical="center" wrapText="1" indent="1"/>
      <protection locked="0"/>
    </xf>
    <xf numFmtId="0" fontId="26" fillId="7" borderId="18" xfId="3" applyFont="1" applyFill="1" applyBorder="1" applyAlignment="1" applyProtection="1">
      <alignment vertical="center" wrapText="1"/>
      <protection locked="0"/>
    </xf>
    <xf numFmtId="0" fontId="8" fillId="7" borderId="20" xfId="3" applyFont="1" applyFill="1" applyBorder="1" applyAlignment="1" applyProtection="1">
      <alignment horizontal="left" vertical="center" wrapText="1" indent="1"/>
      <protection locked="0"/>
    </xf>
    <xf numFmtId="0" fontId="28" fillId="7" borderId="0" xfId="0" applyFont="1" applyFill="1" applyBorder="1" applyAlignment="1" applyProtection="1">
      <alignment vertical="center" wrapText="1"/>
      <protection locked="0"/>
    </xf>
    <xf numFmtId="0" fontId="8" fillId="7" borderId="0" xfId="0" applyFont="1" applyFill="1" applyBorder="1" applyAlignment="1" applyProtection="1">
      <alignment horizontal="left" vertical="center" wrapText="1" indent="1"/>
      <protection locked="0"/>
    </xf>
    <xf numFmtId="0" fontId="28" fillId="7" borderId="19" xfId="0" applyFont="1" applyFill="1" applyBorder="1" applyAlignment="1" applyProtection="1">
      <alignment vertical="center" wrapText="1"/>
      <protection locked="0"/>
    </xf>
    <xf numFmtId="0" fontId="26" fillId="7" borderId="21" xfId="0" applyFont="1" applyFill="1" applyBorder="1" applyAlignment="1" applyProtection="1">
      <alignment horizontal="left" vertical="center" wrapText="1" indent="1"/>
      <protection locked="0"/>
    </xf>
    <xf numFmtId="0" fontId="33" fillId="7" borderId="21" xfId="0" applyFont="1" applyFill="1" applyBorder="1" applyAlignment="1" applyProtection="1">
      <alignment horizontal="left" vertical="center" wrapText="1" indent="1"/>
      <protection locked="0"/>
    </xf>
    <xf numFmtId="0" fontId="33" fillId="7" borderId="0" xfId="0" applyFont="1" applyFill="1" applyBorder="1" applyAlignment="1" applyProtection="1">
      <alignment horizontal="left" vertical="center" wrapText="1" indent="1"/>
      <protection locked="0"/>
    </xf>
    <xf numFmtId="0" fontId="5" fillId="7" borderId="21" xfId="0" applyFont="1" applyFill="1" applyBorder="1" applyAlignment="1" applyProtection="1">
      <alignment horizontal="left" vertical="center" wrapText="1" indent="1"/>
      <protection locked="0"/>
    </xf>
    <xf numFmtId="0" fontId="8" fillId="7" borderId="21" xfId="0" applyFont="1" applyFill="1" applyBorder="1" applyAlignment="1" applyProtection="1">
      <alignment horizontal="left" vertical="center" wrapText="1" indent="1"/>
      <protection locked="0"/>
    </xf>
    <xf numFmtId="0" fontId="28" fillId="9" borderId="19" xfId="0" applyFont="1" applyFill="1" applyBorder="1" applyAlignment="1" applyProtection="1">
      <alignment vertical="center" wrapText="1"/>
      <protection locked="0"/>
    </xf>
    <xf numFmtId="0" fontId="26" fillId="9" borderId="21" xfId="0" applyFont="1" applyFill="1" applyBorder="1" applyAlignment="1" applyProtection="1">
      <alignment horizontal="left" vertical="center" wrapText="1" indent="1"/>
      <protection locked="0"/>
    </xf>
    <xf numFmtId="0" fontId="26" fillId="0" borderId="26" xfId="3" applyFont="1" applyFill="1" applyBorder="1" applyAlignment="1" applyProtection="1">
      <alignment vertical="center" wrapText="1"/>
      <protection locked="0"/>
    </xf>
    <xf numFmtId="0" fontId="26" fillId="0" borderId="14" xfId="3" applyFont="1" applyFill="1" applyBorder="1" applyAlignment="1" applyProtection="1">
      <alignment vertical="center" wrapText="1"/>
      <protection locked="0"/>
    </xf>
    <xf numFmtId="0" fontId="26" fillId="0" borderId="23" xfId="3" applyFont="1" applyFill="1" applyBorder="1" applyAlignment="1" applyProtection="1">
      <alignment vertical="center" wrapText="1"/>
      <protection locked="0"/>
    </xf>
    <xf numFmtId="0" fontId="26" fillId="0" borderId="27" xfId="3" applyFont="1" applyFill="1" applyBorder="1" applyAlignment="1" applyProtection="1">
      <alignment vertical="center" wrapText="1"/>
      <protection locked="0"/>
    </xf>
    <xf numFmtId="0" fontId="26" fillId="0" borderId="25" xfId="3" applyFont="1" applyFill="1" applyBorder="1" applyAlignment="1" applyProtection="1">
      <alignment vertical="center" wrapText="1"/>
      <protection locked="0"/>
    </xf>
    <xf numFmtId="0" fontId="17" fillId="7" borderId="0" xfId="0" applyFont="1" applyFill="1" applyBorder="1" applyAlignment="1" applyProtection="1">
      <alignment vertical="center" wrapText="1"/>
      <protection locked="0"/>
    </xf>
    <xf numFmtId="0" fontId="1" fillId="7" borderId="0" xfId="0" applyFont="1" applyFill="1" applyBorder="1" applyAlignment="1" applyProtection="1">
      <alignment vertical="center" wrapText="1"/>
      <protection locked="0"/>
    </xf>
    <xf numFmtId="0" fontId="37" fillId="7" borderId="0" xfId="1" applyFont="1" applyFill="1" applyAlignment="1" applyProtection="1">
      <alignment vertical="center" wrapText="1"/>
      <protection locked="0"/>
    </xf>
    <xf numFmtId="0" fontId="26" fillId="7" borderId="24" xfId="0" applyFont="1" applyFill="1" applyBorder="1" applyAlignment="1" applyProtection="1">
      <alignment horizontal="left" vertical="center" wrapText="1" indent="1"/>
      <protection locked="0"/>
    </xf>
    <xf numFmtId="0" fontId="28" fillId="7" borderId="24" xfId="0" applyFont="1" applyFill="1" applyBorder="1" applyAlignment="1" applyProtection="1">
      <alignment horizontal="left" vertical="center" wrapText="1" indent="1"/>
      <protection locked="0"/>
    </xf>
    <xf numFmtId="0" fontId="31" fillId="7" borderId="19" xfId="0" applyFont="1" applyFill="1" applyBorder="1" applyAlignment="1" applyProtection="1">
      <alignment vertical="center"/>
      <protection locked="0"/>
    </xf>
    <xf numFmtId="0" fontId="28" fillId="7" borderId="24" xfId="0" applyFont="1" applyFill="1" applyBorder="1" applyAlignment="1" applyProtection="1">
      <alignment horizontal="left" vertical="center" indent="1"/>
      <protection locked="0"/>
    </xf>
    <xf numFmtId="0" fontId="28" fillId="7" borderId="24" xfId="0" applyFont="1" applyFill="1" applyBorder="1" applyAlignment="1" applyProtection="1">
      <alignment vertical="center" wrapText="1"/>
      <protection locked="0"/>
    </xf>
    <xf numFmtId="0" fontId="33" fillId="7" borderId="24" xfId="0" applyFont="1" applyFill="1" applyBorder="1" applyAlignment="1" applyProtection="1">
      <alignment horizontal="left" vertical="center" wrapText="1" indent="1"/>
      <protection locked="0"/>
    </xf>
    <xf numFmtId="0" fontId="28" fillId="7" borderId="19" xfId="3" applyFont="1" applyFill="1" applyBorder="1" applyAlignment="1" applyProtection="1">
      <alignment vertical="center" wrapText="1"/>
      <protection locked="0"/>
    </xf>
    <xf numFmtId="0" fontId="26" fillId="7" borderId="24" xfId="3" applyFont="1" applyFill="1" applyBorder="1" applyAlignment="1" applyProtection="1">
      <alignment horizontal="left" vertical="center" wrapText="1" indent="1"/>
      <protection locked="0"/>
    </xf>
    <xf numFmtId="0" fontId="33" fillId="7" borderId="9" xfId="0" applyFont="1" applyFill="1" applyBorder="1" applyAlignment="1" applyProtection="1">
      <alignment horizontal="left" vertical="center" wrapText="1" indent="1"/>
      <protection locked="0"/>
    </xf>
    <xf numFmtId="0" fontId="26" fillId="7" borderId="12" xfId="3" applyFont="1" applyFill="1" applyBorder="1" applyAlignment="1" applyProtection="1">
      <alignment vertical="center" wrapText="1"/>
      <protection locked="0"/>
    </xf>
    <xf numFmtId="0" fontId="26" fillId="7" borderId="12" xfId="3" applyFont="1" applyFill="1" applyBorder="1" applyAlignment="1" applyProtection="1">
      <alignment vertical="center"/>
      <protection locked="0"/>
    </xf>
    <xf numFmtId="0" fontId="33" fillId="7" borderId="0" xfId="0" applyFont="1" applyFill="1" applyBorder="1" applyAlignment="1" applyProtection="1">
      <alignment vertical="center" wrapText="1"/>
      <protection locked="0"/>
    </xf>
    <xf numFmtId="0" fontId="5" fillId="7" borderId="0" xfId="0" applyFont="1" applyFill="1" applyBorder="1" applyAlignment="1" applyProtection="1">
      <alignment vertical="center" wrapText="1"/>
      <protection locked="0"/>
    </xf>
    <xf numFmtId="0" fontId="38" fillId="7" borderId="0" xfId="1" applyFont="1" applyFill="1" applyAlignment="1" applyProtection="1">
      <alignment vertical="center" wrapText="1"/>
      <protection locked="0"/>
    </xf>
    <xf numFmtId="0" fontId="26" fillId="7" borderId="9" xfId="3" applyFont="1" applyFill="1" applyBorder="1" applyAlignment="1" applyProtection="1">
      <alignment vertical="center"/>
      <protection locked="0"/>
    </xf>
    <xf numFmtId="0" fontId="26" fillId="7" borderId="9" xfId="3" applyFont="1" applyFill="1" applyBorder="1" applyAlignment="1" applyProtection="1">
      <alignment vertical="center" wrapText="1"/>
      <protection locked="0"/>
    </xf>
    <xf numFmtId="0" fontId="26" fillId="7" borderId="24" xfId="3" applyFont="1" applyFill="1" applyBorder="1" applyAlignment="1" applyProtection="1">
      <alignment vertical="center" wrapText="1"/>
      <protection locked="0"/>
    </xf>
    <xf numFmtId="0" fontId="26" fillId="7" borderId="24" xfId="3" applyFont="1" applyFill="1" applyBorder="1" applyAlignment="1" applyProtection="1">
      <alignment vertical="center"/>
      <protection locked="0"/>
    </xf>
    <xf numFmtId="0" fontId="31" fillId="7" borderId="0" xfId="3" applyFont="1" applyFill="1" applyBorder="1" applyAlignment="1" applyProtection="1">
      <alignment horizontal="left" vertical="center" wrapText="1"/>
      <protection locked="0"/>
    </xf>
    <xf numFmtId="0" fontId="31" fillId="7" borderId="28" xfId="3" applyFont="1" applyFill="1" applyBorder="1" applyAlignment="1" applyProtection="1">
      <alignment horizontal="left" vertical="center" wrapText="1"/>
      <protection locked="0"/>
    </xf>
    <xf numFmtId="0" fontId="34" fillId="7" borderId="0" xfId="1" applyFont="1" applyFill="1" applyBorder="1" applyAlignment="1" applyProtection="1">
      <alignment vertical="center"/>
      <protection locked="0"/>
    </xf>
    <xf numFmtId="0" fontId="34" fillId="7" borderId="9" xfId="1" applyFont="1" applyFill="1" applyBorder="1" applyAlignment="1" applyProtection="1">
      <alignment vertical="center"/>
      <protection locked="0"/>
    </xf>
    <xf numFmtId="0" fontId="26" fillId="7" borderId="14" xfId="3" applyFont="1" applyFill="1" applyBorder="1" applyAlignment="1" applyProtection="1">
      <alignment vertical="center"/>
    </xf>
    <xf numFmtId="0" fontId="19" fillId="7" borderId="0" xfId="3" applyFont="1" applyFill="1" applyBorder="1" applyAlignment="1" applyProtection="1">
      <alignment vertical="center"/>
      <protection locked="0"/>
    </xf>
    <xf numFmtId="0" fontId="33" fillId="7" borderId="0" xfId="0" applyFont="1" applyFill="1" applyAlignment="1" applyProtection="1">
      <alignment vertical="center"/>
      <protection locked="0"/>
    </xf>
    <xf numFmtId="0" fontId="31" fillId="7" borderId="8" xfId="0" applyFont="1" applyFill="1" applyBorder="1" applyAlignment="1" applyProtection="1">
      <alignment vertical="center"/>
      <protection locked="0"/>
    </xf>
    <xf numFmtId="0" fontId="5" fillId="7" borderId="0" xfId="0" applyFont="1" applyFill="1" applyBorder="1" applyAlignment="1" applyProtection="1">
      <alignment horizontal="left" vertical="center" wrapText="1" indent="1"/>
      <protection locked="0"/>
    </xf>
    <xf numFmtId="0" fontId="26" fillId="7" borderId="24" xfId="0" applyFont="1" applyFill="1" applyBorder="1" applyAlignment="1" applyProtection="1">
      <alignment horizontal="left" vertical="center" wrapText="1"/>
      <protection locked="0"/>
    </xf>
    <xf numFmtId="0" fontId="8" fillId="7" borderId="24" xfId="0" applyFont="1" applyFill="1" applyBorder="1" applyAlignment="1" applyProtection="1">
      <alignment horizontal="left" vertical="center" wrapText="1"/>
      <protection locked="0"/>
    </xf>
    <xf numFmtId="0" fontId="28" fillId="7" borderId="8" xfId="0" applyFont="1" applyFill="1" applyBorder="1" applyAlignment="1" applyProtection="1">
      <alignment vertical="center" wrapText="1"/>
      <protection locked="0"/>
    </xf>
    <xf numFmtId="0" fontId="31" fillId="7" borderId="9" xfId="0" applyFont="1" applyFill="1" applyBorder="1" applyAlignment="1" applyProtection="1">
      <alignment horizontal="left" vertical="center" wrapText="1"/>
      <protection locked="0"/>
    </xf>
    <xf numFmtId="0" fontId="28" fillId="7" borderId="5" xfId="0" applyFont="1" applyFill="1" applyBorder="1" applyAlignment="1" applyProtection="1">
      <alignment vertical="center" wrapText="1"/>
      <protection locked="0"/>
    </xf>
    <xf numFmtId="0" fontId="6" fillId="7" borderId="24" xfId="0" applyFont="1" applyFill="1" applyBorder="1" applyAlignment="1" applyProtection="1">
      <alignment horizontal="left" vertical="center" wrapText="1"/>
      <protection locked="0"/>
    </xf>
    <xf numFmtId="0" fontId="6" fillId="7" borderId="21" xfId="0" applyFont="1" applyFill="1" applyBorder="1" applyAlignment="1" applyProtection="1">
      <alignment horizontal="left" vertical="center" wrapText="1" indent="1"/>
      <protection locked="0"/>
    </xf>
    <xf numFmtId="0" fontId="6" fillId="7" borderId="24" xfId="0" applyFont="1" applyFill="1" applyBorder="1" applyAlignment="1" applyProtection="1">
      <alignment horizontal="left" vertical="center" wrapText="1" indent="1"/>
      <protection locked="0"/>
    </xf>
    <xf numFmtId="0" fontId="23" fillId="0" borderId="0" xfId="0" applyFont="1" applyAlignment="1"/>
    <xf numFmtId="0" fontId="33" fillId="0" borderId="0" xfId="0" applyFont="1" applyFill="1" applyBorder="1" applyAlignment="1"/>
    <xf numFmtId="0" fontId="26" fillId="0" borderId="0" xfId="0" applyFont="1" applyFill="1" applyBorder="1" applyAlignment="1"/>
    <xf numFmtId="0" fontId="26" fillId="3" borderId="0" xfId="0" applyFont="1" applyFill="1" applyBorder="1" applyAlignment="1"/>
    <xf numFmtId="0" fontId="28" fillId="2" borderId="0" xfId="0" applyFont="1" applyFill="1"/>
    <xf numFmtId="0" fontId="41" fillId="2" borderId="0" xfId="0" applyFont="1" applyFill="1" applyAlignment="1">
      <alignment horizontal="center"/>
    </xf>
    <xf numFmtId="0" fontId="26" fillId="2" borderId="0" xfId="0" applyFont="1" applyFill="1"/>
    <xf numFmtId="0" fontId="26" fillId="0" borderId="0" xfId="0" applyFont="1" applyBorder="1" applyAlignment="1"/>
    <xf numFmtId="0" fontId="26" fillId="0" borderId="0" xfId="0" applyFont="1"/>
    <xf numFmtId="0" fontId="41" fillId="0" borderId="0" xfId="0" applyFont="1" applyAlignment="1">
      <alignment horizontal="center"/>
    </xf>
    <xf numFmtId="0" fontId="26" fillId="4" borderId="0" xfId="0" applyFont="1" applyFill="1" applyBorder="1" applyAlignment="1"/>
    <xf numFmtId="0" fontId="26" fillId="5" borderId="0" xfId="0" applyFont="1" applyFill="1" applyBorder="1" applyAlignment="1"/>
    <xf numFmtId="0" fontId="26" fillId="6" borderId="0" xfId="0" applyFont="1" applyFill="1" applyBorder="1" applyAlignment="1"/>
    <xf numFmtId="0" fontId="26" fillId="2" borderId="0" xfId="0" applyFont="1" applyFill="1" applyBorder="1" applyAlignment="1"/>
    <xf numFmtId="0" fontId="20" fillId="0" borderId="29" xfId="0" applyFont="1" applyBorder="1" applyAlignment="1"/>
    <xf numFmtId="0" fontId="20" fillId="10" borderId="31" xfId="0" applyFont="1" applyFill="1" applyBorder="1"/>
    <xf numFmtId="0" fontId="21" fillId="10" borderId="31" xfId="0" applyFont="1" applyFill="1" applyBorder="1" applyAlignment="1">
      <alignment vertical="top" wrapText="1"/>
    </xf>
    <xf numFmtId="0" fontId="21" fillId="10" borderId="30" xfId="0" applyFont="1" applyFill="1" applyBorder="1" applyAlignment="1">
      <alignment vertical="center"/>
    </xf>
    <xf numFmtId="0" fontId="23" fillId="10" borderId="30" xfId="0" applyFont="1" applyFill="1" applyBorder="1" applyAlignment="1">
      <alignment vertical="center"/>
    </xf>
    <xf numFmtId="0" fontId="25" fillId="0" borderId="0" xfId="0" applyFont="1" applyFill="1" applyBorder="1" applyAlignment="1"/>
    <xf numFmtId="0" fontId="6" fillId="5" borderId="0" xfId="0" applyFont="1" applyFill="1" applyBorder="1" applyAlignment="1"/>
    <xf numFmtId="0" fontId="42" fillId="0" borderId="0" xfId="0" applyFont="1"/>
    <xf numFmtId="0" fontId="43" fillId="3" borderId="0" xfId="1" applyFont="1" applyFill="1" applyBorder="1" applyAlignment="1"/>
    <xf numFmtId="0" fontId="43" fillId="4" borderId="0" xfId="1" applyFont="1" applyFill="1" applyBorder="1" applyAlignment="1"/>
    <xf numFmtId="0" fontId="43" fillId="5" borderId="0" xfId="1" applyFont="1" applyFill="1" applyBorder="1" applyAlignment="1"/>
    <xf numFmtId="0" fontId="43" fillId="6" borderId="0" xfId="1" applyFont="1" applyFill="1" applyBorder="1" applyAlignment="1"/>
    <xf numFmtId="0" fontId="43" fillId="2" borderId="0" xfId="1" applyFont="1" applyFill="1" applyBorder="1" applyAlignment="1"/>
    <xf numFmtId="0" fontId="13" fillId="3" borderId="0" xfId="1" applyFill="1" applyAlignment="1"/>
    <xf numFmtId="0" fontId="6" fillId="7" borderId="6" xfId="0" applyFont="1" applyFill="1" applyBorder="1" applyAlignment="1" applyProtection="1">
      <alignment horizontal="left" vertical="center" wrapText="1"/>
      <protection locked="0"/>
    </xf>
    <xf numFmtId="0" fontId="16" fillId="7" borderId="0" xfId="0" applyFont="1" applyFill="1" applyBorder="1" applyAlignment="1" applyProtection="1">
      <alignment vertical="center"/>
      <protection locked="0"/>
    </xf>
    <xf numFmtId="0" fontId="1" fillId="7" borderId="0" xfId="0" applyFont="1" applyFill="1" applyBorder="1" applyAlignment="1" applyProtection="1">
      <alignment horizontal="left" vertical="center" wrapText="1"/>
      <protection locked="0"/>
    </xf>
    <xf numFmtId="0" fontId="17" fillId="7" borderId="0" xfId="3" applyFont="1" applyFill="1" applyBorder="1" applyAlignment="1" applyProtection="1">
      <alignment vertical="center" wrapText="1"/>
      <protection locked="0"/>
    </xf>
    <xf numFmtId="0" fontId="1" fillId="7" borderId="0" xfId="3" applyFont="1" applyFill="1" applyBorder="1" applyAlignment="1" applyProtection="1">
      <alignment vertical="center" wrapText="1"/>
      <protection locked="0"/>
    </xf>
    <xf numFmtId="0" fontId="1" fillId="0" borderId="0" xfId="0" applyFont="1" applyFill="1" applyBorder="1" applyAlignment="1">
      <alignment vertical="center" wrapText="1"/>
    </xf>
    <xf numFmtId="0" fontId="17" fillId="0" borderId="0" xfId="0" applyFont="1" applyFill="1" applyBorder="1" applyAlignment="1">
      <alignment vertical="center" wrapText="1"/>
    </xf>
    <xf numFmtId="0" fontId="28" fillId="7" borderId="24" xfId="1" applyFont="1" applyFill="1" applyBorder="1" applyAlignment="1" applyProtection="1">
      <alignment horizontal="left" vertical="center" wrapText="1" indent="1"/>
      <protection locked="0"/>
    </xf>
    <xf numFmtId="0" fontId="45" fillId="3" borderId="0" xfId="1" applyFont="1" applyFill="1" applyAlignment="1"/>
    <xf numFmtId="0" fontId="21" fillId="10" borderId="30" xfId="0" applyFont="1" applyFill="1" applyBorder="1" applyAlignment="1">
      <alignment vertical="center" wrapText="1"/>
    </xf>
    <xf numFmtId="0" fontId="20" fillId="0" borderId="29" xfId="0" applyFont="1" applyBorder="1" applyAlignment="1">
      <alignment vertical="top" wrapText="1"/>
    </xf>
    <xf numFmtId="0" fontId="26" fillId="0" borderId="32" xfId="3" applyFont="1" applyFill="1" applyBorder="1" applyAlignment="1" applyProtection="1">
      <alignment vertical="center" wrapText="1"/>
      <protection locked="0"/>
    </xf>
    <xf numFmtId="0" fontId="39" fillId="7" borderId="0" xfId="0" applyFont="1" applyFill="1" applyAlignment="1">
      <alignment vertical="center"/>
    </xf>
    <xf numFmtId="0" fontId="28" fillId="7" borderId="11" xfId="3" applyFont="1" applyFill="1" applyBorder="1" applyAlignment="1" applyProtection="1">
      <alignment vertical="center" wrapText="1"/>
      <protection locked="0"/>
    </xf>
    <xf numFmtId="0" fontId="28" fillId="7" borderId="23" xfId="3" applyFont="1" applyFill="1" applyBorder="1" applyAlignment="1" applyProtection="1">
      <alignment horizontal="left" vertical="center" wrapText="1" indent="1"/>
      <protection locked="0"/>
    </xf>
    <xf numFmtId="0" fontId="28" fillId="0" borderId="13" xfId="3" applyFont="1" applyFill="1" applyBorder="1" applyAlignment="1" applyProtection="1">
      <alignment vertical="center" wrapText="1"/>
      <protection locked="0"/>
    </xf>
    <xf numFmtId="0" fontId="28" fillId="7" borderId="14" xfId="3" applyFont="1" applyFill="1" applyBorder="1" applyAlignment="1" applyProtection="1">
      <alignment vertical="center"/>
    </xf>
    <xf numFmtId="0" fontId="28" fillId="0" borderId="0" xfId="3" applyFont="1" applyFill="1" applyBorder="1" applyAlignment="1" applyProtection="1">
      <alignment vertical="center"/>
      <protection locked="0"/>
    </xf>
    <xf numFmtId="0" fontId="28" fillId="0" borderId="0" xfId="3" applyFont="1" applyFill="1" applyBorder="1" applyAlignment="1">
      <alignment vertical="center"/>
    </xf>
    <xf numFmtId="0" fontId="30" fillId="7" borderId="33" xfId="1" applyFont="1" applyFill="1" applyBorder="1" applyAlignment="1" applyProtection="1">
      <alignment vertical="center"/>
      <protection locked="0"/>
    </xf>
    <xf numFmtId="0" fontId="31" fillId="7" borderId="33" xfId="0" applyFont="1" applyFill="1" applyBorder="1" applyAlignment="1" applyProtection="1">
      <alignment vertical="center"/>
      <protection locked="0"/>
    </xf>
    <xf numFmtId="0" fontId="43" fillId="7" borderId="0" xfId="1" applyFont="1" applyFill="1" applyBorder="1" applyAlignment="1" applyProtection="1">
      <alignment vertical="center"/>
      <protection locked="0"/>
    </xf>
    <xf numFmtId="0" fontId="31" fillId="7" borderId="1" xfId="0" applyFont="1" applyFill="1" applyBorder="1" applyAlignment="1" applyProtection="1">
      <alignment vertical="top" wrapText="1"/>
      <protection locked="0"/>
    </xf>
    <xf numFmtId="0" fontId="5" fillId="7" borderId="1" xfId="0" applyFont="1" applyFill="1" applyBorder="1" applyAlignment="1" applyProtection="1">
      <alignment horizontal="left" vertical="top" wrapText="1" indent="1"/>
      <protection locked="0"/>
    </xf>
    <xf numFmtId="0" fontId="33" fillId="7" borderId="0" xfId="3" applyFont="1" applyFill="1" applyBorder="1" applyAlignment="1" applyProtection="1">
      <alignment vertical="top" wrapText="1"/>
      <protection locked="0"/>
    </xf>
    <xf numFmtId="0" fontId="26" fillId="7" borderId="0" xfId="3" applyFont="1" applyFill="1" applyBorder="1" applyAlignment="1" applyProtection="1">
      <alignment vertical="top" wrapText="1"/>
      <protection locked="0"/>
    </xf>
    <xf numFmtId="0" fontId="5" fillId="7" borderId="0" xfId="3" applyFont="1" applyFill="1" applyBorder="1" applyAlignment="1" applyProtection="1">
      <alignment vertical="top" wrapText="1"/>
      <protection locked="0"/>
    </xf>
    <xf numFmtId="0" fontId="5" fillId="0" borderId="0" xfId="0" applyFont="1" applyFill="1" applyBorder="1" applyAlignment="1" applyProtection="1">
      <alignment vertical="top" wrapText="1"/>
      <protection locked="0"/>
    </xf>
    <xf numFmtId="0" fontId="26" fillId="0" borderId="0" xfId="0" applyFont="1" applyFill="1" applyBorder="1" applyAlignment="1" applyProtection="1">
      <alignment vertical="top" wrapText="1"/>
      <protection locked="0"/>
    </xf>
    <xf numFmtId="0" fontId="26" fillId="0" borderId="0" xfId="0" applyFont="1" applyFill="1" applyBorder="1" applyAlignment="1">
      <alignment vertical="top" wrapText="1"/>
    </xf>
    <xf numFmtId="0" fontId="47" fillId="7" borderId="0" xfId="0" applyFont="1" applyFill="1" applyBorder="1" applyAlignment="1" applyProtection="1">
      <alignment vertical="center"/>
      <protection locked="0"/>
    </xf>
    <xf numFmtId="0" fontId="25" fillId="7" borderId="0" xfId="0" applyFont="1" applyFill="1" applyBorder="1" applyAlignment="1" applyProtection="1">
      <alignment vertical="center" wrapText="1"/>
      <protection locked="0"/>
    </xf>
    <xf numFmtId="0" fontId="25" fillId="7" borderId="0" xfId="0" applyFont="1" applyFill="1" applyBorder="1" applyAlignment="1" applyProtection="1">
      <alignment vertical="center"/>
      <protection locked="0"/>
    </xf>
    <xf numFmtId="0" fontId="25" fillId="0" borderId="0" xfId="0" applyFont="1" applyFill="1" applyBorder="1" applyAlignment="1" applyProtection="1">
      <alignment vertical="center" wrapText="1"/>
      <protection locked="0"/>
    </xf>
    <xf numFmtId="0" fontId="25" fillId="0" borderId="0" xfId="0" applyFont="1" applyFill="1" applyBorder="1" applyAlignment="1" applyProtection="1">
      <alignment vertical="center"/>
      <protection locked="0"/>
    </xf>
    <xf numFmtId="0" fontId="25" fillId="0" borderId="0" xfId="0" applyFont="1" applyFill="1" applyBorder="1" applyAlignment="1">
      <alignment vertical="center"/>
    </xf>
    <xf numFmtId="0" fontId="33" fillId="7" borderId="0" xfId="0" applyFont="1" applyFill="1" applyAlignment="1">
      <alignment vertical="center" wrapText="1"/>
    </xf>
    <xf numFmtId="0" fontId="31" fillId="7" borderId="10" xfId="3" applyFont="1" applyFill="1" applyBorder="1" applyAlignment="1" applyProtection="1">
      <alignment horizontal="left" vertical="center" wrapText="1"/>
      <protection locked="0"/>
    </xf>
    <xf numFmtId="0" fontId="48" fillId="7" borderId="0" xfId="0" applyFont="1" applyFill="1" applyBorder="1" applyAlignment="1" applyProtection="1">
      <alignment vertical="center"/>
      <protection locked="0"/>
    </xf>
    <xf numFmtId="0" fontId="49" fillId="7" borderId="0" xfId="0" applyFont="1" applyFill="1" applyBorder="1" applyAlignment="1" applyProtection="1">
      <alignment vertical="center" wrapText="1"/>
      <protection locked="0"/>
    </xf>
    <xf numFmtId="0" fontId="49" fillId="7" borderId="0" xfId="0" applyFont="1" applyFill="1" applyBorder="1" applyAlignment="1" applyProtection="1">
      <alignment vertical="center"/>
      <protection locked="0"/>
    </xf>
    <xf numFmtId="0" fontId="49" fillId="0" borderId="0" xfId="0" applyFont="1" applyFill="1" applyBorder="1" applyAlignment="1" applyProtection="1">
      <alignment vertical="center" wrapText="1"/>
      <protection locked="0"/>
    </xf>
    <xf numFmtId="0" fontId="49" fillId="0" borderId="0" xfId="0" applyFont="1" applyFill="1" applyBorder="1" applyAlignment="1" applyProtection="1">
      <alignment vertical="center"/>
      <protection locked="0"/>
    </xf>
    <xf numFmtId="0" fontId="49" fillId="7" borderId="0" xfId="0" applyFont="1" applyFill="1" applyBorder="1" applyAlignment="1" applyProtection="1">
      <alignment horizontal="left" vertical="center" wrapText="1"/>
      <protection locked="0"/>
    </xf>
    <xf numFmtId="0" fontId="49" fillId="7" borderId="0" xfId="0" applyFont="1" applyFill="1" applyBorder="1" applyAlignment="1" applyProtection="1">
      <alignment horizontal="left" vertical="center" indent="1"/>
      <protection locked="0"/>
    </xf>
    <xf numFmtId="0" fontId="49" fillId="7" borderId="0" xfId="0" applyFont="1" applyFill="1" applyAlignment="1" applyProtection="1">
      <alignment vertical="center"/>
      <protection locked="0"/>
    </xf>
    <xf numFmtId="0" fontId="49" fillId="0" borderId="0" xfId="0" applyFont="1" applyFill="1" applyBorder="1" applyAlignment="1">
      <alignment vertical="center"/>
    </xf>
    <xf numFmtId="0" fontId="5" fillId="0" borderId="0" xfId="0" applyFont="1" applyFill="1" applyBorder="1" applyAlignment="1">
      <alignment vertical="top" wrapText="1"/>
    </xf>
    <xf numFmtId="0" fontId="49" fillId="0" borderId="0" xfId="0" applyFont="1" applyFill="1" applyAlignment="1">
      <alignment wrapText="1"/>
    </xf>
    <xf numFmtId="0" fontId="49" fillId="0" borderId="0" xfId="0" applyFont="1" applyFill="1" applyAlignment="1"/>
  </cellXfs>
  <cellStyles count="4">
    <cellStyle name="Hyperlink" xfId="1" builtinId="8"/>
    <cellStyle name="Hyperlink 2" xfId="2" xr:uid="{00000000-0005-0000-0000-000001000000}"/>
    <cellStyle name="Normal" xfId="0" builtinId="0"/>
    <cellStyle name="Normal 2" xfId="3" xr:uid="{00000000-0005-0000-0000-000003000000}"/>
  </cellStyles>
  <dxfs count="43">
    <dxf>
      <font>
        <color theme="1"/>
      </font>
      <fill>
        <patternFill>
          <bgColor rgb="FFFFD3D4"/>
        </patternFill>
      </fill>
    </dxf>
    <dxf>
      <font>
        <color theme="1"/>
      </font>
      <fill>
        <patternFill>
          <bgColor rgb="FFFFC000"/>
        </patternFill>
      </fill>
    </dxf>
    <dxf>
      <fill>
        <patternFill>
          <bgColor theme="7" tint="0.79998168889431442"/>
        </patternFill>
      </fill>
    </dxf>
    <dxf>
      <font>
        <color theme="1"/>
      </font>
      <fill>
        <patternFill>
          <bgColor rgb="FFFFD3D4"/>
        </patternFill>
      </fill>
    </dxf>
    <dxf>
      <font>
        <color theme="1"/>
      </font>
      <fill>
        <patternFill>
          <bgColor rgb="FFFFC000"/>
        </patternFill>
      </fill>
    </dxf>
    <dxf>
      <fill>
        <patternFill>
          <bgColor theme="7" tint="0.79998168889431442"/>
        </patternFill>
      </fill>
    </dxf>
    <dxf>
      <font>
        <color theme="1"/>
      </font>
      <fill>
        <patternFill>
          <bgColor rgb="FFFFD3D4"/>
        </patternFill>
      </fill>
    </dxf>
    <dxf>
      <font>
        <color theme="1"/>
      </font>
      <fill>
        <patternFill>
          <bgColor rgb="FFFFC000"/>
        </patternFill>
      </fill>
    </dxf>
    <dxf>
      <fill>
        <patternFill>
          <bgColor theme="7" tint="0.79998168889431442"/>
        </patternFill>
      </fill>
    </dxf>
    <dxf>
      <font>
        <color theme="1"/>
      </font>
      <fill>
        <patternFill>
          <bgColor rgb="FFFFD3D4"/>
        </patternFill>
      </fill>
    </dxf>
    <dxf>
      <font>
        <color theme="1"/>
      </font>
      <fill>
        <patternFill>
          <bgColor rgb="FFFFC000"/>
        </patternFill>
      </fill>
    </dxf>
    <dxf>
      <fill>
        <patternFill>
          <bgColor theme="7" tint="0.79998168889431442"/>
        </patternFill>
      </fill>
    </dxf>
    <dxf>
      <font>
        <color theme="1"/>
      </font>
      <fill>
        <patternFill>
          <bgColor rgb="FFFFD3D4"/>
        </patternFill>
      </fill>
    </dxf>
    <dxf>
      <font>
        <color theme="1"/>
      </font>
      <fill>
        <patternFill>
          <bgColor rgb="FFFFC000"/>
        </patternFill>
      </fill>
    </dxf>
    <dxf>
      <fill>
        <patternFill>
          <bgColor theme="7" tint="0.79998168889431442"/>
        </patternFill>
      </fill>
    </dxf>
    <dxf>
      <font>
        <color theme="1"/>
      </font>
      <fill>
        <patternFill>
          <bgColor rgb="FFFFD3D4"/>
        </patternFill>
      </fill>
    </dxf>
    <dxf>
      <font>
        <color theme="1"/>
      </font>
      <fill>
        <patternFill>
          <bgColor rgb="FFFFC000"/>
        </patternFill>
      </fill>
    </dxf>
    <dxf>
      <fill>
        <patternFill>
          <bgColor theme="7" tint="0.79998168889431442"/>
        </patternFill>
      </fill>
    </dxf>
    <dxf>
      <font>
        <color theme="1"/>
      </font>
      <fill>
        <patternFill>
          <bgColor rgb="FFFFD3D4"/>
        </patternFill>
      </fill>
    </dxf>
    <dxf>
      <font>
        <color theme="1"/>
      </font>
      <fill>
        <patternFill>
          <bgColor rgb="FFFFC000"/>
        </patternFill>
      </fill>
    </dxf>
    <dxf>
      <fill>
        <patternFill>
          <bgColor theme="7" tint="0.79998168889431442"/>
        </patternFill>
      </fill>
    </dxf>
    <dxf>
      <fill>
        <patternFill>
          <bgColor theme="0" tint="-0.14996795556505021"/>
        </patternFill>
      </fill>
    </dxf>
    <dxf>
      <font>
        <color rgb="FF006100"/>
      </font>
      <fill>
        <patternFill>
          <bgColor rgb="FFC6EFCE"/>
        </patternFill>
      </fill>
    </dxf>
    <dxf>
      <font>
        <color rgb="FF006100"/>
      </font>
      <fill>
        <patternFill>
          <bgColor rgb="FFC6EFCE"/>
        </patternFill>
      </fill>
    </dxf>
    <dxf>
      <font>
        <color theme="1"/>
      </font>
      <fill>
        <patternFill>
          <bgColor rgb="FFFFD3D4"/>
        </patternFill>
      </fill>
    </dxf>
    <dxf>
      <font>
        <color theme="1"/>
      </font>
      <fill>
        <patternFill>
          <bgColor rgb="FFFFC000"/>
        </patternFill>
      </fill>
    </dxf>
    <dxf>
      <fill>
        <patternFill>
          <bgColor theme="7" tint="0.79998168889431442"/>
        </patternFill>
      </fill>
    </dxf>
    <dxf>
      <font>
        <color theme="1"/>
      </font>
      <fill>
        <patternFill>
          <bgColor rgb="FFFFD3D4"/>
        </patternFill>
      </fill>
    </dxf>
    <dxf>
      <font>
        <color theme="1"/>
      </font>
      <fill>
        <patternFill>
          <bgColor rgb="FFFFC000"/>
        </patternFill>
      </fill>
    </dxf>
    <dxf>
      <fill>
        <patternFill>
          <bgColor theme="7" tint="0.79998168889431442"/>
        </patternFill>
      </fill>
    </dxf>
    <dxf>
      <font>
        <color theme="1"/>
      </font>
      <fill>
        <patternFill>
          <bgColor rgb="FFFFD3D4"/>
        </patternFill>
      </fill>
    </dxf>
    <dxf>
      <font>
        <color theme="1"/>
      </font>
      <fill>
        <patternFill>
          <bgColor rgb="FFFFC000"/>
        </patternFill>
      </fill>
    </dxf>
    <dxf>
      <fill>
        <patternFill>
          <bgColor theme="7" tint="0.79998168889431442"/>
        </patternFill>
      </fill>
    </dxf>
    <dxf>
      <font>
        <color theme="1"/>
      </font>
      <fill>
        <patternFill>
          <bgColor rgb="FFFFD3D4"/>
        </patternFill>
      </fill>
    </dxf>
    <dxf>
      <font>
        <color theme="1"/>
      </font>
      <fill>
        <patternFill>
          <bgColor rgb="FFFFC000"/>
        </patternFill>
      </fill>
    </dxf>
    <dxf>
      <fill>
        <patternFill>
          <bgColor theme="7" tint="0.79998168889431442"/>
        </patternFill>
      </fill>
    </dxf>
    <dxf>
      <fill>
        <patternFill>
          <bgColor theme="0" tint="-0.14996795556505021"/>
        </patternFill>
      </fill>
    </dxf>
    <dxf>
      <font>
        <color rgb="FF006100"/>
      </font>
      <fill>
        <patternFill>
          <bgColor rgb="FFC6EFCE"/>
        </patternFill>
      </fill>
    </dxf>
    <dxf>
      <font>
        <color rgb="FF006100"/>
      </font>
      <fill>
        <patternFill>
          <bgColor rgb="FFC6EFCE"/>
        </patternFill>
      </fill>
    </dxf>
    <dxf>
      <font>
        <color theme="1"/>
      </font>
      <fill>
        <patternFill>
          <bgColor rgb="FFFFD3D4"/>
        </patternFill>
      </fill>
    </dxf>
    <dxf>
      <font>
        <color theme="1"/>
      </font>
      <fill>
        <patternFill>
          <bgColor rgb="FFFFC000"/>
        </patternFill>
      </fill>
    </dxf>
    <dxf>
      <fill>
        <patternFill>
          <bgColor theme="7" tint="0.79998168889431442"/>
        </patternFill>
      </fill>
    </dxf>
    <dxf>
      <font>
        <b/>
        <i val="0"/>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eb.dev/button-name/" TargetMode="External"/><Relationship Id="rId3" Type="http://schemas.openxmlformats.org/officeDocument/2006/relationships/hyperlink" Target="https://web.dev/html-lang-valid/?utm_source=lighthouse&amp;utm_medium=devtools" TargetMode="External"/><Relationship Id="rId7" Type="http://schemas.openxmlformats.org/officeDocument/2006/relationships/hyperlink" Target="https://web.dev/heading-order/" TargetMode="External"/><Relationship Id="rId2" Type="http://schemas.openxmlformats.org/officeDocument/2006/relationships/hyperlink" Target="https://web.dev/html-has-lang/" TargetMode="External"/><Relationship Id="rId1" Type="http://schemas.openxmlformats.org/officeDocument/2006/relationships/hyperlink" Target="https://validator.w3.org/nu/?showoutline=yes&amp;showimagereport=yes" TargetMode="External"/><Relationship Id="rId6" Type="http://schemas.openxmlformats.org/officeDocument/2006/relationships/hyperlink" Target="https://web.dev/bypass/" TargetMode="External"/><Relationship Id="rId5" Type="http://schemas.openxmlformats.org/officeDocument/2006/relationships/hyperlink" Target="https://web.dev/color-contrast/" TargetMode="External"/><Relationship Id="rId10" Type="http://schemas.openxmlformats.org/officeDocument/2006/relationships/hyperlink" Target="https://web.dev/form-field-multiple-labels/" TargetMode="External"/><Relationship Id="rId4" Type="http://schemas.openxmlformats.org/officeDocument/2006/relationships/hyperlink" Target="https://web.dev/label/" TargetMode="External"/><Relationship Id="rId9" Type="http://schemas.openxmlformats.org/officeDocument/2006/relationships/hyperlink" Target="https://web.dev/document-tit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ebaim.org/articles/voiceov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ebaim.org/techniques/keyboar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toptal.com/designers/colorfil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
  <sheetViews>
    <sheetView showGridLines="0" tabSelected="1" zoomScale="101" zoomScaleNormal="100" workbookViewId="0"/>
  </sheetViews>
  <sheetFormatPr baseColWidth="10" defaultColWidth="10.83203125" defaultRowHeight="16"/>
  <cols>
    <col min="1" max="1" width="42.5" style="11" customWidth="1"/>
    <col min="2" max="2" width="1.6640625" style="11" customWidth="1"/>
    <col min="3" max="3" width="51" style="12" customWidth="1"/>
    <col min="4" max="4" width="8.33203125" style="12" customWidth="1"/>
    <col min="5" max="5" width="3.83203125" style="12" customWidth="1"/>
    <col min="6" max="6" width="7" style="12" customWidth="1"/>
    <col min="7" max="7" width="8.5" style="16" customWidth="1"/>
    <col min="8" max="8" width="5.83203125" style="11" customWidth="1"/>
    <col min="9" max="9" width="42.6640625" style="11" customWidth="1"/>
    <col min="10" max="10" width="4.1640625" style="11" customWidth="1"/>
    <col min="11" max="16384" width="10.83203125" style="11"/>
  </cols>
  <sheetData>
    <row r="1" spans="1:13" s="5" customFormat="1" ht="36" customHeight="1">
      <c r="A1" s="173" t="s">
        <v>0</v>
      </c>
      <c r="B1" s="171"/>
      <c r="C1" s="170"/>
      <c r="D1" s="7"/>
      <c r="E1" s="7"/>
      <c r="F1" s="4"/>
    </row>
    <row r="2" spans="1:13" s="5" customFormat="1" ht="36" customHeight="1">
      <c r="A2" s="173" t="s">
        <v>1</v>
      </c>
      <c r="B2" s="171"/>
      <c r="C2" s="170"/>
      <c r="D2" s="7"/>
      <c r="E2" s="7"/>
      <c r="F2" s="7"/>
    </row>
    <row r="3" spans="1:13" s="5" customFormat="1" ht="36" customHeight="1">
      <c r="A3" s="174" t="s">
        <v>167</v>
      </c>
      <c r="B3" s="171"/>
      <c r="C3" s="170"/>
      <c r="D3" s="7"/>
      <c r="E3" s="7"/>
      <c r="F3" s="7"/>
    </row>
    <row r="4" spans="1:13" s="5" customFormat="1" ht="36" customHeight="1">
      <c r="A4" s="193" t="s">
        <v>171</v>
      </c>
      <c r="B4" s="172"/>
      <c r="C4" s="194"/>
      <c r="D4" s="7"/>
      <c r="E4" s="7"/>
      <c r="F4" s="7"/>
      <c r="G4" s="8"/>
      <c r="H4" s="6"/>
    </row>
    <row r="5" spans="1:13" s="5" customFormat="1">
      <c r="G5" s="8"/>
      <c r="H5" s="6"/>
    </row>
    <row r="6" spans="1:13" s="10" customFormat="1"/>
    <row r="7" spans="1:13" ht="21">
      <c r="A7" s="17"/>
      <c r="B7" s="17"/>
      <c r="C7" s="17"/>
      <c r="D7" s="17"/>
      <c r="E7" s="18"/>
      <c r="F7" s="5"/>
      <c r="G7" s="75" t="s">
        <v>2</v>
      </c>
    </row>
    <row r="8" spans="1:13" ht="23">
      <c r="A8" s="175" t="s">
        <v>3</v>
      </c>
      <c r="B8" s="19"/>
      <c r="C8" s="19"/>
      <c r="D8" s="19"/>
      <c r="E8" s="20"/>
      <c r="F8" s="11"/>
      <c r="G8" s="11"/>
      <c r="M8" s="9"/>
    </row>
    <row r="9" spans="1:13">
      <c r="A9" s="21"/>
      <c r="B9" s="21"/>
      <c r="C9" s="21"/>
      <c r="D9" s="21"/>
      <c r="E9" s="20"/>
      <c r="F9" s="11"/>
      <c r="G9" s="11" t="s">
        <v>4</v>
      </c>
    </row>
    <row r="10" spans="1:13" ht="18">
      <c r="A10" s="157" t="s">
        <v>5</v>
      </c>
      <c r="B10" s="158"/>
      <c r="C10" s="157" t="s">
        <v>6</v>
      </c>
      <c r="D10" s="158"/>
      <c r="E10" s="22"/>
      <c r="F10" s="11"/>
      <c r="G10" s="11" t="s">
        <v>179</v>
      </c>
    </row>
    <row r="11" spans="1:13" ht="18">
      <c r="A11" s="157"/>
      <c r="B11" s="157"/>
      <c r="C11" s="157"/>
      <c r="D11" s="157"/>
      <c r="E11" s="22"/>
      <c r="F11" s="11"/>
      <c r="G11" s="11" t="s">
        <v>180</v>
      </c>
    </row>
    <row r="12" spans="1:13" ht="20">
      <c r="A12" s="159" t="s">
        <v>7</v>
      </c>
      <c r="B12" s="158"/>
      <c r="C12" s="160" t="s">
        <v>8</v>
      </c>
      <c r="D12" s="161">
        <f>COUNTIF('A Automated testing'!C:C,C12)</f>
        <v>0</v>
      </c>
      <c r="E12" s="22"/>
      <c r="F12" s="11"/>
      <c r="G12" s="11" t="s">
        <v>181</v>
      </c>
    </row>
    <row r="13" spans="1:13" ht="20">
      <c r="A13" s="178" t="s">
        <v>9</v>
      </c>
      <c r="B13" s="158"/>
      <c r="C13" s="162" t="s">
        <v>10</v>
      </c>
      <c r="D13" s="161">
        <f>COUNTIF('A Automated testing'!C:C,C13)</f>
        <v>0</v>
      </c>
      <c r="E13" s="22"/>
      <c r="F13" s="11"/>
      <c r="G13" s="11"/>
    </row>
    <row r="14" spans="1:13" ht="20">
      <c r="A14" s="159"/>
      <c r="B14" s="158"/>
      <c r="C14" s="162" t="s">
        <v>11</v>
      </c>
      <c r="D14" s="161">
        <f>COUNTIF('A Automated testing'!C:C,C14)</f>
        <v>0</v>
      </c>
      <c r="E14" s="22"/>
      <c r="F14" s="11"/>
      <c r="G14" s="156" t="s">
        <v>141</v>
      </c>
    </row>
    <row r="15" spans="1:13" ht="20">
      <c r="A15" s="163"/>
      <c r="B15" s="158"/>
      <c r="C15" s="164"/>
      <c r="D15" s="165"/>
      <c r="E15" s="22"/>
      <c r="F15" s="11"/>
      <c r="G15" s="11"/>
    </row>
    <row r="16" spans="1:13" ht="20">
      <c r="A16" s="166" t="s">
        <v>12</v>
      </c>
      <c r="B16" s="158"/>
      <c r="C16" s="160" t="s">
        <v>8</v>
      </c>
      <c r="D16" s="161">
        <f>COUNTIF('B Voiceover'!C:C,C16)</f>
        <v>0</v>
      </c>
      <c r="E16" s="22"/>
      <c r="F16" s="11"/>
      <c r="G16" s="11" t="s">
        <v>13</v>
      </c>
    </row>
    <row r="17" spans="1:13" ht="20">
      <c r="A17" s="179" t="s">
        <v>14</v>
      </c>
      <c r="B17" s="157"/>
      <c r="C17" s="162" t="s">
        <v>10</v>
      </c>
      <c r="D17" s="161">
        <f>COUNTIF('B Voiceover'!C:C,C17)</f>
        <v>0</v>
      </c>
      <c r="E17" s="22"/>
      <c r="F17" s="11"/>
      <c r="G17" s="11" t="s">
        <v>15</v>
      </c>
    </row>
    <row r="18" spans="1:13" ht="20">
      <c r="A18" s="166"/>
      <c r="B18" s="158"/>
      <c r="C18" s="162" t="s">
        <v>11</v>
      </c>
      <c r="D18" s="161">
        <f>COUNTIF('B Voiceover'!C:C,C18)</f>
        <v>0</v>
      </c>
      <c r="E18" s="22"/>
      <c r="F18" s="11"/>
      <c r="G18" s="11"/>
    </row>
    <row r="19" spans="1:13" ht="20">
      <c r="A19" s="163"/>
      <c r="B19" s="158"/>
      <c r="C19" s="164"/>
      <c r="D19" s="165"/>
      <c r="E19" s="22"/>
      <c r="F19" s="11"/>
      <c r="G19" s="11" t="s">
        <v>168</v>
      </c>
    </row>
    <row r="20" spans="1:13" ht="20">
      <c r="A20" s="176" t="s">
        <v>16</v>
      </c>
      <c r="B20" s="157"/>
      <c r="C20" s="160" t="s">
        <v>8</v>
      </c>
      <c r="D20" s="161">
        <f>COUNTIF('C Keyboard'!C:C,C20)</f>
        <v>0</v>
      </c>
      <c r="E20" s="22"/>
      <c r="F20" s="11"/>
      <c r="G20" s="11" t="s">
        <v>17</v>
      </c>
    </row>
    <row r="21" spans="1:13" ht="20">
      <c r="A21" s="180" t="s">
        <v>18</v>
      </c>
      <c r="B21" s="158"/>
      <c r="C21" s="162" t="s">
        <v>10</v>
      </c>
      <c r="D21" s="161">
        <f>COUNTIF('C Keyboard'!C:C,C21)</f>
        <v>0</v>
      </c>
      <c r="E21" s="22"/>
      <c r="F21" s="11"/>
      <c r="G21" s="11"/>
    </row>
    <row r="22" spans="1:13" ht="20" customHeight="1">
      <c r="A22" s="167"/>
      <c r="B22" s="158"/>
      <c r="C22" s="162" t="s">
        <v>11</v>
      </c>
      <c r="D22" s="161">
        <f>COUNTIF('C Keyboard'!C:C,C22)</f>
        <v>0</v>
      </c>
      <c r="E22" s="22"/>
      <c r="F22" s="11"/>
      <c r="G22" s="192" t="s">
        <v>19</v>
      </c>
      <c r="H22" s="183"/>
      <c r="I22" s="183"/>
      <c r="M22" s="15"/>
    </row>
    <row r="23" spans="1:13" ht="20">
      <c r="A23" s="163"/>
      <c r="B23" s="158"/>
      <c r="C23" s="164"/>
      <c r="D23" s="165"/>
      <c r="E23" s="22"/>
      <c r="F23" s="11"/>
    </row>
    <row r="24" spans="1:13" ht="20">
      <c r="A24" s="168" t="s">
        <v>20</v>
      </c>
      <c r="B24" s="158"/>
      <c r="C24" s="160" t="s">
        <v>8</v>
      </c>
      <c r="D24" s="161">
        <f>COUNTIF('D Mobile'!C:C,C24)</f>
        <v>0</v>
      </c>
      <c r="E24" s="22"/>
      <c r="F24" s="11"/>
      <c r="G24" s="177" t="s">
        <v>21</v>
      </c>
    </row>
    <row r="25" spans="1:13" ht="20">
      <c r="A25" s="181" t="s">
        <v>22</v>
      </c>
      <c r="B25" s="158"/>
      <c r="C25" s="162" t="s">
        <v>10</v>
      </c>
      <c r="D25" s="161">
        <f>COUNTIF('D Mobile'!C:C,C25)</f>
        <v>0</v>
      </c>
      <c r="E25" s="22"/>
      <c r="F25" s="11"/>
      <c r="G25" s="177" t="s">
        <v>23</v>
      </c>
    </row>
    <row r="26" spans="1:13" ht="20">
      <c r="A26" s="168"/>
      <c r="B26" s="158"/>
      <c r="C26" s="162" t="s">
        <v>11</v>
      </c>
      <c r="D26" s="161">
        <f>COUNTIF('D Mobile'!C:C,C26)</f>
        <v>0</v>
      </c>
      <c r="E26" s="22"/>
      <c r="F26" s="11"/>
      <c r="G26" s="11"/>
    </row>
    <row r="27" spans="1:13" ht="20">
      <c r="A27" s="163"/>
      <c r="B27" s="158"/>
      <c r="C27" s="164"/>
      <c r="D27" s="165"/>
      <c r="E27" s="22"/>
      <c r="F27" s="11"/>
      <c r="G27" s="11"/>
    </row>
    <row r="28" spans="1:13" ht="20">
      <c r="A28" s="169" t="s">
        <v>24</v>
      </c>
      <c r="B28" s="158"/>
      <c r="C28" s="160" t="s">
        <v>8</v>
      </c>
      <c r="D28" s="161">
        <f>COUNTIF('E Sensory and form'!C:C,C28)</f>
        <v>0</v>
      </c>
      <c r="E28" s="22"/>
      <c r="F28" s="11"/>
      <c r="G28" s="11"/>
    </row>
    <row r="29" spans="1:13" ht="20">
      <c r="A29" s="182" t="s">
        <v>25</v>
      </c>
      <c r="B29" s="158"/>
      <c r="C29" s="162" t="s">
        <v>10</v>
      </c>
      <c r="D29" s="161">
        <f>COUNTIF('E Sensory and form'!C:C,C29)</f>
        <v>0</v>
      </c>
      <c r="E29" s="22"/>
      <c r="F29" s="11"/>
      <c r="G29" s="11"/>
    </row>
    <row r="30" spans="1:13" ht="20">
      <c r="A30" s="169"/>
      <c r="B30" s="158"/>
      <c r="C30" s="162" t="s">
        <v>11</v>
      </c>
      <c r="D30" s="161">
        <f>COUNTIF('E Sensory and form'!C:C,C30)</f>
        <v>0</v>
      </c>
      <c r="E30" s="22"/>
      <c r="F30" s="11"/>
      <c r="G30" s="11"/>
    </row>
    <row r="31" spans="1:13">
      <c r="A31" s="21"/>
      <c r="B31" s="21"/>
      <c r="C31" s="21"/>
      <c r="D31" s="21"/>
      <c r="E31" s="22"/>
      <c r="F31" s="11"/>
      <c r="G31" s="11"/>
    </row>
    <row r="32" spans="1:13">
      <c r="A32" s="23"/>
      <c r="B32" s="23"/>
      <c r="C32" s="23"/>
      <c r="D32" s="23"/>
      <c r="E32" s="24"/>
      <c r="F32" s="11"/>
      <c r="G32" s="11"/>
    </row>
    <row r="33" spans="2:7">
      <c r="B33" s="12"/>
      <c r="F33" s="16"/>
      <c r="G33" s="11"/>
    </row>
    <row r="34" spans="2:7">
      <c r="C34" s="11"/>
      <c r="D34" s="11"/>
      <c r="E34" s="11"/>
      <c r="F34" s="11"/>
      <c r="G34" s="11"/>
    </row>
    <row r="35" spans="2:7">
      <c r="C35" s="11"/>
      <c r="D35" s="11"/>
      <c r="E35" s="11"/>
      <c r="F35" s="11"/>
      <c r="G35" s="11"/>
    </row>
    <row r="36" spans="2:7">
      <c r="C36" s="11"/>
      <c r="D36" s="11"/>
      <c r="E36" s="11"/>
      <c r="F36" s="11"/>
    </row>
    <row r="37" spans="2:7">
      <c r="C37" s="11"/>
      <c r="D37" s="11"/>
      <c r="E37" s="11"/>
      <c r="F37" s="11"/>
    </row>
    <row r="38" spans="2:7">
      <c r="C38" s="11"/>
      <c r="D38" s="11"/>
      <c r="E38" s="11"/>
      <c r="F38" s="11"/>
    </row>
    <row r="39" spans="2:7">
      <c r="C39" s="11"/>
      <c r="D39" s="11"/>
      <c r="E39" s="11"/>
      <c r="F39" s="11"/>
    </row>
    <row r="40" spans="2:7">
      <c r="C40" s="11"/>
      <c r="D40" s="11"/>
      <c r="E40" s="11"/>
      <c r="F40" s="11"/>
    </row>
    <row r="90" spans="3:3">
      <c r="C90" s="3"/>
    </row>
    <row r="91" spans="3:3">
      <c r="C91" s="14"/>
    </row>
    <row r="92" spans="3:3" ht="34">
      <c r="C92" s="14" t="s">
        <v>26</v>
      </c>
    </row>
    <row r="93" spans="3:3" ht="17">
      <c r="C93" s="14" t="s">
        <v>27</v>
      </c>
    </row>
    <row r="94" spans="3:3" ht="17">
      <c r="C94" s="76" t="s">
        <v>28</v>
      </c>
    </row>
    <row r="95" spans="3:3" ht="17">
      <c r="C95" s="76" t="s">
        <v>29</v>
      </c>
    </row>
    <row r="96" spans="3:3" ht="34">
      <c r="C96" s="76" t="s">
        <v>30</v>
      </c>
    </row>
    <row r="97" spans="3:3" ht="34">
      <c r="C97" s="76" t="s">
        <v>31</v>
      </c>
    </row>
    <row r="98" spans="3:3" ht="17">
      <c r="C98" s="13" t="s">
        <v>32</v>
      </c>
    </row>
    <row r="99" spans="3:3" ht="51">
      <c r="C99" s="76" t="s">
        <v>33</v>
      </c>
    </row>
    <row r="100" spans="3:3">
      <c r="C100" s="11"/>
    </row>
    <row r="101" spans="3:3">
      <c r="C101" s="11"/>
    </row>
    <row r="102" spans="3:3">
      <c r="C102" s="11"/>
    </row>
  </sheetData>
  <conditionalFormatting sqref="D12:D30">
    <cfRule type="cellIs" dxfId="42" priority="4" operator="greaterThan">
      <formula>0</formula>
    </cfRule>
  </conditionalFormatting>
  <dataValidations count="1">
    <dataValidation type="list" allowBlank="1" showInputMessage="1" showErrorMessage="1" sqref="C4" xr:uid="{A1097343-10BA-FF47-82A3-51A3429089DC}">
      <formula1>"Global header / footer: Issues with megamenu or footer, Top 20 page: single page that falls within the top 20 most visited pages on the site, Site-wide pattern: any pattern available as a standard CMS component, Other"</formula1>
    </dataValidation>
  </dataValidations>
  <hyperlinks>
    <hyperlink ref="A13" location="'A Automated testing'!A1" display="Automated testing" xr:uid="{3E30EF2F-6AEF-BF4E-9FEE-6DD6D3722CF5}"/>
    <hyperlink ref="A17" location="'B Voiceover'!A1" display="Voiceover testing" xr:uid="{70EA636C-00E3-424A-842A-7A57D3927A8A}"/>
    <hyperlink ref="A21" location="'C Keyboard'!A1" display="Keyboard testing" xr:uid="{FCAEA603-4631-5749-AC6C-B68FDF2782A1}"/>
    <hyperlink ref="A25" location="'D Mobile'!A1" display="Mobile testing" xr:uid="{C91802DD-8D48-A44A-A1AB-A56AFBC59D28}"/>
    <hyperlink ref="A29" location="'E Sensory and form'!A1" display="Sensory-sensitive &amp; forms testing" xr:uid="{B494269B-542B-A748-9885-120DDA9AA896}"/>
    <hyperlink ref="G22:I22" location="'A Automated testing'!A1" display="Start the audit with the W3 validator in Section A." xr:uid="{CD2F6DC4-7C52-4342-AC2D-C51233DB26E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79998168889431442"/>
  </sheetPr>
  <dimension ref="A1:IV25"/>
  <sheetViews>
    <sheetView showGridLines="0" zoomScale="90" zoomScaleNormal="90" workbookViewId="0">
      <pane ySplit="2" topLeftCell="A3" activePane="bottomLeft" state="frozen"/>
      <selection pane="bottomLeft"/>
    </sheetView>
  </sheetViews>
  <sheetFormatPr baseColWidth="10" defaultColWidth="0" defaultRowHeight="13" zeroHeight="1"/>
  <cols>
    <col min="1" max="1" width="31" style="31" customWidth="1"/>
    <col min="2" max="2" width="60.83203125" style="32" customWidth="1"/>
    <col min="3" max="3" width="22.83203125" style="32" customWidth="1"/>
    <col min="4" max="4" width="33.83203125" style="77" customWidth="1"/>
    <col min="5" max="6" width="22.83203125" style="32" customWidth="1"/>
    <col min="7" max="7" width="22.83203125" style="144" customWidth="1"/>
    <col min="8" max="8" width="22.83203125" style="32" customWidth="1"/>
    <col min="9" max="9" width="10.83203125" style="74" customWidth="1"/>
    <col min="10" max="21" width="10.83203125" style="32" hidden="1" customWidth="1"/>
    <col min="22" max="16384" width="10.83203125" style="32" hidden="1"/>
  </cols>
  <sheetData>
    <row r="1" spans="1:256" s="219" customFormat="1" ht="30" customHeight="1">
      <c r="A1" s="214" t="s">
        <v>34</v>
      </c>
      <c r="B1" s="215"/>
      <c r="C1" s="215"/>
      <c r="D1" s="215"/>
      <c r="E1" s="215"/>
      <c r="F1" s="215"/>
      <c r="G1" s="216"/>
      <c r="H1" s="216"/>
      <c r="I1" s="217"/>
      <c r="J1" s="217"/>
      <c r="K1" s="217"/>
      <c r="L1" s="217"/>
      <c r="M1" s="218"/>
      <c r="N1" s="218"/>
      <c r="O1" s="218"/>
      <c r="P1" s="218"/>
      <c r="Q1" s="218"/>
      <c r="R1" s="218"/>
      <c r="S1" s="218"/>
      <c r="T1" s="218"/>
      <c r="U1" s="217"/>
    </row>
    <row r="2" spans="1:256" s="213" customFormat="1" ht="54" customHeight="1">
      <c r="A2" s="206" t="s">
        <v>35</v>
      </c>
      <c r="B2" s="207" t="s">
        <v>2</v>
      </c>
      <c r="C2" s="208" t="s">
        <v>36</v>
      </c>
      <c r="D2" s="209" t="s">
        <v>175</v>
      </c>
      <c r="E2" s="208" t="s">
        <v>37</v>
      </c>
      <c r="F2" s="208" t="s">
        <v>176</v>
      </c>
      <c r="G2" s="208" t="s">
        <v>177</v>
      </c>
      <c r="H2" s="210" t="s">
        <v>38</v>
      </c>
      <c r="I2" s="211"/>
      <c r="J2" s="211"/>
      <c r="K2" s="211"/>
      <c r="L2" s="211"/>
      <c r="M2" s="212"/>
      <c r="N2" s="212"/>
      <c r="O2" s="212"/>
      <c r="P2" s="212"/>
      <c r="Q2" s="212"/>
      <c r="R2" s="212"/>
      <c r="S2" s="212"/>
      <c r="T2" s="212"/>
      <c r="U2" s="212"/>
    </row>
    <row r="3" spans="1:256" s="30" customFormat="1" ht="80" customHeight="1">
      <c r="A3" s="220" t="s">
        <v>39</v>
      </c>
      <c r="B3" s="86" t="s">
        <v>40</v>
      </c>
      <c r="C3" s="141"/>
      <c r="D3" s="141"/>
      <c r="E3" s="141"/>
      <c r="F3" s="141"/>
      <c r="G3" s="142"/>
      <c r="H3" s="141"/>
      <c r="I3" s="78"/>
      <c r="J3" s="73"/>
      <c r="K3" s="73"/>
      <c r="L3" s="73"/>
      <c r="M3" s="73"/>
      <c r="N3" s="73"/>
      <c r="O3" s="73"/>
      <c r="P3" s="73"/>
      <c r="Q3" s="73"/>
      <c r="R3" s="73"/>
      <c r="S3" s="73"/>
      <c r="T3" s="73"/>
      <c r="U3" s="7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c r="HW3" s="29"/>
      <c r="HX3" s="29"/>
      <c r="HY3" s="29"/>
      <c r="HZ3" s="29"/>
      <c r="IA3" s="29"/>
      <c r="IB3" s="29"/>
      <c r="IC3" s="29"/>
      <c r="ID3" s="29"/>
      <c r="IE3" s="29"/>
      <c r="IF3" s="29"/>
      <c r="IG3" s="29"/>
      <c r="IH3" s="29"/>
      <c r="II3" s="29"/>
      <c r="IJ3" s="29"/>
      <c r="IK3" s="29"/>
      <c r="IL3" s="29"/>
      <c r="IM3" s="29"/>
      <c r="IN3" s="29"/>
      <c r="IO3" s="29"/>
      <c r="IP3" s="29"/>
      <c r="IQ3" s="29"/>
      <c r="IR3" s="29"/>
      <c r="IS3" s="29"/>
      <c r="IT3" s="29"/>
      <c r="IU3" s="29"/>
      <c r="IV3" s="29"/>
    </row>
    <row r="4" spans="1:256" s="202" customFormat="1" ht="206" customHeight="1">
      <c r="A4" s="197" t="s">
        <v>41</v>
      </c>
      <c r="B4" s="198" t="s">
        <v>169</v>
      </c>
      <c r="C4" s="199"/>
      <c r="D4" s="199"/>
      <c r="E4" s="199"/>
      <c r="F4" s="83" t="str">
        <f>IF(ISBLANK(page_type_fx),"",page_type_fx)</f>
        <v/>
      </c>
      <c r="G4" s="200" t="str">
        <f>IF(OR(C4="",C4="Pass",C4="N/A"),"",
    IF(E4="1: Cannot achieve primary purpose of page/component",
    IF(OR(F4="Global header / footer: Issues with megamenu or footer",F4="Top 20 page: single page that falls within the top 20 most visited pages on the site",F4="Site-wide pattern: any pattern available as a standard CMS component"), "CRITICAL", "HIGH"),
    IF(E4="2: Hurts comprehension of page/component purpose",
        IF(OR(F4="Global header / footer: Issues with megamenu or footer",F4="Top 20 page: single page that falls within the top 20 most visited pages on the site",F4="Site-wide pattern: any pattern available as a standard CMS component"), "HIGH", "MEDIUM"), "MEDIUM")))</f>
        <v/>
      </c>
      <c r="H4" s="199"/>
      <c r="I4" s="201"/>
      <c r="J4" s="201"/>
      <c r="K4" s="201"/>
      <c r="L4" s="201"/>
      <c r="M4" s="201"/>
      <c r="N4" s="201"/>
      <c r="O4" s="201"/>
      <c r="P4" s="201"/>
      <c r="Q4" s="201"/>
      <c r="R4" s="201"/>
      <c r="S4" s="201"/>
      <c r="T4" s="201"/>
      <c r="U4" s="201"/>
    </row>
    <row r="5" spans="1:256" s="30" customFormat="1" ht="206" customHeight="1">
      <c r="A5" s="88" t="s">
        <v>43</v>
      </c>
      <c r="B5" s="89" t="s">
        <v>44</v>
      </c>
      <c r="C5" s="83"/>
      <c r="D5" s="83"/>
      <c r="E5" s="83"/>
      <c r="F5" s="83" t="str">
        <f>IF(ISBLANK(page_type_fx),"",page_type_fx)</f>
        <v/>
      </c>
      <c r="G5" s="143" t="str">
        <f>IF(OR(C5="",C5="Pass",C5="N/A"),"",
    IF(E5="1: Cannot achieve primary purpose of page/component",
    IF(OR(F5="Global header / footer: Issues with megamenu or footer",F5="Top 20 page: single page that falls within the top 20 most visited pages on the site",F5="Site-wide pattern: any pattern available as a standard CMS component"), "CRITICAL", "HIGH"),
    IF(E5="2: Hurts comprehension of page/component purpose",
        IF(OR(F5="Global header / footer: Issues with megamenu or footer",F5="Top 20 page: single page that falls within the top 20 most visited pages on the site",F5="Site-wide pattern: any pattern available as a standard CMS component"), "HIGH", "MEDIUM"), "MEDIUM")))</f>
        <v/>
      </c>
      <c r="H5" s="83"/>
      <c r="I5" s="79"/>
      <c r="J5" s="80"/>
      <c r="K5" s="80"/>
      <c r="L5" s="80"/>
      <c r="M5" s="80"/>
      <c r="N5" s="80"/>
      <c r="O5" s="80"/>
      <c r="P5" s="80"/>
      <c r="Q5" s="80"/>
      <c r="R5" s="80"/>
      <c r="S5" s="80"/>
      <c r="T5" s="80"/>
      <c r="U5" s="80"/>
    </row>
    <row r="6" spans="1:256" s="30" customFormat="1" ht="274" customHeight="1">
      <c r="A6" s="88" t="s">
        <v>45</v>
      </c>
      <c r="B6" s="90" t="s">
        <v>46</v>
      </c>
      <c r="C6" s="83"/>
      <c r="D6" s="83"/>
      <c r="E6" s="83"/>
      <c r="F6" s="83" t="str">
        <f>IF(ISBLANK(page_type_fx),"",page_type_fx)</f>
        <v/>
      </c>
      <c r="G6" s="143" t="str">
        <f>IF(OR(C6="",C6="Pass",C6="N/A"),"",
    IF(E6="1: Cannot achieve primary purpose of page/component",
    IF(OR(F6="Global header / footer: Issues with megamenu or footer",F6="Top 20 page: single page that falls within the top 20 most visited pages on the site",F6="Site-wide pattern: any pattern available as a standard CMS component"), "CRITICAL", "HIGH"),
    IF(E6="2: Hurts comprehension of page/component purpose",
        IF(OR(F6="Global header / footer: Issues with megamenu or footer",F6="Top 20 page: single page that falls within the top 20 most visited pages on the site",F6="Site-wide pattern: any pattern available as a standard CMS component"), "HIGH", "MEDIUM"), "MEDIUM")))</f>
        <v/>
      </c>
      <c r="H6" s="83"/>
      <c r="I6" s="79"/>
      <c r="J6" s="80"/>
      <c r="K6" s="80"/>
      <c r="L6" s="80"/>
      <c r="M6" s="80"/>
      <c r="N6" s="80"/>
      <c r="O6" s="80"/>
      <c r="P6" s="80"/>
      <c r="Q6" s="80"/>
      <c r="R6" s="80"/>
      <c r="S6" s="80"/>
      <c r="T6" s="80"/>
      <c r="U6" s="80"/>
    </row>
    <row r="7" spans="1:256" s="30" customFormat="1" ht="206" customHeight="1">
      <c r="A7" s="91" t="s">
        <v>47</v>
      </c>
      <c r="B7" s="92" t="s">
        <v>48</v>
      </c>
      <c r="C7" s="83"/>
      <c r="D7" s="83"/>
      <c r="E7" s="83"/>
      <c r="F7" s="83" t="str">
        <f>IF(ISBLANK(page_type_fx),"",page_type_fx)</f>
        <v/>
      </c>
      <c r="G7" s="143" t="str">
        <f>IF(OR(C7="",C7="Pass",C7="N/A"),"",
    IF(E7="1: Cannot achieve primary purpose of page/component",
    IF(OR(F7="Global header / footer: Issues with megamenu or footer",F7="Top 20 page: single page that falls within the top 20 most visited pages on the site",F7="Site-wide pattern: any pattern available as a standard CMS component"), "CRITICAL", "HIGH"),
    IF(E7="2: Hurts comprehension of page/component purpose",
        IF(OR(F7="Global header / footer: Issues with megamenu or footer",F7="Top 20 page: single page that falls within the top 20 most visited pages on the site",F7="Site-wide pattern: any pattern available as a standard CMS component"), "HIGH", "MEDIUM"), "MEDIUM")))</f>
        <v/>
      </c>
      <c r="H7" s="84"/>
      <c r="I7" s="79"/>
      <c r="J7" s="80"/>
      <c r="K7" s="80"/>
      <c r="L7" s="80"/>
      <c r="M7" s="80"/>
      <c r="N7" s="80"/>
      <c r="O7" s="80"/>
      <c r="P7" s="80"/>
      <c r="Q7" s="80"/>
      <c r="R7" s="80"/>
      <c r="S7" s="80"/>
      <c r="T7" s="80"/>
      <c r="U7" s="80"/>
    </row>
    <row r="8" spans="1:256" s="26" customFormat="1" ht="207" customHeight="1">
      <c r="A8" s="221" t="s">
        <v>49</v>
      </c>
      <c r="B8" s="93" t="s">
        <v>50</v>
      </c>
      <c r="C8" s="139"/>
      <c r="D8" s="139"/>
      <c r="E8" s="139"/>
      <c r="F8" s="139"/>
      <c r="G8" s="140"/>
      <c r="H8" s="139"/>
      <c r="I8" s="81"/>
      <c r="J8" s="82"/>
      <c r="K8" s="82"/>
      <c r="L8" s="82"/>
      <c r="M8" s="82"/>
      <c r="N8" s="82"/>
      <c r="O8" s="82"/>
      <c r="P8" s="82"/>
      <c r="Q8" s="82"/>
      <c r="R8" s="82"/>
      <c r="S8" s="82"/>
      <c r="T8" s="82"/>
      <c r="U8" s="82"/>
    </row>
    <row r="9" spans="1:256" s="30" customFormat="1" ht="101" customHeight="1">
      <c r="A9" s="88" t="s">
        <v>51</v>
      </c>
      <c r="B9" s="94" t="s">
        <v>52</v>
      </c>
      <c r="C9" s="83"/>
      <c r="D9" s="83"/>
      <c r="E9" s="83"/>
      <c r="F9" s="83" t="str">
        <f t="shared" ref="F9:F17" si="0">IF(ISBLANK(page_type_fx),"",page_type_fx)</f>
        <v/>
      </c>
      <c r="G9" s="143" t="str">
        <f t="shared" ref="G9:G17" si="1">IF(OR(C9="",C9="Pass",C9="N/A"),"",
    IF(E9="1: Cannot achieve primary purpose of page/component",
    IF(OR(F9="Global header / footer: Issues with megamenu or footer",F9="Top 20 page: single page that falls within the top 20 most visited pages on the site",F9="Site-wide pattern: any pattern available as a standard CMS component"), "CRITICAL", "HIGH"),
    IF(E9="2: Hurts comprehension of page/component purpose",
        IF(OR(F9="Global header / footer: Issues with megamenu or footer",F9="Top 20 page: single page that falls within the top 20 most visited pages on the site",F9="Site-wide pattern: any pattern available as a standard CMS component"), "HIGH", "MEDIUM"), "MEDIUM")))</f>
        <v/>
      </c>
      <c r="H9" s="85"/>
      <c r="I9" s="79"/>
      <c r="J9" s="80"/>
      <c r="K9" s="80"/>
      <c r="L9" s="80"/>
      <c r="M9" s="80"/>
      <c r="N9" s="80"/>
      <c r="O9" s="80"/>
      <c r="P9" s="80"/>
      <c r="Q9" s="80"/>
      <c r="R9" s="80"/>
      <c r="S9" s="80"/>
      <c r="T9" s="80"/>
      <c r="U9" s="80"/>
    </row>
    <row r="10" spans="1:256" s="30" customFormat="1" ht="101" customHeight="1">
      <c r="A10" s="88" t="s">
        <v>53</v>
      </c>
      <c r="B10" s="94" t="s">
        <v>54</v>
      </c>
      <c r="C10" s="83"/>
      <c r="D10" s="83"/>
      <c r="E10" s="83"/>
      <c r="F10" s="83" t="str">
        <f t="shared" si="0"/>
        <v/>
      </c>
      <c r="G10" s="143" t="str">
        <f t="shared" si="1"/>
        <v/>
      </c>
      <c r="H10" s="85"/>
      <c r="I10" s="79"/>
      <c r="J10" s="80"/>
      <c r="K10" s="80"/>
      <c r="L10" s="80"/>
      <c r="M10" s="80"/>
      <c r="N10" s="80"/>
      <c r="O10" s="80"/>
      <c r="P10" s="80"/>
      <c r="Q10" s="80"/>
      <c r="R10" s="80"/>
      <c r="S10" s="80"/>
      <c r="T10" s="80"/>
      <c r="U10" s="80"/>
    </row>
    <row r="11" spans="1:256" s="30" customFormat="1" ht="101" customHeight="1">
      <c r="A11" s="88" t="s">
        <v>55</v>
      </c>
      <c r="B11" s="95" t="s">
        <v>56</v>
      </c>
      <c r="C11" s="83"/>
      <c r="D11" s="83"/>
      <c r="E11" s="83"/>
      <c r="F11" s="83" t="str">
        <f t="shared" si="0"/>
        <v/>
      </c>
      <c r="G11" s="143" t="str">
        <f t="shared" si="1"/>
        <v/>
      </c>
      <c r="H11" s="85"/>
      <c r="I11" s="79"/>
      <c r="J11" s="80"/>
      <c r="K11" s="80"/>
      <c r="L11" s="80"/>
      <c r="M11" s="80"/>
      <c r="N11" s="80"/>
      <c r="O11" s="80"/>
      <c r="P11" s="80"/>
      <c r="Q11" s="80"/>
      <c r="R11" s="80"/>
      <c r="S11" s="80"/>
      <c r="T11" s="80"/>
      <c r="U11" s="80"/>
    </row>
    <row r="12" spans="1:256" s="30" customFormat="1" ht="101" customHeight="1">
      <c r="A12" s="88" t="s">
        <v>57</v>
      </c>
      <c r="B12" s="94" t="s">
        <v>58</v>
      </c>
      <c r="C12" s="83"/>
      <c r="D12" s="83"/>
      <c r="E12" s="83"/>
      <c r="F12" s="83" t="str">
        <f t="shared" si="0"/>
        <v/>
      </c>
      <c r="G12" s="143" t="str">
        <f t="shared" si="1"/>
        <v/>
      </c>
      <c r="H12" s="85"/>
      <c r="I12" s="79"/>
      <c r="J12" s="80"/>
      <c r="K12" s="80"/>
      <c r="L12" s="80"/>
      <c r="M12" s="80"/>
      <c r="N12" s="80"/>
      <c r="O12" s="80"/>
      <c r="P12" s="80"/>
      <c r="Q12" s="80"/>
      <c r="R12" s="80"/>
      <c r="S12" s="80"/>
      <c r="T12" s="80"/>
      <c r="U12" s="80"/>
    </row>
    <row r="13" spans="1:256" s="30" customFormat="1" ht="101" customHeight="1">
      <c r="A13" s="88" t="s">
        <v>57</v>
      </c>
      <c r="B13" s="94" t="s">
        <v>59</v>
      </c>
      <c r="C13" s="83"/>
      <c r="D13" s="83"/>
      <c r="E13" s="83"/>
      <c r="F13" s="83" t="str">
        <f t="shared" si="0"/>
        <v/>
      </c>
      <c r="G13" s="143" t="str">
        <f t="shared" si="1"/>
        <v/>
      </c>
      <c r="H13" s="85"/>
      <c r="I13" s="79"/>
      <c r="J13" s="80"/>
      <c r="K13" s="80"/>
      <c r="L13" s="80"/>
      <c r="M13" s="80"/>
      <c r="N13" s="80"/>
      <c r="O13" s="80"/>
      <c r="P13" s="80"/>
      <c r="Q13" s="80"/>
      <c r="R13" s="80"/>
      <c r="S13" s="80"/>
      <c r="T13" s="80"/>
      <c r="U13" s="80"/>
    </row>
    <row r="14" spans="1:256" s="30" customFormat="1" ht="101" customHeight="1">
      <c r="A14" s="88" t="s">
        <v>60</v>
      </c>
      <c r="B14" s="96" t="s">
        <v>61</v>
      </c>
      <c r="C14" s="83"/>
      <c r="D14" s="83"/>
      <c r="E14" s="83"/>
      <c r="F14" s="83" t="str">
        <f t="shared" si="0"/>
        <v/>
      </c>
      <c r="G14" s="143" t="str">
        <f t="shared" si="1"/>
        <v/>
      </c>
      <c r="H14" s="85"/>
      <c r="I14" s="79"/>
      <c r="J14" s="80"/>
      <c r="K14" s="80"/>
      <c r="L14" s="80"/>
      <c r="M14" s="80"/>
      <c r="N14" s="80"/>
      <c r="O14" s="80"/>
      <c r="P14" s="80"/>
      <c r="Q14" s="80"/>
      <c r="R14" s="80"/>
      <c r="S14" s="80"/>
      <c r="T14" s="80"/>
      <c r="U14" s="80"/>
    </row>
    <row r="15" spans="1:256" s="30" customFormat="1" ht="101" customHeight="1">
      <c r="A15" s="88" t="s">
        <v>62</v>
      </c>
      <c r="B15" s="96" t="s">
        <v>63</v>
      </c>
      <c r="C15" s="83"/>
      <c r="D15" s="83"/>
      <c r="E15" s="83"/>
      <c r="F15" s="83" t="str">
        <f t="shared" si="0"/>
        <v/>
      </c>
      <c r="G15" s="143" t="str">
        <f t="shared" si="1"/>
        <v/>
      </c>
      <c r="H15" s="85"/>
      <c r="I15" s="79"/>
      <c r="J15" s="80"/>
      <c r="K15" s="80"/>
      <c r="L15" s="80"/>
      <c r="M15" s="80"/>
      <c r="N15" s="80"/>
      <c r="O15" s="80"/>
      <c r="P15" s="80"/>
      <c r="Q15" s="80"/>
      <c r="R15" s="80"/>
      <c r="S15" s="80"/>
      <c r="T15" s="80"/>
      <c r="U15" s="80"/>
    </row>
    <row r="16" spans="1:256" s="30" customFormat="1" ht="148" customHeight="1">
      <c r="A16" s="88" t="s">
        <v>64</v>
      </c>
      <c r="B16" s="96" t="s">
        <v>65</v>
      </c>
      <c r="C16" s="83"/>
      <c r="D16" s="83"/>
      <c r="E16" s="83"/>
      <c r="F16" s="83" t="str">
        <f t="shared" si="0"/>
        <v/>
      </c>
      <c r="G16" s="143" t="str">
        <f t="shared" si="1"/>
        <v/>
      </c>
      <c r="H16" s="85"/>
      <c r="I16" s="79"/>
      <c r="J16" s="80"/>
      <c r="K16" s="80"/>
      <c r="L16" s="80"/>
      <c r="M16" s="80"/>
      <c r="N16" s="80"/>
      <c r="O16" s="80"/>
      <c r="P16" s="80"/>
      <c r="Q16" s="80"/>
      <c r="R16" s="80"/>
      <c r="S16" s="80"/>
      <c r="T16" s="80"/>
      <c r="U16" s="80"/>
    </row>
    <row r="17" spans="1:21" s="30" customFormat="1" ht="171" customHeight="1">
      <c r="A17" s="88" t="s">
        <v>66</v>
      </c>
      <c r="B17" s="97" t="s">
        <v>67</v>
      </c>
      <c r="C17" s="83"/>
      <c r="D17" s="83"/>
      <c r="E17" s="83"/>
      <c r="F17" s="83" t="str">
        <f t="shared" si="0"/>
        <v/>
      </c>
      <c r="G17" s="143" t="str">
        <f t="shared" si="1"/>
        <v/>
      </c>
      <c r="H17" s="85"/>
      <c r="I17" s="79"/>
      <c r="J17" s="80"/>
      <c r="K17" s="80"/>
      <c r="L17" s="80"/>
      <c r="M17" s="80"/>
      <c r="N17" s="80"/>
      <c r="O17" s="80"/>
      <c r="P17" s="80"/>
      <c r="Q17" s="80"/>
      <c r="R17" s="80"/>
      <c r="S17" s="80"/>
      <c r="T17" s="80"/>
      <c r="U17" s="80"/>
    </row>
    <row r="18" spans="1:21">
      <c r="G18" s="74"/>
    </row>
    <row r="19" spans="1:21">
      <c r="G19" s="74"/>
    </row>
    <row r="20" spans="1:21">
      <c r="G20" s="74"/>
    </row>
    <row r="21" spans="1:21">
      <c r="G21" s="74"/>
    </row>
    <row r="22" spans="1:21">
      <c r="G22" s="74"/>
    </row>
    <row r="23" spans="1:21">
      <c r="G23" s="74"/>
    </row>
    <row r="24" spans="1:21">
      <c r="G24" s="74"/>
    </row>
    <row r="25" spans="1:21">
      <c r="G25" s="74"/>
    </row>
  </sheetData>
  <sheetProtection sheet="1" formatCells="0" formatColumns="0" formatRows="0" insertColumns="0" insertRows="0" insertHyperlinks="0" deleteColumns="0" deleteRows="0" selectLockedCells="1" sort="0" autoFilter="0" pivotTables="0"/>
  <conditionalFormatting sqref="G3 G8 G18:G65529">
    <cfRule type="containsText" dxfId="41" priority="50" operator="containsText" text="MEDIUM">
      <formula>NOT(ISERROR(SEARCH("MEDIUM",G3)))</formula>
    </cfRule>
    <cfRule type="containsText" dxfId="40" priority="51" operator="containsText" text="HIGH">
      <formula>NOT(ISERROR(SEARCH("HIGH",G3)))</formula>
    </cfRule>
    <cfRule type="containsText" dxfId="39" priority="52" operator="containsText" text="CRITICAL">
      <formula>NOT(ISERROR(SEARCH("CRITICAL",G3)))</formula>
    </cfRule>
  </conditionalFormatting>
  <conditionalFormatting sqref="M1:T1">
    <cfRule type="containsText" dxfId="38" priority="45" operator="containsText" text="Non-Wagtail">
      <formula>NOT(ISERROR(SEARCH("Non-Wagtail",M1)))</formula>
    </cfRule>
    <cfRule type="containsText" dxfId="37" priority="46" operator="containsText" text="Yes">
      <formula>NOT(ISERROR(SEARCH("Yes",M1)))</formula>
    </cfRule>
    <cfRule type="containsText" dxfId="36" priority="47" operator="containsText" text="No">
      <formula>NOT(ISERROR(SEARCH("No",M1)))</formula>
    </cfRule>
  </conditionalFormatting>
  <conditionalFormatting sqref="G4">
    <cfRule type="containsText" dxfId="35" priority="30" operator="containsText" text="MEDIUM">
      <formula>NOT(ISERROR(SEARCH("MEDIUM",G4)))</formula>
    </cfRule>
    <cfRule type="containsText" dxfId="34" priority="31" operator="containsText" text="HIGH">
      <formula>NOT(ISERROR(SEARCH("HIGH",G4)))</formula>
    </cfRule>
    <cfRule type="containsText" dxfId="33" priority="32" operator="containsText" text="CRITICAL">
      <formula>NOT(ISERROR(SEARCH("CRITICAL",G4)))</formula>
    </cfRule>
  </conditionalFormatting>
  <conditionalFormatting sqref="G5:G6">
    <cfRule type="containsText" dxfId="32" priority="11" operator="containsText" text="MEDIUM">
      <formula>NOT(ISERROR(SEARCH("MEDIUM",G5)))</formula>
    </cfRule>
    <cfRule type="containsText" dxfId="31" priority="12" operator="containsText" text="HIGH">
      <formula>NOT(ISERROR(SEARCH("HIGH",G5)))</formula>
    </cfRule>
    <cfRule type="containsText" dxfId="30" priority="13" operator="containsText" text="CRITICAL">
      <formula>NOT(ISERROR(SEARCH("CRITICAL",G5)))</formula>
    </cfRule>
  </conditionalFormatting>
  <conditionalFormatting sqref="G7">
    <cfRule type="containsText" dxfId="29" priority="8" operator="containsText" text="MEDIUM">
      <formula>NOT(ISERROR(SEARCH("MEDIUM",G7)))</formula>
    </cfRule>
    <cfRule type="containsText" dxfId="28" priority="9" operator="containsText" text="HIGH">
      <formula>NOT(ISERROR(SEARCH("HIGH",G7)))</formula>
    </cfRule>
    <cfRule type="containsText" dxfId="27" priority="10" operator="containsText" text="CRITICAL">
      <formula>NOT(ISERROR(SEARCH("CRITICAL",G7)))</formula>
    </cfRule>
  </conditionalFormatting>
  <conditionalFormatting sqref="G9:G17">
    <cfRule type="containsText" dxfId="26" priority="5" operator="containsText" text="MEDIUM">
      <formula>NOT(ISERROR(SEARCH("MEDIUM",G9)))</formula>
    </cfRule>
    <cfRule type="containsText" dxfId="25" priority="6" operator="containsText" text="HIGH">
      <formula>NOT(ISERROR(SEARCH("HIGH",G9)))</formula>
    </cfRule>
    <cfRule type="containsText" dxfId="24" priority="7" operator="containsText" text="CRITICAL">
      <formula>NOT(ISERROR(SEARCH("CRITICAL",G9)))</formula>
    </cfRule>
  </conditionalFormatting>
  <dataValidations count="4">
    <dataValidation type="list" allowBlank="1" showInputMessage="1" showErrorMessage="1" sqref="C9:C17 C4:C7" xr:uid="{00000000-0002-0000-0100-000000000000}">
      <formula1>"Pass,Partially,Fail,Not sure,N/A"</formula1>
    </dataValidation>
    <dataValidation type="list" allowBlank="1" showInputMessage="1" showErrorMessage="1" sqref="E9:E17 E4:E7" xr:uid="{00000000-0002-0000-0100-000002000000}">
      <formula1>"1: Cannot achieve primary purpose of page/component,2: Hurts comprehension of page/component purpose,3: Unrelated to main page/component purpose"</formula1>
    </dataValidation>
    <dataValidation type="list" allowBlank="1" showInputMessage="1" showErrorMessage="1" sqref="H9:H17 H4:H7" xr:uid="{00000000-0002-0000-0100-000003000000}">
      <formula1>"To be reported,Known issue,Reported"</formula1>
    </dataValidation>
    <dataValidation type="list" allowBlank="1" showInputMessage="1" showErrorMessage="1" sqref="F9:F17 F4:F7" xr:uid="{00000000-0002-0000-0100-000004000000}">
      <formula1>"Global header / footer: Issues with megamenu or footer, Top 20 page: single page that falls within the top 20 most visited pages on the site, Site-wide pattern: any pattern available as a standard CMS component, Other"</formula1>
    </dataValidation>
  </dataValidations>
  <hyperlinks>
    <hyperlink ref="B3" r:id="rId1" display=" Enter your public URL or rendered source code into https://validator.w3.org/nu/?showoutline=yes&amp;showimagereport=yes" xr:uid="{00000000-0004-0000-0100-000000000000}"/>
    <hyperlink ref="B13" r:id="rId2" xr:uid="{00000000-0004-0000-0100-000001000000}"/>
    <hyperlink ref="B12" r:id="rId3" xr:uid="{00000000-0004-0000-0100-000002000000}"/>
    <hyperlink ref="B9" r:id="rId4" xr:uid="{00000000-0004-0000-0100-000003000000}"/>
    <hyperlink ref="B17" r:id="rId5" display="Background and foreground colors do not have a sufficient contrast ratio (uses 1.4.3)_x000a_" xr:uid="{00000000-0004-0000-0100-000004000000}"/>
    <hyperlink ref="B16" r:id="rId6" display="The page does not contain a heading, skip link, or landmark region_x000a__x000a_Unfortunately this is not sufficient: Lighthouse only checks to see if AT LEAST ONE of those items is present on the page.  _x000a_" xr:uid="{00000000-0004-0000-0100-000005000000}"/>
    <hyperlink ref="B15" r:id="rId7" xr:uid="{00000000-0004-0000-0100-000006000000}"/>
    <hyperlink ref="B14" r:id="rId8" xr:uid="{00000000-0004-0000-0100-000007000000}"/>
    <hyperlink ref="B11" r:id="rId9" display="Document doesn't have a title element" xr:uid="{00000000-0004-0000-0100-000008000000}"/>
    <hyperlink ref="B10" r:id="rId10"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7" tint="0.79998168889431442"/>
  </sheetPr>
  <dimension ref="A1:U28"/>
  <sheetViews>
    <sheetView showGridLines="0" zoomScale="90" zoomScaleNormal="90" workbookViewId="0">
      <pane ySplit="2" topLeftCell="A3" activePane="bottomLeft" state="frozen"/>
      <selection pane="bottomLeft"/>
    </sheetView>
  </sheetViews>
  <sheetFormatPr baseColWidth="10" defaultColWidth="0" defaultRowHeight="13" zeroHeight="1"/>
  <cols>
    <col min="1" max="1" width="31" style="52" customWidth="1"/>
    <col min="2" max="2" width="60.83203125" style="53" customWidth="1"/>
    <col min="3" max="3" width="22.83203125" style="53" customWidth="1"/>
    <col min="4" max="4" width="33.83203125" style="54" customWidth="1"/>
    <col min="5" max="6" width="22.83203125" style="54" customWidth="1"/>
    <col min="7" max="8" width="22.83203125" style="53" customWidth="1"/>
    <col min="9" max="9" width="6.83203125" style="53" customWidth="1"/>
    <col min="10" max="11" width="6.83203125" style="53" hidden="1" customWidth="1"/>
    <col min="12" max="16" width="10.83203125" style="53" hidden="1" customWidth="1"/>
    <col min="17" max="21" width="0" style="53" hidden="1" customWidth="1"/>
    <col min="22" max="16384" width="10.83203125" style="53" hidden="1"/>
  </cols>
  <sheetData>
    <row r="1" spans="1:20" s="226" customFormat="1" ht="30" customHeight="1">
      <c r="A1" s="222" t="s">
        <v>68</v>
      </c>
      <c r="B1" s="223"/>
      <c r="C1" s="223"/>
      <c r="D1" s="223"/>
      <c r="E1" s="223"/>
      <c r="F1" s="223"/>
      <c r="G1" s="224"/>
      <c r="H1" s="224"/>
      <c r="I1" s="225"/>
      <c r="J1" s="225"/>
      <c r="K1" s="225"/>
      <c r="T1" s="225"/>
    </row>
    <row r="2" spans="1:20" s="212" customFormat="1" ht="59" customHeight="1">
      <c r="A2" s="206" t="s">
        <v>35</v>
      </c>
      <c r="B2" s="207" t="s">
        <v>2</v>
      </c>
      <c r="C2" s="208" t="s">
        <v>36</v>
      </c>
      <c r="D2" s="209" t="s">
        <v>175</v>
      </c>
      <c r="E2" s="208" t="s">
        <v>37</v>
      </c>
      <c r="F2" s="208" t="s">
        <v>176</v>
      </c>
      <c r="G2" s="208" t="s">
        <v>177</v>
      </c>
      <c r="H2" s="210" t="s">
        <v>38</v>
      </c>
      <c r="I2" s="211"/>
    </row>
    <row r="3" spans="1:20" s="47" customFormat="1" ht="50" customHeight="1">
      <c r="A3" s="203" t="s">
        <v>142</v>
      </c>
      <c r="B3" s="204"/>
      <c r="C3" s="98"/>
      <c r="D3" s="98"/>
      <c r="E3" s="98"/>
      <c r="F3" s="98"/>
      <c r="G3" s="99"/>
      <c r="H3" s="98"/>
      <c r="I3" s="27"/>
      <c r="J3" s="27"/>
      <c r="K3" s="27"/>
    </row>
    <row r="4" spans="1:20" s="47" customFormat="1" ht="283" customHeight="1">
      <c r="A4" s="103" t="s">
        <v>74</v>
      </c>
      <c r="B4" s="104" t="s">
        <v>174</v>
      </c>
      <c r="C4" s="83"/>
      <c r="D4" s="83"/>
      <c r="E4" s="83"/>
      <c r="F4" s="83" t="str">
        <f t="shared" ref="F4:F13" si="0">IF(ISBLANK(page_type_fx),"",page_type_fx)</f>
        <v/>
      </c>
      <c r="G4" s="143" t="str">
        <f t="shared" ref="G4:G14" si="1">IF(OR(C4="",C4="Pass",C4="N/A"),"",
    IF(E4="1: Cannot achieve primary purpose of page/component",
    IF(OR(F4="Global header / footer: Issues with megamenu or footer",F4="Top 20 page: single page that falls within the top 20 most visited pages on the site",F4="Site-wide pattern: any pattern available as a standard CMS component"), "CRITICAL", "HIGH"),
    IF(E4="2: Hurts comprehension of page/component purpose",
        IF(OR(F4="Global header / footer: Issues with megamenu or footer",F4="Top 20 page: single page that falls within the top 20 most visited pages on the site",F4="Site-wide pattern: any pattern available as a standard CMS component"), "HIGH", "MEDIUM"), "MEDIUM")))</f>
        <v/>
      </c>
      <c r="H4" s="114"/>
      <c r="I4" s="48"/>
      <c r="J4" s="48"/>
      <c r="K4" s="48"/>
    </row>
    <row r="5" spans="1:20" s="48" customFormat="1" ht="206" customHeight="1">
      <c r="A5" s="105" t="s">
        <v>75</v>
      </c>
      <c r="B5" s="154" t="s">
        <v>76</v>
      </c>
      <c r="C5" s="115"/>
      <c r="D5" s="83"/>
      <c r="E5" s="83"/>
      <c r="F5" s="83" t="str">
        <f t="shared" si="0"/>
        <v/>
      </c>
      <c r="G5" s="143" t="str">
        <f t="shared" si="1"/>
        <v/>
      </c>
      <c r="H5" s="83"/>
      <c r="I5" s="49"/>
      <c r="J5" s="49"/>
      <c r="K5" s="49"/>
    </row>
    <row r="6" spans="1:20" s="48" customFormat="1" ht="275" customHeight="1">
      <c r="A6" s="105" t="s">
        <v>77</v>
      </c>
      <c r="B6" s="106" t="s">
        <v>78</v>
      </c>
      <c r="C6" s="115"/>
      <c r="D6" s="83"/>
      <c r="E6" s="83"/>
      <c r="F6" s="83" t="str">
        <f t="shared" si="0"/>
        <v/>
      </c>
      <c r="G6" s="143" t="str">
        <f t="shared" si="1"/>
        <v/>
      </c>
      <c r="H6" s="195"/>
      <c r="I6" s="49"/>
      <c r="J6" s="49"/>
      <c r="K6" s="49"/>
    </row>
    <row r="7" spans="1:20" s="48" customFormat="1" ht="182" customHeight="1">
      <c r="A7" s="105" t="s">
        <v>79</v>
      </c>
      <c r="B7" s="107" t="s">
        <v>80</v>
      </c>
      <c r="C7" s="115"/>
      <c r="D7" s="83"/>
      <c r="E7" s="83"/>
      <c r="F7" s="83" t="str">
        <f t="shared" si="0"/>
        <v/>
      </c>
      <c r="G7" s="143" t="str">
        <f t="shared" si="1"/>
        <v/>
      </c>
      <c r="H7" s="117"/>
    </row>
    <row r="8" spans="1:20" s="48" customFormat="1" ht="218" customHeight="1">
      <c r="A8" s="105" t="s">
        <v>81</v>
      </c>
      <c r="B8" s="106" t="s">
        <v>82</v>
      </c>
      <c r="C8" s="115"/>
      <c r="D8" s="83"/>
      <c r="E8" s="83"/>
      <c r="F8" s="83" t="str">
        <f t="shared" si="0"/>
        <v/>
      </c>
      <c r="G8" s="143" t="str">
        <f t="shared" si="1"/>
        <v/>
      </c>
      <c r="H8" s="116"/>
    </row>
    <row r="9" spans="1:20" s="47" customFormat="1" ht="251" customHeight="1">
      <c r="A9" s="103" t="s">
        <v>69</v>
      </c>
      <c r="B9" s="108" t="s">
        <v>140</v>
      </c>
      <c r="C9" s="83"/>
      <c r="D9" s="83"/>
      <c r="E9" s="85"/>
      <c r="F9" s="83" t="str">
        <f t="shared" si="0"/>
        <v/>
      </c>
      <c r="G9" s="143" t="str">
        <f t="shared" si="1"/>
        <v/>
      </c>
      <c r="H9" s="113"/>
      <c r="I9" s="50"/>
      <c r="J9" s="50"/>
      <c r="K9" s="50"/>
    </row>
    <row r="10" spans="1:20" s="47" customFormat="1" ht="241" customHeight="1">
      <c r="A10" s="105" t="s">
        <v>83</v>
      </c>
      <c r="B10" s="109" t="s">
        <v>139</v>
      </c>
      <c r="C10" s="115"/>
      <c r="D10" s="83"/>
      <c r="E10" s="114"/>
      <c r="F10" s="83" t="str">
        <f t="shared" si="0"/>
        <v/>
      </c>
      <c r="G10" s="143" t="str">
        <f t="shared" si="1"/>
        <v/>
      </c>
      <c r="H10" s="114"/>
      <c r="I10" s="49"/>
      <c r="J10" s="49"/>
      <c r="K10" s="49"/>
    </row>
    <row r="11" spans="1:20" s="47" customFormat="1" ht="313" customHeight="1">
      <c r="A11" s="105" t="s">
        <v>84</v>
      </c>
      <c r="B11" s="106" t="s">
        <v>85</v>
      </c>
      <c r="C11" s="115"/>
      <c r="D11" s="83"/>
      <c r="E11" s="117"/>
      <c r="F11" s="83" t="str">
        <f t="shared" si="0"/>
        <v/>
      </c>
      <c r="G11" s="143" t="str">
        <f t="shared" si="1"/>
        <v/>
      </c>
      <c r="H11" s="116"/>
      <c r="I11" s="50"/>
      <c r="J11" s="50"/>
      <c r="K11" s="50"/>
    </row>
    <row r="12" spans="1:20" s="47" customFormat="1" ht="355" customHeight="1">
      <c r="A12" s="105" t="s">
        <v>86</v>
      </c>
      <c r="B12" s="110" t="s">
        <v>87</v>
      </c>
      <c r="C12" s="115"/>
      <c r="D12" s="83"/>
      <c r="E12" s="85"/>
      <c r="F12" s="83" t="str">
        <f t="shared" si="0"/>
        <v/>
      </c>
      <c r="G12" s="143" t="str">
        <f t="shared" si="1"/>
        <v/>
      </c>
      <c r="H12" s="113"/>
      <c r="I12" s="49"/>
      <c r="J12" s="49"/>
      <c r="K12" s="49"/>
    </row>
    <row r="13" spans="1:20" s="47" customFormat="1" ht="246" customHeight="1">
      <c r="A13" s="105" t="s">
        <v>86</v>
      </c>
      <c r="B13" s="110" t="s">
        <v>88</v>
      </c>
      <c r="C13" s="115"/>
      <c r="D13" s="83"/>
      <c r="E13" s="83"/>
      <c r="F13" s="83" t="str">
        <f t="shared" si="0"/>
        <v/>
      </c>
      <c r="G13" s="143" t="str">
        <f t="shared" si="1"/>
        <v/>
      </c>
      <c r="H13" s="117"/>
      <c r="I13" s="49"/>
      <c r="J13" s="49"/>
      <c r="K13" s="49"/>
    </row>
    <row r="14" spans="1:20" s="51" customFormat="1" ht="134" customHeight="1">
      <c r="A14" s="111" t="s">
        <v>89</v>
      </c>
      <c r="B14" s="112" t="s">
        <v>90</v>
      </c>
      <c r="C14" s="115"/>
      <c r="D14" s="83"/>
      <c r="E14" s="83"/>
      <c r="F14" s="83" t="s">
        <v>91</v>
      </c>
      <c r="G14" s="143" t="str">
        <f t="shared" si="1"/>
        <v/>
      </c>
      <c r="H14" s="83"/>
    </row>
    <row r="15" spans="1:20" s="47" customFormat="1" ht="52" customHeight="1">
      <c r="A15" s="196" t="s">
        <v>172</v>
      </c>
      <c r="B15" s="98"/>
      <c r="C15" s="98"/>
      <c r="D15" s="98"/>
      <c r="E15" s="98"/>
      <c r="F15" s="98"/>
      <c r="G15" s="99"/>
      <c r="H15" s="98"/>
      <c r="I15" s="27"/>
      <c r="J15" s="27"/>
      <c r="K15" s="27"/>
    </row>
    <row r="16" spans="1:20" s="47" customFormat="1" ht="296" customHeight="1">
      <c r="A16" s="87" t="s">
        <v>69</v>
      </c>
      <c r="B16" s="100" t="s">
        <v>70</v>
      </c>
      <c r="C16" s="83"/>
      <c r="D16" s="83"/>
      <c r="E16" s="83"/>
      <c r="F16" s="83" t="s">
        <v>42</v>
      </c>
      <c r="G16" s="143" t="str">
        <f>IF(OR(C16="",C16="Pass",C16="N/A"),"",
    IF(E16="1: Cannot achieve primary purpose of page/component",
    IF(OR(F16="Global header / footer: Issues with megamenu or footer",F16="Top 20 page: single page that falls within the top 20 most visited pages on the site",F16="Site-wide pattern: any pattern available as a standard CMS component"), "CRITICAL", "HIGH"),
    IF(E16="2: Hurts comprehension of page/component purpose",
        IF(OR(F16="Global header / footer: Issues with megamenu or footer",F16="Top 20 page: single page that falls within the top 20 most visited pages on the site",F16="Site-wide pattern: any pattern available as a standard CMS component"), "HIGH", "MEDIUM"), "MEDIUM")))</f>
        <v/>
      </c>
      <c r="H16" s="84"/>
      <c r="I16" s="48"/>
      <c r="J16" s="48"/>
      <c r="K16" s="48"/>
    </row>
    <row r="17" spans="1:11" s="48" customFormat="1" ht="206" customHeight="1">
      <c r="A17" s="87" t="s">
        <v>71</v>
      </c>
      <c r="B17" s="89" t="s">
        <v>72</v>
      </c>
      <c r="C17" s="83"/>
      <c r="D17" s="83"/>
      <c r="E17" s="85"/>
      <c r="F17" s="83" t="s">
        <v>42</v>
      </c>
      <c r="G17" s="143" t="str">
        <f>IF(OR(C17="",C17="Pass",C17="N/A"),"",
    IF(E17="1: Cannot achieve primary purpose of page/component",
    IF(OR(F17="Global header / footer: Issues with megamenu or footer",F17="Top 20 page: single page that falls within the top 20 most visited pages on the site",F17="Site-wide pattern: any pattern available as a standard CMS component"), "CRITICAL", "HIGH"),
    IF(E17="2: Hurts comprehension of page/component purpose",
        IF(OR(F17="Global header / footer: Issues with megamenu or footer",F17="Top 20 page: single page that falls within the top 20 most visited pages on the site",F17="Site-wide pattern: any pattern available as a standard CMS component"), "HIGH", "MEDIUM"), "MEDIUM")))</f>
        <v/>
      </c>
      <c r="H17" s="113"/>
    </row>
    <row r="18" spans="1:11" s="47" customFormat="1" ht="247" customHeight="1">
      <c r="A18" s="101" t="s">
        <v>69</v>
      </c>
      <c r="B18" s="102" t="s">
        <v>73</v>
      </c>
      <c r="C18" s="83"/>
      <c r="D18" s="83"/>
      <c r="E18" s="85"/>
      <c r="F18" s="83" t="s">
        <v>42</v>
      </c>
      <c r="G18" s="143" t="str">
        <f>IF(OR(C18="",C18="Pass",C18="N/A"),"",
    IF(E18="1: Cannot achieve primary purpose of page/component",
    IF(OR(F18="Global header / footer: Issues with megamenu or footer",F18="Top 20 page: single page that falls within the top 20 most visited pages on the site",F18="Site-wide pattern: any pattern available as a standard CMS component"), "CRITICAL", "HIGH"),
    IF(E18="2: Hurts comprehension of page/component purpose",
        IF(OR(F18="Global header / footer: Issues with megamenu or footer",F18="Top 20 page: single page that falls within the top 20 most visited pages on the site",F18="Site-wide pattern: any pattern available as a standard CMS component"), "HIGH", "MEDIUM"), "MEDIUM")))</f>
        <v/>
      </c>
      <c r="H18" s="113"/>
      <c r="I18" s="48"/>
      <c r="J18" s="48"/>
      <c r="K18" s="48"/>
    </row>
    <row r="19" spans="1:11"/>
    <row r="20" spans="1:11">
      <c r="A20" s="55"/>
    </row>
    <row r="21" spans="1:11"/>
    <row r="22" spans="1:11"/>
    <row r="23" spans="1:11"/>
    <row r="24" spans="1:11"/>
    <row r="25" spans="1:11"/>
    <row r="26" spans="1:11"/>
    <row r="27" spans="1:11"/>
    <row r="28" spans="1:11"/>
  </sheetData>
  <sheetProtection sheet="1" formatCells="0" formatColumns="0" formatRows="0" insertColumns="0" insertRows="0" insertHyperlinks="0" deleteColumns="0" deleteRows="0" selectLockedCells="1" sort="0" autoFilter="0" pivotTables="0"/>
  <conditionalFormatting sqref="L1:S1">
    <cfRule type="containsText" dxfId="23" priority="36" operator="containsText" text="Non-Wagtail">
      <formula>NOT(ISERROR(SEARCH("Non-Wagtail",L1)))</formula>
    </cfRule>
    <cfRule type="containsText" dxfId="22" priority="37" operator="containsText" text="Yes">
      <formula>NOT(ISERROR(SEARCH("Yes",L1)))</formula>
    </cfRule>
    <cfRule type="containsText" dxfId="21" priority="38" operator="containsText" text="No">
      <formula>NOT(ISERROR(SEARCH("No",L1)))</formula>
    </cfRule>
  </conditionalFormatting>
  <conditionalFormatting sqref="G4:G14 G16:G18">
    <cfRule type="containsText" dxfId="20" priority="4" operator="containsText" text="MEDIUM">
      <formula>NOT(ISERROR(SEARCH("MEDIUM",G4)))</formula>
    </cfRule>
    <cfRule type="containsText" dxfId="19" priority="5" operator="containsText" text="HIGH">
      <formula>NOT(ISERROR(SEARCH("HIGH",G4)))</formula>
    </cfRule>
    <cfRule type="containsText" dxfId="18" priority="6" operator="containsText" text="CRITICAL">
      <formula>NOT(ISERROR(SEARCH("CRITICAL",G4)))</formula>
    </cfRule>
  </conditionalFormatting>
  <dataValidations count="4">
    <dataValidation type="list" allowBlank="1" showInputMessage="1" showErrorMessage="1" sqref="F4:F14 F16:F18" xr:uid="{74E159B5-22C2-A047-997C-A6FDBEC33562}">
      <formula1>"Global header / footer: Issues with megamenu or footer, Top 20 page: single page that falls within the top 20 most visited pages on the site, Site-wide pattern: any pattern available as a standard CMS component, Other"</formula1>
    </dataValidation>
    <dataValidation type="list" allowBlank="1" showInputMessage="1" showErrorMessage="1" sqref="H4:H14 H16:H18" xr:uid="{00000000-0002-0000-0200-000000000000}">
      <formula1>"To be reported,Known issue,Reported"</formula1>
    </dataValidation>
    <dataValidation type="list" allowBlank="1" showInputMessage="1" showErrorMessage="1" sqref="E4:E14 E16:E18" xr:uid="{00000000-0002-0000-0200-000002000000}">
      <formula1>"1: Cannot achieve primary purpose of page/component,2: Hurts comprehension of page/component purpose,3: Unrelated to main page/component purpose"</formula1>
    </dataValidation>
    <dataValidation type="list" allowBlank="1" showInputMessage="1" showErrorMessage="1" sqref="C4:C14 C16:C18" xr:uid="{00000000-0002-0000-0200-000003000000}">
      <formula1>"Pass,Partially,Fail,Not sure,N/A"</formula1>
    </dataValidation>
  </dataValidations>
  <hyperlinks>
    <hyperlink ref="A3" r:id="rId1" display="Turn on Voiceover by clicking Cmd + F5 (or open in System Preferences &gt; Accessibility &gt; VoiceOver). Read this guide to using VoiceOver if you need additional help."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79998168889431442"/>
  </sheetPr>
  <dimension ref="A1:S24"/>
  <sheetViews>
    <sheetView showGridLines="0" zoomScale="90" zoomScaleNormal="90" workbookViewId="0">
      <pane ySplit="2" topLeftCell="A3" activePane="bottomLeft" state="frozen"/>
      <selection pane="bottomLeft"/>
    </sheetView>
  </sheetViews>
  <sheetFormatPr baseColWidth="10" defaultColWidth="0" defaultRowHeight="13"/>
  <cols>
    <col min="1" max="1" width="31" style="72" customWidth="1"/>
    <col min="2" max="2" width="60.83203125" style="68" customWidth="1"/>
    <col min="3" max="3" width="22.83203125" style="69" customWidth="1"/>
    <col min="4" max="4" width="33.83203125" style="69" customWidth="1"/>
    <col min="5" max="8" width="22.83203125" style="69" customWidth="1"/>
    <col min="9" max="9" width="6.6640625" style="69" customWidth="1"/>
    <col min="10" max="11" width="6.6640625" style="69" hidden="1" customWidth="1"/>
    <col min="12" max="16" width="10.83203125" style="69" hidden="1" customWidth="1"/>
    <col min="17" max="19" width="0" style="69" hidden="1" customWidth="1"/>
    <col min="20" max="16384" width="10.83203125" style="69" hidden="1"/>
  </cols>
  <sheetData>
    <row r="1" spans="1:18" s="226" customFormat="1" ht="30" customHeight="1">
      <c r="A1" s="222" t="s">
        <v>92</v>
      </c>
      <c r="B1" s="227"/>
      <c r="C1" s="223"/>
      <c r="D1" s="223"/>
      <c r="E1" s="224"/>
      <c r="F1" s="223"/>
      <c r="G1" s="224"/>
      <c r="H1" s="223"/>
      <c r="I1" s="225"/>
      <c r="J1" s="225"/>
      <c r="R1" s="225"/>
    </row>
    <row r="2" spans="1:18" s="212" customFormat="1" ht="64" customHeight="1">
      <c r="A2" s="206" t="s">
        <v>35</v>
      </c>
      <c r="B2" s="207" t="s">
        <v>2</v>
      </c>
      <c r="C2" s="208" t="s">
        <v>36</v>
      </c>
      <c r="D2" s="209" t="s">
        <v>175</v>
      </c>
      <c r="E2" s="208" t="s">
        <v>37</v>
      </c>
      <c r="F2" s="208" t="s">
        <v>176</v>
      </c>
      <c r="G2" s="208" t="s">
        <v>177</v>
      </c>
      <c r="H2" s="210" t="s">
        <v>38</v>
      </c>
      <c r="I2" s="211"/>
    </row>
    <row r="3" spans="1:18" s="59" customFormat="1" ht="51" customHeight="1">
      <c r="A3" s="205" t="s">
        <v>178</v>
      </c>
      <c r="B3" s="147"/>
      <c r="C3" s="118"/>
      <c r="D3" s="118"/>
      <c r="E3" s="119"/>
      <c r="F3" s="119"/>
      <c r="G3" s="120"/>
      <c r="H3" s="119"/>
      <c r="I3" s="58"/>
      <c r="J3" s="58"/>
      <c r="K3" s="58"/>
    </row>
    <row r="4" spans="1:18" s="61" customFormat="1" ht="215" customHeight="1">
      <c r="A4" s="105" t="s">
        <v>93</v>
      </c>
      <c r="B4" s="148" t="s">
        <v>94</v>
      </c>
      <c r="C4" s="83"/>
      <c r="D4" s="83"/>
      <c r="E4" s="83"/>
      <c r="F4" s="83" t="str">
        <f t="shared" ref="F4:F11" si="0">IF(ISBLANK(page_type_fx),"",page_type_fx)</f>
        <v/>
      </c>
      <c r="G4" s="143" t="str">
        <f t="shared" ref="G4:G11" si="1">IF(OR(C4="",C4="Pass",C4="N/A"),"",
    IF(E4="1: Cannot achieve primary purpose of page/component",
    IF(OR(F4="Global header / footer: Issues with megamenu or footer",F4="Top 20 page: single page that falls within the top 20 most visited pages on the site",F4="Site-wide pattern: any pattern available as a standard CMS component"), "CRITICAL", "HIGH"),
    IF(E4="2: Hurts comprehension of page/component purpose",
        IF(OR(F4="Global header / footer: Issues with megamenu or footer",F4="Top 20 page: single page that falls within the top 20 most visited pages on the site",F4="Site-wide pattern: any pattern available as a standard CMS component"), "HIGH", "MEDIUM"), "MEDIUM")))</f>
        <v/>
      </c>
      <c r="H4" s="83"/>
      <c r="I4" s="60"/>
      <c r="J4" s="60"/>
      <c r="K4" s="60"/>
    </row>
    <row r="5" spans="1:18" s="63" customFormat="1" ht="207" customHeight="1">
      <c r="A5" s="105" t="s">
        <v>95</v>
      </c>
      <c r="B5" s="153" t="s">
        <v>143</v>
      </c>
      <c r="C5" s="83"/>
      <c r="D5" s="83"/>
      <c r="E5" s="83"/>
      <c r="F5" s="83" t="str">
        <f t="shared" si="0"/>
        <v/>
      </c>
      <c r="G5" s="143" t="str">
        <f t="shared" si="1"/>
        <v/>
      </c>
      <c r="H5" s="83"/>
      <c r="I5" s="62"/>
      <c r="J5" s="62"/>
      <c r="K5" s="62"/>
    </row>
    <row r="6" spans="1:18" s="59" customFormat="1" ht="376" customHeight="1">
      <c r="A6" s="105" t="s">
        <v>96</v>
      </c>
      <c r="B6" s="149" t="s">
        <v>144</v>
      </c>
      <c r="C6" s="83"/>
      <c r="D6" s="83"/>
      <c r="E6" s="83"/>
      <c r="F6" s="83" t="str">
        <f t="shared" si="0"/>
        <v/>
      </c>
      <c r="G6" s="143" t="str">
        <f t="shared" si="1"/>
        <v/>
      </c>
      <c r="H6" s="83"/>
      <c r="I6" s="60"/>
      <c r="J6" s="60"/>
      <c r="K6" s="60"/>
    </row>
    <row r="7" spans="1:18" s="59" customFormat="1" ht="355" customHeight="1">
      <c r="A7" s="150" t="s">
        <v>96</v>
      </c>
      <c r="B7" s="151" t="s">
        <v>97</v>
      </c>
      <c r="C7" s="83"/>
      <c r="D7" s="83"/>
      <c r="E7" s="83"/>
      <c r="F7" s="83" t="str">
        <f t="shared" si="0"/>
        <v/>
      </c>
      <c r="G7" s="143" t="str">
        <f t="shared" si="1"/>
        <v/>
      </c>
      <c r="H7" s="83"/>
      <c r="I7" s="60"/>
      <c r="J7" s="60"/>
      <c r="K7" s="60"/>
    </row>
    <row r="8" spans="1:18" s="61" customFormat="1" ht="156" customHeight="1">
      <c r="A8" s="152" t="s">
        <v>98</v>
      </c>
      <c r="B8" s="184" t="s">
        <v>145</v>
      </c>
      <c r="C8" s="83"/>
      <c r="D8" s="83"/>
      <c r="E8" s="83"/>
      <c r="F8" s="83" t="str">
        <f t="shared" si="0"/>
        <v/>
      </c>
      <c r="G8" s="143" t="str">
        <f t="shared" si="1"/>
        <v/>
      </c>
      <c r="H8" s="83"/>
      <c r="I8" s="60"/>
      <c r="J8" s="60"/>
      <c r="K8" s="60"/>
    </row>
    <row r="9" spans="1:18" s="61" customFormat="1" ht="191" customHeight="1">
      <c r="A9" s="105" t="s">
        <v>99</v>
      </c>
      <c r="B9" s="153" t="s">
        <v>146</v>
      </c>
      <c r="C9" s="83"/>
      <c r="D9" s="83"/>
      <c r="E9" s="83"/>
      <c r="F9" s="83" t="str">
        <f t="shared" si="0"/>
        <v/>
      </c>
      <c r="G9" s="143" t="str">
        <f t="shared" si="1"/>
        <v/>
      </c>
      <c r="H9" s="83"/>
      <c r="I9" s="60"/>
      <c r="J9" s="60"/>
      <c r="K9" s="60"/>
    </row>
    <row r="10" spans="1:18" s="61" customFormat="1" ht="215" customHeight="1">
      <c r="A10" s="105" t="s">
        <v>100</v>
      </c>
      <c r="B10" s="153" t="s">
        <v>147</v>
      </c>
      <c r="C10" s="83"/>
      <c r="D10" s="83"/>
      <c r="E10" s="83"/>
      <c r="F10" s="83" t="str">
        <f t="shared" si="0"/>
        <v/>
      </c>
      <c r="G10" s="143" t="str">
        <f t="shared" si="1"/>
        <v/>
      </c>
      <c r="H10" s="83"/>
      <c r="I10" s="60"/>
      <c r="J10" s="60"/>
      <c r="K10" s="60"/>
    </row>
    <row r="11" spans="1:18" s="61" customFormat="1" ht="265" customHeight="1">
      <c r="A11" s="105" t="s">
        <v>101</v>
      </c>
      <c r="B11" s="148" t="s">
        <v>102</v>
      </c>
      <c r="C11" s="83"/>
      <c r="D11" s="83"/>
      <c r="E11" s="83"/>
      <c r="F11" s="83" t="str">
        <f t="shared" si="0"/>
        <v/>
      </c>
      <c r="G11" s="143" t="str">
        <f t="shared" si="1"/>
        <v/>
      </c>
      <c r="H11" s="83"/>
      <c r="I11" s="60"/>
      <c r="J11" s="60"/>
      <c r="K11" s="60"/>
    </row>
    <row r="12" spans="1:18" s="66" customFormat="1">
      <c r="A12" s="64"/>
      <c r="B12" s="65"/>
      <c r="G12" s="66" t="str">
        <f t="shared" ref="G12:G24" si="2">IF(OR(C12="",C12="Pass",C12="N/A"),"",IF(E12="1: Cannot achieve primary purpose of page/component",
    IF(OR(F12="Global header / footer: Issues with megamenu or footer",F12="Top 20 page: single page that falls within the top 20 most visited pages on cf.gov",F12="Wagtail site-wide pattern: any pattern available as a standard Wagtail component"), "CRITICAL", "HIGH"),
    IF(E12="2: Hurts comprehension of page/component purpose",
        IF(OR(F12="Global header / footer: Issues with megamenu or footer",F12="Top 20 page: single page that falls within the top 20 most visited pages on cf.gov",F12="Wagtail site-wide pattern: any pattern available as a standard Wagtail component"), "HIGH", "MEDIUM"), "MEDIUM")))</f>
        <v/>
      </c>
    </row>
    <row r="13" spans="1:18" s="66" customFormat="1">
      <c r="A13" s="64"/>
      <c r="B13" s="65"/>
      <c r="G13" s="66" t="str">
        <f t="shared" si="2"/>
        <v/>
      </c>
    </row>
    <row r="14" spans="1:18" s="66" customFormat="1">
      <c r="A14" s="64"/>
      <c r="B14" s="65"/>
      <c r="G14" s="66" t="str">
        <f t="shared" si="2"/>
        <v/>
      </c>
    </row>
    <row r="15" spans="1:18">
      <c r="A15" s="67"/>
      <c r="G15" s="70" t="str">
        <f t="shared" si="2"/>
        <v/>
      </c>
    </row>
    <row r="16" spans="1:18">
      <c r="A16" s="71"/>
      <c r="G16" s="70" t="str">
        <f t="shared" si="2"/>
        <v/>
      </c>
    </row>
    <row r="17" spans="7:7">
      <c r="G17" s="70" t="str">
        <f t="shared" si="2"/>
        <v/>
      </c>
    </row>
    <row r="18" spans="7:7">
      <c r="G18" s="70" t="str">
        <f t="shared" si="2"/>
        <v/>
      </c>
    </row>
    <row r="19" spans="7:7">
      <c r="G19" s="70" t="str">
        <f t="shared" si="2"/>
        <v/>
      </c>
    </row>
    <row r="20" spans="7:7">
      <c r="G20" s="70" t="str">
        <f t="shared" si="2"/>
        <v/>
      </c>
    </row>
    <row r="21" spans="7:7">
      <c r="G21" s="70" t="str">
        <f t="shared" si="2"/>
        <v/>
      </c>
    </row>
    <row r="22" spans="7:7">
      <c r="G22" s="70" t="str">
        <f t="shared" si="2"/>
        <v/>
      </c>
    </row>
    <row r="23" spans="7:7">
      <c r="G23" s="70" t="str">
        <f t="shared" si="2"/>
        <v/>
      </c>
    </row>
    <row r="24" spans="7:7">
      <c r="G24" s="70" t="str">
        <f t="shared" si="2"/>
        <v/>
      </c>
    </row>
  </sheetData>
  <sheetProtection sheet="1" formatCells="0" formatColumns="0" formatRows="0" insertColumns="0" insertRows="0" insertHyperlinks="0" deleteColumns="0" deleteRows="0" selectLockedCells="1" sort="0" autoFilter="0" pivotTables="0"/>
  <conditionalFormatting sqref="G4:G11">
    <cfRule type="containsText" dxfId="17" priority="1" operator="containsText" text="MEDIUM">
      <formula>NOT(ISERROR(SEARCH("MEDIUM",G4)))</formula>
    </cfRule>
    <cfRule type="containsText" dxfId="16" priority="2" operator="containsText" text="HIGH">
      <formula>NOT(ISERROR(SEARCH("HIGH",G4)))</formula>
    </cfRule>
    <cfRule type="containsText" dxfId="15" priority="3" operator="containsText" text="CRITICAL">
      <formula>NOT(ISERROR(SEARCH("CRITICAL",G4)))</formula>
    </cfRule>
  </conditionalFormatting>
  <dataValidations count="4">
    <dataValidation type="list" allowBlank="1" showInputMessage="1" showErrorMessage="1" sqref="H4:H11 I4:K5" xr:uid="{00000000-0002-0000-0300-000000000000}">
      <formula1>"To be reported,Known issue,Reported"</formula1>
    </dataValidation>
    <dataValidation type="list" allowBlank="1" showInputMessage="1" showErrorMessage="1" sqref="E4:E11" xr:uid="{00000000-0002-0000-0300-000001000000}">
      <formula1>"1: Cannot achieve primary purpose of page/component,2: Hurts comprehension of page/component purpose,3: Unrelated to main page/component purpose"</formula1>
    </dataValidation>
    <dataValidation type="list" allowBlank="1" showInputMessage="1" showErrorMessage="1" sqref="C4:C11" xr:uid="{00000000-0002-0000-0300-000003000000}">
      <formula1>"Pass,Partially,Fail,Not sure,N/A"</formula1>
    </dataValidation>
    <dataValidation type="list" allowBlank="1" showInputMessage="1" showErrorMessage="1" sqref="F4:F11" xr:uid="{9FB89060-7EB2-E746-A8B2-9E6907662E4B}">
      <formula1>"Global header / footer: Issues with megamenu or footer, Top 20 page: single page that falls within the top 20 most visited pages on the site, Site-wide pattern: any pattern available as a standard CMS component, Other"</formula1>
    </dataValidation>
  </dataValidations>
  <hyperlinks>
    <hyperlink ref="A3" r:id="rId1" display="Read this guide on keyboard "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8" tint="0.79998168889431442"/>
  </sheetPr>
  <dimension ref="A1:L26"/>
  <sheetViews>
    <sheetView showGridLines="0" zoomScale="90" zoomScaleNormal="90" workbookViewId="0">
      <pane ySplit="2" topLeftCell="A3" activePane="bottomLeft" state="frozen"/>
      <selection pane="bottomLeft"/>
    </sheetView>
  </sheetViews>
  <sheetFormatPr baseColWidth="10" defaultColWidth="0" defaultRowHeight="13" zeroHeight="1"/>
  <cols>
    <col min="1" max="1" width="31" style="40" customWidth="1"/>
    <col min="2" max="2" width="60.83203125" style="57" customWidth="1"/>
    <col min="3" max="3" width="22.83203125" style="37" customWidth="1"/>
    <col min="4" max="4" width="33.83203125" style="37" customWidth="1"/>
    <col min="5" max="7" width="22.83203125" style="37" customWidth="1"/>
    <col min="8" max="8" width="22.83203125" style="45" customWidth="1"/>
    <col min="9" max="9" width="10.83203125" style="44" customWidth="1"/>
    <col min="10" max="12" width="0" style="44" hidden="1" customWidth="1"/>
    <col min="13" max="16384" width="10.83203125" style="44" hidden="1"/>
  </cols>
  <sheetData>
    <row r="1" spans="1:9" s="230" customFormat="1" ht="30" customHeight="1">
      <c r="A1" s="214" t="s">
        <v>103</v>
      </c>
      <c r="B1" s="228"/>
      <c r="C1" s="229"/>
      <c r="D1" s="229"/>
      <c r="E1" s="229"/>
      <c r="F1" s="229"/>
      <c r="G1" s="229"/>
      <c r="H1" s="229"/>
    </row>
    <row r="2" spans="1:9" s="213" customFormat="1" ht="57">
      <c r="A2" s="206" t="s">
        <v>35</v>
      </c>
      <c r="B2" s="207" t="s">
        <v>2</v>
      </c>
      <c r="C2" s="208" t="s">
        <v>36</v>
      </c>
      <c r="D2" s="209" t="s">
        <v>175</v>
      </c>
      <c r="E2" s="208" t="s">
        <v>37</v>
      </c>
      <c r="F2" s="208" t="s">
        <v>176</v>
      </c>
      <c r="G2" s="208" t="s">
        <v>177</v>
      </c>
      <c r="H2" s="210" t="s">
        <v>38</v>
      </c>
      <c r="I2" s="231"/>
    </row>
    <row r="3" spans="1:9" s="28" customFormat="1" ht="50" customHeight="1">
      <c r="A3" s="145" t="s">
        <v>104</v>
      </c>
      <c r="B3" s="108"/>
      <c r="C3" s="132"/>
      <c r="D3" s="133"/>
      <c r="E3" s="134"/>
      <c r="F3" s="133"/>
      <c r="G3" s="133"/>
      <c r="H3" s="133"/>
    </row>
    <row r="4" spans="1:9" s="39" customFormat="1" ht="221" customHeight="1">
      <c r="A4" s="105" t="s">
        <v>105</v>
      </c>
      <c r="B4" s="121" t="s">
        <v>106</v>
      </c>
      <c r="C4" s="83"/>
      <c r="D4" s="83"/>
      <c r="E4" s="83"/>
      <c r="F4" s="83" t="str">
        <f t="shared" ref="F4:F9" si="0">IF(ISBLANK(page_type_fx),"",page_type_fx)</f>
        <v/>
      </c>
      <c r="G4" s="143" t="str">
        <f t="shared" ref="G4:G9" si="1">IF(OR(C4="",C4="Pass",C4="N/A"),"",
    IF(E4="1: Cannot achieve primary purpose of page/component",
    IF(OR(F4="Global header / footer: Issues with megamenu or footer",F4="Top 20 page: single page that falls within the top 20 most visited pages on the site",F4="Site-wide pattern: any pattern available as a standard CMS component"), "CRITICAL", "HIGH"),
    IF(E4="2: Hurts comprehension of page/component purpose",
        IF(OR(F4="Global header / footer: Issues with megamenu or footer",F4="Top 20 page: single page that falls within the top 20 most visited pages on the site",F4="Site-wide pattern: any pattern available as a standard CMS component"), "HIGH", "MEDIUM"), "MEDIUM")))</f>
        <v/>
      </c>
      <c r="H4" s="85"/>
    </row>
    <row r="5" spans="1:9" s="39" customFormat="1" ht="154" customHeight="1">
      <c r="A5" s="105" t="s">
        <v>107</v>
      </c>
      <c r="B5" s="155" t="s">
        <v>173</v>
      </c>
      <c r="C5" s="83"/>
      <c r="D5" s="83"/>
      <c r="E5" s="83"/>
      <c r="F5" s="83" t="str">
        <f t="shared" si="0"/>
        <v/>
      </c>
      <c r="G5" s="143" t="str">
        <f t="shared" si="1"/>
        <v/>
      </c>
      <c r="H5" s="85"/>
    </row>
    <row r="6" spans="1:9" s="28" customFormat="1" ht="180" customHeight="1">
      <c r="A6" s="105" t="s">
        <v>108</v>
      </c>
      <c r="B6" s="155" t="s">
        <v>148</v>
      </c>
      <c r="C6" s="83"/>
      <c r="D6" s="83"/>
      <c r="E6" s="83"/>
      <c r="F6" s="83" t="str">
        <f t="shared" si="0"/>
        <v/>
      </c>
      <c r="G6" s="143" t="str">
        <f t="shared" si="1"/>
        <v/>
      </c>
      <c r="H6" s="85"/>
    </row>
    <row r="7" spans="1:9" s="39" customFormat="1" ht="192" customHeight="1">
      <c r="A7" s="105" t="s">
        <v>109</v>
      </c>
      <c r="B7" s="155" t="s">
        <v>149</v>
      </c>
      <c r="C7" s="83"/>
      <c r="D7" s="83"/>
      <c r="E7" s="83"/>
      <c r="F7" s="83" t="str">
        <f t="shared" si="0"/>
        <v/>
      </c>
      <c r="G7" s="143" t="str">
        <f t="shared" si="1"/>
        <v/>
      </c>
      <c r="H7" s="85"/>
    </row>
    <row r="8" spans="1:9" s="39" customFormat="1" ht="183" customHeight="1">
      <c r="A8" s="105" t="s">
        <v>110</v>
      </c>
      <c r="B8" s="122" t="s">
        <v>111</v>
      </c>
      <c r="C8" s="83"/>
      <c r="D8" s="83"/>
      <c r="E8" s="83"/>
      <c r="F8" s="83" t="str">
        <f t="shared" si="0"/>
        <v/>
      </c>
      <c r="G8" s="143" t="str">
        <f t="shared" si="1"/>
        <v/>
      </c>
      <c r="H8" s="85"/>
    </row>
    <row r="9" spans="1:9" s="39" customFormat="1" ht="150" customHeight="1">
      <c r="A9" s="105" t="s">
        <v>112</v>
      </c>
      <c r="B9" s="155" t="s">
        <v>150</v>
      </c>
      <c r="C9" s="83"/>
      <c r="D9" s="83"/>
      <c r="E9" s="83"/>
      <c r="F9" s="83" t="str">
        <f t="shared" si="0"/>
        <v/>
      </c>
      <c r="G9" s="143" t="str">
        <f t="shared" si="1"/>
        <v/>
      </c>
      <c r="H9" s="85"/>
    </row>
    <row r="10" spans="1:9" s="46" customFormat="1" ht="50" customHeight="1">
      <c r="A10" s="123" t="s">
        <v>113</v>
      </c>
      <c r="B10" s="124"/>
      <c r="C10" s="130"/>
      <c r="D10" s="130"/>
      <c r="E10" s="130"/>
      <c r="F10" s="137"/>
      <c r="G10" s="131"/>
      <c r="H10" s="130"/>
    </row>
    <row r="11" spans="1:9" s="28" customFormat="1" ht="264" customHeight="1">
      <c r="A11" s="105" t="s">
        <v>69</v>
      </c>
      <c r="B11" s="155" t="s">
        <v>151</v>
      </c>
      <c r="C11" s="83"/>
      <c r="D11" s="83"/>
      <c r="E11" s="83"/>
      <c r="F11" s="83" t="str">
        <f>IF(ISBLANK(page_type_fx),"",page_type_fx)</f>
        <v/>
      </c>
      <c r="G11" s="143" t="str">
        <f>IF(OR(C11="",C11="Pass",C11="N/A"),"",
    IF(E11="1: Cannot achieve primary purpose of page/component",
    IF(OR(F11="Global header / footer: Issues with megamenu or footer",F11="Top 20 page: single page that falls within the top 20 most visited pages on the site",F11="Site-wide pattern: any pattern available as a standard CMS component"), "CRITICAL", "HIGH"),
    IF(E11="2: Hurts comprehension of page/component purpose",
        IF(OR(F11="Global header / footer: Issues with megamenu or footer",F11="Top 20 page: single page that falls within the top 20 most visited pages on the site",F11="Site-wide pattern: any pattern available as a standard CMS component"), "HIGH", "MEDIUM"), "MEDIUM")))</f>
        <v/>
      </c>
      <c r="H11" s="85"/>
    </row>
    <row r="12" spans="1:9" s="28" customFormat="1" ht="108" customHeight="1">
      <c r="A12" s="125" t="s">
        <v>114</v>
      </c>
      <c r="B12" s="155" t="s">
        <v>152</v>
      </c>
      <c r="C12" s="83"/>
      <c r="D12" s="83"/>
      <c r="E12" s="83"/>
      <c r="F12" s="83" t="str">
        <f>IF(ISBLANK(page_type_fx),"",page_type_fx)</f>
        <v/>
      </c>
      <c r="G12" s="143" t="str">
        <f>IF(OR(C12="",C12="Pass",C12="N/A"),"",
    IF(E12="1: Cannot achieve primary purpose of page/component",
    IF(OR(F12="Global header / footer: Issues with megamenu or footer",F12="Top 20 page: single page that falls within the top 20 most visited pages on the site",F12="Site-wide pattern: any pattern available as a standard CMS component"), "CRITICAL", "HIGH"),
    IF(E12="2: Hurts comprehension of page/component purpose",
        IF(OR(F12="Global header / footer: Issues with megamenu or footer",F12="Top 20 page: single page that falls within the top 20 most visited pages on the site",F12="Site-wide pattern: any pattern available as a standard CMS component"), "HIGH", "MEDIUM"), "MEDIUM")))</f>
        <v/>
      </c>
      <c r="H12" s="85"/>
    </row>
    <row r="13" spans="1:9" s="28" customFormat="1" ht="178" customHeight="1">
      <c r="A13" s="105" t="s">
        <v>115</v>
      </c>
      <c r="B13" s="122" t="s">
        <v>116</v>
      </c>
      <c r="C13" s="83"/>
      <c r="D13" s="83"/>
      <c r="E13" s="83"/>
      <c r="F13" s="83" t="str">
        <f>IF(ISBLANK(page_type_fx),"",page_type_fx)</f>
        <v/>
      </c>
      <c r="G13" s="143" t="str">
        <f>IF(OR(C13="",C13="Pass",C13="N/A"),"",
    IF(E13="1: Cannot achieve primary purpose of page/component",
    IF(OR(F13="Global header / footer: Issues with megamenu or footer",F13="Top 20 page: single page that falls within the top 20 most visited pages on the site",F13="Site-wide pattern: any pattern available as a standard CMS component"), "CRITICAL", "HIGH"),
    IF(E13="2: Hurts comprehension of page/component purpose",
        IF(OR(F13="Global header / footer: Issues with megamenu or footer",F13="Top 20 page: single page that falls within the top 20 most visited pages on the site",F13="Site-wide pattern: any pattern available as a standard CMS component"), "HIGH", "MEDIUM"), "MEDIUM")))</f>
        <v/>
      </c>
      <c r="H13" s="85"/>
    </row>
    <row r="14" spans="1:9" s="28" customFormat="1" ht="117" customHeight="1">
      <c r="A14" s="105" t="s">
        <v>117</v>
      </c>
      <c r="B14" s="122" t="s">
        <v>118</v>
      </c>
      <c r="C14" s="83"/>
      <c r="D14" s="83"/>
      <c r="E14" s="83"/>
      <c r="F14" s="83" t="str">
        <f>IF(ISBLANK(page_type_fx),"",page_type_fx)</f>
        <v/>
      </c>
      <c r="G14" s="143" t="str">
        <f>IF(OR(C14="",C14="Pass",C14="N/A"),"",
    IF(E14="1: Cannot achieve primary purpose of page/component",
    IF(OR(F14="Global header / footer: Issues with megamenu or footer",F14="Top 20 page: single page that falls within the top 20 most visited pages on the site",F14="Site-wide pattern: any pattern available as a standard CMS component"), "CRITICAL", "HIGH"),
    IF(E14="2: Hurts comprehension of page/component purpose",
        IF(OR(F14="Global header / footer: Issues with megamenu or footer",F14="Top 20 page: single page that falls within the top 20 most visited pages on the site",F14="Site-wide pattern: any pattern available as a standard CMS component"), "HIGH", "MEDIUM"), "MEDIUM")))</f>
        <v/>
      </c>
      <c r="H14" s="85"/>
    </row>
    <row r="15" spans="1:9" s="46" customFormat="1" ht="50" customHeight="1">
      <c r="A15" s="123" t="s">
        <v>170</v>
      </c>
      <c r="B15" s="124"/>
      <c r="C15" s="137"/>
      <c r="D15" s="137"/>
      <c r="E15" s="137"/>
      <c r="F15" s="137"/>
      <c r="G15" s="138"/>
      <c r="H15" s="137"/>
    </row>
    <row r="16" spans="1:9" s="28" customFormat="1" ht="273" customHeight="1">
      <c r="A16" s="105" t="s">
        <v>119</v>
      </c>
      <c r="B16" s="122" t="s">
        <v>153</v>
      </c>
      <c r="C16" s="83"/>
      <c r="D16" s="83"/>
      <c r="E16" s="83"/>
      <c r="F16" s="83" t="str">
        <f>IF(ISBLANK(page_type_fx),"",page_type_fx)</f>
        <v/>
      </c>
      <c r="G16" s="143" t="str">
        <f>IF(OR(C16="",C16="Pass",C16="N/A"),"",
    IF(E16="1: Cannot achieve primary purpose of page/component",
    IF(OR(F16="Global header / footer: Issues with megamenu or footer",F16="Top 20 page: single page that falls within the top 20 most visited pages on the site",F16="Site-wide pattern: any pattern available as a standard CMS component"), "CRITICAL", "HIGH"),
    IF(E16="2: Hurts comprehension of page/component purpose",
        IF(OR(F16="Global header / footer: Issues with megamenu or footer",F16="Top 20 page: single page that falls within the top 20 most visited pages on the site",F16="Site-wide pattern: any pattern available as a standard CMS component"), "HIGH", "MEDIUM"), "MEDIUM")))</f>
        <v/>
      </c>
      <c r="H16" s="85"/>
    </row>
    <row r="17"/>
    <row r="18"/>
    <row r="19"/>
    <row r="20"/>
    <row r="21"/>
    <row r="22"/>
    <row r="23"/>
    <row r="24"/>
    <row r="25"/>
    <row r="26"/>
  </sheetData>
  <sheetProtection sheet="1" formatCells="0" formatColumns="0" formatRows="0" insertColumns="0" insertRows="0" insertHyperlinks="0" deleteColumns="0" deleteRows="0" selectLockedCells="1" sort="0" autoFilter="0" pivotTables="0"/>
  <conditionalFormatting sqref="G11:G14">
    <cfRule type="containsText" dxfId="14" priority="4" operator="containsText" text="MEDIUM">
      <formula>NOT(ISERROR(SEARCH("MEDIUM",G11)))</formula>
    </cfRule>
    <cfRule type="containsText" dxfId="13" priority="5" operator="containsText" text="HIGH">
      <formula>NOT(ISERROR(SEARCH("HIGH",G11)))</formula>
    </cfRule>
    <cfRule type="containsText" dxfId="12" priority="6" operator="containsText" text="CRITICAL">
      <formula>NOT(ISERROR(SEARCH("CRITICAL",G11)))</formula>
    </cfRule>
  </conditionalFormatting>
  <conditionalFormatting sqref="G16">
    <cfRule type="containsText" dxfId="11" priority="1" operator="containsText" text="MEDIUM">
      <formula>NOT(ISERROR(SEARCH("MEDIUM",G16)))</formula>
    </cfRule>
    <cfRule type="containsText" dxfId="10" priority="2" operator="containsText" text="HIGH">
      <formula>NOT(ISERROR(SEARCH("HIGH",G16)))</formula>
    </cfRule>
    <cfRule type="containsText" dxfId="9" priority="3" operator="containsText" text="CRITICAL">
      <formula>NOT(ISERROR(SEARCH("CRITICAL",G16)))</formula>
    </cfRule>
  </conditionalFormatting>
  <conditionalFormatting sqref="G4:G9">
    <cfRule type="containsText" dxfId="8" priority="7" operator="containsText" text="MEDIUM">
      <formula>NOT(ISERROR(SEARCH("MEDIUM",G4)))</formula>
    </cfRule>
    <cfRule type="containsText" dxfId="7" priority="8" operator="containsText" text="HIGH">
      <formula>NOT(ISERROR(SEARCH("HIGH",G4)))</formula>
    </cfRule>
    <cfRule type="containsText" dxfId="6" priority="9" operator="containsText" text="CRITICAL">
      <formula>NOT(ISERROR(SEARCH("CRITICAL",G4)))</formula>
    </cfRule>
  </conditionalFormatting>
  <dataValidations count="4">
    <dataValidation type="list" allowBlank="1" showInputMessage="1" showErrorMessage="1" sqref="H4:H9 H11:H16" xr:uid="{00000000-0002-0000-0400-000000000000}">
      <formula1>"To be reported,Known issue,Reported"</formula1>
    </dataValidation>
    <dataValidation type="list" allowBlank="1" showInputMessage="1" showErrorMessage="1" sqref="E4:E9 E11:E16" xr:uid="{00000000-0002-0000-0400-000002000000}">
      <formula1>"1: Cannot achieve primary purpose of page/component,2: Hurts comprehension of page/component purpose,3: Unrelated to main page/component purpose"</formula1>
    </dataValidation>
    <dataValidation type="list" allowBlank="1" showInputMessage="1" showErrorMessage="1" sqref="C4:C9 C11:C16" xr:uid="{00000000-0002-0000-0400-000003000000}">
      <formula1>"Pass,Partially,Fail,Not sure,N/A"</formula1>
    </dataValidation>
    <dataValidation type="list" allowBlank="1" showInputMessage="1" showErrorMessage="1" sqref="F11:F14 F4:F9 F16" xr:uid="{54F0A9C9-06C7-1C4C-B234-D207DC42A3D6}">
      <formula1>"Global header / footer: Issues with megamenu or footer, Top 20 page: single page that falls within the top 20 most visited pages on the site, Site-wide pattern: any pattern available as a standard CMS component, Other"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3" tint="0.79998168889431442"/>
  </sheetPr>
  <dimension ref="A1:M30"/>
  <sheetViews>
    <sheetView showGridLines="0" zoomScale="90" zoomScaleNormal="90" workbookViewId="0">
      <pane ySplit="2" topLeftCell="A3" activePane="bottomLeft" state="frozen"/>
      <selection pane="bottomLeft"/>
    </sheetView>
  </sheetViews>
  <sheetFormatPr baseColWidth="10" defaultColWidth="0" defaultRowHeight="13" zeroHeight="1"/>
  <cols>
    <col min="1" max="1" width="31" style="1" customWidth="1"/>
    <col min="2" max="2" width="82.83203125" style="56" customWidth="1"/>
    <col min="3" max="3" width="22.83203125" style="2" customWidth="1"/>
    <col min="4" max="4" width="33.83203125" style="2" customWidth="1"/>
    <col min="5" max="5" width="22.83203125" style="2" customWidth="1"/>
    <col min="6" max="6" width="23.6640625" style="2" customWidth="1"/>
    <col min="7" max="7" width="22.83203125" style="2" customWidth="1"/>
    <col min="8" max="8" width="22.83203125" style="35" customWidth="1"/>
    <col min="9" max="13" width="0" style="2" hidden="1" customWidth="1"/>
    <col min="14" max="16384" width="11.5" style="2" hidden="1"/>
  </cols>
  <sheetData>
    <row r="1" spans="1:11" s="233" customFormat="1" ht="30" customHeight="1">
      <c r="A1" s="214" t="s">
        <v>120</v>
      </c>
      <c r="B1" s="228"/>
      <c r="C1" s="229"/>
      <c r="D1" s="229"/>
      <c r="E1" s="229"/>
      <c r="F1" s="229"/>
      <c r="G1" s="229"/>
      <c r="H1" s="229"/>
      <c r="I1" s="232"/>
    </row>
    <row r="2" spans="1:11" s="213" customFormat="1" ht="57">
      <c r="A2" s="206" t="s">
        <v>35</v>
      </c>
      <c r="B2" s="207" t="s">
        <v>2</v>
      </c>
      <c r="C2" s="208" t="s">
        <v>36</v>
      </c>
      <c r="D2" s="209" t="s">
        <v>175</v>
      </c>
      <c r="E2" s="208" t="s">
        <v>37</v>
      </c>
      <c r="F2" s="208" t="s">
        <v>176</v>
      </c>
      <c r="G2" s="208" t="s">
        <v>177</v>
      </c>
      <c r="H2" s="210" t="s">
        <v>38</v>
      </c>
      <c r="I2" s="231"/>
      <c r="J2" s="231"/>
      <c r="K2" s="231"/>
    </row>
    <row r="3" spans="1:11" s="190" customFormat="1" ht="50" customHeight="1">
      <c r="A3" s="185" t="s">
        <v>164</v>
      </c>
      <c r="B3" s="186"/>
      <c r="C3" s="187"/>
      <c r="D3" s="187"/>
      <c r="E3" s="187"/>
      <c r="F3" s="187"/>
      <c r="G3" s="187"/>
      <c r="H3" s="188"/>
      <c r="I3" s="189"/>
      <c r="J3" s="189"/>
      <c r="K3" s="189"/>
    </row>
    <row r="4" spans="1:11" s="38" customFormat="1" ht="251" customHeight="1">
      <c r="A4" s="105" t="s">
        <v>121</v>
      </c>
      <c r="B4" s="191" t="s">
        <v>165</v>
      </c>
      <c r="C4" s="83"/>
      <c r="D4" s="83"/>
      <c r="E4" s="83"/>
      <c r="F4" s="83" t="str">
        <f t="shared" ref="F4:F13" si="0">IF(ISBLANK(page_type_fx),"",page_type_fx)</f>
        <v/>
      </c>
      <c r="G4" s="143" t="str">
        <f t="shared" ref="G4:G13" si="1">IF(OR(C4="",C4="Pass",C4="N/A"),"",
    IF(E4="1: Cannot achieve primary purpose of page/component",
    IF(OR(F4="Global header / footer: Issues with megamenu or footer",F4="Top 20 page: single page that falls within the top 20 most visited pages on the site",F4="Site-wide pattern: any pattern available as a standard CMS component"), "CRITICAL", "HIGH"),
    IF(E4="2: Hurts comprehension of page/component purpose",
        IF(OR(F4="Global header / footer: Issues with megamenu or footer",F4="Top 20 page: single page that falls within the top 20 most visited pages on the site",F4="Site-wide pattern: any pattern available as a standard CMS component"), "HIGH", "MEDIUM"), "MEDIUM")))</f>
        <v/>
      </c>
      <c r="H4" s="83"/>
    </row>
    <row r="5" spans="1:11" s="38" customFormat="1" ht="128" customHeight="1">
      <c r="A5" s="105" t="s">
        <v>122</v>
      </c>
      <c r="B5" s="155" t="s">
        <v>154</v>
      </c>
      <c r="C5" s="83"/>
      <c r="D5" s="83"/>
      <c r="E5" s="83"/>
      <c r="F5" s="83" t="str">
        <f t="shared" si="0"/>
        <v/>
      </c>
      <c r="G5" s="143" t="str">
        <f t="shared" si="1"/>
        <v/>
      </c>
      <c r="H5" s="83"/>
    </row>
    <row r="6" spans="1:11" s="38" customFormat="1" ht="139" customHeight="1">
      <c r="A6" s="105" t="s">
        <v>123</v>
      </c>
      <c r="B6" s="121" t="s">
        <v>124</v>
      </c>
      <c r="C6" s="83"/>
      <c r="D6" s="83"/>
      <c r="E6" s="83"/>
      <c r="F6" s="83" t="str">
        <f t="shared" si="0"/>
        <v/>
      </c>
      <c r="G6" s="143" t="str">
        <f t="shared" si="1"/>
        <v/>
      </c>
      <c r="H6" s="83"/>
    </row>
    <row r="7" spans="1:11" s="38" customFormat="1" ht="221" customHeight="1">
      <c r="A7" s="105" t="s">
        <v>125</v>
      </c>
      <c r="B7" s="155" t="s">
        <v>166</v>
      </c>
      <c r="C7" s="83"/>
      <c r="D7" s="83"/>
      <c r="E7" s="83"/>
      <c r="F7" s="83" t="str">
        <f t="shared" si="0"/>
        <v/>
      </c>
      <c r="G7" s="143" t="str">
        <f t="shared" si="1"/>
        <v/>
      </c>
      <c r="H7" s="83"/>
    </row>
    <row r="8" spans="1:11" s="38" customFormat="1" ht="162" customHeight="1">
      <c r="A8" s="105" t="s">
        <v>126</v>
      </c>
      <c r="B8" s="155" t="s">
        <v>155</v>
      </c>
      <c r="C8" s="83"/>
      <c r="D8" s="83"/>
      <c r="E8" s="83"/>
      <c r="F8" s="83" t="str">
        <f t="shared" si="0"/>
        <v/>
      </c>
      <c r="G8" s="143" t="str">
        <f t="shared" si="1"/>
        <v/>
      </c>
      <c r="H8" s="83"/>
    </row>
    <row r="9" spans="1:11" s="42" customFormat="1" ht="97" customHeight="1">
      <c r="A9" s="111" t="s">
        <v>127</v>
      </c>
      <c r="B9" s="121" t="s">
        <v>128</v>
      </c>
      <c r="C9" s="83"/>
      <c r="D9" s="83"/>
      <c r="E9" s="83"/>
      <c r="F9" s="83" t="str">
        <f t="shared" si="0"/>
        <v/>
      </c>
      <c r="G9" s="143" t="str">
        <f t="shared" si="1"/>
        <v/>
      </c>
      <c r="H9" s="83"/>
    </row>
    <row r="10" spans="1:11" s="42" customFormat="1" ht="182" customHeight="1">
      <c r="A10" s="111" t="s">
        <v>129</v>
      </c>
      <c r="B10" s="155" t="s">
        <v>156</v>
      </c>
      <c r="C10" s="83"/>
      <c r="D10" s="83"/>
      <c r="E10" s="83"/>
      <c r="F10" s="83" t="str">
        <f t="shared" si="0"/>
        <v/>
      </c>
      <c r="G10" s="143" t="str">
        <f t="shared" si="1"/>
        <v/>
      </c>
      <c r="H10" s="83"/>
    </row>
    <row r="11" spans="1:11" s="43" customFormat="1" ht="183" customHeight="1">
      <c r="A11" s="105" t="s">
        <v>130</v>
      </c>
      <c r="B11" s="126" t="s">
        <v>157</v>
      </c>
      <c r="C11" s="83"/>
      <c r="D11" s="83"/>
      <c r="E11" s="83"/>
      <c r="F11" s="83" t="str">
        <f t="shared" si="0"/>
        <v/>
      </c>
      <c r="G11" s="143" t="str">
        <f t="shared" si="1"/>
        <v/>
      </c>
      <c r="H11" s="83"/>
    </row>
    <row r="12" spans="1:11" s="43" customFormat="1" ht="272" customHeight="1">
      <c r="A12" s="105" t="s">
        <v>131</v>
      </c>
      <c r="B12" s="155" t="s">
        <v>158</v>
      </c>
      <c r="C12" s="83"/>
      <c r="D12" s="83"/>
      <c r="E12" s="83"/>
      <c r="F12" s="83" t="str">
        <f t="shared" si="0"/>
        <v/>
      </c>
      <c r="G12" s="143" t="str">
        <f t="shared" si="1"/>
        <v/>
      </c>
      <c r="H12" s="83"/>
    </row>
    <row r="13" spans="1:11" s="25" customFormat="1" ht="230" customHeight="1">
      <c r="A13" s="127" t="s">
        <v>117</v>
      </c>
      <c r="B13" s="128" t="s">
        <v>132</v>
      </c>
      <c r="C13" s="83"/>
      <c r="D13" s="83"/>
      <c r="E13" s="83"/>
      <c r="F13" s="83" t="str">
        <f t="shared" si="0"/>
        <v/>
      </c>
      <c r="G13" s="143" t="str">
        <f t="shared" si="1"/>
        <v/>
      </c>
      <c r="H13" s="83"/>
    </row>
    <row r="14" spans="1:11" s="41" customFormat="1" ht="50" customHeight="1">
      <c r="A14" s="146" t="s">
        <v>133</v>
      </c>
      <c r="B14" s="129"/>
      <c r="C14" s="130"/>
      <c r="D14" s="130"/>
      <c r="E14" s="130"/>
      <c r="F14" s="130"/>
      <c r="G14" s="135"/>
      <c r="H14" s="136"/>
      <c r="I14" s="28"/>
    </row>
    <row r="15" spans="1:11" s="38" customFormat="1" ht="128" customHeight="1">
      <c r="A15" s="105" t="s">
        <v>134</v>
      </c>
      <c r="B15" s="155" t="s">
        <v>159</v>
      </c>
      <c r="C15" s="83"/>
      <c r="D15" s="83"/>
      <c r="E15" s="83"/>
      <c r="F15" s="83" t="str">
        <f>IF(ISBLANK(page_type_fx),"",page_type_fx)</f>
        <v/>
      </c>
      <c r="G15" s="143" t="str">
        <f>IF(OR(C15="",C15="Pass",C15="N/A"),"",
    IF(E15="1: Cannot achieve primary purpose of page/component",
    IF(OR(F15="Global header / footer: Issues with megamenu or footer",F15="Top 20 page: single page that falls within the top 20 most visited pages on the site",F15="Site-wide pattern: any pattern available as a standard CMS component"), "CRITICAL", "HIGH"),
    IF(E15="2: Hurts comprehension of page/component purpose",
        IF(OR(F15="Global header / footer: Issues with megamenu or footer",F15="Top 20 page: single page that falls within the top 20 most visited pages on the site",F15="Site-wide pattern: any pattern available as a standard CMS component"), "HIGH", "MEDIUM"), "MEDIUM")))</f>
        <v/>
      </c>
      <c r="H15" s="83"/>
    </row>
    <row r="16" spans="1:11" s="38" customFormat="1" ht="168" customHeight="1">
      <c r="A16" s="105" t="s">
        <v>135</v>
      </c>
      <c r="B16" s="121" t="s">
        <v>160</v>
      </c>
      <c r="C16" s="83"/>
      <c r="D16" s="83"/>
      <c r="E16" s="83"/>
      <c r="F16" s="83" t="str">
        <f>IF(ISBLANK(page_type_fx),"",page_type_fx)</f>
        <v/>
      </c>
      <c r="G16" s="143" t="str">
        <f>IF(OR(C16="",C16="Pass",C16="N/A"),"",
    IF(E16="1: Cannot achieve primary purpose of page/component",
    IF(OR(F16="Global header / footer: Issues with megamenu or footer",F16="Top 20 page: single page that falls within the top 20 most visited pages on the site",F16="Site-wide pattern: any pattern available as a standard CMS component"), "CRITICAL", "HIGH"),
    IF(E16="2: Hurts comprehension of page/component purpose",
        IF(OR(F16="Global header / footer: Issues with megamenu or footer",F16="Top 20 page: single page that falls within the top 20 most visited pages on the site",F16="Site-wide pattern: any pattern available as a standard CMS component"), "HIGH", "MEDIUM"), "MEDIUM")))</f>
        <v/>
      </c>
      <c r="H16" s="83"/>
    </row>
    <row r="17" spans="1:8" s="38" customFormat="1" ht="106" customHeight="1">
      <c r="A17" s="105" t="s">
        <v>136</v>
      </c>
      <c r="B17" s="155" t="s">
        <v>161</v>
      </c>
      <c r="C17" s="83"/>
      <c r="D17" s="83"/>
      <c r="E17" s="83"/>
      <c r="F17" s="83" t="str">
        <f>IF(ISBLANK(page_type_fx),"",page_type_fx)</f>
        <v/>
      </c>
      <c r="G17" s="143" t="str">
        <f>IF(OR(C17="",C17="Pass",C17="N/A"),"",
    IF(E17="1: Cannot achieve primary purpose of page/component",
    IF(OR(F17="Global header / footer: Issues with megamenu or footer",F17="Top 20 page: single page that falls within the top 20 most visited pages on the site",F17="Site-wide pattern: any pattern available as a standard CMS component"), "CRITICAL", "HIGH"),
    IF(E17="2: Hurts comprehension of page/component purpose",
        IF(OR(F17="Global header / footer: Issues with megamenu or footer",F17="Top 20 page: single page that falls within the top 20 most visited pages on the site",F17="Site-wide pattern: any pattern available as a standard CMS component"), "HIGH", "MEDIUM"), "MEDIUM")))</f>
        <v/>
      </c>
      <c r="H17" s="83"/>
    </row>
    <row r="18" spans="1:8" s="38" customFormat="1" ht="105" customHeight="1">
      <c r="A18" s="105" t="s">
        <v>137</v>
      </c>
      <c r="B18" s="126" t="s">
        <v>162</v>
      </c>
      <c r="C18" s="83"/>
      <c r="D18" s="83"/>
      <c r="E18" s="83"/>
      <c r="F18" s="83" t="str">
        <f>IF(ISBLANK(page_type_fx),"",page_type_fx)</f>
        <v/>
      </c>
      <c r="G18" s="143" t="str">
        <f>IF(OR(C18="",C18="Pass",C18="N/A"),"",
    IF(E18="1: Cannot achieve primary purpose of page/component",
    IF(OR(F18="Global header / footer: Issues with megamenu or footer",F18="Top 20 page: single page that falls within the top 20 most visited pages on the site",F18="Site-wide pattern: any pattern available as a standard CMS component"), "CRITICAL", "HIGH"),
    IF(E18="2: Hurts comprehension of page/component purpose",
        IF(OR(F18="Global header / footer: Issues with megamenu or footer",F18="Top 20 page: single page that falls within the top 20 most visited pages on the site",F18="Site-wide pattern: any pattern available as a standard CMS component"), "HIGH", "MEDIUM"), "MEDIUM")))</f>
        <v/>
      </c>
      <c r="H18" s="83"/>
    </row>
    <row r="19" spans="1:8" s="38" customFormat="1" ht="138" customHeight="1">
      <c r="A19" s="105" t="s">
        <v>138</v>
      </c>
      <c r="B19" s="126" t="s">
        <v>163</v>
      </c>
      <c r="C19" s="83"/>
      <c r="D19" s="83"/>
      <c r="E19" s="83"/>
      <c r="F19" s="83" t="str">
        <f>IF(ISBLANK(page_type_fx),"",page_type_fx)</f>
        <v/>
      </c>
      <c r="G19" s="143" t="str">
        <f>IF(OR(C19="",C19="Pass",C19="N/A"),"",
    IF(E19="1: Cannot achieve primary purpose of page/component",
    IF(OR(F19="Global header / footer: Issues with megamenu or footer",F19="Top 20 page: single page that falls within the top 20 most visited pages on the site",F19="Site-wide pattern: any pattern available as a standard CMS component"), "CRITICAL", "HIGH"),
    IF(E19="2: Hurts comprehension of page/component purpose",
        IF(OR(F19="Global header / footer: Issues with megamenu or footer",F19="Top 20 page: single page that falls within the top 20 most visited pages on the site",F19="Site-wide pattern: any pattern available as a standard CMS component"), "HIGH", "MEDIUM"), "MEDIUM")))</f>
        <v/>
      </c>
      <c r="H19" s="83"/>
    </row>
    <row r="20" spans="1:8">
      <c r="C20" s="33"/>
      <c r="D20" s="33"/>
      <c r="E20" s="33"/>
      <c r="F20" s="33"/>
      <c r="G20" s="33"/>
      <c r="H20" s="33"/>
    </row>
    <row r="21" spans="1:8">
      <c r="C21" s="33"/>
      <c r="D21" s="33"/>
      <c r="E21" s="33"/>
      <c r="F21" s="33"/>
      <c r="G21" s="33"/>
      <c r="H21" s="33"/>
    </row>
    <row r="22" spans="1:8">
      <c r="C22" s="34"/>
      <c r="D22" s="34"/>
      <c r="E22" s="34"/>
      <c r="F22" s="34"/>
      <c r="G22" s="34"/>
      <c r="H22" s="34"/>
    </row>
    <row r="23" spans="1:8">
      <c r="C23" s="36"/>
      <c r="D23" s="36"/>
      <c r="E23" s="36"/>
      <c r="F23" s="36"/>
      <c r="G23" s="36"/>
      <c r="H23" s="36"/>
    </row>
    <row r="24" spans="1:8">
      <c r="C24" s="36"/>
      <c r="D24" s="36"/>
      <c r="E24" s="36"/>
      <c r="F24" s="36"/>
      <c r="G24" s="36"/>
      <c r="H24" s="36"/>
    </row>
    <row r="25" spans="1:8">
      <c r="C25" s="36"/>
      <c r="D25" s="36"/>
      <c r="E25" s="36"/>
      <c r="F25" s="36"/>
      <c r="G25" s="36"/>
      <c r="H25" s="36"/>
    </row>
    <row r="26" spans="1:8">
      <c r="C26" s="36"/>
      <c r="D26" s="36"/>
      <c r="E26" s="36"/>
      <c r="F26" s="36"/>
      <c r="G26" s="36"/>
      <c r="H26" s="36"/>
    </row>
    <row r="27" spans="1:8">
      <c r="C27" s="36"/>
      <c r="D27" s="36"/>
      <c r="E27" s="36"/>
      <c r="F27" s="36"/>
      <c r="G27" s="36"/>
      <c r="H27" s="36"/>
    </row>
    <row r="28" spans="1:8">
      <c r="C28" s="36"/>
      <c r="D28" s="36"/>
      <c r="E28" s="36"/>
      <c r="F28" s="36"/>
      <c r="G28" s="36"/>
      <c r="H28" s="36"/>
    </row>
    <row r="29" spans="1:8"/>
    <row r="30" spans="1:8"/>
  </sheetData>
  <sheetProtection sheet="1" formatCells="0" formatColumns="0" formatRows="0" insertColumns="0" insertRows="0" insertHyperlinks="0" deleteColumns="0" deleteRows="0" selectLockedCells="1" sort="0" autoFilter="0" pivotTables="0"/>
  <conditionalFormatting sqref="G15:G19">
    <cfRule type="containsText" dxfId="5" priority="1" operator="containsText" text="MEDIUM">
      <formula>NOT(ISERROR(SEARCH("MEDIUM",G15)))</formula>
    </cfRule>
    <cfRule type="containsText" dxfId="4" priority="2" operator="containsText" text="HIGH">
      <formula>NOT(ISERROR(SEARCH("HIGH",G15)))</formula>
    </cfRule>
    <cfRule type="containsText" dxfId="3" priority="3" operator="containsText" text="CRITICAL">
      <formula>NOT(ISERROR(SEARCH("CRITICAL",G15)))</formula>
    </cfRule>
  </conditionalFormatting>
  <conditionalFormatting sqref="G4:G13">
    <cfRule type="containsText" dxfId="2" priority="4" operator="containsText" text="MEDIUM">
      <formula>NOT(ISERROR(SEARCH("MEDIUM",G4)))</formula>
    </cfRule>
    <cfRule type="containsText" dxfId="1" priority="5" operator="containsText" text="HIGH">
      <formula>NOT(ISERROR(SEARCH("HIGH",G4)))</formula>
    </cfRule>
    <cfRule type="containsText" dxfId="0" priority="6" operator="containsText" text="CRITICAL">
      <formula>NOT(ISERROR(SEARCH("CRITICAL",G4)))</formula>
    </cfRule>
  </conditionalFormatting>
  <dataValidations count="4">
    <dataValidation type="list" allowBlank="1" showInputMessage="1" showErrorMessage="1" sqref="C4:C13 C15:C19" xr:uid="{00000000-0002-0000-0500-000000000000}">
      <formula1>"Pass,Partially,Fail,Not sure,N/A"</formula1>
    </dataValidation>
    <dataValidation type="list" allowBlank="1" showInputMessage="1" showErrorMessage="1" sqref="H4:H13 H15:H19" xr:uid="{00000000-0002-0000-0500-000001000000}">
      <formula1>"To be reported,Known issue,Reported"</formula1>
    </dataValidation>
    <dataValidation type="list" allowBlank="1" showInputMessage="1" showErrorMessage="1" sqref="E4:E13 E15:E19" xr:uid="{00000000-0002-0000-0500-000002000000}">
      <formula1>"1: Cannot achieve primary purpose of page/component,2: Hurts comprehension of page/component purpose,3: Unrelated to main page/component purpose"</formula1>
    </dataValidation>
    <dataValidation type="list" allowBlank="1" showInputMessage="1" showErrorMessage="1" sqref="F4:F13 F15:F19" xr:uid="{E91A7FEF-3DAC-B945-BD3A-A49D436AF09F}">
      <formula1>"Global header / footer: Issues with megamenu or footer, Top 20 page: single page that falls within the top 20 most visited pages on the site, Site-wide pattern: any pattern available as a standard CMS component, Other"</formula1>
    </dataValidation>
  </dataValidations>
  <hyperlinks>
    <hyperlink ref="B4" r:id="rId1" display="https://www.toptal.com/designers/colorfilter" xr:uid="{D417235B-8E7C-CD4C-B663-92FA2B7EA18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05f0ae79-fa7d-42cd-a738-9aebccb3fb89" ContentTypeId="0x010100AF5D719A330BE9498B2C5974DBEAC038" PreviousValue="false"/>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ink xmlns="36edb6dd-7093-43dd-aa5a-7bdcce12a02b">
      <Url xsi:nil="true"/>
      <Description xsi:nil="true"/>
    </Link>
    <TaxKeywordTaxHTField xmlns="f6f73781-70c4-4328-acc7-2aa385702a57">
      <Terms xmlns="http://schemas.microsoft.com/office/infopath/2007/PartnerControls"/>
    </TaxKeywordTaxHTField>
    <TaxCatchAll xmlns="f6f73781-70c4-4328-acc7-2aa385702a57"/>
    <Metadata xmlns="36edb6dd-7093-43dd-aa5a-7bdcce12a02b" xsi:nil="true"/>
    <_ip_UnifiedCompliancePolicyProperties xmlns="http://schemas.microsoft.com/sharepoint/v3" xsi:nil="true"/>
    <_dlc_DocId xmlns="8ad2afa7-ad9a-4224-8e10-f94b3ba3fda2">TIDD-1712032649-158773</_dlc_DocId>
    <_dlc_DocIdUrl xmlns="8ad2afa7-ad9a-4224-8e10-f94b3ba3fda2">
      <Url>https://bcfp365.sharepoint.com/sites/ti-dd/_layouts/15/DocIdRedir.aspx?ID=TIDD-1712032649-158773</Url>
      <Description>TIDD-1712032649-158773</Description>
    </_dlc_DocIdUrl>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ct:contentTypeSchema xmlns:ct="http://schemas.microsoft.com/office/2006/metadata/contentType" xmlns:ma="http://schemas.microsoft.com/office/2006/metadata/properties/metaAttributes" ct:_="" ma:_="" ma:contentTypeName="CFPB Document" ma:contentTypeID="0x010100AF5D719A330BE9498B2C5974DBEAC03800C276A3AB25ABB34A81CC66C557DDF10E" ma:contentTypeVersion="1602" ma:contentTypeDescription="" ma:contentTypeScope="" ma:versionID="f1bbc3813b67a472a34c8cf21c38511c">
  <xsd:schema xmlns:xsd="http://www.w3.org/2001/XMLSchema" xmlns:xs="http://www.w3.org/2001/XMLSchema" xmlns:p="http://schemas.microsoft.com/office/2006/metadata/properties" xmlns:ns1="http://schemas.microsoft.com/sharepoint/v3" xmlns:ns2="8ad2afa7-ad9a-4224-8e10-f94b3ba3fda2" xmlns:ns3="f6f73781-70c4-4328-acc7-2aa385702a57" xmlns:ns4="36edb6dd-7093-43dd-aa5a-7bdcce12a02b" xmlns:ns5="457ef679-7239-4f09-a53c-0735e906f805" targetNamespace="http://schemas.microsoft.com/office/2006/metadata/properties" ma:root="true" ma:fieldsID="16b9de96859893c03198d849b6d4b62c" ns1:_="" ns2:_="" ns3:_="" ns4:_="" ns5:_="">
    <xsd:import namespace="http://schemas.microsoft.com/sharepoint/v3"/>
    <xsd:import namespace="8ad2afa7-ad9a-4224-8e10-f94b3ba3fda2"/>
    <xsd:import namespace="f6f73781-70c4-4328-acc7-2aa385702a57"/>
    <xsd:import namespace="36edb6dd-7093-43dd-aa5a-7bdcce12a02b"/>
    <xsd:import namespace="457ef679-7239-4f09-a53c-0735e906f805"/>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5:SharedWithUsers" minOccurs="0"/>
                <xsd:element ref="ns5:SharedWithDetails" minOccurs="0"/>
                <xsd:element ref="ns4:Metadata" minOccurs="0"/>
                <xsd:element ref="ns4:Link" minOccurs="0"/>
                <xsd:element ref="ns4:MediaLengthInSecond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7" nillable="true" ma:displayName="Unified Compliance Policy Properties" ma:hidden="true" ma:internalName="_ip_UnifiedCompliancePolicyProperties">
      <xsd:simpleType>
        <xsd:restriction base="dms:Note"/>
      </xsd:simpleType>
    </xsd:element>
    <xsd:element name="_ip_UnifiedCompliancePolicyUIAction" ma:index="2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d2afa7-ad9a-4224-8e10-f94b3ba3fda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f6f73781-70c4-4328-acc7-2aa385702a57"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5f0ae79-fa7d-42cd-a738-9aebccb3fb89"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5233a04e-dc0c-481c-9440-699577731112}" ma:internalName="TaxCatchAll" ma:showField="CatchAllData" ma:web="457ef679-7239-4f09-a53c-0735e906f80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edb6dd-7093-43dd-aa5a-7bdcce12a02b" elementFormDefault="qualified">
    <xsd:import namespace="http://schemas.microsoft.com/office/2006/documentManagement/types"/>
    <xsd:import namespace="http://schemas.microsoft.com/office/infopath/2007/PartnerControls"/>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tadata" ma:index="24" nillable="true" ma:displayName="Metadata" ma:description="meta" ma:list="{9eff1cb9-3fc2-4493-b842-8820a01326c7}" ma:internalName="Metadata" ma:showField="Title">
      <xsd:simpleType>
        <xsd:restriction base="dms:Lookup"/>
      </xsd:simpleType>
    </xsd:element>
    <xsd:element name="Link" ma:index="25"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LengthInSeconds" ma:index="26"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57ef679-7239-4f09-a53c-0735e906f805"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A966C0-7169-4038-9556-D5776C92E8A7}">
  <ds:schemaRefs>
    <ds:schemaRef ds:uri="http://schemas.microsoft.com/office/2006/metadata/longProperties"/>
  </ds:schemaRefs>
</ds:datastoreItem>
</file>

<file path=customXml/itemProps2.xml><?xml version="1.0" encoding="utf-8"?>
<ds:datastoreItem xmlns:ds="http://schemas.openxmlformats.org/officeDocument/2006/customXml" ds:itemID="{63101295-5F59-BE45-AE96-B768FDE95152}">
  <ds:schemaRefs>
    <ds:schemaRef ds:uri="http://schemas.microsoft.com/sharepoint/v3/contenttype/forms"/>
  </ds:schemaRefs>
</ds:datastoreItem>
</file>

<file path=customXml/itemProps3.xml><?xml version="1.0" encoding="utf-8"?>
<ds:datastoreItem xmlns:ds="http://schemas.openxmlformats.org/officeDocument/2006/customXml" ds:itemID="{BBDC006A-1F36-0643-9F48-4627CF049E3C}">
  <ds:schemaRefs>
    <ds:schemaRef ds:uri="Microsoft.SharePoint.Taxonomy.ContentTypeSync"/>
  </ds:schemaRefs>
</ds:datastoreItem>
</file>

<file path=customXml/itemProps4.xml><?xml version="1.0" encoding="utf-8"?>
<ds:datastoreItem xmlns:ds="http://schemas.openxmlformats.org/officeDocument/2006/customXml" ds:itemID="{B75D2C0D-8F10-254A-8509-FBAF207C7F70}">
  <ds:schemaRefs>
    <ds:schemaRef ds:uri="http://purl.org/dc/elements/1.1/"/>
    <ds:schemaRef ds:uri="http://purl.org/dc/dcmitype/"/>
    <ds:schemaRef ds:uri="http://schemas.microsoft.com/office/infopath/2007/PartnerControls"/>
    <ds:schemaRef ds:uri="http://schemas.openxmlformats.org/package/2006/metadata/core-properties"/>
    <ds:schemaRef ds:uri="457ef679-7239-4f09-a53c-0735e906f805"/>
    <ds:schemaRef ds:uri="http://purl.org/dc/terms/"/>
    <ds:schemaRef ds:uri="36edb6dd-7093-43dd-aa5a-7bdcce12a02b"/>
    <ds:schemaRef ds:uri="8ad2afa7-ad9a-4224-8e10-f94b3ba3fda2"/>
    <ds:schemaRef ds:uri="f6f73781-70c4-4328-acc7-2aa385702a57"/>
    <ds:schemaRef ds:uri="http://schemas.microsoft.com/office/2006/documentManagement/types"/>
    <ds:schemaRef ds:uri="http://schemas.microsoft.com/sharepoint/v3"/>
    <ds:schemaRef ds:uri="http://schemas.microsoft.com/office/2006/metadata/properties"/>
    <ds:schemaRef ds:uri="http://www.w3.org/XML/1998/namespace"/>
  </ds:schemaRefs>
</ds:datastoreItem>
</file>

<file path=customXml/itemProps5.xml><?xml version="1.0" encoding="utf-8"?>
<ds:datastoreItem xmlns:ds="http://schemas.openxmlformats.org/officeDocument/2006/customXml" ds:itemID="{D52CDB5A-BC6F-0B4A-AA16-CE0376520D92}">
  <ds:schemaRefs>
    <ds:schemaRef ds:uri="http://schemas.microsoft.com/sharepoint/events"/>
  </ds:schemaRefs>
</ds:datastoreItem>
</file>

<file path=customXml/itemProps6.xml><?xml version="1.0" encoding="utf-8"?>
<ds:datastoreItem xmlns:ds="http://schemas.openxmlformats.org/officeDocument/2006/customXml" ds:itemID="{559CB7C9-FC3B-8747-8331-EBEFE988C2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d2afa7-ad9a-4224-8e10-f94b3ba3fda2"/>
    <ds:schemaRef ds:uri="f6f73781-70c4-4328-acc7-2aa385702a57"/>
    <ds:schemaRef ds:uri="36edb6dd-7093-43dd-aa5a-7bdcce12a02b"/>
    <ds:schemaRef ds:uri="457ef679-7239-4f09-a53c-0735e906f8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A Automated testing</vt:lpstr>
      <vt:lpstr>B Voiceover</vt:lpstr>
      <vt:lpstr>C Keyboard</vt:lpstr>
      <vt:lpstr>D Mobile</vt:lpstr>
      <vt:lpstr>E Sensory and form</vt:lpstr>
      <vt:lpstr>page_type_fx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Audit - manual checklist vs automated accessibility tools </dc:title>
  <dc:subject/>
  <dc:creator/>
  <cp:keywords/>
  <dc:description/>
  <cp:lastModifiedBy>Kim, Sonna (CFPB)</cp:lastModifiedBy>
  <cp:revision/>
  <dcterms:created xsi:type="dcterms:W3CDTF">2020-09-29T13:49:00Z</dcterms:created>
  <dcterms:modified xsi:type="dcterms:W3CDTF">2021-10-06T19:53:28Z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0x010100AF5D719A330BE9498B2C5974DBEAC03800C276A3AB25ABB34A81CC66C557DDF10E</vt:lpwstr>
  </property>
  <property fmtid="{D5CDD505-2E9C-101B-9397-08002B2CF9AE}" pid="4" name="_dlc_DocIdItemGuid">
    <vt:lpwstr>4ee15667-4b87-4bd7-b1b4-a5f15f15259a</vt:lpwstr>
  </property>
  <property fmtid="{D5CDD505-2E9C-101B-9397-08002B2CF9AE}" pid="5" name="_dlc_DocId">
    <vt:lpwstr>TIDD-1712032649-157928</vt:lpwstr>
  </property>
  <property fmtid="{D5CDD505-2E9C-101B-9397-08002B2CF9AE}" pid="6" name="_dlc_DocIdUrl">
    <vt:lpwstr>https://bcfp365.sharepoint.com/sites/ti-dd/_layouts/15/DocIdRedir.aspx?ID=TIDD-1712032649-157928, TIDD-1712032649-157928</vt:lpwstr>
  </property>
</Properties>
</file>