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filterPrivacy="1"/>
  <bookViews>
    <workbookView xWindow="0" yWindow="0" windowWidth="12120" windowHeight="8175" tabRatio="892" firstSheet="1" activeTab="3" xr2:uid="{00000000-000D-0000-FFFF-FFFF00000000}"/>
  </bookViews>
  <sheets>
    <sheet name="Pl. suporte" sheetId="51" state="hidden" r:id="rId1"/>
    <sheet name="Parametrização" sheetId="46" r:id="rId2"/>
    <sheet name="Infos_Comuns" sheetId="52" r:id="rId3"/>
    <sheet name="Iniciativa 1" sheetId="59" r:id="rId4"/>
    <sheet name="Iniciativa 2" sheetId="69" r:id="rId5"/>
    <sheet name="Iniciativa 3" sheetId="70" r:id="rId6"/>
    <sheet name="Iniciativa 4" sheetId="71" r:id="rId7"/>
    <sheet name="Iniciativa 5" sheetId="72" r:id="rId8"/>
    <sheet name="Iniciativa 6" sheetId="73" r:id="rId9"/>
    <sheet name="Iniciativa 7" sheetId="74" r:id="rId10"/>
    <sheet name="Iniciativa 8" sheetId="75" r:id="rId11"/>
    <sheet name="Iniciativa 9" sheetId="76" r:id="rId12"/>
    <sheet name="Iniciativa 10" sheetId="77" r:id="rId13"/>
  </sheets>
  <externalReferences>
    <externalReference r:id="rId14"/>
  </externalReferences>
  <definedNames>
    <definedName name="aaaa">[1]Configs!$D$2:$D$2</definedName>
    <definedName name="AAAAAA">[1]Configs!$C$2:$C$2</definedName>
    <definedName name="Ano_Inicial" localSheetId="3">#REF!</definedName>
    <definedName name="Ano_Inicial" localSheetId="12">#REF!</definedName>
    <definedName name="Ano_Inicial" localSheetId="4">#REF!</definedName>
    <definedName name="Ano_Inicial" localSheetId="5">#REF!</definedName>
    <definedName name="Ano_Inicial" localSheetId="6">#REF!</definedName>
    <definedName name="Ano_Inicial" localSheetId="7">#REF!</definedName>
    <definedName name="Ano_Inicial" localSheetId="8">#REF!</definedName>
    <definedName name="Ano_Inicial" localSheetId="9">#REF!</definedName>
    <definedName name="Ano_Inicial" localSheetId="10">#REF!</definedName>
    <definedName name="Ano_Inicial" localSheetId="11">#REF!</definedName>
    <definedName name="Ano_Inicial">#REF!</definedName>
    <definedName name="Anos_a_Serem_Simulados" localSheetId="3">#REF!</definedName>
    <definedName name="Anos_a_Serem_Simulados" localSheetId="12">#REF!</definedName>
    <definedName name="Anos_a_Serem_Simulados" localSheetId="4">#REF!</definedName>
    <definedName name="Anos_a_Serem_Simulados" localSheetId="5">#REF!</definedName>
    <definedName name="Anos_a_Serem_Simulados" localSheetId="6">#REF!</definedName>
    <definedName name="Anos_a_Serem_Simulados" localSheetId="7">#REF!</definedName>
    <definedName name="Anos_a_Serem_Simulados" localSheetId="8">#REF!</definedName>
    <definedName name="Anos_a_Serem_Simulados" localSheetId="9">#REF!</definedName>
    <definedName name="Anos_a_Serem_Simulados" localSheetId="10">#REF!</definedName>
    <definedName name="Anos_a_Serem_Simulados" localSheetId="11">#REF!</definedName>
    <definedName name="Anos_a_Serem_Simulados">#REF!</definedName>
    <definedName name="CategoriaSAT" localSheetId="3">#REF!</definedName>
    <definedName name="CategoriaSAT" localSheetId="12">#REF!</definedName>
    <definedName name="CategoriaSAT" localSheetId="4">#REF!</definedName>
    <definedName name="CategoriaSAT" localSheetId="5">#REF!</definedName>
    <definedName name="CategoriaSAT" localSheetId="6">#REF!</definedName>
    <definedName name="CategoriaSAT" localSheetId="7">#REF!</definedName>
    <definedName name="CategoriaSAT" localSheetId="8">#REF!</definedName>
    <definedName name="CategoriaSAT" localSheetId="9">#REF!</definedName>
    <definedName name="CategoriaSAT" localSheetId="10">#REF!</definedName>
    <definedName name="CategoriaSAT" localSheetId="11">#REF!</definedName>
    <definedName name="CategoriaSAT">#REF!</definedName>
    <definedName name="d" localSheetId="3">#REF!</definedName>
    <definedName name="d" localSheetId="12">#REF!</definedName>
    <definedName name="d" localSheetId="4">#REF!</definedName>
    <definedName name="d" localSheetId="5">#REF!</definedName>
    <definedName name="d" localSheetId="6">#REF!</definedName>
    <definedName name="d" localSheetId="7">#REF!</definedName>
    <definedName name="d" localSheetId="8">#REF!</definedName>
    <definedName name="d" localSheetId="9">#REF!</definedName>
    <definedName name="d" localSheetId="10">#REF!</definedName>
    <definedName name="d" localSheetId="11">#REF!</definedName>
    <definedName name="d">#REF!</definedName>
  </definedNames>
  <calcPr calcId="171027"/>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J34" i="77" l="1"/>
  <c r="K34" i="77" s="1"/>
  <c r="I34" i="77"/>
  <c r="J33" i="77"/>
  <c r="I33" i="77"/>
  <c r="K33" i="77" s="1"/>
  <c r="J32" i="77"/>
  <c r="I32" i="77"/>
  <c r="K32" i="77"/>
  <c r="J31" i="77"/>
  <c r="K31" i="77" s="1"/>
  <c r="I31" i="77"/>
  <c r="J30" i="77"/>
  <c r="I30" i="77"/>
  <c r="J29" i="77"/>
  <c r="I29" i="77"/>
  <c r="K29" i="77"/>
  <c r="J28" i="77"/>
  <c r="I28" i="77"/>
  <c r="K28" i="77"/>
  <c r="J27" i="77"/>
  <c r="K27" i="77" s="1"/>
  <c r="I27" i="77"/>
  <c r="J26" i="77"/>
  <c r="K26" i="77" s="1"/>
  <c r="I26" i="77"/>
  <c r="J25" i="77"/>
  <c r="I25" i="77"/>
  <c r="K25" i="77"/>
  <c r="J24" i="77"/>
  <c r="I24" i="77"/>
  <c r="K24" i="77"/>
  <c r="J23" i="77"/>
  <c r="K23" i="77" s="1"/>
  <c r="I23" i="77"/>
  <c r="J22" i="77"/>
  <c r="I22" i="77"/>
  <c r="J21" i="77"/>
  <c r="I21" i="77"/>
  <c r="K21" i="77"/>
  <c r="J20" i="77"/>
  <c r="I20" i="77"/>
  <c r="K20" i="77"/>
  <c r="J19" i="77"/>
  <c r="K19" i="77" s="1"/>
  <c r="I19" i="77"/>
  <c r="J18" i="77"/>
  <c r="K18" i="77" s="1"/>
  <c r="I18" i="77"/>
  <c r="D8" i="77"/>
  <c r="E8" i="77" s="1"/>
  <c r="F8" i="77" s="1"/>
  <c r="G8" i="77" s="1"/>
  <c r="H8" i="77" s="1"/>
  <c r="I8" i="77" s="1"/>
  <c r="J8" i="77" s="1"/>
  <c r="K8" i="77" s="1"/>
  <c r="L8" i="77" s="1"/>
  <c r="M8" i="77" s="1"/>
  <c r="J34" i="76"/>
  <c r="K34" i="76" s="1"/>
  <c r="I34" i="76"/>
  <c r="J33" i="76"/>
  <c r="I33" i="76"/>
  <c r="J32" i="76"/>
  <c r="I32" i="76"/>
  <c r="K32" i="76"/>
  <c r="J31" i="76"/>
  <c r="I31" i="76"/>
  <c r="K31" i="76"/>
  <c r="J30" i="76"/>
  <c r="K30" i="76" s="1"/>
  <c r="I30" i="76"/>
  <c r="J29" i="76"/>
  <c r="K29" i="76" s="1"/>
  <c r="I29" i="76"/>
  <c r="J28" i="76"/>
  <c r="I28" i="76"/>
  <c r="K28" i="76"/>
  <c r="J27" i="76"/>
  <c r="I27" i="76"/>
  <c r="K27" i="76"/>
  <c r="J26" i="76"/>
  <c r="K26" i="76" s="1"/>
  <c r="I26" i="76"/>
  <c r="J25" i="76"/>
  <c r="I25" i="76"/>
  <c r="J24" i="76"/>
  <c r="I24" i="76"/>
  <c r="K24" i="76"/>
  <c r="J23" i="76"/>
  <c r="I23" i="76"/>
  <c r="K23" i="76"/>
  <c r="J22" i="76"/>
  <c r="K22" i="76" s="1"/>
  <c r="I22" i="76"/>
  <c r="J21" i="76"/>
  <c r="K21" i="76" s="1"/>
  <c r="I21" i="76"/>
  <c r="J20" i="76"/>
  <c r="I20" i="76"/>
  <c r="K20" i="76"/>
  <c r="J19" i="76"/>
  <c r="I19" i="76"/>
  <c r="K19" i="76"/>
  <c r="J18" i="76"/>
  <c r="K18" i="76" s="1"/>
  <c r="I18" i="76"/>
  <c r="D8" i="76"/>
  <c r="E8" i="76" s="1"/>
  <c r="F8" i="76" s="1"/>
  <c r="G8" i="76" s="1"/>
  <c r="H8" i="76" s="1"/>
  <c r="I8" i="76" s="1"/>
  <c r="J8" i="76" s="1"/>
  <c r="K8" i="76" s="1"/>
  <c r="L8" i="76" s="1"/>
  <c r="M8" i="76" s="1"/>
  <c r="J34" i="75"/>
  <c r="I34" i="75"/>
  <c r="K34" i="75"/>
  <c r="J33" i="75"/>
  <c r="K33" i="75" s="1"/>
  <c r="I33" i="75"/>
  <c r="J32" i="75"/>
  <c r="I32" i="75"/>
  <c r="J31" i="75"/>
  <c r="I31" i="75"/>
  <c r="K31" i="75" s="1"/>
  <c r="J30" i="75"/>
  <c r="I30" i="75"/>
  <c r="K30" i="75"/>
  <c r="J29" i="75"/>
  <c r="K29" i="75" s="1"/>
  <c r="I29" i="75"/>
  <c r="J28" i="75"/>
  <c r="I28" i="75"/>
  <c r="J27" i="75"/>
  <c r="I27" i="75"/>
  <c r="K27" i="75"/>
  <c r="J26" i="75"/>
  <c r="I26" i="75"/>
  <c r="K26" i="75"/>
  <c r="J25" i="75"/>
  <c r="K25" i="75" s="1"/>
  <c r="I25" i="75"/>
  <c r="J24" i="75"/>
  <c r="I24" i="75"/>
  <c r="J23" i="75"/>
  <c r="I23" i="75"/>
  <c r="K23" i="75" s="1"/>
  <c r="J22" i="75"/>
  <c r="I22" i="75"/>
  <c r="K22" i="75"/>
  <c r="J21" i="75"/>
  <c r="K21" i="75" s="1"/>
  <c r="I21" i="75"/>
  <c r="J20" i="75"/>
  <c r="I20" i="75"/>
  <c r="J19" i="75"/>
  <c r="I19" i="75"/>
  <c r="K19" i="75"/>
  <c r="J18" i="75"/>
  <c r="I18" i="75"/>
  <c r="K18" i="75"/>
  <c r="D8" i="75"/>
  <c r="E8" i="75" s="1"/>
  <c r="F8" i="75" s="1"/>
  <c r="G8" i="75" s="1"/>
  <c r="H8" i="75" s="1"/>
  <c r="I8" i="75" s="1"/>
  <c r="J8" i="75" s="1"/>
  <c r="K8" i="75" s="1"/>
  <c r="L8" i="75" s="1"/>
  <c r="M8" i="75" s="1"/>
  <c r="J34" i="74"/>
  <c r="I34" i="74"/>
  <c r="K34" i="74"/>
  <c r="J33" i="74"/>
  <c r="I33" i="74"/>
  <c r="K33" i="74"/>
  <c r="J32" i="74"/>
  <c r="K32" i="74" s="1"/>
  <c r="I32" i="74"/>
  <c r="J31" i="74"/>
  <c r="I31" i="74"/>
  <c r="J30" i="74"/>
  <c r="K30" i="74" s="1"/>
  <c r="I30" i="74"/>
  <c r="J29" i="74"/>
  <c r="I29" i="74"/>
  <c r="K29" i="74" s="1"/>
  <c r="J28" i="74"/>
  <c r="I28" i="74"/>
  <c r="K28" i="74"/>
  <c r="J27" i="74"/>
  <c r="I27" i="74"/>
  <c r="J26" i="74"/>
  <c r="K26" i="74" s="1"/>
  <c r="I26" i="74"/>
  <c r="J25" i="74"/>
  <c r="I25" i="74"/>
  <c r="K25" i="74"/>
  <c r="J24" i="74"/>
  <c r="I24" i="74"/>
  <c r="K24" i="74"/>
  <c r="J23" i="74"/>
  <c r="K23" i="74" s="1"/>
  <c r="I23" i="74"/>
  <c r="J22" i="74"/>
  <c r="I22" i="74"/>
  <c r="K22" i="74"/>
  <c r="J21" i="74"/>
  <c r="I21" i="74"/>
  <c r="K21" i="74"/>
  <c r="J20" i="74"/>
  <c r="K20" i="74" s="1"/>
  <c r="I20" i="74"/>
  <c r="J19" i="74"/>
  <c r="I19" i="74"/>
  <c r="J18" i="74"/>
  <c r="I18" i="74"/>
  <c r="K18" i="74"/>
  <c r="D8" i="74"/>
  <c r="E8" i="74" s="1"/>
  <c r="F8" i="74" s="1"/>
  <c r="G8" i="74" s="1"/>
  <c r="H8" i="74" s="1"/>
  <c r="I8" i="74" s="1"/>
  <c r="J8" i="74" s="1"/>
  <c r="K8" i="74" s="1"/>
  <c r="L8" i="74" s="1"/>
  <c r="M8" i="74" s="1"/>
  <c r="J34" i="73"/>
  <c r="K34" i="73" s="1"/>
  <c r="I34" i="73"/>
  <c r="J33" i="73"/>
  <c r="I33" i="73"/>
  <c r="K33" i="73" s="1"/>
  <c r="J32" i="73"/>
  <c r="I32" i="73"/>
  <c r="K32" i="73"/>
  <c r="J31" i="73"/>
  <c r="K31" i="73" s="1"/>
  <c r="I31" i="73"/>
  <c r="J30" i="73"/>
  <c r="I30" i="73"/>
  <c r="J29" i="73"/>
  <c r="I29" i="73"/>
  <c r="K29" i="73"/>
  <c r="J28" i="73"/>
  <c r="I28" i="73"/>
  <c r="K28" i="73"/>
  <c r="J27" i="73"/>
  <c r="K27" i="73" s="1"/>
  <c r="I27" i="73"/>
  <c r="J26" i="73"/>
  <c r="I26" i="73"/>
  <c r="J25" i="73"/>
  <c r="K25" i="73" s="1"/>
  <c r="I25" i="73"/>
  <c r="J24" i="73"/>
  <c r="I24" i="73"/>
  <c r="K24" i="73" s="1"/>
  <c r="J23" i="73"/>
  <c r="I23" i="73"/>
  <c r="K23" i="73"/>
  <c r="J22" i="73"/>
  <c r="I22" i="73"/>
  <c r="J21" i="73"/>
  <c r="K21" i="73" s="1"/>
  <c r="I21" i="73"/>
  <c r="J20" i="73"/>
  <c r="I20" i="73"/>
  <c r="K20" i="73"/>
  <c r="J19" i="73"/>
  <c r="I19" i="73"/>
  <c r="K19" i="73"/>
  <c r="J18" i="73"/>
  <c r="K18" i="73" s="1"/>
  <c r="I18" i="73"/>
  <c r="D8" i="73"/>
  <c r="E8" i="73" s="1"/>
  <c r="F8" i="73" s="1"/>
  <c r="G8" i="73" s="1"/>
  <c r="H8" i="73" s="1"/>
  <c r="I8" i="73" s="1"/>
  <c r="J8" i="73" s="1"/>
  <c r="K8" i="73" s="1"/>
  <c r="L8" i="73" s="1"/>
  <c r="M8" i="73" s="1"/>
  <c r="J34" i="72"/>
  <c r="I34" i="72"/>
  <c r="K34" i="72"/>
  <c r="J33" i="72"/>
  <c r="I33" i="72"/>
  <c r="J32" i="72"/>
  <c r="K32" i="72" s="1"/>
  <c r="I32" i="72"/>
  <c r="J31" i="72"/>
  <c r="I31" i="72"/>
  <c r="K31" i="72"/>
  <c r="J30" i="72"/>
  <c r="I30" i="72"/>
  <c r="K30" i="72"/>
  <c r="J29" i="72"/>
  <c r="K29" i="72" s="1"/>
  <c r="I29" i="72"/>
  <c r="J28" i="72"/>
  <c r="I28" i="72"/>
  <c r="K28" i="72"/>
  <c r="J27" i="72"/>
  <c r="I27" i="72"/>
  <c r="K27" i="72"/>
  <c r="J26" i="72"/>
  <c r="K26" i="72" s="1"/>
  <c r="I26" i="72"/>
  <c r="J25" i="72"/>
  <c r="I25" i="72"/>
  <c r="J24" i="72"/>
  <c r="I24" i="72"/>
  <c r="K24" i="72"/>
  <c r="J23" i="72"/>
  <c r="I23" i="72"/>
  <c r="K23" i="72"/>
  <c r="J22" i="72"/>
  <c r="K22" i="72" s="1"/>
  <c r="I22" i="72"/>
  <c r="J21" i="72"/>
  <c r="I21" i="72"/>
  <c r="J20" i="72"/>
  <c r="K20" i="72" s="1"/>
  <c r="I20" i="72"/>
  <c r="J19" i="72"/>
  <c r="I19" i="72"/>
  <c r="K19" i="72" s="1"/>
  <c r="J18" i="72"/>
  <c r="I18" i="72"/>
  <c r="K18" i="72"/>
  <c r="D8" i="72"/>
  <c r="E8" i="72" s="1"/>
  <c r="F8" i="72" s="1"/>
  <c r="G8" i="72" s="1"/>
  <c r="H8" i="72" s="1"/>
  <c r="I8" i="72" s="1"/>
  <c r="J8" i="72" s="1"/>
  <c r="K8" i="72" s="1"/>
  <c r="L8" i="72" s="1"/>
  <c r="M8" i="72" s="1"/>
  <c r="J34" i="71"/>
  <c r="I34" i="71"/>
  <c r="K34" i="71"/>
  <c r="J33" i="71"/>
  <c r="K33" i="71" s="1"/>
  <c r="I33" i="71"/>
  <c r="J32" i="71"/>
  <c r="K32" i="71" s="1"/>
  <c r="I32" i="71"/>
  <c r="J31" i="71"/>
  <c r="I31" i="71"/>
  <c r="K31" i="71"/>
  <c r="J30" i="71"/>
  <c r="I30" i="71"/>
  <c r="K30" i="71"/>
  <c r="J29" i="71"/>
  <c r="K29" i="71" s="1"/>
  <c r="I29" i="71"/>
  <c r="J28" i="71"/>
  <c r="I28" i="71"/>
  <c r="J27" i="71"/>
  <c r="K27" i="71" s="1"/>
  <c r="I27" i="71"/>
  <c r="J26" i="71"/>
  <c r="I26" i="71"/>
  <c r="K26" i="71" s="1"/>
  <c r="J25" i="71"/>
  <c r="I25" i="71"/>
  <c r="K25" i="71"/>
  <c r="J24" i="71"/>
  <c r="I24" i="71"/>
  <c r="J23" i="71"/>
  <c r="I23" i="71"/>
  <c r="J22" i="71"/>
  <c r="I22" i="71"/>
  <c r="K22" i="71" s="1"/>
  <c r="J21" i="71"/>
  <c r="I21" i="71"/>
  <c r="K21" i="71"/>
  <c r="J20" i="71"/>
  <c r="K20" i="71" s="1"/>
  <c r="I20" i="71"/>
  <c r="J19" i="71"/>
  <c r="I19" i="71"/>
  <c r="K19" i="71" s="1"/>
  <c r="J18" i="71"/>
  <c r="I18" i="71"/>
  <c r="K18" i="71"/>
  <c r="D8" i="71"/>
  <c r="E8" i="71" s="1"/>
  <c r="F8" i="71" s="1"/>
  <c r="G8" i="71" s="1"/>
  <c r="H8" i="71" s="1"/>
  <c r="I8" i="71" s="1"/>
  <c r="J8" i="71" s="1"/>
  <c r="K8" i="71" s="1"/>
  <c r="L8" i="71" s="1"/>
  <c r="M8" i="71" s="1"/>
  <c r="J34" i="70"/>
  <c r="K34" i="70" s="1"/>
  <c r="I34" i="70"/>
  <c r="J33" i="70"/>
  <c r="I33" i="70"/>
  <c r="K33" i="70"/>
  <c r="J32" i="70"/>
  <c r="I32" i="70"/>
  <c r="K32" i="70"/>
  <c r="J31" i="70"/>
  <c r="K31" i="70" s="1"/>
  <c r="I31" i="70"/>
  <c r="J30" i="70"/>
  <c r="I30" i="70"/>
  <c r="K30" i="70"/>
  <c r="J29" i="70"/>
  <c r="I29" i="70"/>
  <c r="K29" i="70"/>
  <c r="J28" i="70"/>
  <c r="K28" i="70" s="1"/>
  <c r="I28" i="70"/>
  <c r="J27" i="70"/>
  <c r="I27" i="70"/>
  <c r="J26" i="70"/>
  <c r="I26" i="70"/>
  <c r="K26" i="70"/>
  <c r="J25" i="70"/>
  <c r="I25" i="70"/>
  <c r="K25" i="70"/>
  <c r="J24" i="70"/>
  <c r="K24" i="70" s="1"/>
  <c r="I24" i="70"/>
  <c r="J23" i="70"/>
  <c r="I23" i="70"/>
  <c r="J22" i="70"/>
  <c r="K22" i="70" s="1"/>
  <c r="I22" i="70"/>
  <c r="J21" i="70"/>
  <c r="I21" i="70"/>
  <c r="K21" i="70" s="1"/>
  <c r="J20" i="70"/>
  <c r="I20" i="70"/>
  <c r="K20" i="70"/>
  <c r="J19" i="70"/>
  <c r="I19" i="70"/>
  <c r="J18" i="70"/>
  <c r="I18" i="70"/>
  <c r="D8" i="70"/>
  <c r="E8" i="70" s="1"/>
  <c r="F8" i="70" s="1"/>
  <c r="G8" i="70" s="1"/>
  <c r="H8" i="70" s="1"/>
  <c r="I8" i="70" s="1"/>
  <c r="J8" i="70" s="1"/>
  <c r="K8" i="70" s="1"/>
  <c r="L8" i="70" s="1"/>
  <c r="M8" i="70" s="1"/>
  <c r="J34" i="69"/>
  <c r="I34" i="69"/>
  <c r="J33" i="69"/>
  <c r="K33" i="69" s="1"/>
  <c r="I33" i="69"/>
  <c r="J32" i="69"/>
  <c r="I32" i="69"/>
  <c r="K32" i="69" s="1"/>
  <c r="J31" i="69"/>
  <c r="I31" i="69"/>
  <c r="K31" i="69"/>
  <c r="J30" i="69"/>
  <c r="I30" i="69"/>
  <c r="J29" i="69"/>
  <c r="I29" i="69"/>
  <c r="J28" i="69"/>
  <c r="I28" i="69"/>
  <c r="K28" i="69" s="1"/>
  <c r="J27" i="69"/>
  <c r="I27" i="69"/>
  <c r="K27" i="69"/>
  <c r="J26" i="69"/>
  <c r="K26" i="69" s="1"/>
  <c r="I26" i="69"/>
  <c r="J25" i="69"/>
  <c r="I25" i="69"/>
  <c r="K25" i="69" s="1"/>
  <c r="J24" i="69"/>
  <c r="I24" i="69"/>
  <c r="K24" i="69"/>
  <c r="J23" i="69"/>
  <c r="K23" i="69" s="1"/>
  <c r="I23" i="69"/>
  <c r="J22" i="69"/>
  <c r="I22" i="69"/>
  <c r="J21" i="69"/>
  <c r="I21" i="69"/>
  <c r="K21" i="69"/>
  <c r="J20" i="69"/>
  <c r="I20" i="69"/>
  <c r="K20" i="69"/>
  <c r="J19" i="69"/>
  <c r="K19" i="69" s="1"/>
  <c r="I19" i="69"/>
  <c r="J18" i="69"/>
  <c r="I18" i="69"/>
  <c r="D8" i="69"/>
  <c r="E8" i="69" s="1"/>
  <c r="F8" i="69" s="1"/>
  <c r="G8" i="69" s="1"/>
  <c r="H8" i="69" s="1"/>
  <c r="I8" i="69" s="1"/>
  <c r="J8" i="69" s="1"/>
  <c r="K8" i="69" s="1"/>
  <c r="L8" i="69" s="1"/>
  <c r="M8" i="69" s="1"/>
  <c r="J34" i="59"/>
  <c r="K34" i="59" s="1"/>
  <c r="J33" i="59"/>
  <c r="J32" i="59"/>
  <c r="J31" i="59"/>
  <c r="K31" i="59" s="1"/>
  <c r="J30" i="59"/>
  <c r="J29" i="59"/>
  <c r="J28" i="59"/>
  <c r="J27" i="59"/>
  <c r="K27" i="59" s="1"/>
  <c r="J26" i="59"/>
  <c r="K26" i="59" s="1"/>
  <c r="J25" i="59"/>
  <c r="J24" i="59"/>
  <c r="J23" i="59"/>
  <c r="J22" i="59"/>
  <c r="K22" i="59" s="1"/>
  <c r="J21" i="59"/>
  <c r="J20" i="59"/>
  <c r="J19" i="59"/>
  <c r="K19" i="59" s="1"/>
  <c r="J18" i="59"/>
  <c r="K18" i="59" s="1"/>
  <c r="I19" i="59"/>
  <c r="I20" i="59"/>
  <c r="K20" i="59"/>
  <c r="I21" i="59"/>
  <c r="K21" i="59" s="1"/>
  <c r="I22" i="59"/>
  <c r="I23" i="59"/>
  <c r="K23" i="59"/>
  <c r="I24" i="59"/>
  <c r="K24" i="59"/>
  <c r="I25" i="59"/>
  <c r="K25" i="59" s="1"/>
  <c r="I26" i="59"/>
  <c r="I27" i="59"/>
  <c r="I28" i="59"/>
  <c r="I29" i="59"/>
  <c r="I30" i="59"/>
  <c r="K30" i="59"/>
  <c r="I31" i="59"/>
  <c r="I32" i="59"/>
  <c r="K32" i="59"/>
  <c r="I33" i="59"/>
  <c r="I34" i="59"/>
  <c r="I18" i="59"/>
  <c r="K33" i="59"/>
  <c r="K29" i="59"/>
  <c r="D8" i="59"/>
  <c r="E8" i="59" s="1"/>
  <c r="F8" i="59" s="1"/>
  <c r="G8" i="59" s="1"/>
  <c r="H8" i="59" s="1"/>
  <c r="I8" i="59" s="1"/>
  <c r="J8" i="59" s="1"/>
  <c r="K8" i="59" s="1"/>
  <c r="L8" i="59" s="1"/>
  <c r="M8" i="59" s="1"/>
  <c r="E6" i="52"/>
  <c r="F6" i="52" s="1"/>
  <c r="G6" i="52" s="1"/>
  <c r="H6" i="52" s="1"/>
  <c r="I6" i="52" s="1"/>
  <c r="J6" i="52" s="1"/>
  <c r="K6" i="52" s="1"/>
  <c r="L6" i="52" s="1"/>
  <c r="M6" i="52" s="1"/>
  <c r="N6" i="52" s="1"/>
  <c r="K22" i="69" l="1"/>
  <c r="K18" i="70"/>
  <c r="K30" i="73"/>
  <c r="K27" i="70"/>
  <c r="K25" i="72"/>
  <c r="K19" i="74"/>
  <c r="K28" i="75"/>
  <c r="K29" i="69"/>
  <c r="K23" i="71"/>
  <c r="K20" i="75"/>
  <c r="K28" i="59"/>
  <c r="K18" i="69"/>
  <c r="K34" i="69"/>
  <c r="K23" i="70"/>
  <c r="K28" i="71"/>
  <c r="K21" i="72"/>
  <c r="K26" i="73"/>
  <c r="K31" i="74"/>
  <c r="K25" i="76"/>
  <c r="K33" i="76"/>
  <c r="K22" i="77"/>
  <c r="K30" i="77"/>
  <c r="K30" i="69"/>
  <c r="K19" i="70"/>
  <c r="K24" i="71"/>
  <c r="K33" i="72"/>
  <c r="K22" i="73"/>
  <c r="K27" i="74"/>
  <c r="K24" i="75"/>
  <c r="K32" i="75"/>
</calcChain>
</file>

<file path=xl/sharedStrings.xml><?xml version="1.0" encoding="utf-8"?>
<sst xmlns="http://schemas.openxmlformats.org/spreadsheetml/2006/main" count="1621" uniqueCount="125">
  <si>
    <t>Unidade de Medida</t>
  </si>
  <si>
    <t>%</t>
  </si>
  <si>
    <t>VarPIB</t>
  </si>
  <si>
    <t>Variação Percentual do PIB atual.</t>
  </si>
  <si>
    <t>Nome da Variável</t>
  </si>
  <si>
    <t>Descrição da Variável</t>
  </si>
  <si>
    <t>Usual</t>
  </si>
  <si>
    <t>Mínimo</t>
  </si>
  <si>
    <t>Máximo</t>
  </si>
  <si>
    <t>Dimensões a serem incorporadas no cálculo</t>
  </si>
  <si>
    <t>Lista suspensa: V ou F</t>
  </si>
  <si>
    <t>R$</t>
  </si>
  <si>
    <t>Sugestão para coleta da variável</t>
  </si>
  <si>
    <t>EventoInterdicao</t>
  </si>
  <si>
    <t>Número de Eventos de Interdição da Empresa</t>
  </si>
  <si>
    <t>Número de eventos de interdição da empresa por fiscalização relacionada a saúde e segurança do trabalhador</t>
  </si>
  <si>
    <t>Interdições</t>
  </si>
  <si>
    <t>DespesasSeguroPatrimonial</t>
  </si>
  <si>
    <t>Despesa da empresa com seguro patrimonial</t>
  </si>
  <si>
    <t>PercPresenteismo</t>
  </si>
  <si>
    <t>Numero de multas</t>
  </si>
  <si>
    <t>&lt;ELIMINAR&gt;</t>
  </si>
  <si>
    <t>ABA PARAMETRIZAÇÃO INICIATIVAS</t>
  </si>
  <si>
    <t>Parâmtros da simulação</t>
  </si>
  <si>
    <t>Anos de avaliação do retorno do investimento</t>
  </si>
  <si>
    <t>Iniciativa</t>
  </si>
  <si>
    <t>Iniciativa 1</t>
  </si>
  <si>
    <t>Iniciativa 2</t>
  </si>
  <si>
    <t>Iniciativa 3</t>
  </si>
  <si>
    <t>Iniciativa 4</t>
  </si>
  <si>
    <t>Iniciativa 5</t>
  </si>
  <si>
    <t>Iniciativa 6</t>
  </si>
  <si>
    <t>Iniciativa 7</t>
  </si>
  <si>
    <t>Iniciativa 8</t>
  </si>
  <si>
    <t>Iniciativa 9</t>
  </si>
  <si>
    <t>Iniciativa 10</t>
  </si>
  <si>
    <t>(mínimo 2 anos e máximo 10 anos)</t>
  </si>
  <si>
    <t>Breve Descrição da Iniciativa</t>
  </si>
  <si>
    <t>Simular Iniciativa</t>
  </si>
  <si>
    <t>Anos de defasagem entre o investimento entre o investimento e a obtençao do benefício (informe número de anos)</t>
  </si>
  <si>
    <t>Anos avaliação</t>
  </si>
  <si>
    <t>Defasagem em anos</t>
  </si>
  <si>
    <t>INFORMAÇÕES COMUNS A TODAS AS INICIATIVAS</t>
  </si>
  <si>
    <t>Nome Modelo</t>
  </si>
  <si>
    <t>Custos da Iniciativa</t>
  </si>
  <si>
    <t>Custo Inicial da Iniciativa (Investimento Inicial)</t>
  </si>
  <si>
    <t>Custo de manutenção da iniciativa</t>
  </si>
  <si>
    <t>Média</t>
  </si>
  <si>
    <t>Eventos atingidos pela iniciativa</t>
  </si>
  <si>
    <t>Percentual Evitado</t>
  </si>
  <si>
    <t>Eventos evitados</t>
  </si>
  <si>
    <t>IMPACTO INICIATIVA</t>
  </si>
  <si>
    <t>ESTIMATIVA IMPACTO INICIATIVA</t>
  </si>
  <si>
    <t>Afastamentos Maior 15 dias - Doença Ocupacional</t>
  </si>
  <si>
    <t>Afastamentos Maior 15 dias - Doença Não Relacionada ao Trabalho</t>
  </si>
  <si>
    <t>Afastamentos Maior 15 dias - Acidente Típico</t>
  </si>
  <si>
    <t>Afastamentos Maior 15 dias - Acidente Trajeto</t>
  </si>
  <si>
    <t>Afastamentos Menor 15 dias - Doença Ocupacional</t>
  </si>
  <si>
    <t>Afastamentos Menor 15 dias - Doença Não Relacionada ao Trabalho</t>
  </si>
  <si>
    <t>Afastamentos Menor 15 dias - Acidente Típico</t>
  </si>
  <si>
    <t>Afastamentos Menor 15 dias - Acidente Trajeto</t>
  </si>
  <si>
    <t>Óbitos - Doença Ocupacional</t>
  </si>
  <si>
    <t>Óbitos - Doença Não Relacionada ao Trabalho</t>
  </si>
  <si>
    <t>Óbitos - Acidente Típico</t>
  </si>
  <si>
    <t>Óbitos - Acidente Trajeto</t>
  </si>
  <si>
    <t>Eventos sem Afastamento - Doença Ocupacional</t>
  </si>
  <si>
    <t>Eventos sem Afastamento - Doença Não Relacionada ao Trabalho</t>
  </si>
  <si>
    <t>Eventos sem Afastamento - Acidente Típico</t>
  </si>
  <si>
    <t>Eventos sem Afastamento - Acidente Trajeto</t>
  </si>
  <si>
    <t>Evento</t>
  </si>
  <si>
    <t>Número de eventos</t>
  </si>
  <si>
    <t>Último Ano</t>
  </si>
  <si>
    <t>Prob. do Evento</t>
  </si>
  <si>
    <t>Valor base para avaliação</t>
  </si>
  <si>
    <t>Média Estimada pós Iniciativa</t>
  </si>
  <si>
    <t>Outros Ganhos da Iniciativa</t>
  </si>
  <si>
    <t>Ganho Anual com imagem (novos contratos)</t>
  </si>
  <si>
    <t>Ganho Anual de Produtividade</t>
  </si>
  <si>
    <t>Ganho Anual de Qualidade</t>
  </si>
  <si>
    <t>% de Presenteísmo</t>
  </si>
  <si>
    <t>GanhoImagemReceitaEsperado</t>
  </si>
  <si>
    <t>GanhoProdutividade</t>
  </si>
  <si>
    <t>GanhoQualidade</t>
  </si>
  <si>
    <t>TFrMaximaImagem</t>
  </si>
  <si>
    <t>TGrMaximaImagem</t>
  </si>
  <si>
    <t>Índice de frequência máximo</t>
  </si>
  <si>
    <t>Índice de frequência mínimo</t>
  </si>
  <si>
    <t>Adimensional</t>
  </si>
  <si>
    <t>Crise</t>
  </si>
  <si>
    <t>FatorCrise</t>
  </si>
  <si>
    <t>Impacto da Iniciativa nos Eventos de Afastamentos Funcionários</t>
  </si>
  <si>
    <t>Numero Multas a Priori Lei 1</t>
  </si>
  <si>
    <t>Numero Multas a Priori Lei 2</t>
  </si>
  <si>
    <t>Numero Multas a Priori Lei 3</t>
  </si>
  <si>
    <t>Numero Multas a Priori Lei 4</t>
  </si>
  <si>
    <t>Numero Multas a Priori Lei 5</t>
  </si>
  <si>
    <t>Impacto da Iniciativa Outros Eventos (Raros)</t>
  </si>
  <si>
    <t>AS IS - Observado</t>
  </si>
  <si>
    <t>AS IS - Arbitrado</t>
  </si>
  <si>
    <t>Variável que indica a projeção de uma crise no ano em questão.</t>
  </si>
  <si>
    <t>Binário (0=não atende; 1=atende)</t>
  </si>
  <si>
    <t>Fator Crise</t>
  </si>
  <si>
    <t>Fator multiplicativo relacionado à ocorrência de uma crise financeira.</t>
  </si>
  <si>
    <t>Variação do PIB esperada</t>
  </si>
  <si>
    <t>Custo total que será necessário para a implementação da iniciativa. Investimento pago uma única vez</t>
  </si>
  <si>
    <t>Custo de manutenção anual que será necessário para a manter a iniciativa. Custo pago todo ano para manutenção da iniciativa.</t>
  </si>
  <si>
    <t>Número de faltas (sem atestado) por funcionário por ano</t>
  </si>
  <si>
    <t>Número de multas a priori da lei 1</t>
  </si>
  <si>
    <t>Número de multas a priori da lei 2</t>
  </si>
  <si>
    <t>Número de multas a priori da lei 3</t>
  </si>
  <si>
    <t>Número de multas a priori da lei 4</t>
  </si>
  <si>
    <t>Número de multas a priori da lei 5</t>
  </si>
  <si>
    <t>O presenteísmo é considerado um comportamento implícito dos trabalhadores que se sentem ameaçados, inseguros ou em risco de perderem seus empregos havendo tendência de permanecer no trabalho mesmo doentes ou mais tempo do que o necessário como forma de marcar presença e demonstrar compromisso com a organização</t>
  </si>
  <si>
    <t>Valor monetário anual adicionado ao caixa da empresa propiciado pela melhoria de desempenho em SST e FPS em qualidade</t>
  </si>
  <si>
    <t>Valor monetário anual adicionado ao caixa da empresa propiciado pela melhoria de desempenho em SST e FPS em produtividade</t>
  </si>
  <si>
    <t>Índice de Gravidade dos Acidentes máximo que a empresa pode atingir e ainda assim obter o ganho de receita esperado em função de sua imagem relacionada à SST</t>
  </si>
  <si>
    <t>Índice de Frequência de Acidentes máximo que a empresa pode atingir e ainda assim obter o ganho de receita esperado em função de sua imagem relacionada à SST</t>
  </si>
  <si>
    <t>Valor monetário anual adicionado ao caixa da empresa propiciado pela melhoria de desempenho em SST e FPS a partir do ganho de novos contratos</t>
  </si>
  <si>
    <t>INICIATIVA 1</t>
  </si>
  <si>
    <t>&lt;Eliminar&gt;</t>
  </si>
  <si>
    <t>Multas1</t>
  </si>
  <si>
    <t>Multas2</t>
  </si>
  <si>
    <t>Multas3</t>
  </si>
  <si>
    <t>Multas4</t>
  </si>
  <si>
    <t>Multas5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</si>
</sst>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43" formatCode="_-* #,##0.00_-;\-* #,##0.00_-;_-* &quot;-&quot;??_-;_-@_-"/>
  </numFmts>
  <fonts count="11" x14ac:knownFonts="1">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0"/>
      <color rgb="FF000000"/>
      <name val="Calibri"/>
      <family val="2"/>
    </font>
    <font>
      <sz val="11"/>
      <color theme="0"/>
      <name val="Calibri"/>
      <family val="2"/>
      <scheme val="minor"/>
    </font>
    <font>
      <sz val="18"/>
      <color theme="0"/>
      <name val="Calibri"/>
      <family val="2"/>
      <scheme val="minor"/>
    </font>
    <font>
      <sz val="11"/>
      <color rgb="FFFF0000"/>
      <name val="Calibri"/>
      <family val="2"/>
      <scheme val="minor"/>
    </font>
    <font>
      <b/>
      <sz val="11"/>
      <color rgb="FFFF000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rgb="FFFF7574"/>
        <bgColor indexed="64"/>
      </patternFill>
    </fill>
    <fill>
      <patternFill patternType="solid">
        <fgColor rgb="FFFCBC77"/>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9"/>
      </left>
      <right style="thin">
        <color theme="9"/>
      </right>
      <top style="thin">
        <color theme="9"/>
      </top>
      <bottom style="thin">
        <color theme="9"/>
      </bottom>
      <diagonal/>
    </border>
    <border>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34998626667073579"/>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9">
    <xf numFmtId="0" fontId="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95">
    <xf numFmtId="0" fontId="0" fillId="0" borderId="0" xfId="0"/>
    <xf numFmtId="0" fontId="2" fillId="0" borderId="0" xfId="0" applyFont="1"/>
    <xf numFmtId="0" fontId="2" fillId="0" borderId="0" xfId="0" applyFont="1" applyAlignment="1">
      <alignment wrapText="1"/>
    </xf>
    <xf numFmtId="0" fontId="2" fillId="0" borderId="2" xfId="0" applyFont="1" applyFill="1" applyBorder="1" applyAlignment="1">
      <alignment vertical="center" wrapText="1"/>
    </xf>
    <xf numFmtId="0" fontId="0" fillId="0" borderId="2" xfId="0" applyFont="1" applyFill="1" applyBorder="1" applyAlignment="1">
      <alignment vertical="center" wrapText="1"/>
    </xf>
    <xf numFmtId="0" fontId="2" fillId="0" borderId="0" xfId="0" applyFont="1" applyFill="1"/>
    <xf numFmtId="0" fontId="2" fillId="0" borderId="0" xfId="0" applyFont="1" applyFill="1" applyAlignment="1">
      <alignment wrapText="1"/>
    </xf>
    <xf numFmtId="0" fontId="4" fillId="0" borderId="0" xfId="0" applyFont="1"/>
    <xf numFmtId="0" fontId="5" fillId="2" borderId="0" xfId="0" applyFont="1" applyFill="1"/>
    <xf numFmtId="49" fontId="4" fillId="0" borderId="0" xfId="0" applyNumberFormat="1" applyFont="1" applyAlignment="1">
      <alignment horizontal="left"/>
    </xf>
    <xf numFmtId="0" fontId="4" fillId="0" borderId="0" xfId="0" applyFont="1" applyAlignment="1">
      <alignment horizontal="left" vertical="center"/>
    </xf>
    <xf numFmtId="0" fontId="6" fillId="0" borderId="1" xfId="0" applyFont="1" applyBorder="1" applyAlignment="1">
      <alignment horizontal="left" vertical="center" wrapText="1"/>
    </xf>
    <xf numFmtId="0" fontId="4" fillId="0" borderId="1" xfId="0" applyFont="1" applyBorder="1" applyAlignment="1">
      <alignment horizontal="center" vertical="center"/>
    </xf>
    <xf numFmtId="0" fontId="4" fillId="3" borderId="1"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Alignment="1">
      <alignment horizontal="center" vertical="center"/>
    </xf>
    <xf numFmtId="0" fontId="0" fillId="0" borderId="0" xfId="0" applyAlignment="1">
      <alignment wrapText="1"/>
    </xf>
    <xf numFmtId="0" fontId="0" fillId="0" borderId="0" xfId="0" applyAlignment="1">
      <alignment horizontal="center" vertical="center"/>
    </xf>
    <xf numFmtId="0" fontId="2" fillId="3"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8" fillId="2" borderId="0" xfId="0" applyFont="1" applyFill="1"/>
    <xf numFmtId="0" fontId="7" fillId="2" borderId="0" xfId="0" applyFont="1" applyFill="1"/>
    <xf numFmtId="0" fontId="7" fillId="2" borderId="0" xfId="0" applyFont="1" applyFill="1" applyAlignment="1">
      <alignment horizontal="center" vertical="center"/>
    </xf>
    <xf numFmtId="0" fontId="2" fillId="2" borderId="2"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Font="1" applyAlignment="1">
      <alignment wrapText="1"/>
    </xf>
    <xf numFmtId="0" fontId="0" fillId="0" borderId="0" xfId="0" applyFont="1" applyAlignment="1">
      <alignment horizontal="left" vertical="center"/>
    </xf>
    <xf numFmtId="0" fontId="4" fillId="3" borderId="1" xfId="0" applyFont="1" applyFill="1" applyBorder="1" applyAlignment="1">
      <alignment wrapText="1"/>
    </xf>
    <xf numFmtId="0" fontId="1" fillId="0" borderId="0" xfId="0" applyFont="1"/>
    <xf numFmtId="0" fontId="1" fillId="0" borderId="2" xfId="0" applyFont="1" applyFill="1" applyBorder="1" applyAlignment="1">
      <alignment vertical="center" wrapText="1"/>
    </xf>
    <xf numFmtId="0" fontId="2" fillId="5" borderId="2" xfId="0" applyFont="1" applyFill="1" applyBorder="1" applyAlignment="1">
      <alignment horizontal="center" vertical="center" wrapText="1"/>
    </xf>
    <xf numFmtId="0" fontId="0" fillId="4" borderId="0" xfId="0" applyFont="1" applyFill="1" applyBorder="1" applyAlignment="1">
      <alignment vertical="center" wrapText="1"/>
    </xf>
    <xf numFmtId="0" fontId="9" fillId="0" borderId="0" xfId="0" applyFont="1" applyAlignment="1">
      <alignment horizontal="center" vertical="center"/>
    </xf>
    <xf numFmtId="9" fontId="2" fillId="3" borderId="0" xfId="6"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0" fillId="0" borderId="0" xfId="0"/>
    <xf numFmtId="0" fontId="3" fillId="0" borderId="0" xfId="0" applyFont="1"/>
    <xf numFmtId="0" fontId="1" fillId="0" borderId="0" xfId="0" applyFont="1"/>
    <xf numFmtId="9" fontId="2" fillId="5" borderId="0" xfId="0" applyNumberFormat="1" applyFont="1" applyFill="1" applyBorder="1" applyAlignment="1">
      <alignment horizontal="center" vertical="center" wrapText="1"/>
    </xf>
    <xf numFmtId="10" fontId="2" fillId="4" borderId="0" xfId="6" applyNumberFormat="1" applyFont="1" applyFill="1" applyBorder="1" applyAlignment="1">
      <alignment horizontal="center" vertical="center" wrapText="1"/>
    </xf>
    <xf numFmtId="9" fontId="2" fillId="4" borderId="0" xfId="6" applyFont="1" applyFill="1" applyBorder="1" applyAlignment="1">
      <alignment horizontal="center" vertical="center" wrapText="1"/>
    </xf>
    <xf numFmtId="9" fontId="2" fillId="4" borderId="0" xfId="0" applyNumberFormat="1" applyFont="1" applyFill="1" applyBorder="1" applyAlignment="1">
      <alignment horizontal="center" vertical="center" wrapText="1"/>
    </xf>
    <xf numFmtId="0" fontId="0" fillId="0" borderId="4" xfId="0" applyFont="1" applyBorder="1" applyAlignment="1">
      <alignment vertical="center" wrapText="1"/>
    </xf>
    <xf numFmtId="0" fontId="0" fillId="0" borderId="9" xfId="0" applyFont="1" applyFill="1" applyBorder="1" applyAlignment="1">
      <alignment vertical="center" wrapText="1"/>
    </xf>
    <xf numFmtId="0" fontId="2" fillId="3" borderId="9" xfId="0" applyFont="1" applyFill="1" applyBorder="1" applyAlignment="1">
      <alignment horizontal="center" vertical="center" wrapText="1"/>
    </xf>
    <xf numFmtId="9" fontId="2" fillId="3" borderId="9" xfId="6" applyFont="1" applyFill="1" applyBorder="1" applyAlignment="1">
      <alignment horizontal="center" vertical="center" wrapText="1"/>
    </xf>
    <xf numFmtId="0" fontId="2" fillId="5" borderId="9" xfId="0" applyFont="1" applyFill="1" applyBorder="1" applyAlignment="1">
      <alignment horizontal="center" vertical="center" wrapText="1"/>
    </xf>
    <xf numFmtId="9" fontId="2" fillId="5" borderId="9" xfId="0" applyNumberFormat="1" applyFont="1" applyFill="1" applyBorder="1" applyAlignment="1">
      <alignment horizontal="center" vertical="center" wrapText="1"/>
    </xf>
    <xf numFmtId="0" fontId="2" fillId="4" borderId="9" xfId="0" applyFont="1" applyFill="1" applyBorder="1" applyAlignment="1">
      <alignment horizontal="center" vertical="center" wrapText="1"/>
    </xf>
    <xf numFmtId="10" fontId="2" fillId="4" borderId="9" xfId="6" applyNumberFormat="1" applyFont="1" applyFill="1" applyBorder="1" applyAlignment="1">
      <alignment horizontal="center" vertical="center" wrapText="1"/>
    </xf>
    <xf numFmtId="0" fontId="1" fillId="0" borderId="9" xfId="0" applyFont="1" applyFill="1" applyBorder="1" applyAlignment="1">
      <alignment vertical="center" wrapText="1"/>
    </xf>
    <xf numFmtId="0" fontId="0" fillId="4" borderId="9" xfId="0" applyFont="1" applyFill="1" applyBorder="1" applyAlignment="1">
      <alignment vertical="center" wrapText="1"/>
    </xf>
    <xf numFmtId="0" fontId="1"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2" fillId="2" borderId="9" xfId="0" applyFont="1" applyFill="1" applyBorder="1" applyAlignment="1">
      <alignment horizontal="center" vertical="center" wrapText="1"/>
    </xf>
    <xf numFmtId="0" fontId="0" fillId="4" borderId="2" xfId="0" applyFont="1" applyFill="1" applyBorder="1" applyAlignment="1">
      <alignment horizontal="left" vertical="center" wrapText="1"/>
    </xf>
    <xf numFmtId="0" fontId="4" fillId="6" borderId="0" xfId="0" applyFont="1" applyFill="1"/>
    <xf numFmtId="0" fontId="3" fillId="6" borderId="0" xfId="0" applyFont="1" applyFill="1" applyAlignment="1">
      <alignment horizontal="left"/>
    </xf>
    <xf numFmtId="0" fontId="4" fillId="6" borderId="0" xfId="0" applyFont="1" applyFill="1" applyAlignment="1">
      <alignment horizontal="left"/>
    </xf>
    <xf numFmtId="0" fontId="4" fillId="6" borderId="0" xfId="0" applyFont="1" applyFill="1" applyAlignment="1">
      <alignment horizontal="center"/>
    </xf>
    <xf numFmtId="0" fontId="2" fillId="6" borderId="0" xfId="0" applyFont="1" applyFill="1"/>
    <xf numFmtId="0" fontId="2" fillId="6" borderId="0" xfId="0" applyFont="1" applyFill="1" applyAlignment="1">
      <alignment wrapText="1"/>
    </xf>
    <xf numFmtId="0" fontId="2" fillId="6" borderId="0" xfId="0" applyFont="1" applyFill="1" applyAlignment="1">
      <alignment horizontal="center" vertical="center"/>
    </xf>
    <xf numFmtId="0" fontId="3" fillId="6" borderId="0" xfId="0" applyFont="1" applyFill="1"/>
    <xf numFmtId="0" fontId="9" fillId="6" borderId="0" xfId="0" applyFont="1" applyFill="1" applyAlignment="1">
      <alignment wrapText="1"/>
    </xf>
    <xf numFmtId="0" fontId="3" fillId="6" borderId="2" xfId="0" applyFont="1" applyFill="1" applyBorder="1" applyAlignment="1">
      <alignment vertical="center" wrapText="1"/>
    </xf>
    <xf numFmtId="0" fontId="3" fillId="6" borderId="2" xfId="0" applyFont="1" applyFill="1" applyBorder="1" applyAlignment="1">
      <alignment vertical="center"/>
    </xf>
    <xf numFmtId="0" fontId="3" fillId="6" borderId="2" xfId="0" applyFont="1" applyFill="1" applyBorder="1" applyAlignment="1">
      <alignment horizontal="center" vertical="center" wrapText="1"/>
    </xf>
    <xf numFmtId="0" fontId="2" fillId="7" borderId="0" xfId="0" applyFont="1" applyFill="1"/>
    <xf numFmtId="0" fontId="2" fillId="7" borderId="0" xfId="0" applyFont="1" applyFill="1" applyAlignment="1">
      <alignment horizontal="center" vertical="center"/>
    </xf>
    <xf numFmtId="0" fontId="2" fillId="7" borderId="0" xfId="0" applyFont="1" applyFill="1" applyAlignment="1">
      <alignment wrapText="1"/>
    </xf>
    <xf numFmtId="0" fontId="3" fillId="7" borderId="0" xfId="0" applyFont="1" applyFill="1"/>
    <xf numFmtId="0" fontId="9" fillId="7" borderId="0" xfId="0" applyFont="1" applyFill="1" applyAlignment="1">
      <alignment wrapText="1"/>
    </xf>
    <xf numFmtId="0" fontId="3" fillId="7" borderId="2" xfId="0" applyFont="1" applyFill="1" applyBorder="1" applyAlignment="1">
      <alignment vertical="center" wrapText="1"/>
    </xf>
    <xf numFmtId="0" fontId="3" fillId="7" borderId="2" xfId="0" applyFont="1" applyFill="1" applyBorder="1" applyAlignment="1">
      <alignment horizontal="center" vertical="center" wrapText="1"/>
    </xf>
    <xf numFmtId="0" fontId="3" fillId="7" borderId="2" xfId="0" applyFont="1" applyFill="1" applyBorder="1" applyAlignment="1">
      <alignment vertical="center"/>
    </xf>
    <xf numFmtId="0" fontId="3" fillId="7" borderId="9"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0" fillId="5" borderId="9"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10" fillId="7" borderId="2" xfId="0" applyFont="1" applyFill="1" applyBorder="1" applyAlignment="1">
      <alignment vertical="center"/>
    </xf>
    <xf numFmtId="0" fontId="4" fillId="3" borderId="0" xfId="0" applyFont="1" applyFill="1" applyAlignment="1">
      <alignment horizontal="center" vertical="center"/>
    </xf>
    <xf numFmtId="0" fontId="3" fillId="7" borderId="3"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7" borderId="5" xfId="0" applyFont="1" applyFill="1" applyBorder="1" applyAlignment="1">
      <alignment horizontal="center" vertical="center"/>
    </xf>
    <xf numFmtId="0" fontId="3" fillId="7" borderId="8" xfId="0" applyFont="1" applyFill="1" applyBorder="1" applyAlignment="1">
      <alignment horizontal="center" vertical="center"/>
    </xf>
    <xf numFmtId="0" fontId="3" fillId="7" borderId="9" xfId="0" applyFont="1" applyFill="1" applyBorder="1" applyAlignment="1">
      <alignment horizontal="center"/>
    </xf>
    <xf numFmtId="0" fontId="3" fillId="7" borderId="9" xfId="0" applyFont="1" applyFill="1" applyBorder="1" applyAlignment="1">
      <alignment horizontal="center" vertical="center" wrapText="1"/>
    </xf>
    <xf numFmtId="0" fontId="3" fillId="7" borderId="9" xfId="0" applyFont="1" applyFill="1" applyBorder="1" applyAlignment="1">
      <alignment horizontal="left" vertical="center" wrapText="1"/>
    </xf>
    <xf numFmtId="0" fontId="3" fillId="7" borderId="9" xfId="0" applyFont="1" applyFill="1" applyBorder="1" applyAlignment="1">
      <alignment horizontal="center" wrapText="1"/>
    </xf>
    <xf numFmtId="0" fontId="3" fillId="7" borderId="9" xfId="0" applyFont="1" applyFill="1" applyBorder="1" applyAlignment="1">
      <alignment horizontal="center" vertical="center"/>
    </xf>
  </cellXfs>
  <cellStyles count="9">
    <cellStyle name="Moeda 2" xfId="4" xr:uid="{00000000-0005-0000-0000-000000000000}"/>
    <cellStyle name="Normal" xfId="0" builtinId="0"/>
    <cellStyle name="Porcentagem" xfId="6" builtinId="5"/>
    <cellStyle name="Vírgula 2" xfId="1" xr:uid="{00000000-0005-0000-0000-000003000000}"/>
    <cellStyle name="Vírgula 2 2" xfId="2" xr:uid="{00000000-0005-0000-0000-000004000000}"/>
    <cellStyle name="Vírgula 2 3" xfId="8" xr:uid="{00000000-0005-0000-0000-000005000000}"/>
    <cellStyle name="Vírgula 3" xfId="5" xr:uid="{00000000-0005-0000-0000-000006000000}"/>
    <cellStyle name="Vírgula 4" xfId="3" xr:uid="{00000000-0005-0000-0000-000007000000}"/>
    <cellStyle name="Vírgula 5" xfId="7" xr:uid="{00000000-0005-0000-0000-000008000000}"/>
  </cellStyles>
  <dxfs count="0"/>
  <tableStyles count="0" defaultTableStyle="TableStyleMedium2" defaultPivotStyle="PivotStyleLight16"/>
  <colors>
    <mruColors>
      <color rgb="FFFCBC77"/>
      <color rgb="FFFC9B34"/>
      <color rgb="FFFF7574"/>
      <color rgb="FFFCAC82"/>
      <color rgb="FFFFF8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b8b92fbc56d75f7f/Analise_SESI/Template_Dados_Brun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o"/>
      <sheetName val="Parametros"/>
      <sheetName val="Dados_Projetados"/>
      <sheetName val="Configs"/>
      <sheetName val="HistoricoFAP"/>
      <sheetName val="Eventos_Inic"/>
      <sheetName val="Lista_de_Parâmetros"/>
      <sheetName val="Cenarios"/>
      <sheetName val="Funcoes_Inputs"/>
      <sheetName val="Módulos"/>
      <sheetName val="Funcoes_Outputs"/>
      <sheetName val="Distribuições"/>
      <sheetName val="Categorias"/>
      <sheetName val="Custos"/>
      <sheetName val="Benefícios_Capturados"/>
      <sheetName val="Eventos_ASIS"/>
      <sheetName val="Plan1"/>
    </sheetNames>
    <sheetDataSet>
      <sheetData sheetId="0"/>
      <sheetData sheetId="1" refreshError="1"/>
      <sheetData sheetId="2" refreshError="1"/>
      <sheetData sheetId="3">
        <row r="2">
          <cell r="A2">
            <v>2</v>
          </cell>
          <cell r="C2">
            <v>3</v>
          </cell>
          <cell r="D2">
            <v>2017</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workbookViewId="0">
      <selection activeCell="B1" sqref="B1"/>
    </sheetView>
  </sheetViews>
  <sheetFormatPr defaultColWidth="8.7109375" defaultRowHeight="15" x14ac:dyDescent="0.25"/>
  <cols>
    <col min="1" max="1" width="18.7109375" bestFit="1" customWidth="1"/>
    <col min="2" max="2" width="13.28515625" bestFit="1" customWidth="1"/>
  </cols>
  <sheetData>
    <row r="1" spans="1:3" x14ac:dyDescent="0.25">
      <c r="A1" t="s">
        <v>10</v>
      </c>
      <c r="B1" t="s">
        <v>40</v>
      </c>
      <c r="C1" t="s">
        <v>41</v>
      </c>
    </row>
    <row r="2" spans="1:3" x14ac:dyDescent="0.25">
      <c r="A2" t="b">
        <v>1</v>
      </c>
      <c r="B2">
        <v>2</v>
      </c>
      <c r="C2">
        <v>1</v>
      </c>
    </row>
    <row r="3" spans="1:3" x14ac:dyDescent="0.25">
      <c r="A3" t="b">
        <v>0</v>
      </c>
      <c r="B3">
        <v>3</v>
      </c>
      <c r="C3">
        <v>2</v>
      </c>
    </row>
    <row r="4" spans="1:3" x14ac:dyDescent="0.25">
      <c r="B4">
        <v>4</v>
      </c>
      <c r="C4">
        <v>3</v>
      </c>
    </row>
    <row r="5" spans="1:3" x14ac:dyDescent="0.25">
      <c r="B5">
        <v>5</v>
      </c>
      <c r="C5">
        <v>4</v>
      </c>
    </row>
    <row r="6" spans="1:3" x14ac:dyDescent="0.25">
      <c r="B6">
        <v>6</v>
      </c>
      <c r="C6">
        <v>5</v>
      </c>
    </row>
    <row r="7" spans="1:3" x14ac:dyDescent="0.25">
      <c r="B7">
        <v>7</v>
      </c>
      <c r="C7">
        <v>6</v>
      </c>
    </row>
    <row r="8" spans="1:3" x14ac:dyDescent="0.25">
      <c r="B8">
        <v>8</v>
      </c>
      <c r="C8">
        <v>7</v>
      </c>
    </row>
    <row r="9" spans="1:3" x14ac:dyDescent="0.25">
      <c r="B9">
        <v>9</v>
      </c>
      <c r="C9">
        <v>8</v>
      </c>
    </row>
    <row r="10" spans="1:3" x14ac:dyDescent="0.25">
      <c r="B10">
        <v>10</v>
      </c>
      <c r="C10">
        <v>9</v>
      </c>
    </row>
    <row r="11" spans="1:3" x14ac:dyDescent="0.25">
      <c r="C11">
        <v>10</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2" t="s">
        <v>69</v>
      </c>
      <c r="B15" s="91" t="s">
        <v>5</v>
      </c>
      <c r="C15" s="93" t="s">
        <v>97</v>
      </c>
      <c r="D15" s="93"/>
      <c r="E15" s="93"/>
      <c r="F15" s="93"/>
      <c r="G15" s="90" t="s">
        <v>51</v>
      </c>
      <c r="H15" s="90"/>
      <c r="I15" s="90" t="s">
        <v>52</v>
      </c>
      <c r="J15" s="90"/>
      <c r="K15" s="90"/>
      <c r="L15" s="94" t="s">
        <v>98</v>
      </c>
      <c r="M15" s="94"/>
      <c r="N15" s="94"/>
      <c r="O15" s="94" t="s">
        <v>52</v>
      </c>
      <c r="P15" s="94"/>
      <c r="Q15" s="94"/>
    </row>
    <row r="16" spans="1:17" s="17" customFormat="1" ht="27.4" customHeight="1" x14ac:dyDescent="0.25">
      <c r="A16" s="92"/>
      <c r="B16" s="91"/>
      <c r="C16" s="91" t="s">
        <v>70</v>
      </c>
      <c r="D16" s="91"/>
      <c r="E16" s="91" t="s">
        <v>72</v>
      </c>
      <c r="F16" s="91"/>
      <c r="G16" s="91" t="s">
        <v>48</v>
      </c>
      <c r="H16" s="91" t="s">
        <v>49</v>
      </c>
      <c r="I16" s="91" t="s">
        <v>73</v>
      </c>
      <c r="J16" s="91" t="s">
        <v>50</v>
      </c>
      <c r="K16" s="91" t="s">
        <v>74</v>
      </c>
      <c r="L16" s="91" t="s">
        <v>6</v>
      </c>
      <c r="M16" s="91" t="s">
        <v>8</v>
      </c>
      <c r="N16" s="91" t="s">
        <v>7</v>
      </c>
      <c r="O16" s="91" t="s">
        <v>6</v>
      </c>
      <c r="P16" s="91" t="s">
        <v>8</v>
      </c>
      <c r="Q16" s="91" t="s">
        <v>7</v>
      </c>
    </row>
    <row r="17" spans="1:17" ht="31.15" customHeight="1" x14ac:dyDescent="0.25">
      <c r="A17" s="92"/>
      <c r="B17" s="91"/>
      <c r="C17" s="81" t="s">
        <v>71</v>
      </c>
      <c r="D17" s="81" t="s">
        <v>47</v>
      </c>
      <c r="E17" s="81" t="s">
        <v>71</v>
      </c>
      <c r="F17" s="81" t="s">
        <v>47</v>
      </c>
      <c r="G17" s="91"/>
      <c r="H17" s="91"/>
      <c r="I17" s="91"/>
      <c r="J17" s="91"/>
      <c r="K17" s="91"/>
      <c r="L17" s="91"/>
      <c r="M17" s="91"/>
      <c r="N17" s="91"/>
      <c r="O17" s="91"/>
      <c r="P17" s="91"/>
      <c r="Q17" s="91"/>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86" t="s">
        <v>97</v>
      </c>
      <c r="E39" s="87"/>
      <c r="F39" s="89" t="s">
        <v>98</v>
      </c>
      <c r="G39" s="88"/>
      <c r="H39" s="88"/>
      <c r="I39" s="88" t="s">
        <v>52</v>
      </c>
      <c r="J39" s="88"/>
      <c r="K39" s="88"/>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86" t="s">
        <v>97</v>
      </c>
      <c r="E50" s="87"/>
      <c r="F50" s="88" t="s">
        <v>98</v>
      </c>
      <c r="G50" s="88"/>
      <c r="H50" s="88"/>
      <c r="I50" s="88" t="s">
        <v>52</v>
      </c>
      <c r="J50" s="88"/>
      <c r="K50" s="88"/>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2" t="s">
        <v>69</v>
      </c>
      <c r="B15" s="91" t="s">
        <v>5</v>
      </c>
      <c r="C15" s="93" t="s">
        <v>97</v>
      </c>
      <c r="D15" s="93"/>
      <c r="E15" s="93"/>
      <c r="F15" s="93"/>
      <c r="G15" s="90" t="s">
        <v>51</v>
      </c>
      <c r="H15" s="90"/>
      <c r="I15" s="90" t="s">
        <v>52</v>
      </c>
      <c r="J15" s="90"/>
      <c r="K15" s="90"/>
      <c r="L15" s="94" t="s">
        <v>98</v>
      </c>
      <c r="M15" s="94"/>
      <c r="N15" s="94"/>
      <c r="O15" s="94" t="s">
        <v>52</v>
      </c>
      <c r="P15" s="94"/>
      <c r="Q15" s="94"/>
    </row>
    <row r="16" spans="1:17" s="17" customFormat="1" ht="27.4" customHeight="1" x14ac:dyDescent="0.25">
      <c r="A16" s="92"/>
      <c r="B16" s="91"/>
      <c r="C16" s="91" t="s">
        <v>70</v>
      </c>
      <c r="D16" s="91"/>
      <c r="E16" s="91" t="s">
        <v>72</v>
      </c>
      <c r="F16" s="91"/>
      <c r="G16" s="91" t="s">
        <v>48</v>
      </c>
      <c r="H16" s="91" t="s">
        <v>49</v>
      </c>
      <c r="I16" s="91" t="s">
        <v>73</v>
      </c>
      <c r="J16" s="91" t="s">
        <v>50</v>
      </c>
      <c r="K16" s="91" t="s">
        <v>74</v>
      </c>
      <c r="L16" s="91" t="s">
        <v>6</v>
      </c>
      <c r="M16" s="91" t="s">
        <v>8</v>
      </c>
      <c r="N16" s="91" t="s">
        <v>7</v>
      </c>
      <c r="O16" s="91" t="s">
        <v>6</v>
      </c>
      <c r="P16" s="91" t="s">
        <v>8</v>
      </c>
      <c r="Q16" s="91" t="s">
        <v>7</v>
      </c>
    </row>
    <row r="17" spans="1:17" ht="31.15" customHeight="1" x14ac:dyDescent="0.25">
      <c r="A17" s="92"/>
      <c r="B17" s="91"/>
      <c r="C17" s="81" t="s">
        <v>71</v>
      </c>
      <c r="D17" s="81" t="s">
        <v>47</v>
      </c>
      <c r="E17" s="81" t="s">
        <v>71</v>
      </c>
      <c r="F17" s="81" t="s">
        <v>47</v>
      </c>
      <c r="G17" s="91"/>
      <c r="H17" s="91"/>
      <c r="I17" s="91"/>
      <c r="J17" s="91"/>
      <c r="K17" s="91"/>
      <c r="L17" s="91"/>
      <c r="M17" s="91"/>
      <c r="N17" s="91"/>
      <c r="O17" s="91"/>
      <c r="P17" s="91"/>
      <c r="Q17" s="91"/>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86" t="s">
        <v>97</v>
      </c>
      <c r="E39" s="87"/>
      <c r="F39" s="89" t="s">
        <v>98</v>
      </c>
      <c r="G39" s="88"/>
      <c r="H39" s="88"/>
      <c r="I39" s="88" t="s">
        <v>52</v>
      </c>
      <c r="J39" s="88"/>
      <c r="K39" s="88"/>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86" t="s">
        <v>97</v>
      </c>
      <c r="E50" s="87"/>
      <c r="F50" s="88" t="s">
        <v>98</v>
      </c>
      <c r="G50" s="88"/>
      <c r="H50" s="88"/>
      <c r="I50" s="88" t="s">
        <v>52</v>
      </c>
      <c r="J50" s="88"/>
      <c r="K50" s="88"/>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2" t="s">
        <v>69</v>
      </c>
      <c r="B15" s="91" t="s">
        <v>5</v>
      </c>
      <c r="C15" s="93" t="s">
        <v>97</v>
      </c>
      <c r="D15" s="93"/>
      <c r="E15" s="93"/>
      <c r="F15" s="93"/>
      <c r="G15" s="90" t="s">
        <v>51</v>
      </c>
      <c r="H15" s="90"/>
      <c r="I15" s="90" t="s">
        <v>52</v>
      </c>
      <c r="J15" s="90"/>
      <c r="K15" s="90"/>
      <c r="L15" s="94" t="s">
        <v>98</v>
      </c>
      <c r="M15" s="94"/>
      <c r="N15" s="94"/>
      <c r="O15" s="94" t="s">
        <v>52</v>
      </c>
      <c r="P15" s="94"/>
      <c r="Q15" s="94"/>
    </row>
    <row r="16" spans="1:17" s="17" customFormat="1" ht="27.4" customHeight="1" x14ac:dyDescent="0.25">
      <c r="A16" s="92"/>
      <c r="B16" s="91"/>
      <c r="C16" s="91" t="s">
        <v>70</v>
      </c>
      <c r="D16" s="91"/>
      <c r="E16" s="91" t="s">
        <v>72</v>
      </c>
      <c r="F16" s="91"/>
      <c r="G16" s="91" t="s">
        <v>48</v>
      </c>
      <c r="H16" s="91" t="s">
        <v>49</v>
      </c>
      <c r="I16" s="91" t="s">
        <v>73</v>
      </c>
      <c r="J16" s="91" t="s">
        <v>50</v>
      </c>
      <c r="K16" s="91" t="s">
        <v>74</v>
      </c>
      <c r="L16" s="91" t="s">
        <v>6</v>
      </c>
      <c r="M16" s="91" t="s">
        <v>8</v>
      </c>
      <c r="N16" s="91" t="s">
        <v>7</v>
      </c>
      <c r="O16" s="91" t="s">
        <v>6</v>
      </c>
      <c r="P16" s="91" t="s">
        <v>8</v>
      </c>
      <c r="Q16" s="91" t="s">
        <v>7</v>
      </c>
    </row>
    <row r="17" spans="1:17" ht="31.15" customHeight="1" x14ac:dyDescent="0.25">
      <c r="A17" s="92"/>
      <c r="B17" s="91"/>
      <c r="C17" s="81" t="s">
        <v>71</v>
      </c>
      <c r="D17" s="81" t="s">
        <v>47</v>
      </c>
      <c r="E17" s="81" t="s">
        <v>71</v>
      </c>
      <c r="F17" s="81" t="s">
        <v>47</v>
      </c>
      <c r="G17" s="91"/>
      <c r="H17" s="91"/>
      <c r="I17" s="91"/>
      <c r="J17" s="91"/>
      <c r="K17" s="91"/>
      <c r="L17" s="91"/>
      <c r="M17" s="91"/>
      <c r="N17" s="91"/>
      <c r="O17" s="91"/>
      <c r="P17" s="91"/>
      <c r="Q17" s="91"/>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86" t="s">
        <v>97</v>
      </c>
      <c r="E39" s="87"/>
      <c r="F39" s="89" t="s">
        <v>98</v>
      </c>
      <c r="G39" s="88"/>
      <c r="H39" s="88"/>
      <c r="I39" s="88" t="s">
        <v>52</v>
      </c>
      <c r="J39" s="88"/>
      <c r="K39" s="88"/>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86" t="s">
        <v>97</v>
      </c>
      <c r="E50" s="87"/>
      <c r="F50" s="88" t="s">
        <v>98</v>
      </c>
      <c r="G50" s="88"/>
      <c r="H50" s="88"/>
      <c r="I50" s="88" t="s">
        <v>52</v>
      </c>
      <c r="J50" s="88"/>
      <c r="K50" s="88"/>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2" t="s">
        <v>69</v>
      </c>
      <c r="B15" s="91" t="s">
        <v>5</v>
      </c>
      <c r="C15" s="93" t="s">
        <v>97</v>
      </c>
      <c r="D15" s="93"/>
      <c r="E15" s="93"/>
      <c r="F15" s="93"/>
      <c r="G15" s="90" t="s">
        <v>51</v>
      </c>
      <c r="H15" s="90"/>
      <c r="I15" s="90" t="s">
        <v>52</v>
      </c>
      <c r="J15" s="90"/>
      <c r="K15" s="90"/>
      <c r="L15" s="94" t="s">
        <v>98</v>
      </c>
      <c r="M15" s="94"/>
      <c r="N15" s="94"/>
      <c r="O15" s="94" t="s">
        <v>52</v>
      </c>
      <c r="P15" s="94"/>
      <c r="Q15" s="94"/>
    </row>
    <row r="16" spans="1:17" s="17" customFormat="1" ht="27.4" customHeight="1" x14ac:dyDescent="0.25">
      <c r="A16" s="92"/>
      <c r="B16" s="91"/>
      <c r="C16" s="91" t="s">
        <v>70</v>
      </c>
      <c r="D16" s="91"/>
      <c r="E16" s="91" t="s">
        <v>72</v>
      </c>
      <c r="F16" s="91"/>
      <c r="G16" s="91" t="s">
        <v>48</v>
      </c>
      <c r="H16" s="91" t="s">
        <v>49</v>
      </c>
      <c r="I16" s="91" t="s">
        <v>73</v>
      </c>
      <c r="J16" s="91" t="s">
        <v>50</v>
      </c>
      <c r="K16" s="91" t="s">
        <v>74</v>
      </c>
      <c r="L16" s="91" t="s">
        <v>6</v>
      </c>
      <c r="M16" s="91" t="s">
        <v>8</v>
      </c>
      <c r="N16" s="91" t="s">
        <v>7</v>
      </c>
      <c r="O16" s="91" t="s">
        <v>6</v>
      </c>
      <c r="P16" s="91" t="s">
        <v>8</v>
      </c>
      <c r="Q16" s="91" t="s">
        <v>7</v>
      </c>
    </row>
    <row r="17" spans="1:17" ht="31.15" customHeight="1" x14ac:dyDescent="0.25">
      <c r="A17" s="92"/>
      <c r="B17" s="91"/>
      <c r="C17" s="81" t="s">
        <v>71</v>
      </c>
      <c r="D17" s="81" t="s">
        <v>47</v>
      </c>
      <c r="E17" s="81" t="s">
        <v>71</v>
      </c>
      <c r="F17" s="81" t="s">
        <v>47</v>
      </c>
      <c r="G17" s="91"/>
      <c r="H17" s="91"/>
      <c r="I17" s="91"/>
      <c r="J17" s="91"/>
      <c r="K17" s="91"/>
      <c r="L17" s="91"/>
      <c r="M17" s="91"/>
      <c r="N17" s="91"/>
      <c r="O17" s="91"/>
      <c r="P17" s="91"/>
      <c r="Q17" s="91"/>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86" t="s">
        <v>97</v>
      </c>
      <c r="E39" s="87"/>
      <c r="F39" s="89" t="s">
        <v>98</v>
      </c>
      <c r="G39" s="88"/>
      <c r="H39" s="88"/>
      <c r="I39" s="88" t="s">
        <v>52</v>
      </c>
      <c r="J39" s="88"/>
      <c r="K39" s="88"/>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86" t="s">
        <v>97</v>
      </c>
      <c r="E50" s="87"/>
      <c r="F50" s="88" t="s">
        <v>98</v>
      </c>
      <c r="G50" s="88"/>
      <c r="H50" s="88"/>
      <c r="I50" s="88" t="s">
        <v>52</v>
      </c>
      <c r="J50" s="88"/>
      <c r="K50" s="88"/>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7574"/>
  </sheetPr>
  <dimension ref="B1:E21"/>
  <sheetViews>
    <sheetView showGridLines="0" zoomScale="70" zoomScaleNormal="70" zoomScalePageLayoutView="80" workbookViewId="0">
      <selection activeCell="D13" sqref="D13"/>
    </sheetView>
  </sheetViews>
  <sheetFormatPr defaultColWidth="8.7109375" defaultRowHeight="15" x14ac:dyDescent="0.25"/>
  <cols>
    <col min="1" max="1" width="4.7109375" style="7" customWidth="1"/>
    <col min="2" max="2" width="26.140625" style="7" customWidth="1"/>
    <col min="3" max="3" width="25.7109375" style="7" bestFit="1" customWidth="1"/>
    <col min="4" max="4" width="31.140625" style="7" bestFit="1" customWidth="1"/>
    <col min="5" max="5" width="58.7109375" style="7" customWidth="1"/>
    <col min="6" max="16384" width="8.7109375" style="7"/>
  </cols>
  <sheetData>
    <row r="1" spans="2:5" x14ac:dyDescent="0.25">
      <c r="B1" s="59"/>
      <c r="C1" s="59"/>
      <c r="D1" s="59"/>
      <c r="E1" s="59"/>
    </row>
    <row r="2" spans="2:5" x14ac:dyDescent="0.25">
      <c r="B2" s="60" t="s">
        <v>22</v>
      </c>
      <c r="C2" s="61"/>
      <c r="D2" s="61"/>
      <c r="E2" s="59"/>
    </row>
    <row r="3" spans="2:5" x14ac:dyDescent="0.25">
      <c r="B3" s="59"/>
      <c r="C3" s="62"/>
      <c r="D3" s="62"/>
      <c r="E3" s="59"/>
    </row>
    <row r="5" spans="2:5" x14ac:dyDescent="0.25">
      <c r="B5" s="8" t="s">
        <v>23</v>
      </c>
      <c r="C5" s="8"/>
      <c r="D5" s="8"/>
      <c r="E5" s="8"/>
    </row>
    <row r="7" spans="2:5" ht="30" x14ac:dyDescent="0.25">
      <c r="B7" s="27" t="s">
        <v>24</v>
      </c>
      <c r="C7" s="85">
        <v>5</v>
      </c>
      <c r="D7" s="28" t="s">
        <v>36</v>
      </c>
    </row>
    <row r="8" spans="2:5" x14ac:dyDescent="0.25">
      <c r="C8" s="9"/>
      <c r="D8" s="9"/>
    </row>
    <row r="9" spans="2:5" x14ac:dyDescent="0.25">
      <c r="B9" s="8" t="s">
        <v>9</v>
      </c>
      <c r="C9" s="8"/>
      <c r="D9" s="8"/>
      <c r="E9" s="8"/>
    </row>
    <row r="11" spans="2:5" s="10" customFormat="1" ht="33.4" customHeight="1" x14ac:dyDescent="0.25">
      <c r="B11" s="26" t="s">
        <v>25</v>
      </c>
      <c r="C11" s="25" t="s">
        <v>37</v>
      </c>
      <c r="D11" s="25" t="s">
        <v>38</v>
      </c>
      <c r="E11" s="26" t="s">
        <v>39</v>
      </c>
    </row>
    <row r="12" spans="2:5" ht="29.65" customHeight="1" x14ac:dyDescent="0.25">
      <c r="B12" s="11" t="s">
        <v>26</v>
      </c>
      <c r="C12" s="29"/>
      <c r="D12" s="12" t="b">
        <v>1</v>
      </c>
      <c r="E12" s="13"/>
    </row>
    <row r="13" spans="2:5" ht="29.65" customHeight="1" x14ac:dyDescent="0.25">
      <c r="B13" s="11" t="s">
        <v>27</v>
      </c>
      <c r="C13" s="29"/>
      <c r="D13" s="13" t="b">
        <v>1</v>
      </c>
      <c r="E13" s="13"/>
    </row>
    <row r="14" spans="2:5" ht="29.65" customHeight="1" x14ac:dyDescent="0.25">
      <c r="B14" s="11" t="s">
        <v>28</v>
      </c>
      <c r="C14" s="29"/>
      <c r="D14" s="13" t="b">
        <v>1</v>
      </c>
      <c r="E14" s="13"/>
    </row>
    <row r="15" spans="2:5" ht="29.65" customHeight="1" x14ac:dyDescent="0.25">
      <c r="B15" s="11" t="s">
        <v>29</v>
      </c>
      <c r="C15" s="29"/>
      <c r="D15" s="13" t="b">
        <v>1</v>
      </c>
      <c r="E15" s="13"/>
    </row>
    <row r="16" spans="2:5" ht="29.65" customHeight="1" x14ac:dyDescent="0.25">
      <c r="B16" s="11" t="s">
        <v>30</v>
      </c>
      <c r="C16" s="29"/>
      <c r="D16" s="13" t="b">
        <v>1</v>
      </c>
      <c r="E16" s="13"/>
    </row>
    <row r="17" spans="2:5" ht="29.65" customHeight="1" x14ac:dyDescent="0.25">
      <c r="B17" s="11" t="s">
        <v>31</v>
      </c>
      <c r="C17" s="29"/>
      <c r="D17" s="13" t="b">
        <v>1</v>
      </c>
      <c r="E17" s="13"/>
    </row>
    <row r="18" spans="2:5" ht="29.65" customHeight="1" x14ac:dyDescent="0.25">
      <c r="B18" s="11" t="s">
        <v>32</v>
      </c>
      <c r="C18" s="29"/>
      <c r="D18" s="13" t="b">
        <v>1</v>
      </c>
      <c r="E18" s="13"/>
    </row>
    <row r="19" spans="2:5" ht="29.65" customHeight="1" x14ac:dyDescent="0.25">
      <c r="B19" s="11" t="s">
        <v>33</v>
      </c>
      <c r="C19" s="29"/>
      <c r="D19" s="13" t="b">
        <v>1</v>
      </c>
      <c r="E19" s="13"/>
    </row>
    <row r="20" spans="2:5" ht="29.65" customHeight="1" x14ac:dyDescent="0.25">
      <c r="B20" s="11" t="s">
        <v>34</v>
      </c>
      <c r="C20" s="29"/>
      <c r="D20" s="13" t="b">
        <v>1</v>
      </c>
      <c r="E20" s="13"/>
    </row>
    <row r="21" spans="2:5" ht="29.65" customHeight="1" x14ac:dyDescent="0.25">
      <c r="B21" s="11" t="s">
        <v>35</v>
      </c>
      <c r="C21" s="29"/>
      <c r="D21" s="13" t="b">
        <v>1</v>
      </c>
      <c r="E21" s="13"/>
    </row>
  </sheetData>
  <pageMargins left="0.511811024" right="0.511811024" top="0.78740157499999996" bottom="0.78740157499999996" header="0.31496062000000002" footer="0.31496062000000002"/>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'Pl. suporte'!$A$2:$A$3</xm:f>
          </x14:formula1>
          <xm:sqref>D13:D21</xm:sqref>
        </x14:dataValidation>
        <x14:dataValidation type="list" allowBlank="1" showInputMessage="1" showErrorMessage="1" xr:uid="{00000000-0002-0000-0100-000001000000}">
          <x14:formula1>
            <xm:f>'Pl. suporte'!$B$2:$B$10</xm:f>
          </x14:formula1>
          <xm:sqref>C7</xm:sqref>
        </x14:dataValidation>
        <x14:dataValidation type="list" allowBlank="1" showInputMessage="1" showErrorMessage="1" xr:uid="{00000000-0002-0000-0100-000002000000}">
          <x14:formula1>
            <xm:f>'Pl. suporte'!$C$2:$C$11</xm:f>
          </x14:formula1>
          <xm:sqref>E12:E21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7574"/>
  </sheetPr>
  <dimension ref="A1:O30"/>
  <sheetViews>
    <sheetView showGridLines="0" zoomScale="70" zoomScaleNormal="70" zoomScalePageLayoutView="70" workbookViewId="0">
      <selection activeCell="O7" sqref="O7:O9"/>
    </sheetView>
  </sheetViews>
  <sheetFormatPr defaultColWidth="8.7109375" defaultRowHeight="15" x14ac:dyDescent="0.25"/>
  <cols>
    <col min="1" max="1" width="59.28515625" customWidth="1"/>
    <col min="2" max="2" width="62.7109375" customWidth="1"/>
    <col min="3" max="3" width="24.7109375" bestFit="1" customWidth="1"/>
    <col min="4" max="4" width="42.28515625" bestFit="1" customWidth="1"/>
    <col min="5" max="14" width="7.7109375" style="17" bestFit="1" customWidth="1"/>
    <col min="15" max="15" width="42.28515625" bestFit="1" customWidth="1"/>
    <col min="16" max="16" width="5.42578125" bestFit="1" customWidth="1"/>
    <col min="17" max="17" width="21.42578125" bestFit="1" customWidth="1"/>
    <col min="18" max="18" width="48" bestFit="1" customWidth="1"/>
    <col min="19" max="19" width="40.140625" bestFit="1" customWidth="1"/>
    <col min="20" max="20" width="8.28515625" bestFit="1" customWidth="1"/>
  </cols>
  <sheetData>
    <row r="1" spans="1:15" s="1" customFormat="1" x14ac:dyDescent="0.25">
      <c r="A1" s="63"/>
      <c r="B1" s="63"/>
      <c r="C1" s="63"/>
      <c r="D1" s="64"/>
      <c r="E1" s="65"/>
      <c r="F1" s="65"/>
      <c r="G1" s="65"/>
      <c r="H1" s="65"/>
      <c r="I1" s="65"/>
      <c r="J1" s="65"/>
      <c r="K1" s="65"/>
      <c r="L1" s="65"/>
      <c r="M1" s="65"/>
      <c r="N1" s="65"/>
      <c r="O1" s="64"/>
    </row>
    <row r="2" spans="1:15" s="1" customFormat="1" x14ac:dyDescent="0.25">
      <c r="A2" s="66" t="s">
        <v>42</v>
      </c>
      <c r="B2" s="63"/>
      <c r="C2" s="63"/>
      <c r="D2" s="64"/>
      <c r="E2" s="65"/>
      <c r="F2" s="65"/>
      <c r="G2" s="65"/>
      <c r="H2" s="65"/>
      <c r="I2" s="65"/>
      <c r="J2" s="65"/>
      <c r="K2" s="65"/>
      <c r="L2" s="65"/>
      <c r="M2" s="65"/>
      <c r="N2" s="65"/>
      <c r="O2" s="67" t="s">
        <v>21</v>
      </c>
    </row>
    <row r="3" spans="1:15" s="1" customFormat="1" x14ac:dyDescent="0.25">
      <c r="A3" s="63"/>
      <c r="B3" s="63"/>
      <c r="C3" s="63"/>
      <c r="D3" s="64"/>
      <c r="E3" s="65"/>
      <c r="F3" s="65"/>
      <c r="G3" s="65"/>
      <c r="H3" s="65"/>
      <c r="I3" s="65"/>
      <c r="J3" s="65"/>
      <c r="K3" s="65"/>
      <c r="L3" s="65"/>
      <c r="M3" s="65"/>
      <c r="N3" s="65"/>
      <c r="O3" s="64"/>
    </row>
    <row r="4" spans="1:15" s="1" customFormat="1" x14ac:dyDescent="0.25">
      <c r="A4" s="5"/>
      <c r="B4" s="5"/>
      <c r="C4" s="5"/>
      <c r="D4" s="6"/>
      <c r="E4" s="14"/>
      <c r="F4" s="14"/>
      <c r="G4" s="14"/>
      <c r="H4" s="14"/>
      <c r="I4" s="14"/>
      <c r="J4" s="14"/>
      <c r="K4" s="14"/>
      <c r="L4" s="14"/>
      <c r="M4" s="14"/>
      <c r="N4" s="14"/>
      <c r="O4" s="6"/>
    </row>
    <row r="5" spans="1:15" s="1" customFormat="1" x14ac:dyDescent="0.25">
      <c r="D5" s="2"/>
      <c r="E5" s="15"/>
      <c r="F5" s="15"/>
      <c r="G5" s="15"/>
      <c r="H5" s="15"/>
      <c r="I5" s="15"/>
      <c r="J5" s="15"/>
      <c r="K5" s="15"/>
      <c r="L5" s="15"/>
      <c r="M5" s="15"/>
      <c r="N5" s="15"/>
      <c r="O5" s="2"/>
    </row>
    <row r="6" spans="1:15" s="1" customFormat="1" ht="34.15" customHeight="1" x14ac:dyDescent="0.25">
      <c r="A6" s="68" t="s">
        <v>4</v>
      </c>
      <c r="B6" s="68" t="s">
        <v>5</v>
      </c>
      <c r="C6" s="68" t="s">
        <v>0</v>
      </c>
      <c r="D6" s="69" t="s">
        <v>12</v>
      </c>
      <c r="E6" s="70">
        <f ca="1">YEAR(TODAY())+1</f>
        <v>2018</v>
      </c>
      <c r="F6" s="70">
        <f t="shared" ref="F6:N6" ca="1" si="0">E6+1</f>
        <v>2019</v>
      </c>
      <c r="G6" s="70">
        <f t="shared" ca="1" si="0"/>
        <v>2020</v>
      </c>
      <c r="H6" s="70">
        <f t="shared" ca="1" si="0"/>
        <v>2021</v>
      </c>
      <c r="I6" s="70">
        <f t="shared" ca="1" si="0"/>
        <v>2022</v>
      </c>
      <c r="J6" s="70">
        <f t="shared" ca="1" si="0"/>
        <v>2023</v>
      </c>
      <c r="K6" s="70">
        <f t="shared" ca="1" si="0"/>
        <v>2024</v>
      </c>
      <c r="L6" s="70">
        <f t="shared" ca="1" si="0"/>
        <v>2025</v>
      </c>
      <c r="M6" s="70">
        <f t="shared" ca="1" si="0"/>
        <v>2026</v>
      </c>
      <c r="N6" s="70">
        <f t="shared" ca="1" si="0"/>
        <v>2027</v>
      </c>
      <c r="O6" s="69" t="s">
        <v>43</v>
      </c>
    </row>
    <row r="7" spans="1:15" s="16" customFormat="1" ht="30" x14ac:dyDescent="0.25">
      <c r="A7" s="3" t="s">
        <v>88</v>
      </c>
      <c r="B7" s="3" t="s">
        <v>99</v>
      </c>
      <c r="C7" s="3" t="s">
        <v>100</v>
      </c>
      <c r="D7" s="3"/>
      <c r="E7" s="18">
        <v>0</v>
      </c>
      <c r="F7" s="18">
        <v>1</v>
      </c>
      <c r="G7" s="18">
        <v>1</v>
      </c>
      <c r="H7" s="18">
        <v>0</v>
      </c>
      <c r="I7" s="18">
        <v>0</v>
      </c>
      <c r="J7" s="18">
        <v>0</v>
      </c>
      <c r="K7" s="18">
        <v>0</v>
      </c>
      <c r="L7" s="18">
        <v>0</v>
      </c>
      <c r="M7" s="18">
        <v>1</v>
      </c>
      <c r="N7" s="18">
        <v>1</v>
      </c>
      <c r="O7" s="3" t="s">
        <v>88</v>
      </c>
    </row>
    <row r="8" spans="1:15" s="16" customFormat="1" ht="32.65" customHeight="1" x14ac:dyDescent="0.25">
      <c r="A8" s="4" t="s">
        <v>101</v>
      </c>
      <c r="B8" s="3" t="s">
        <v>102</v>
      </c>
      <c r="C8" s="4" t="s">
        <v>1</v>
      </c>
      <c r="D8" s="3"/>
      <c r="E8" s="18">
        <v>10</v>
      </c>
      <c r="F8" s="18">
        <v>10</v>
      </c>
      <c r="G8" s="18">
        <v>10</v>
      </c>
      <c r="H8" s="18">
        <v>10</v>
      </c>
      <c r="I8" s="18">
        <v>10</v>
      </c>
      <c r="J8" s="18">
        <v>10</v>
      </c>
      <c r="K8" s="18">
        <v>10</v>
      </c>
      <c r="L8" s="18">
        <v>10</v>
      </c>
      <c r="M8" s="18">
        <v>10</v>
      </c>
      <c r="N8" s="18">
        <v>10</v>
      </c>
      <c r="O8" s="3" t="s">
        <v>89</v>
      </c>
    </row>
    <row r="9" spans="1:15" s="16" customFormat="1" x14ac:dyDescent="0.25">
      <c r="A9" s="45" t="s">
        <v>103</v>
      </c>
      <c r="B9" s="45" t="s">
        <v>3</v>
      </c>
      <c r="C9" s="4" t="s">
        <v>1</v>
      </c>
      <c r="D9" s="3"/>
      <c r="E9" s="18">
        <v>3</v>
      </c>
      <c r="F9" s="18">
        <v>2</v>
      </c>
      <c r="G9" s="18">
        <v>4</v>
      </c>
      <c r="H9" s="18">
        <v>5</v>
      </c>
      <c r="I9" s="18">
        <v>2</v>
      </c>
      <c r="J9" s="18">
        <v>1</v>
      </c>
      <c r="K9" s="18">
        <v>1</v>
      </c>
      <c r="L9" s="18">
        <v>1</v>
      </c>
      <c r="M9" s="18">
        <v>2</v>
      </c>
      <c r="N9" s="18">
        <v>2</v>
      </c>
      <c r="O9" s="3" t="s">
        <v>2</v>
      </c>
    </row>
    <row r="10" spans="1:15" s="16" customFormat="1" x14ac:dyDescent="0.25">
      <c r="A10" s="3"/>
      <c r="B10" s="3"/>
      <c r="C10" s="3"/>
      <c r="D10" s="3"/>
      <c r="E10" s="18"/>
      <c r="F10" s="18"/>
      <c r="G10" s="18"/>
      <c r="H10" s="18"/>
      <c r="I10" s="18"/>
      <c r="J10" s="18"/>
      <c r="K10" s="18"/>
      <c r="L10" s="18"/>
      <c r="M10" s="18"/>
      <c r="N10" s="18"/>
      <c r="O10" s="3"/>
    </row>
    <row r="11" spans="1:15" s="16" customFormat="1" x14ac:dyDescent="0.25">
      <c r="A11" s="3"/>
      <c r="B11" s="3"/>
      <c r="C11" s="3"/>
      <c r="D11" s="3"/>
      <c r="E11" s="18"/>
      <c r="F11" s="18"/>
      <c r="G11" s="18"/>
      <c r="H11" s="18"/>
      <c r="I11" s="18"/>
      <c r="J11" s="18"/>
      <c r="K11" s="18"/>
      <c r="L11" s="18"/>
      <c r="M11" s="18"/>
      <c r="N11" s="18"/>
      <c r="O11" s="3"/>
    </row>
    <row r="12" spans="1:15" s="16" customFormat="1" x14ac:dyDescent="0.25">
      <c r="A12" s="3"/>
      <c r="B12" s="3"/>
      <c r="C12" s="3"/>
      <c r="D12" s="3"/>
      <c r="E12" s="18"/>
      <c r="F12" s="18"/>
      <c r="G12" s="18"/>
      <c r="H12" s="18"/>
      <c r="I12" s="18"/>
      <c r="J12" s="18"/>
      <c r="K12" s="18"/>
      <c r="L12" s="18"/>
      <c r="M12" s="18"/>
      <c r="N12" s="18"/>
      <c r="O12" s="3"/>
    </row>
    <row r="13" spans="1:15" s="16" customFormat="1" x14ac:dyDescent="0.25">
      <c r="A13" s="3"/>
      <c r="B13" s="3"/>
      <c r="C13" s="3"/>
      <c r="D13" s="3"/>
      <c r="E13" s="18"/>
      <c r="F13" s="18"/>
      <c r="G13" s="18"/>
      <c r="H13" s="18"/>
      <c r="I13" s="18"/>
      <c r="J13" s="18"/>
      <c r="K13" s="18"/>
      <c r="L13" s="18"/>
      <c r="M13" s="18"/>
      <c r="N13" s="18"/>
      <c r="O13" s="3"/>
    </row>
    <row r="14" spans="1:15" s="16" customFormat="1" x14ac:dyDescent="0.25">
      <c r="A14" s="3"/>
      <c r="B14" s="3"/>
      <c r="C14" s="3"/>
      <c r="D14" s="3"/>
      <c r="E14" s="18"/>
      <c r="F14" s="18"/>
      <c r="G14" s="18"/>
      <c r="H14" s="18"/>
      <c r="I14" s="18"/>
      <c r="J14" s="18"/>
      <c r="K14" s="18"/>
      <c r="L14" s="18"/>
      <c r="M14" s="18"/>
      <c r="N14" s="18"/>
      <c r="O14" s="3"/>
    </row>
    <row r="15" spans="1:15" s="16" customFormat="1" x14ac:dyDescent="0.25">
      <c r="A15" s="3"/>
      <c r="B15" s="3"/>
      <c r="C15" s="3"/>
      <c r="D15" s="3"/>
      <c r="E15" s="18"/>
      <c r="F15" s="18"/>
      <c r="G15" s="18"/>
      <c r="H15" s="18"/>
      <c r="I15" s="18"/>
      <c r="J15" s="18"/>
      <c r="K15" s="18"/>
      <c r="L15" s="18"/>
      <c r="M15" s="18"/>
      <c r="N15" s="18"/>
      <c r="O15" s="3"/>
    </row>
    <row r="16" spans="1:15" s="16" customFormat="1" x14ac:dyDescent="0.25">
      <c r="A16" s="3"/>
      <c r="B16" s="3"/>
      <c r="C16" s="3"/>
      <c r="D16" s="3"/>
      <c r="E16" s="18"/>
      <c r="F16" s="18"/>
      <c r="G16" s="18"/>
      <c r="H16" s="18"/>
      <c r="I16" s="18"/>
      <c r="J16" s="18"/>
      <c r="K16" s="18"/>
      <c r="L16" s="18"/>
      <c r="M16" s="18"/>
      <c r="N16" s="18"/>
      <c r="O16" s="3"/>
    </row>
    <row r="17" spans="1:15" s="16" customFormat="1" x14ac:dyDescent="0.25">
      <c r="A17" s="3"/>
      <c r="B17" s="3"/>
      <c r="C17" s="3"/>
      <c r="D17" s="3"/>
      <c r="E17" s="18"/>
      <c r="F17" s="18"/>
      <c r="G17" s="18"/>
      <c r="H17" s="18"/>
      <c r="I17" s="18"/>
      <c r="J17" s="18"/>
      <c r="K17" s="18"/>
      <c r="L17" s="18"/>
      <c r="M17" s="18"/>
      <c r="N17" s="18"/>
      <c r="O17" s="3"/>
    </row>
    <row r="18" spans="1:15" s="16" customFormat="1" x14ac:dyDescent="0.25">
      <c r="A18" s="3"/>
      <c r="B18" s="3"/>
      <c r="C18" s="3"/>
      <c r="D18" s="3"/>
      <c r="E18" s="18"/>
      <c r="F18" s="18"/>
      <c r="G18" s="18"/>
      <c r="H18" s="18"/>
      <c r="I18" s="18"/>
      <c r="J18" s="18"/>
      <c r="K18" s="18"/>
      <c r="L18" s="18"/>
      <c r="M18" s="18"/>
      <c r="N18" s="18"/>
      <c r="O18" s="3"/>
    </row>
    <row r="19" spans="1:15" s="16" customFormat="1" x14ac:dyDescent="0.25">
      <c r="A19" s="3"/>
      <c r="B19" s="3"/>
      <c r="C19" s="3"/>
      <c r="D19" s="3"/>
      <c r="E19" s="18"/>
      <c r="F19" s="18"/>
      <c r="G19" s="18"/>
      <c r="H19" s="18"/>
      <c r="I19" s="18"/>
      <c r="J19" s="18"/>
      <c r="K19" s="18"/>
      <c r="L19" s="18"/>
      <c r="M19" s="18"/>
      <c r="N19" s="18"/>
      <c r="O19" s="3"/>
    </row>
    <row r="30" spans="1:15" x14ac:dyDescent="0.25">
      <c r="I30" s="39"/>
      <c r="J30" s="39"/>
      <c r="K30" s="39"/>
    </row>
  </sheetData>
  <pageMargins left="0.511811024" right="0.511811024" top="0.78740157499999996" bottom="0.78740157499999996" header="0.31496062000000002" footer="0.31496062000000002"/>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CBC77"/>
  </sheetPr>
  <dimension ref="A1:Q58"/>
  <sheetViews>
    <sheetView showGridLines="0" tabSelected="1" topLeftCell="A44" zoomScale="70" zoomScaleNormal="70" zoomScalePageLayoutView="90" workbookViewId="0">
      <selection activeCell="B53" sqref="B53"/>
    </sheetView>
  </sheetViews>
  <sheetFormatPr defaultColWidth="8.7109375" defaultRowHeight="15" x14ac:dyDescent="0.25"/>
  <cols>
    <col min="1" max="1" width="59.28515625" customWidth="1"/>
    <col min="2" max="2" width="71.140625" customWidth="1"/>
    <col min="3" max="3" width="13.7109375" customWidth="1"/>
    <col min="4" max="11" width="16.140625" style="17" customWidth="1"/>
    <col min="12" max="13" width="14.7109375" style="17" customWidth="1"/>
    <col min="14" max="14" width="19.7109375" customWidth="1"/>
    <col min="15" max="17" width="15.28515625" customWidth="1"/>
    <col min="18" max="18" width="40.140625" bestFit="1" customWidth="1"/>
    <col min="19" max="19" width="8.28515625" bestFit="1" customWidth="1"/>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3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30" customFormat="1" ht="23.25" x14ac:dyDescent="0.35">
      <c r="A13" s="21" t="s">
        <v>90</v>
      </c>
      <c r="B13" s="21"/>
      <c r="C13" s="22"/>
      <c r="D13" s="23"/>
      <c r="E13" s="23"/>
      <c r="F13" s="23"/>
      <c r="G13" s="23"/>
      <c r="H13" s="23"/>
      <c r="I13" s="23"/>
      <c r="J13" s="22"/>
      <c r="K13" s="22"/>
      <c r="L13" s="22"/>
      <c r="M13" s="22"/>
      <c r="N13" s="22"/>
    </row>
    <row r="15" spans="1:17" x14ac:dyDescent="0.25">
      <c r="A15" s="92" t="s">
        <v>69</v>
      </c>
      <c r="B15" s="91" t="s">
        <v>5</v>
      </c>
      <c r="C15" s="93" t="s">
        <v>97</v>
      </c>
      <c r="D15" s="93"/>
      <c r="E15" s="93"/>
      <c r="F15" s="93"/>
      <c r="G15" s="90" t="s">
        <v>51</v>
      </c>
      <c r="H15" s="90"/>
      <c r="I15" s="90" t="s">
        <v>52</v>
      </c>
      <c r="J15" s="90"/>
      <c r="K15" s="90"/>
      <c r="L15" s="94" t="s">
        <v>98</v>
      </c>
      <c r="M15" s="94"/>
      <c r="N15" s="94"/>
      <c r="O15" s="94" t="s">
        <v>52</v>
      </c>
      <c r="P15" s="94"/>
      <c r="Q15" s="94"/>
    </row>
    <row r="16" spans="1:17" s="17" customFormat="1" ht="27.4" customHeight="1" x14ac:dyDescent="0.25">
      <c r="A16" s="92"/>
      <c r="B16" s="91"/>
      <c r="C16" s="91" t="s">
        <v>70</v>
      </c>
      <c r="D16" s="91"/>
      <c r="E16" s="91" t="s">
        <v>72</v>
      </c>
      <c r="F16" s="91"/>
      <c r="G16" s="91" t="s">
        <v>48</v>
      </c>
      <c r="H16" s="91" t="s">
        <v>49</v>
      </c>
      <c r="I16" s="91" t="s">
        <v>73</v>
      </c>
      <c r="J16" s="91" t="s">
        <v>50</v>
      </c>
      <c r="K16" s="91" t="s">
        <v>74</v>
      </c>
      <c r="L16" s="91" t="s">
        <v>6</v>
      </c>
      <c r="M16" s="91" t="s">
        <v>8</v>
      </c>
      <c r="N16" s="91" t="s">
        <v>7</v>
      </c>
      <c r="O16" s="91" t="s">
        <v>6</v>
      </c>
      <c r="P16" s="91" t="s">
        <v>8</v>
      </c>
      <c r="Q16" s="91" t="s">
        <v>7</v>
      </c>
    </row>
    <row r="17" spans="1:17" ht="31.15" customHeight="1" x14ac:dyDescent="0.25">
      <c r="A17" s="92"/>
      <c r="B17" s="91"/>
      <c r="C17" s="79" t="s">
        <v>71</v>
      </c>
      <c r="D17" s="79" t="s">
        <v>47</v>
      </c>
      <c r="E17" s="79" t="s">
        <v>71</v>
      </c>
      <c r="F17" s="79" t="s">
        <v>47</v>
      </c>
      <c r="G17" s="91"/>
      <c r="H17" s="91"/>
      <c r="I17" s="91"/>
      <c r="J17" s="91"/>
      <c r="K17" s="91"/>
      <c r="L17" s="91"/>
      <c r="M17" s="91"/>
      <c r="N17" s="91"/>
      <c r="O17" s="91"/>
      <c r="P17" s="91"/>
      <c r="Q17" s="91"/>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s="38" customFormat="1" x14ac:dyDescent="0.25">
      <c r="A35" s="33"/>
      <c r="B35" s="33"/>
      <c r="C35" s="37"/>
      <c r="D35" s="37"/>
      <c r="E35" s="35"/>
      <c r="F35" s="35"/>
      <c r="G35" s="36"/>
      <c r="H35" s="41"/>
      <c r="I35" s="36"/>
      <c r="J35" s="20"/>
      <c r="K35" s="42"/>
    </row>
    <row r="36" spans="1:17" s="38" customFormat="1" x14ac:dyDescent="0.25">
      <c r="A36" s="33"/>
      <c r="B36" s="33"/>
      <c r="C36" s="20"/>
      <c r="D36" s="20"/>
      <c r="E36" s="43"/>
      <c r="F36" s="43"/>
      <c r="G36" s="20"/>
      <c r="H36" s="44"/>
      <c r="I36" s="20"/>
      <c r="J36" s="20"/>
      <c r="K36" s="42"/>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86" t="s">
        <v>97</v>
      </c>
      <c r="E39" s="87"/>
      <c r="F39" s="89" t="s">
        <v>98</v>
      </c>
      <c r="G39" s="88"/>
      <c r="H39" s="88"/>
      <c r="I39" s="88" t="s">
        <v>52</v>
      </c>
      <c r="J39" s="88"/>
      <c r="K39" s="88"/>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3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86" t="s">
        <v>97</v>
      </c>
      <c r="E50" s="87"/>
      <c r="F50" s="88" t="s">
        <v>98</v>
      </c>
      <c r="G50" s="88"/>
      <c r="H50" s="88"/>
      <c r="I50" s="88" t="s">
        <v>52</v>
      </c>
      <c r="J50" s="88"/>
      <c r="K50" s="88"/>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L15:N15"/>
    <mergeCell ref="L16:L17"/>
    <mergeCell ref="M16:M17"/>
    <mergeCell ref="N16:N17"/>
    <mergeCell ref="O15:Q15"/>
    <mergeCell ref="O16:O17"/>
    <mergeCell ref="P16:P17"/>
    <mergeCell ref="Q16:Q17"/>
    <mergeCell ref="A15:A17"/>
    <mergeCell ref="C16:D16"/>
    <mergeCell ref="E16:F16"/>
    <mergeCell ref="C15:F15"/>
    <mergeCell ref="B15:B17"/>
    <mergeCell ref="I15:K15"/>
    <mergeCell ref="G15:H15"/>
    <mergeCell ref="G16:G17"/>
    <mergeCell ref="H16:H17"/>
    <mergeCell ref="I16:I17"/>
    <mergeCell ref="J16:J17"/>
    <mergeCell ref="K16:K17"/>
    <mergeCell ref="D50:E50"/>
    <mergeCell ref="F50:H50"/>
    <mergeCell ref="D39:E39"/>
    <mergeCell ref="F39:H39"/>
    <mergeCell ref="I39:K39"/>
    <mergeCell ref="I50:K50"/>
  </mergeCells>
  <pageMargins left="0.511811024" right="0.511811024" top="0.78740157499999996" bottom="0.78740157499999996" header="0.31496062000000002" footer="0.31496062000000002"/>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2" t="s">
        <v>69</v>
      </c>
      <c r="B15" s="91" t="s">
        <v>5</v>
      </c>
      <c r="C15" s="93" t="s">
        <v>97</v>
      </c>
      <c r="D15" s="93"/>
      <c r="E15" s="93"/>
      <c r="F15" s="93"/>
      <c r="G15" s="90" t="s">
        <v>51</v>
      </c>
      <c r="H15" s="90"/>
      <c r="I15" s="90" t="s">
        <v>52</v>
      </c>
      <c r="J15" s="90"/>
      <c r="K15" s="90"/>
      <c r="L15" s="94" t="s">
        <v>98</v>
      </c>
      <c r="M15" s="94"/>
      <c r="N15" s="94"/>
      <c r="O15" s="94" t="s">
        <v>52</v>
      </c>
      <c r="P15" s="94"/>
      <c r="Q15" s="94"/>
    </row>
    <row r="16" spans="1:17" s="17" customFormat="1" ht="27.4" customHeight="1" x14ac:dyDescent="0.25">
      <c r="A16" s="92"/>
      <c r="B16" s="91"/>
      <c r="C16" s="91" t="s">
        <v>70</v>
      </c>
      <c r="D16" s="91"/>
      <c r="E16" s="91" t="s">
        <v>72</v>
      </c>
      <c r="F16" s="91"/>
      <c r="G16" s="91" t="s">
        <v>48</v>
      </c>
      <c r="H16" s="91" t="s">
        <v>49</v>
      </c>
      <c r="I16" s="91" t="s">
        <v>73</v>
      </c>
      <c r="J16" s="91" t="s">
        <v>50</v>
      </c>
      <c r="K16" s="91" t="s">
        <v>74</v>
      </c>
      <c r="L16" s="91" t="s">
        <v>6</v>
      </c>
      <c r="M16" s="91" t="s">
        <v>8</v>
      </c>
      <c r="N16" s="91" t="s">
        <v>7</v>
      </c>
      <c r="O16" s="91" t="s">
        <v>6</v>
      </c>
      <c r="P16" s="91" t="s">
        <v>8</v>
      </c>
      <c r="Q16" s="91" t="s">
        <v>7</v>
      </c>
    </row>
    <row r="17" spans="1:17" ht="31.15" customHeight="1" x14ac:dyDescent="0.25">
      <c r="A17" s="92"/>
      <c r="B17" s="91"/>
      <c r="C17" s="81" t="s">
        <v>71</v>
      </c>
      <c r="D17" s="81" t="s">
        <v>47</v>
      </c>
      <c r="E17" s="81" t="s">
        <v>71</v>
      </c>
      <c r="F17" s="81" t="s">
        <v>47</v>
      </c>
      <c r="G17" s="91"/>
      <c r="H17" s="91"/>
      <c r="I17" s="91"/>
      <c r="J17" s="91"/>
      <c r="K17" s="91"/>
      <c r="L17" s="91"/>
      <c r="M17" s="91"/>
      <c r="N17" s="91"/>
      <c r="O17" s="91"/>
      <c r="P17" s="91"/>
      <c r="Q17" s="91"/>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86" t="s">
        <v>97</v>
      </c>
      <c r="E39" s="87"/>
      <c r="F39" s="89" t="s">
        <v>98</v>
      </c>
      <c r="G39" s="88"/>
      <c r="H39" s="88"/>
      <c r="I39" s="88" t="s">
        <v>52</v>
      </c>
      <c r="J39" s="88"/>
      <c r="K39" s="88"/>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86" t="s">
        <v>97</v>
      </c>
      <c r="E50" s="87"/>
      <c r="F50" s="88" t="s">
        <v>98</v>
      </c>
      <c r="G50" s="88"/>
      <c r="H50" s="88"/>
      <c r="I50" s="88" t="s">
        <v>52</v>
      </c>
      <c r="J50" s="88"/>
      <c r="K50" s="88"/>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2" t="s">
        <v>69</v>
      </c>
      <c r="B15" s="91" t="s">
        <v>5</v>
      </c>
      <c r="C15" s="93" t="s">
        <v>97</v>
      </c>
      <c r="D15" s="93"/>
      <c r="E15" s="93"/>
      <c r="F15" s="93"/>
      <c r="G15" s="90" t="s">
        <v>51</v>
      </c>
      <c r="H15" s="90"/>
      <c r="I15" s="90" t="s">
        <v>52</v>
      </c>
      <c r="J15" s="90"/>
      <c r="K15" s="90"/>
      <c r="L15" s="94" t="s">
        <v>98</v>
      </c>
      <c r="M15" s="94"/>
      <c r="N15" s="94"/>
      <c r="O15" s="94" t="s">
        <v>52</v>
      </c>
      <c r="P15" s="94"/>
      <c r="Q15" s="94"/>
    </row>
    <row r="16" spans="1:17" s="17" customFormat="1" ht="27.4" customHeight="1" x14ac:dyDescent="0.25">
      <c r="A16" s="92"/>
      <c r="B16" s="91"/>
      <c r="C16" s="91" t="s">
        <v>70</v>
      </c>
      <c r="D16" s="91"/>
      <c r="E16" s="91" t="s">
        <v>72</v>
      </c>
      <c r="F16" s="91"/>
      <c r="G16" s="91" t="s">
        <v>48</v>
      </c>
      <c r="H16" s="91" t="s">
        <v>49</v>
      </c>
      <c r="I16" s="91" t="s">
        <v>73</v>
      </c>
      <c r="J16" s="91" t="s">
        <v>50</v>
      </c>
      <c r="K16" s="91" t="s">
        <v>74</v>
      </c>
      <c r="L16" s="91" t="s">
        <v>6</v>
      </c>
      <c r="M16" s="91" t="s">
        <v>8</v>
      </c>
      <c r="N16" s="91" t="s">
        <v>7</v>
      </c>
      <c r="O16" s="91" t="s">
        <v>6</v>
      </c>
      <c r="P16" s="91" t="s">
        <v>8</v>
      </c>
      <c r="Q16" s="91" t="s">
        <v>7</v>
      </c>
    </row>
    <row r="17" spans="1:17" ht="31.15" customHeight="1" x14ac:dyDescent="0.25">
      <c r="A17" s="92"/>
      <c r="B17" s="91"/>
      <c r="C17" s="81" t="s">
        <v>71</v>
      </c>
      <c r="D17" s="81" t="s">
        <v>47</v>
      </c>
      <c r="E17" s="81" t="s">
        <v>71</v>
      </c>
      <c r="F17" s="81" t="s">
        <v>47</v>
      </c>
      <c r="G17" s="91"/>
      <c r="H17" s="91"/>
      <c r="I17" s="91"/>
      <c r="J17" s="91"/>
      <c r="K17" s="91"/>
      <c r="L17" s="91"/>
      <c r="M17" s="91"/>
      <c r="N17" s="91"/>
      <c r="O17" s="91"/>
      <c r="P17" s="91"/>
      <c r="Q17" s="91"/>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86" t="s">
        <v>97</v>
      </c>
      <c r="E39" s="87"/>
      <c r="F39" s="89" t="s">
        <v>98</v>
      </c>
      <c r="G39" s="88"/>
      <c r="H39" s="88"/>
      <c r="I39" s="88" t="s">
        <v>52</v>
      </c>
      <c r="J39" s="88"/>
      <c r="K39" s="88"/>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86" t="s">
        <v>97</v>
      </c>
      <c r="E50" s="87"/>
      <c r="F50" s="88" t="s">
        <v>98</v>
      </c>
      <c r="G50" s="88"/>
      <c r="H50" s="88"/>
      <c r="I50" s="88" t="s">
        <v>52</v>
      </c>
      <c r="J50" s="88"/>
      <c r="K50" s="88"/>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2" t="s">
        <v>69</v>
      </c>
      <c r="B15" s="91" t="s">
        <v>5</v>
      </c>
      <c r="C15" s="93" t="s">
        <v>97</v>
      </c>
      <c r="D15" s="93"/>
      <c r="E15" s="93"/>
      <c r="F15" s="93"/>
      <c r="G15" s="90" t="s">
        <v>51</v>
      </c>
      <c r="H15" s="90"/>
      <c r="I15" s="90" t="s">
        <v>52</v>
      </c>
      <c r="J15" s="90"/>
      <c r="K15" s="90"/>
      <c r="L15" s="94" t="s">
        <v>98</v>
      </c>
      <c r="M15" s="94"/>
      <c r="N15" s="94"/>
      <c r="O15" s="94" t="s">
        <v>52</v>
      </c>
      <c r="P15" s="94"/>
      <c r="Q15" s="94"/>
    </row>
    <row r="16" spans="1:17" s="17" customFormat="1" ht="27.4" customHeight="1" x14ac:dyDescent="0.25">
      <c r="A16" s="92"/>
      <c r="B16" s="91"/>
      <c r="C16" s="91" t="s">
        <v>70</v>
      </c>
      <c r="D16" s="91"/>
      <c r="E16" s="91" t="s">
        <v>72</v>
      </c>
      <c r="F16" s="91"/>
      <c r="G16" s="91" t="s">
        <v>48</v>
      </c>
      <c r="H16" s="91" t="s">
        <v>49</v>
      </c>
      <c r="I16" s="91" t="s">
        <v>73</v>
      </c>
      <c r="J16" s="91" t="s">
        <v>50</v>
      </c>
      <c r="K16" s="91" t="s">
        <v>74</v>
      </c>
      <c r="L16" s="91" t="s">
        <v>6</v>
      </c>
      <c r="M16" s="91" t="s">
        <v>8</v>
      </c>
      <c r="N16" s="91" t="s">
        <v>7</v>
      </c>
      <c r="O16" s="91" t="s">
        <v>6</v>
      </c>
      <c r="P16" s="91" t="s">
        <v>8</v>
      </c>
      <c r="Q16" s="91" t="s">
        <v>7</v>
      </c>
    </row>
    <row r="17" spans="1:17" ht="31.15" customHeight="1" x14ac:dyDescent="0.25">
      <c r="A17" s="92"/>
      <c r="B17" s="91"/>
      <c r="C17" s="81" t="s">
        <v>71</v>
      </c>
      <c r="D17" s="81" t="s">
        <v>47</v>
      </c>
      <c r="E17" s="81" t="s">
        <v>71</v>
      </c>
      <c r="F17" s="81" t="s">
        <v>47</v>
      </c>
      <c r="G17" s="91"/>
      <c r="H17" s="91"/>
      <c r="I17" s="91"/>
      <c r="J17" s="91"/>
      <c r="K17" s="91"/>
      <c r="L17" s="91"/>
      <c r="M17" s="91"/>
      <c r="N17" s="91"/>
      <c r="O17" s="91"/>
      <c r="P17" s="91"/>
      <c r="Q17" s="91"/>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86" t="s">
        <v>97</v>
      </c>
      <c r="E39" s="87"/>
      <c r="F39" s="89" t="s">
        <v>98</v>
      </c>
      <c r="G39" s="88"/>
      <c r="H39" s="88"/>
      <c r="I39" s="88" t="s">
        <v>52</v>
      </c>
      <c r="J39" s="88"/>
      <c r="K39" s="88"/>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86" t="s">
        <v>97</v>
      </c>
      <c r="E50" s="87"/>
      <c r="F50" s="88" t="s">
        <v>98</v>
      </c>
      <c r="G50" s="88"/>
      <c r="H50" s="88"/>
      <c r="I50" s="88" t="s">
        <v>52</v>
      </c>
      <c r="J50" s="88"/>
      <c r="K50" s="88"/>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2" t="s">
        <v>69</v>
      </c>
      <c r="B15" s="91" t="s">
        <v>5</v>
      </c>
      <c r="C15" s="93" t="s">
        <v>97</v>
      </c>
      <c r="D15" s="93"/>
      <c r="E15" s="93"/>
      <c r="F15" s="93"/>
      <c r="G15" s="90" t="s">
        <v>51</v>
      </c>
      <c r="H15" s="90"/>
      <c r="I15" s="90" t="s">
        <v>52</v>
      </c>
      <c r="J15" s="90"/>
      <c r="K15" s="90"/>
      <c r="L15" s="94" t="s">
        <v>98</v>
      </c>
      <c r="M15" s="94"/>
      <c r="N15" s="94"/>
      <c r="O15" s="94" t="s">
        <v>52</v>
      </c>
      <c r="P15" s="94"/>
      <c r="Q15" s="94"/>
    </row>
    <row r="16" spans="1:17" s="17" customFormat="1" ht="27.4" customHeight="1" x14ac:dyDescent="0.25">
      <c r="A16" s="92"/>
      <c r="B16" s="91"/>
      <c r="C16" s="91" t="s">
        <v>70</v>
      </c>
      <c r="D16" s="91"/>
      <c r="E16" s="91" t="s">
        <v>72</v>
      </c>
      <c r="F16" s="91"/>
      <c r="G16" s="91" t="s">
        <v>48</v>
      </c>
      <c r="H16" s="91" t="s">
        <v>49</v>
      </c>
      <c r="I16" s="91" t="s">
        <v>73</v>
      </c>
      <c r="J16" s="91" t="s">
        <v>50</v>
      </c>
      <c r="K16" s="91" t="s">
        <v>74</v>
      </c>
      <c r="L16" s="91" t="s">
        <v>6</v>
      </c>
      <c r="M16" s="91" t="s">
        <v>8</v>
      </c>
      <c r="N16" s="91" t="s">
        <v>7</v>
      </c>
      <c r="O16" s="91" t="s">
        <v>6</v>
      </c>
      <c r="P16" s="91" t="s">
        <v>8</v>
      </c>
      <c r="Q16" s="91" t="s">
        <v>7</v>
      </c>
    </row>
    <row r="17" spans="1:17" ht="31.15" customHeight="1" x14ac:dyDescent="0.25">
      <c r="A17" s="92"/>
      <c r="B17" s="91"/>
      <c r="C17" s="81" t="s">
        <v>71</v>
      </c>
      <c r="D17" s="81" t="s">
        <v>47</v>
      </c>
      <c r="E17" s="81" t="s">
        <v>71</v>
      </c>
      <c r="F17" s="81" t="s">
        <v>47</v>
      </c>
      <c r="G17" s="91"/>
      <c r="H17" s="91"/>
      <c r="I17" s="91"/>
      <c r="J17" s="91"/>
      <c r="K17" s="91"/>
      <c r="L17" s="91"/>
      <c r="M17" s="91"/>
      <c r="N17" s="91"/>
      <c r="O17" s="91"/>
      <c r="P17" s="91"/>
      <c r="Q17" s="91"/>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86" t="s">
        <v>97</v>
      </c>
      <c r="E39" s="87"/>
      <c r="F39" s="89" t="s">
        <v>98</v>
      </c>
      <c r="G39" s="88"/>
      <c r="H39" s="88"/>
      <c r="I39" s="88" t="s">
        <v>52</v>
      </c>
      <c r="J39" s="88"/>
      <c r="K39" s="88"/>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86" t="s">
        <v>97</v>
      </c>
      <c r="E50" s="87"/>
      <c r="F50" s="88" t="s">
        <v>98</v>
      </c>
      <c r="G50" s="88"/>
      <c r="H50" s="88"/>
      <c r="I50" s="88" t="s">
        <v>52</v>
      </c>
      <c r="J50" s="88"/>
      <c r="K50" s="88"/>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CBC77"/>
  </sheetPr>
  <dimension ref="A1:Q58"/>
  <sheetViews>
    <sheetView showGridLines="0" zoomScale="55" zoomScaleNormal="55" zoomScalePageLayoutView="90" workbookViewId="0">
      <selection activeCell="D9" sqref="D9:M10"/>
    </sheetView>
  </sheetViews>
  <sheetFormatPr defaultColWidth="8.7109375" defaultRowHeight="15" x14ac:dyDescent="0.25"/>
  <cols>
    <col min="1" max="1" width="59.28515625" style="38" customWidth="1"/>
    <col min="2" max="2" width="71.140625" style="38" customWidth="1"/>
    <col min="3" max="3" width="13.7109375" style="38" customWidth="1"/>
    <col min="4" max="11" width="16.140625" style="17" customWidth="1"/>
    <col min="12" max="13" width="14.7109375" style="17" customWidth="1"/>
    <col min="14" max="14" width="19.7109375" style="38" customWidth="1"/>
    <col min="15" max="17" width="15.28515625" style="38" customWidth="1"/>
    <col min="18" max="18" width="40.140625" style="38" bestFit="1" customWidth="1"/>
    <col min="19" max="19" width="8.28515625" style="38" bestFit="1" customWidth="1"/>
    <col min="20" max="16384" width="8.7109375" style="38"/>
  </cols>
  <sheetData>
    <row r="1" spans="1:17" s="1" customFormat="1" x14ac:dyDescent="0.25">
      <c r="A1" s="71"/>
      <c r="B1" s="71"/>
      <c r="C1" s="71"/>
      <c r="D1" s="72"/>
      <c r="E1" s="72"/>
      <c r="F1" s="72"/>
      <c r="G1" s="72"/>
      <c r="H1" s="72"/>
      <c r="I1" s="72"/>
      <c r="J1" s="72"/>
      <c r="K1" s="72"/>
      <c r="L1" s="72"/>
      <c r="M1" s="72"/>
      <c r="N1" s="73"/>
    </row>
    <row r="2" spans="1:17" s="1" customFormat="1" x14ac:dyDescent="0.25">
      <c r="A2" s="74" t="s">
        <v>118</v>
      </c>
      <c r="B2" s="74"/>
      <c r="C2" s="71"/>
      <c r="D2" s="72"/>
      <c r="E2" s="72"/>
      <c r="F2" s="72"/>
      <c r="G2" s="72"/>
      <c r="H2" s="72"/>
      <c r="I2" s="72"/>
      <c r="J2" s="72"/>
      <c r="K2" s="72"/>
      <c r="L2" s="72"/>
      <c r="M2" s="72"/>
      <c r="N2" s="75" t="s">
        <v>21</v>
      </c>
    </row>
    <row r="3" spans="1:17" s="1" customFormat="1" x14ac:dyDescent="0.25">
      <c r="A3" s="71"/>
      <c r="B3" s="71"/>
      <c r="C3" s="71"/>
      <c r="D3" s="72"/>
      <c r="E3" s="72"/>
      <c r="F3" s="72"/>
      <c r="G3" s="72"/>
      <c r="H3" s="72"/>
      <c r="I3" s="72"/>
      <c r="J3" s="72"/>
      <c r="K3" s="72"/>
      <c r="L3" s="72"/>
      <c r="M3" s="72"/>
      <c r="N3" s="73"/>
    </row>
    <row r="4" spans="1:17" s="1" customFormat="1" x14ac:dyDescent="0.25">
      <c r="A4" s="5"/>
      <c r="B4" s="5"/>
      <c r="C4" s="5"/>
      <c r="D4" s="14"/>
      <c r="E4" s="14"/>
      <c r="F4" s="14"/>
      <c r="G4" s="14"/>
      <c r="H4" s="14"/>
      <c r="I4" s="14"/>
      <c r="J4" s="14"/>
      <c r="K4" s="14"/>
      <c r="L4" s="14"/>
      <c r="M4" s="14"/>
      <c r="N4" s="6"/>
    </row>
    <row r="5" spans="1:17" s="1" customFormat="1" x14ac:dyDescent="0.25">
      <c r="A5" s="5"/>
      <c r="B5" s="5"/>
      <c r="C5" s="5"/>
      <c r="D5" s="14"/>
      <c r="E5" s="14"/>
      <c r="F5" s="14"/>
      <c r="G5" s="14"/>
      <c r="H5" s="14"/>
      <c r="I5" s="14"/>
      <c r="J5" s="14"/>
      <c r="K5" s="14"/>
      <c r="L5" s="14"/>
      <c r="M5" s="14"/>
      <c r="N5" s="6"/>
    </row>
    <row r="6" spans="1:17" s="40" customFormat="1" ht="23.25" x14ac:dyDescent="0.35">
      <c r="A6" s="21" t="s">
        <v>44</v>
      </c>
      <c r="B6" s="21"/>
      <c r="C6" s="22"/>
      <c r="D6" s="23"/>
      <c r="E6" s="23"/>
      <c r="F6" s="23"/>
      <c r="G6" s="23"/>
      <c r="H6" s="23"/>
      <c r="I6" s="23"/>
      <c r="J6" s="22"/>
      <c r="K6" s="22"/>
      <c r="L6" s="22"/>
      <c r="M6" s="22"/>
      <c r="N6" s="22"/>
    </row>
    <row r="7" spans="1:17" s="1" customFormat="1" x14ac:dyDescent="0.25">
      <c r="D7" s="15"/>
      <c r="E7" s="15"/>
      <c r="F7" s="15"/>
      <c r="G7" s="15"/>
      <c r="H7" s="15"/>
      <c r="I7" s="15"/>
      <c r="J7" s="15"/>
      <c r="K7" s="15"/>
      <c r="L7" s="15"/>
      <c r="M7" s="15"/>
      <c r="N7" s="2"/>
    </row>
    <row r="8" spans="1:17" s="1" customFormat="1" ht="34.15" customHeight="1" x14ac:dyDescent="0.25">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 customHeight="1" x14ac:dyDescent="0.25">
      <c r="A9" s="4" t="s">
        <v>45</v>
      </c>
      <c r="B9" s="4" t="s">
        <v>104</v>
      </c>
      <c r="C9" s="4" t="s">
        <v>11</v>
      </c>
      <c r="D9" s="32">
        <v>100000</v>
      </c>
      <c r="E9" s="24">
        <v>0</v>
      </c>
      <c r="F9" s="24">
        <v>0</v>
      </c>
      <c r="G9" s="24">
        <v>0</v>
      </c>
      <c r="H9" s="24">
        <v>0</v>
      </c>
      <c r="I9" s="24">
        <v>0</v>
      </c>
      <c r="J9" s="24">
        <v>0</v>
      </c>
      <c r="K9" s="24">
        <v>0</v>
      </c>
      <c r="L9" s="24">
        <v>0</v>
      </c>
      <c r="M9" s="24">
        <v>0</v>
      </c>
      <c r="N9" s="3"/>
    </row>
    <row r="10" spans="1:17" s="16" customFormat="1" ht="31.9" customHeight="1" x14ac:dyDescent="0.25">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25" x14ac:dyDescent="0.35">
      <c r="A13" s="21" t="s">
        <v>90</v>
      </c>
      <c r="B13" s="21"/>
      <c r="C13" s="22"/>
      <c r="D13" s="23"/>
      <c r="E13" s="23"/>
      <c r="F13" s="23"/>
      <c r="G13" s="23"/>
      <c r="H13" s="23"/>
      <c r="I13" s="23"/>
      <c r="J13" s="22"/>
      <c r="K13" s="22"/>
      <c r="L13" s="22"/>
      <c r="M13" s="22"/>
      <c r="N13" s="22"/>
    </row>
    <row r="15" spans="1:17" x14ac:dyDescent="0.25">
      <c r="A15" s="92" t="s">
        <v>69</v>
      </c>
      <c r="B15" s="91" t="s">
        <v>5</v>
      </c>
      <c r="C15" s="93" t="s">
        <v>97</v>
      </c>
      <c r="D15" s="93"/>
      <c r="E15" s="93"/>
      <c r="F15" s="93"/>
      <c r="G15" s="90" t="s">
        <v>51</v>
      </c>
      <c r="H15" s="90"/>
      <c r="I15" s="90" t="s">
        <v>52</v>
      </c>
      <c r="J15" s="90"/>
      <c r="K15" s="90"/>
      <c r="L15" s="94" t="s">
        <v>98</v>
      </c>
      <c r="M15" s="94"/>
      <c r="N15" s="94"/>
      <c r="O15" s="94" t="s">
        <v>52</v>
      </c>
      <c r="P15" s="94"/>
      <c r="Q15" s="94"/>
    </row>
    <row r="16" spans="1:17" s="17" customFormat="1" ht="27.4" customHeight="1" x14ac:dyDescent="0.25">
      <c r="A16" s="92"/>
      <c r="B16" s="91"/>
      <c r="C16" s="91" t="s">
        <v>70</v>
      </c>
      <c r="D16" s="91"/>
      <c r="E16" s="91" t="s">
        <v>72</v>
      </c>
      <c r="F16" s="91"/>
      <c r="G16" s="91" t="s">
        <v>48</v>
      </c>
      <c r="H16" s="91" t="s">
        <v>49</v>
      </c>
      <c r="I16" s="91" t="s">
        <v>73</v>
      </c>
      <c r="J16" s="91" t="s">
        <v>50</v>
      </c>
      <c r="K16" s="91" t="s">
        <v>74</v>
      </c>
      <c r="L16" s="91" t="s">
        <v>6</v>
      </c>
      <c r="M16" s="91" t="s">
        <v>8</v>
      </c>
      <c r="N16" s="91" t="s">
        <v>7</v>
      </c>
      <c r="O16" s="91" t="s">
        <v>6</v>
      </c>
      <c r="P16" s="91" t="s">
        <v>8</v>
      </c>
      <c r="Q16" s="91" t="s">
        <v>7</v>
      </c>
    </row>
    <row r="17" spans="1:17" ht="31.15" customHeight="1" x14ac:dyDescent="0.25">
      <c r="A17" s="92"/>
      <c r="B17" s="91"/>
      <c r="C17" s="81" t="s">
        <v>71</v>
      </c>
      <c r="D17" s="81" t="s">
        <v>47</v>
      </c>
      <c r="E17" s="81" t="s">
        <v>71</v>
      </c>
      <c r="F17" s="81" t="s">
        <v>47</v>
      </c>
      <c r="G17" s="91"/>
      <c r="H17" s="91"/>
      <c r="I17" s="91"/>
      <c r="J17" s="91"/>
      <c r="K17" s="91"/>
      <c r="L17" s="91"/>
      <c r="M17" s="91"/>
      <c r="N17" s="91"/>
      <c r="O17" s="91"/>
      <c r="P17" s="91"/>
      <c r="Q17" s="91"/>
    </row>
    <row r="18" spans="1:17" x14ac:dyDescent="0.25">
      <c r="A18" s="46" t="s">
        <v>53</v>
      </c>
      <c r="B18" s="46" t="s">
        <v>53</v>
      </c>
      <c r="C18" s="47">
        <v>10</v>
      </c>
      <c r="D18" s="47">
        <v>10</v>
      </c>
      <c r="E18" s="48">
        <v>0.1</v>
      </c>
      <c r="F18" s="48">
        <v>0.15</v>
      </c>
      <c r="G18" s="49">
        <v>10</v>
      </c>
      <c r="H18" s="50">
        <v>0.2</v>
      </c>
      <c r="I18" s="49">
        <f>C18</f>
        <v>10</v>
      </c>
      <c r="J18" s="51">
        <f>G18*H18</f>
        <v>2</v>
      </c>
      <c r="K18" s="52">
        <f>IFERROR((1-(J18/I18))*E18,0)</f>
        <v>8.0000000000000016E-2</v>
      </c>
      <c r="L18" s="56"/>
      <c r="M18" s="56"/>
      <c r="N18" s="56"/>
      <c r="O18" s="49"/>
      <c r="P18" s="49"/>
      <c r="Q18" s="49"/>
    </row>
    <row r="19" spans="1:17" ht="30" x14ac:dyDescent="0.25">
      <c r="A19" s="53" t="s">
        <v>54</v>
      </c>
      <c r="B19" s="53" t="s">
        <v>54</v>
      </c>
      <c r="C19" s="47">
        <v>10</v>
      </c>
      <c r="D19" s="47">
        <v>10</v>
      </c>
      <c r="E19" s="48">
        <v>0.1</v>
      </c>
      <c r="F19" s="48">
        <v>0.15</v>
      </c>
      <c r="G19" s="49">
        <v>10</v>
      </c>
      <c r="H19" s="50">
        <v>0.2</v>
      </c>
      <c r="I19" s="49">
        <f t="shared" ref="I19:I34" si="1">C19</f>
        <v>10</v>
      </c>
      <c r="J19" s="51">
        <f t="shared" ref="J19:J34" si="2">G19*H19</f>
        <v>2</v>
      </c>
      <c r="K19" s="52">
        <f t="shared" ref="K19:K34" si="3">IFERROR((1-(J19/I19))*E19,0)</f>
        <v>8.0000000000000016E-2</v>
      </c>
      <c r="L19" s="55"/>
      <c r="M19" s="55"/>
      <c r="N19" s="55"/>
      <c r="O19" s="57"/>
      <c r="P19" s="57"/>
      <c r="Q19" s="57"/>
    </row>
    <row r="20" spans="1:17" x14ac:dyDescent="0.25">
      <c r="A20" s="53" t="s">
        <v>55</v>
      </c>
      <c r="B20" s="53" t="s">
        <v>55</v>
      </c>
      <c r="C20" s="47">
        <v>10</v>
      </c>
      <c r="D20" s="47">
        <v>10</v>
      </c>
      <c r="E20" s="48">
        <v>0.1</v>
      </c>
      <c r="F20" s="48">
        <v>0.15</v>
      </c>
      <c r="G20" s="49">
        <v>10</v>
      </c>
      <c r="H20" s="50">
        <v>0.2</v>
      </c>
      <c r="I20" s="49">
        <f t="shared" si="1"/>
        <v>10</v>
      </c>
      <c r="J20" s="51">
        <f t="shared" si="2"/>
        <v>2</v>
      </c>
      <c r="K20" s="52">
        <f t="shared" si="3"/>
        <v>8.0000000000000016E-2</v>
      </c>
      <c r="L20" s="56"/>
      <c r="M20" s="56"/>
      <c r="N20" s="56"/>
      <c r="O20" s="49"/>
      <c r="P20" s="49"/>
      <c r="Q20" s="49"/>
    </row>
    <row r="21" spans="1:17" x14ac:dyDescent="0.25">
      <c r="A21" s="53" t="s">
        <v>56</v>
      </c>
      <c r="B21" s="53" t="s">
        <v>56</v>
      </c>
      <c r="C21" s="47">
        <v>10</v>
      </c>
      <c r="D21" s="47">
        <v>10</v>
      </c>
      <c r="E21" s="48">
        <v>0.1</v>
      </c>
      <c r="F21" s="48">
        <v>0.15</v>
      </c>
      <c r="G21" s="49">
        <v>10</v>
      </c>
      <c r="H21" s="50">
        <v>0.2</v>
      </c>
      <c r="I21" s="49">
        <f t="shared" si="1"/>
        <v>10</v>
      </c>
      <c r="J21" s="51">
        <f t="shared" si="2"/>
        <v>2</v>
      </c>
      <c r="K21" s="52">
        <f t="shared" si="3"/>
        <v>8.0000000000000016E-2</v>
      </c>
      <c r="L21" s="55"/>
      <c r="M21" s="55"/>
      <c r="N21" s="55"/>
      <c r="O21" s="57"/>
      <c r="P21" s="57"/>
      <c r="Q21" s="57"/>
    </row>
    <row r="22" spans="1:17" x14ac:dyDescent="0.25">
      <c r="A22" s="53" t="s">
        <v>57</v>
      </c>
      <c r="B22" s="53" t="s">
        <v>57</v>
      </c>
      <c r="C22" s="47">
        <v>10</v>
      </c>
      <c r="D22" s="47">
        <v>10</v>
      </c>
      <c r="E22" s="48">
        <v>0.1</v>
      </c>
      <c r="F22" s="48">
        <v>0.15</v>
      </c>
      <c r="G22" s="49">
        <v>2</v>
      </c>
      <c r="H22" s="50">
        <v>0.2</v>
      </c>
      <c r="I22" s="49">
        <f t="shared" si="1"/>
        <v>10</v>
      </c>
      <c r="J22" s="51">
        <f t="shared" si="2"/>
        <v>0.4</v>
      </c>
      <c r="K22" s="52">
        <f t="shared" si="3"/>
        <v>9.6000000000000002E-2</v>
      </c>
      <c r="L22" s="56"/>
      <c r="M22" s="56"/>
      <c r="N22" s="56"/>
      <c r="O22" s="49"/>
      <c r="P22" s="49"/>
      <c r="Q22" s="49"/>
    </row>
    <row r="23" spans="1:17" ht="30" x14ac:dyDescent="0.25">
      <c r="A23" s="53" t="s">
        <v>58</v>
      </c>
      <c r="B23" s="53" t="s">
        <v>58</v>
      </c>
      <c r="C23" s="47">
        <v>10</v>
      </c>
      <c r="D23" s="47">
        <v>10</v>
      </c>
      <c r="E23" s="48">
        <v>0.1</v>
      </c>
      <c r="F23" s="48">
        <v>0.15</v>
      </c>
      <c r="G23" s="49">
        <v>2</v>
      </c>
      <c r="H23" s="50">
        <v>0.2</v>
      </c>
      <c r="I23" s="49">
        <f t="shared" si="1"/>
        <v>10</v>
      </c>
      <c r="J23" s="51">
        <f t="shared" si="2"/>
        <v>0.4</v>
      </c>
      <c r="K23" s="52">
        <f t="shared" si="3"/>
        <v>9.6000000000000002E-2</v>
      </c>
      <c r="L23" s="55"/>
      <c r="M23" s="55"/>
      <c r="N23" s="55"/>
      <c r="O23" s="57"/>
      <c r="P23" s="57"/>
      <c r="Q23" s="57"/>
    </row>
    <row r="24" spans="1:17" x14ac:dyDescent="0.25">
      <c r="A24" s="53" t="s">
        <v>59</v>
      </c>
      <c r="B24" s="53" t="s">
        <v>59</v>
      </c>
      <c r="C24" s="47">
        <v>10</v>
      </c>
      <c r="D24" s="47">
        <v>10</v>
      </c>
      <c r="E24" s="48">
        <v>0.1</v>
      </c>
      <c r="F24" s="48">
        <v>0.15</v>
      </c>
      <c r="G24" s="49">
        <v>2</v>
      </c>
      <c r="H24" s="50">
        <v>0.2</v>
      </c>
      <c r="I24" s="49">
        <f t="shared" si="1"/>
        <v>10</v>
      </c>
      <c r="J24" s="51">
        <f t="shared" si="2"/>
        <v>0.4</v>
      </c>
      <c r="K24" s="52">
        <f t="shared" si="3"/>
        <v>9.6000000000000002E-2</v>
      </c>
      <c r="L24" s="56"/>
      <c r="M24" s="56"/>
      <c r="N24" s="56"/>
      <c r="O24" s="49"/>
      <c r="P24" s="49"/>
      <c r="Q24" s="49"/>
    </row>
    <row r="25" spans="1:17" x14ac:dyDescent="0.25">
      <c r="A25" s="53" t="s">
        <v>60</v>
      </c>
      <c r="B25" s="53" t="s">
        <v>60</v>
      </c>
      <c r="C25" s="47">
        <v>10</v>
      </c>
      <c r="D25" s="47">
        <v>10</v>
      </c>
      <c r="E25" s="48">
        <v>0.1</v>
      </c>
      <c r="F25" s="48">
        <v>0.15</v>
      </c>
      <c r="G25" s="49">
        <v>2</v>
      </c>
      <c r="H25" s="50">
        <v>0.2</v>
      </c>
      <c r="I25" s="49">
        <f t="shared" si="1"/>
        <v>10</v>
      </c>
      <c r="J25" s="51">
        <f t="shared" si="2"/>
        <v>0.4</v>
      </c>
      <c r="K25" s="52">
        <f t="shared" si="3"/>
        <v>9.6000000000000002E-2</v>
      </c>
      <c r="L25" s="55"/>
      <c r="M25" s="55"/>
      <c r="N25" s="55"/>
      <c r="O25" s="57"/>
      <c r="P25" s="57"/>
      <c r="Q25" s="57"/>
    </row>
    <row r="26" spans="1:17" x14ac:dyDescent="0.25">
      <c r="A26" s="53" t="s">
        <v>61</v>
      </c>
      <c r="B26" s="53" t="s">
        <v>61</v>
      </c>
      <c r="C26" s="47">
        <v>10</v>
      </c>
      <c r="D26" s="47">
        <v>10</v>
      </c>
      <c r="E26" s="48">
        <v>0.1</v>
      </c>
      <c r="F26" s="48">
        <v>0.15</v>
      </c>
      <c r="G26" s="49">
        <v>2</v>
      </c>
      <c r="H26" s="50">
        <v>0.2</v>
      </c>
      <c r="I26" s="49">
        <f t="shared" si="1"/>
        <v>10</v>
      </c>
      <c r="J26" s="51">
        <f t="shared" si="2"/>
        <v>0.4</v>
      </c>
      <c r="K26" s="52">
        <f t="shared" si="3"/>
        <v>9.6000000000000002E-2</v>
      </c>
      <c r="L26" s="55"/>
      <c r="M26" s="55"/>
      <c r="N26" s="55"/>
      <c r="O26" s="57"/>
      <c r="P26" s="57"/>
      <c r="Q26" s="57"/>
    </row>
    <row r="27" spans="1:17" x14ac:dyDescent="0.25">
      <c r="A27" s="53" t="s">
        <v>62</v>
      </c>
      <c r="B27" s="53" t="s">
        <v>62</v>
      </c>
      <c r="C27" s="47">
        <v>10</v>
      </c>
      <c r="D27" s="47">
        <v>10</v>
      </c>
      <c r="E27" s="48">
        <v>0.1</v>
      </c>
      <c r="F27" s="48">
        <v>0.15</v>
      </c>
      <c r="G27" s="49">
        <v>2</v>
      </c>
      <c r="H27" s="50">
        <v>0.2</v>
      </c>
      <c r="I27" s="49">
        <f t="shared" si="1"/>
        <v>10</v>
      </c>
      <c r="J27" s="51">
        <f t="shared" si="2"/>
        <v>0.4</v>
      </c>
      <c r="K27" s="52">
        <f t="shared" si="3"/>
        <v>9.6000000000000002E-2</v>
      </c>
      <c r="L27" s="55"/>
      <c r="M27" s="55"/>
      <c r="N27" s="55"/>
      <c r="O27" s="57"/>
      <c r="P27" s="57"/>
      <c r="Q27" s="57"/>
    </row>
    <row r="28" spans="1:17" x14ac:dyDescent="0.25">
      <c r="A28" s="53" t="s">
        <v>63</v>
      </c>
      <c r="B28" s="53" t="s">
        <v>63</v>
      </c>
      <c r="C28" s="47">
        <v>0</v>
      </c>
      <c r="D28" s="47">
        <v>0</v>
      </c>
      <c r="E28" s="48">
        <v>0</v>
      </c>
      <c r="F28" s="48">
        <v>0</v>
      </c>
      <c r="G28" s="49">
        <v>2</v>
      </c>
      <c r="H28" s="50">
        <v>0.2</v>
      </c>
      <c r="I28" s="49">
        <f t="shared" si="1"/>
        <v>0</v>
      </c>
      <c r="J28" s="51">
        <f t="shared" si="2"/>
        <v>0.4</v>
      </c>
      <c r="K28" s="52">
        <f t="shared" si="3"/>
        <v>0</v>
      </c>
      <c r="L28" s="56">
        <v>0.1</v>
      </c>
      <c r="M28" s="55"/>
      <c r="N28" s="55"/>
      <c r="O28" s="82">
        <v>0.5</v>
      </c>
      <c r="P28" s="57"/>
      <c r="Q28" s="57"/>
    </row>
    <row r="29" spans="1:17" x14ac:dyDescent="0.25">
      <c r="A29" s="53" t="s">
        <v>64</v>
      </c>
      <c r="B29" s="53" t="s">
        <v>64</v>
      </c>
      <c r="C29" s="47">
        <v>10</v>
      </c>
      <c r="D29" s="47">
        <v>10</v>
      </c>
      <c r="E29" s="48">
        <v>0.1</v>
      </c>
      <c r="F29" s="48">
        <v>0.15</v>
      </c>
      <c r="G29" s="49">
        <v>2</v>
      </c>
      <c r="H29" s="50">
        <v>0.2</v>
      </c>
      <c r="I29" s="49">
        <f t="shared" si="1"/>
        <v>10</v>
      </c>
      <c r="J29" s="51">
        <f t="shared" si="2"/>
        <v>0.4</v>
      </c>
      <c r="K29" s="52">
        <f t="shared" si="3"/>
        <v>9.6000000000000002E-2</v>
      </c>
      <c r="L29" s="55"/>
      <c r="M29" s="55"/>
      <c r="N29" s="55"/>
      <c r="O29" s="49"/>
      <c r="P29" s="49"/>
      <c r="Q29" s="49"/>
    </row>
    <row r="30" spans="1:17" x14ac:dyDescent="0.25">
      <c r="A30" s="53" t="s">
        <v>65</v>
      </c>
      <c r="B30" s="53" t="s">
        <v>65</v>
      </c>
      <c r="C30" s="47">
        <v>10</v>
      </c>
      <c r="D30" s="47">
        <v>10</v>
      </c>
      <c r="E30" s="48">
        <v>0.1</v>
      </c>
      <c r="F30" s="48">
        <v>0.15</v>
      </c>
      <c r="G30" s="49">
        <v>2</v>
      </c>
      <c r="H30" s="50">
        <v>0.2</v>
      </c>
      <c r="I30" s="49">
        <f t="shared" si="1"/>
        <v>10</v>
      </c>
      <c r="J30" s="51">
        <f t="shared" si="2"/>
        <v>0.4</v>
      </c>
      <c r="K30" s="52">
        <f t="shared" si="3"/>
        <v>9.6000000000000002E-2</v>
      </c>
      <c r="L30" s="55"/>
      <c r="M30" s="55"/>
      <c r="N30" s="55"/>
      <c r="O30" s="57"/>
      <c r="P30" s="57"/>
      <c r="Q30" s="57"/>
    </row>
    <row r="31" spans="1:17" ht="30" x14ac:dyDescent="0.25">
      <c r="A31" s="53" t="s">
        <v>66</v>
      </c>
      <c r="B31" s="53" t="s">
        <v>66</v>
      </c>
      <c r="C31" s="47">
        <v>10</v>
      </c>
      <c r="D31" s="47">
        <v>10</v>
      </c>
      <c r="E31" s="48">
        <v>0.1</v>
      </c>
      <c r="F31" s="48">
        <v>0.15</v>
      </c>
      <c r="G31" s="49">
        <v>2</v>
      </c>
      <c r="H31" s="50">
        <v>0.2</v>
      </c>
      <c r="I31" s="49">
        <f t="shared" si="1"/>
        <v>10</v>
      </c>
      <c r="J31" s="51">
        <f t="shared" si="2"/>
        <v>0.4</v>
      </c>
      <c r="K31" s="52">
        <f t="shared" si="3"/>
        <v>9.6000000000000002E-2</v>
      </c>
      <c r="L31" s="55"/>
      <c r="M31" s="55"/>
      <c r="N31" s="55"/>
      <c r="O31" s="57"/>
      <c r="P31" s="57"/>
      <c r="Q31" s="57"/>
    </row>
    <row r="32" spans="1:17" x14ac:dyDescent="0.25">
      <c r="A32" s="53" t="s">
        <v>67</v>
      </c>
      <c r="B32" s="53" t="s">
        <v>67</v>
      </c>
      <c r="C32" s="47">
        <v>10</v>
      </c>
      <c r="D32" s="47">
        <v>10</v>
      </c>
      <c r="E32" s="48">
        <v>0.1</v>
      </c>
      <c r="F32" s="48">
        <v>0.15</v>
      </c>
      <c r="G32" s="49">
        <v>2</v>
      </c>
      <c r="H32" s="50">
        <v>0.2</v>
      </c>
      <c r="I32" s="49">
        <f t="shared" si="1"/>
        <v>10</v>
      </c>
      <c r="J32" s="51">
        <f t="shared" si="2"/>
        <v>0.4</v>
      </c>
      <c r="K32" s="52">
        <f t="shared" si="3"/>
        <v>9.6000000000000002E-2</v>
      </c>
      <c r="L32" s="55"/>
      <c r="M32" s="55"/>
      <c r="N32" s="55"/>
      <c r="O32" s="57"/>
      <c r="P32" s="57"/>
      <c r="Q32" s="57"/>
    </row>
    <row r="33" spans="1:17" x14ac:dyDescent="0.25">
      <c r="A33" s="53" t="s">
        <v>68</v>
      </c>
      <c r="B33" s="53" t="s">
        <v>68</v>
      </c>
      <c r="C33" s="47">
        <v>10</v>
      </c>
      <c r="D33" s="47">
        <v>10</v>
      </c>
      <c r="E33" s="48">
        <v>0.1</v>
      </c>
      <c r="F33" s="48">
        <v>0.15</v>
      </c>
      <c r="G33" s="49">
        <v>2</v>
      </c>
      <c r="H33" s="50">
        <v>0.2</v>
      </c>
      <c r="I33" s="49">
        <f t="shared" si="1"/>
        <v>10</v>
      </c>
      <c r="J33" s="51">
        <f t="shared" si="2"/>
        <v>0.4</v>
      </c>
      <c r="K33" s="52">
        <f t="shared" si="3"/>
        <v>9.6000000000000002E-2</v>
      </c>
      <c r="L33" s="55"/>
      <c r="M33" s="55"/>
      <c r="N33" s="55"/>
      <c r="O33" s="57"/>
      <c r="P33" s="57"/>
      <c r="Q33" s="57"/>
    </row>
    <row r="34" spans="1:17" x14ac:dyDescent="0.25">
      <c r="A34" s="54" t="s">
        <v>106</v>
      </c>
      <c r="B34" s="54" t="s">
        <v>106</v>
      </c>
      <c r="C34" s="47">
        <v>10</v>
      </c>
      <c r="D34" s="47">
        <v>10</v>
      </c>
      <c r="E34" s="48">
        <v>0.1</v>
      </c>
      <c r="F34" s="48">
        <v>0.15</v>
      </c>
      <c r="G34" s="49">
        <v>2</v>
      </c>
      <c r="H34" s="50">
        <v>0.2</v>
      </c>
      <c r="I34" s="49">
        <f t="shared" si="1"/>
        <v>10</v>
      </c>
      <c r="J34" s="51">
        <f t="shared" si="2"/>
        <v>0.4</v>
      </c>
      <c r="K34" s="52">
        <f t="shared" si="3"/>
        <v>9.6000000000000002E-2</v>
      </c>
      <c r="L34" s="56"/>
      <c r="M34" s="56"/>
      <c r="N34" s="56"/>
      <c r="O34" s="49"/>
      <c r="P34" s="49"/>
      <c r="Q34" s="49"/>
    </row>
    <row r="35" spans="1:17" x14ac:dyDescent="0.25">
      <c r="A35" s="33"/>
      <c r="B35" s="33"/>
      <c r="C35" s="37"/>
      <c r="D35" s="37"/>
      <c r="E35" s="35"/>
      <c r="F35" s="35"/>
      <c r="G35" s="36"/>
      <c r="H35" s="41"/>
      <c r="I35" s="36"/>
      <c r="J35" s="20"/>
      <c r="K35" s="42"/>
      <c r="L35" s="38"/>
      <c r="M35" s="38"/>
    </row>
    <row r="36" spans="1:17" x14ac:dyDescent="0.25">
      <c r="A36" s="33"/>
      <c r="B36" s="33"/>
      <c r="C36" s="20"/>
      <c r="D36" s="20"/>
      <c r="E36" s="43"/>
      <c r="F36" s="43"/>
      <c r="G36" s="20"/>
      <c r="H36" s="44"/>
      <c r="I36" s="20"/>
      <c r="J36" s="20"/>
      <c r="K36" s="42"/>
      <c r="L36" s="38"/>
      <c r="M36" s="38"/>
    </row>
    <row r="37" spans="1:17" s="40" customFormat="1" ht="23.25" x14ac:dyDescent="0.35">
      <c r="A37" s="21" t="s">
        <v>96</v>
      </c>
      <c r="B37" s="21"/>
      <c r="C37" s="22"/>
      <c r="D37" s="23"/>
      <c r="E37" s="23"/>
      <c r="F37" s="23"/>
      <c r="G37" s="23"/>
      <c r="H37" s="23"/>
      <c r="I37" s="23"/>
      <c r="J37" s="22"/>
      <c r="K37" s="22"/>
      <c r="L37" s="22"/>
      <c r="M37" s="22"/>
      <c r="N37" s="22"/>
    </row>
    <row r="38" spans="1:17" s="1" customFormat="1" x14ac:dyDescent="0.25">
      <c r="D38" s="15"/>
      <c r="E38" s="15"/>
      <c r="F38" s="15"/>
      <c r="G38" s="15"/>
      <c r="H38" s="15"/>
      <c r="I38" s="15"/>
      <c r="J38" s="15"/>
      <c r="K38" s="15"/>
      <c r="L38" s="15"/>
      <c r="M38" s="15"/>
      <c r="N38" s="2"/>
    </row>
    <row r="39" spans="1:17" s="1" customFormat="1" x14ac:dyDescent="0.25">
      <c r="D39" s="86" t="s">
        <v>97</v>
      </c>
      <c r="E39" s="87"/>
      <c r="F39" s="89" t="s">
        <v>98</v>
      </c>
      <c r="G39" s="88"/>
      <c r="H39" s="88"/>
      <c r="I39" s="88" t="s">
        <v>52</v>
      </c>
      <c r="J39" s="88"/>
      <c r="K39" s="88"/>
      <c r="L39" s="34" t="s">
        <v>21</v>
      </c>
      <c r="M39" s="15"/>
      <c r="N39" s="2"/>
    </row>
    <row r="40" spans="1:17" s="1" customFormat="1" ht="34.15" customHeight="1" x14ac:dyDescent="0.25">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30" x14ac:dyDescent="0.25">
      <c r="A41" s="31" t="s">
        <v>14</v>
      </c>
      <c r="B41" s="31" t="s">
        <v>15</v>
      </c>
      <c r="C41" s="58" t="s">
        <v>16</v>
      </c>
      <c r="D41" s="18"/>
      <c r="E41" s="18"/>
      <c r="F41" s="18"/>
      <c r="G41" s="24"/>
      <c r="H41" s="24"/>
      <c r="I41" s="32">
        <v>0.5</v>
      </c>
      <c r="J41" s="24"/>
      <c r="K41" s="24"/>
      <c r="L41" s="4" t="s">
        <v>13</v>
      </c>
    </row>
    <row r="42" spans="1:17" s="16" customFormat="1" ht="30" x14ac:dyDescent="0.25">
      <c r="A42" s="4" t="s">
        <v>91</v>
      </c>
      <c r="B42" s="4" t="s">
        <v>107</v>
      </c>
      <c r="C42" s="4" t="s">
        <v>20</v>
      </c>
      <c r="D42" s="18"/>
      <c r="E42" s="18"/>
      <c r="F42" s="18"/>
      <c r="G42" s="24"/>
      <c r="H42" s="24"/>
      <c r="I42" s="32">
        <v>0.4</v>
      </c>
      <c r="J42" s="24"/>
      <c r="K42" s="24"/>
      <c r="L42" s="31" t="s">
        <v>120</v>
      </c>
    </row>
    <row r="43" spans="1:17" s="16" customFormat="1" ht="30" x14ac:dyDescent="0.25">
      <c r="A43" s="4" t="s">
        <v>92</v>
      </c>
      <c r="B43" s="4" t="s">
        <v>108</v>
      </c>
      <c r="C43" s="4" t="s">
        <v>20</v>
      </c>
      <c r="D43" s="18"/>
      <c r="E43" s="18"/>
      <c r="F43" s="18"/>
      <c r="G43" s="24"/>
      <c r="H43" s="24"/>
      <c r="I43" s="32">
        <v>0.3</v>
      </c>
      <c r="J43" s="24"/>
      <c r="K43" s="24"/>
      <c r="L43" s="31" t="s">
        <v>121</v>
      </c>
    </row>
    <row r="44" spans="1:17" s="16" customFormat="1" ht="30" x14ac:dyDescent="0.25">
      <c r="A44" s="4" t="s">
        <v>93</v>
      </c>
      <c r="B44" s="4" t="s">
        <v>109</v>
      </c>
      <c r="C44" s="4" t="s">
        <v>20</v>
      </c>
      <c r="D44" s="18"/>
      <c r="E44" s="18"/>
      <c r="F44" s="18"/>
      <c r="G44" s="24"/>
      <c r="H44" s="24"/>
      <c r="I44" s="32">
        <v>0.2</v>
      </c>
      <c r="J44" s="24"/>
      <c r="K44" s="24"/>
      <c r="L44" s="31" t="s">
        <v>122</v>
      </c>
    </row>
    <row r="45" spans="1:17" s="16" customFormat="1" ht="30" x14ac:dyDescent="0.25">
      <c r="A45" s="4" t="s">
        <v>94</v>
      </c>
      <c r="B45" s="4" t="s">
        <v>110</v>
      </c>
      <c r="C45" s="4" t="s">
        <v>20</v>
      </c>
      <c r="D45" s="18"/>
      <c r="E45" s="18"/>
      <c r="F45" s="18"/>
      <c r="G45" s="24"/>
      <c r="H45" s="24"/>
      <c r="I45" s="32">
        <v>0.2</v>
      </c>
      <c r="J45" s="24"/>
      <c r="K45" s="24"/>
      <c r="L45" s="31" t="s">
        <v>123</v>
      </c>
    </row>
    <row r="46" spans="1:17" s="16" customFormat="1" ht="30" x14ac:dyDescent="0.25">
      <c r="A46" s="4" t="s">
        <v>95</v>
      </c>
      <c r="B46" s="4" t="s">
        <v>111</v>
      </c>
      <c r="C46" s="4" t="s">
        <v>20</v>
      </c>
      <c r="D46" s="18"/>
      <c r="E46" s="18"/>
      <c r="F46" s="18"/>
      <c r="G46" s="24"/>
      <c r="H46" s="24"/>
      <c r="I46" s="32">
        <v>0</v>
      </c>
      <c r="J46" s="24"/>
      <c r="K46" s="24"/>
      <c r="L46" s="31" t="s">
        <v>124</v>
      </c>
    </row>
    <row r="48" spans="1:17" s="40" customFormat="1" ht="23.25" x14ac:dyDescent="0.35">
      <c r="A48" s="21" t="s">
        <v>75</v>
      </c>
      <c r="B48" s="21"/>
      <c r="C48" s="22"/>
      <c r="D48" s="23"/>
      <c r="E48" s="23"/>
      <c r="F48" s="23"/>
      <c r="G48" s="23"/>
      <c r="H48" s="23"/>
      <c r="I48" s="23"/>
      <c r="J48" s="22"/>
      <c r="K48" s="22"/>
      <c r="L48" s="22"/>
      <c r="M48" s="22"/>
      <c r="N48" s="22"/>
    </row>
    <row r="49" spans="1:14" s="1" customFormat="1" x14ac:dyDescent="0.25">
      <c r="D49" s="15"/>
      <c r="E49" s="15"/>
      <c r="F49" s="15"/>
      <c r="G49" s="15"/>
      <c r="H49" s="15"/>
      <c r="I49" s="15"/>
      <c r="J49" s="15"/>
      <c r="K49" s="15"/>
      <c r="L49" s="15"/>
      <c r="M49" s="15"/>
      <c r="N49" s="2"/>
    </row>
    <row r="50" spans="1:14" s="1" customFormat="1" x14ac:dyDescent="0.25">
      <c r="D50" s="86" t="s">
        <v>97</v>
      </c>
      <c r="E50" s="87"/>
      <c r="F50" s="88" t="s">
        <v>98</v>
      </c>
      <c r="G50" s="88"/>
      <c r="H50" s="88"/>
      <c r="I50" s="88" t="s">
        <v>52</v>
      </c>
      <c r="J50" s="88"/>
      <c r="K50" s="88"/>
      <c r="L50" s="34" t="s">
        <v>21</v>
      </c>
      <c r="M50" s="15"/>
      <c r="N50" s="2"/>
    </row>
    <row r="51" spans="1:14" s="1" customFormat="1" ht="34.15" customHeight="1" x14ac:dyDescent="0.25">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45" x14ac:dyDescent="0.25">
      <c r="A52" s="4" t="s">
        <v>76</v>
      </c>
      <c r="B52" s="4" t="s">
        <v>117</v>
      </c>
      <c r="C52" s="4" t="s">
        <v>11</v>
      </c>
      <c r="D52" s="83"/>
      <c r="E52" s="83"/>
      <c r="F52" s="24"/>
      <c r="G52" s="24"/>
      <c r="H52" s="24"/>
      <c r="I52" s="32">
        <v>154</v>
      </c>
      <c r="J52" s="32">
        <v>196</v>
      </c>
      <c r="K52" s="32">
        <v>159</v>
      </c>
      <c r="L52" s="3" t="s">
        <v>80</v>
      </c>
    </row>
    <row r="53" spans="1:14" s="16" customFormat="1" ht="45" x14ac:dyDescent="0.25">
      <c r="A53" s="4" t="s">
        <v>85</v>
      </c>
      <c r="B53" s="4" t="s">
        <v>116</v>
      </c>
      <c r="C53" s="4" t="s">
        <v>87</v>
      </c>
      <c r="D53" s="24"/>
      <c r="E53" s="24"/>
      <c r="F53" s="24"/>
      <c r="G53" s="24"/>
      <c r="H53" s="24"/>
      <c r="I53" s="32">
        <v>106</v>
      </c>
      <c r="J53" s="32">
        <v>123</v>
      </c>
      <c r="K53" s="32">
        <v>193</v>
      </c>
      <c r="L53" s="3" t="s">
        <v>83</v>
      </c>
    </row>
    <row r="54" spans="1:14" s="16" customFormat="1" ht="45" x14ac:dyDescent="0.25">
      <c r="A54" s="4" t="s">
        <v>86</v>
      </c>
      <c r="B54" s="4" t="s">
        <v>115</v>
      </c>
      <c r="C54" s="4" t="s">
        <v>87</v>
      </c>
      <c r="D54" s="24"/>
      <c r="E54" s="24"/>
      <c r="F54" s="24"/>
      <c r="G54" s="24"/>
      <c r="H54" s="24"/>
      <c r="I54" s="32">
        <v>128</v>
      </c>
      <c r="J54" s="32">
        <v>138</v>
      </c>
      <c r="K54" s="32">
        <v>161</v>
      </c>
      <c r="L54" s="3" t="s">
        <v>84</v>
      </c>
    </row>
    <row r="55" spans="1:14" s="16" customFormat="1" ht="30" x14ac:dyDescent="0.25">
      <c r="A55" s="4" t="s">
        <v>77</v>
      </c>
      <c r="B55" s="4" t="s">
        <v>114</v>
      </c>
      <c r="C55" s="4" t="s">
        <v>11</v>
      </c>
      <c r="D55" s="24"/>
      <c r="E55" s="24"/>
      <c r="F55" s="18"/>
      <c r="G55" s="18"/>
      <c r="H55" s="18"/>
      <c r="I55" s="32">
        <v>138</v>
      </c>
      <c r="J55" s="32">
        <v>181</v>
      </c>
      <c r="K55" s="32">
        <v>139</v>
      </c>
      <c r="L55" s="3" t="s">
        <v>81</v>
      </c>
    </row>
    <row r="56" spans="1:14" s="16" customFormat="1" ht="30" x14ac:dyDescent="0.25">
      <c r="A56" s="4" t="s">
        <v>78</v>
      </c>
      <c r="B56" s="4" t="s">
        <v>113</v>
      </c>
      <c r="C56" s="4" t="s">
        <v>11</v>
      </c>
      <c r="D56" s="24"/>
      <c r="E56" s="24"/>
      <c r="F56" s="18"/>
      <c r="G56" s="18"/>
      <c r="H56" s="18"/>
      <c r="I56" s="32">
        <v>191</v>
      </c>
      <c r="J56" s="32">
        <v>140</v>
      </c>
      <c r="K56" s="32">
        <v>134</v>
      </c>
      <c r="L56" s="3" t="s">
        <v>82</v>
      </c>
    </row>
    <row r="57" spans="1:14" s="16" customFormat="1" ht="75" x14ac:dyDescent="0.25">
      <c r="A57" s="4" t="s">
        <v>79</v>
      </c>
      <c r="B57" s="4" t="s">
        <v>112</v>
      </c>
      <c r="C57" s="4" t="s">
        <v>1</v>
      </c>
      <c r="D57" s="18"/>
      <c r="E57" s="18"/>
      <c r="F57" s="18"/>
      <c r="G57" s="18"/>
      <c r="H57" s="18"/>
      <c r="I57" s="32">
        <v>112</v>
      </c>
      <c r="J57" s="32">
        <v>139</v>
      </c>
      <c r="K57" s="32">
        <v>114</v>
      </c>
      <c r="L57" s="3" t="s">
        <v>19</v>
      </c>
    </row>
    <row r="58" spans="1:14" ht="30" x14ac:dyDescent="0.25">
      <c r="A58" s="4" t="s">
        <v>18</v>
      </c>
      <c r="B58" s="4" t="s">
        <v>18</v>
      </c>
      <c r="C58" s="19" t="s">
        <v>11</v>
      </c>
      <c r="D58" s="18"/>
      <c r="E58" s="18"/>
      <c r="F58" s="18"/>
      <c r="G58" s="18"/>
      <c r="H58" s="18"/>
      <c r="I58" s="32">
        <v>152</v>
      </c>
      <c r="J58" s="32">
        <v>178</v>
      </c>
      <c r="K58" s="32">
        <v>103</v>
      </c>
      <c r="L58" s="4" t="s">
        <v>17</v>
      </c>
    </row>
  </sheetData>
  <mergeCells count="26">
    <mergeCell ref="A15:A17"/>
    <mergeCell ref="B15:B17"/>
    <mergeCell ref="C15:F15"/>
    <mergeCell ref="G15:H15"/>
    <mergeCell ref="I15:K15"/>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D50:E50"/>
    <mergeCell ref="F50:H50"/>
    <mergeCell ref="I50:K50"/>
    <mergeCell ref="O16:O17"/>
    <mergeCell ref="P16:P17"/>
  </mergeCells>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Pl. suporte</vt:lpstr>
      <vt:lpstr>Parametrização</vt:lpstr>
      <vt:lpstr>Infos_Comuns</vt:lpstr>
      <vt:lpstr>Iniciativa 1</vt:lpstr>
      <vt:lpstr>Iniciativa 2</vt:lpstr>
      <vt:lpstr>Iniciativa 3</vt:lpstr>
      <vt:lpstr>Iniciativa 4</vt:lpstr>
      <vt:lpstr>Iniciativa 5</vt:lpstr>
      <vt:lpstr>Iniciativa 6</vt:lpstr>
      <vt:lpstr>Iniciativa 7</vt:lpstr>
      <vt:lpstr>Iniciativa 8</vt:lpstr>
      <vt:lpstr>Iniciativa 9</vt:lpstr>
      <vt:lpstr>Iniciativa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2017-11-12T17:40:25Z</dcterms:modified>
</cp:coreProperties>
</file>