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activeTab="1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Funcoes_Inputs" sheetId="11" r:id="rId7"/>
    <sheet name="Funcoes_Outputs" sheetId="12" r:id="rId8"/>
    <sheet name="Distribuições" sheetId="10" r:id="rId9"/>
    <sheet name="Categorias" sheetId="13" r:id="rId10"/>
    <sheet name="Custos" sheetId="8" r:id="rId11"/>
    <sheet name="Benefícios_Capturados" sheetId="3" r:id="rId12"/>
  </sheets>
  <definedNames>
    <definedName name="_xlnm._FilterDatabase" localSheetId="10" hidden="1">Custos!$A$1:$D$5</definedName>
    <definedName name="_xlnm._FilterDatabase" localSheetId="0" hidden="1">Lista_de_Parâmetros!$A$1:$F$5</definedName>
    <definedName name="_xlnm._FilterDatabase" localSheetId="5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4" l="1"/>
  <c r="M2" i="14"/>
  <c r="L1" i="14"/>
  <c r="K1" i="14"/>
  <c r="J1" i="14"/>
  <c r="I1" i="14"/>
  <c r="A2" i="14" l="1"/>
  <c r="A3" i="14"/>
  <c r="D78" i="4" l="1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 l="1"/>
  <c r="D52" i="4"/>
  <c r="D51" i="4" l="1"/>
  <c r="D50" i="4"/>
  <c r="D49" i="4" l="1"/>
  <c r="D48" i="4"/>
  <c r="D47" i="4"/>
  <c r="D46" i="4"/>
  <c r="D45" i="4" l="1"/>
  <c r="D44" i="4"/>
  <c r="D43" i="4"/>
  <c r="D42" i="4"/>
  <c r="D41" i="4" l="1"/>
  <c r="D40" i="4"/>
  <c r="D39" i="4"/>
  <c r="D38" i="4"/>
  <c r="D37" i="4" l="1"/>
  <c r="D36" i="4"/>
  <c r="D35" i="4" l="1"/>
  <c r="D34" i="4"/>
  <c r="D33" i="4" l="1"/>
  <c r="D32" i="4"/>
  <c r="D31" i="4" l="1"/>
  <c r="D30" i="4"/>
  <c r="S3" i="2" l="1"/>
  <c r="R3" i="2"/>
  <c r="Q3" i="2"/>
  <c r="P3" i="2"/>
  <c r="O3" i="2"/>
  <c r="N3" i="2"/>
  <c r="D29" i="4" l="1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0" i="4"/>
  <c r="D9" i="4"/>
  <c r="D8" i="4"/>
  <c r="D7" i="4"/>
  <c r="D6" i="4"/>
  <c r="D5" i="4"/>
  <c r="D4" i="4"/>
  <c r="D3" i="4"/>
  <c r="D2" i="4"/>
  <c r="C15" i="4" l="1"/>
  <c r="D15" i="4" s="1"/>
  <c r="C14" i="4"/>
  <c r="D14" i="4" s="1"/>
  <c r="C13" i="4"/>
  <c r="D13" i="4" s="1"/>
  <c r="C12" i="4"/>
  <c r="D12" i="4" s="1"/>
  <c r="C11" i="4"/>
  <c r="D11" i="4" s="1"/>
  <c r="B24" i="12" l="1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D3" i="2"/>
  <c r="C2" i="2" l="1"/>
  <c r="E2" i="2" s="1"/>
  <c r="A2" i="2"/>
  <c r="A3" i="2" s="1"/>
  <c r="C3" i="2" l="1"/>
  <c r="E3" i="2" s="1"/>
</calcChain>
</file>

<file path=xl/sharedStrings.xml><?xml version="1.0" encoding="utf-8"?>
<sst xmlns="http://schemas.openxmlformats.org/spreadsheetml/2006/main" count="940" uniqueCount="271">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</sst>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30</v>
      </c>
      <c r="B1" s="9" t="s">
        <v>29</v>
      </c>
      <c r="C1" s="9" t="s">
        <v>25</v>
      </c>
      <c r="D1" s="9" t="s">
        <v>26</v>
      </c>
      <c r="E1" s="9" t="s">
        <v>27</v>
      </c>
      <c r="F1" s="9" t="s">
        <v>28</v>
      </c>
    </row>
    <row r="2" spans="1:6" x14ac:dyDescent="0.25">
      <c r="A2" t="s">
        <v>31</v>
      </c>
      <c r="B2" t="s">
        <v>35</v>
      </c>
      <c r="C2" t="s">
        <v>33</v>
      </c>
      <c r="D2" t="s">
        <v>34</v>
      </c>
    </row>
    <row r="3" spans="1:6" x14ac:dyDescent="0.25">
      <c r="A3" t="s">
        <v>32</v>
      </c>
      <c r="B3" t="s">
        <v>35</v>
      </c>
      <c r="C3" t="s">
        <v>37</v>
      </c>
      <c r="D3" t="s">
        <v>34</v>
      </c>
    </row>
    <row r="4" spans="1:6" x14ac:dyDescent="0.25">
      <c r="A4" t="s">
        <v>38</v>
      </c>
      <c r="B4" t="s">
        <v>36</v>
      </c>
      <c r="C4" t="s">
        <v>39</v>
      </c>
      <c r="D4" t="s">
        <v>34</v>
      </c>
    </row>
    <row r="5" spans="1:6" x14ac:dyDescent="0.25">
      <c r="A5" t="s">
        <v>21</v>
      </c>
      <c r="B5" t="s">
        <v>36</v>
      </c>
      <c r="C5" t="s">
        <v>40</v>
      </c>
      <c r="D5" t="s">
        <v>34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125</v>
      </c>
    </row>
    <row r="2" spans="1:1" x14ac:dyDescent="0.25">
      <c r="A2" t="s">
        <v>126</v>
      </c>
    </row>
    <row r="3" spans="1:1" x14ac:dyDescent="0.25">
      <c r="A3" t="s">
        <v>127</v>
      </c>
    </row>
    <row r="4" spans="1:1" x14ac:dyDescent="0.25">
      <c r="A4" t="s">
        <v>128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67</v>
      </c>
      <c r="B1" s="9" t="s">
        <v>63</v>
      </c>
      <c r="C1" s="11" t="s">
        <v>0</v>
      </c>
      <c r="D1" s="10" t="s">
        <v>69</v>
      </c>
    </row>
    <row r="2" spans="1:4" x14ac:dyDescent="0.25">
      <c r="A2" t="s">
        <v>16</v>
      </c>
      <c r="B2" t="s">
        <v>64</v>
      </c>
      <c r="C2" s="12">
        <v>2017</v>
      </c>
      <c r="D2" s="4">
        <v>50000</v>
      </c>
    </row>
    <row r="3" spans="1:4" x14ac:dyDescent="0.25">
      <c r="A3" t="s">
        <v>16</v>
      </c>
      <c r="B3" t="s">
        <v>64</v>
      </c>
      <c r="C3" s="12">
        <v>2018</v>
      </c>
      <c r="D3" s="4">
        <v>50000</v>
      </c>
    </row>
    <row r="4" spans="1:4" x14ac:dyDescent="0.25">
      <c r="A4" t="s">
        <v>42</v>
      </c>
      <c r="B4" t="s">
        <v>64</v>
      </c>
      <c r="C4" s="12">
        <v>2017</v>
      </c>
      <c r="D4" s="4">
        <v>0</v>
      </c>
    </row>
    <row r="5" spans="1:4" x14ac:dyDescent="0.25">
      <c r="A5" t="s">
        <v>42</v>
      </c>
      <c r="B5" t="s">
        <v>64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tabSelected="1"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65</v>
      </c>
      <c r="C1" s="1" t="s">
        <v>3</v>
      </c>
      <c r="D1" s="1" t="s">
        <v>4</v>
      </c>
      <c r="E1" s="1" t="s">
        <v>15</v>
      </c>
      <c r="F1" s="1" t="s">
        <v>18</v>
      </c>
      <c r="G1" s="1" t="s">
        <v>22</v>
      </c>
      <c r="H1" s="1" t="s">
        <v>62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</row>
    <row r="2" spans="1:18" x14ac:dyDescent="0.25">
      <c r="A2" s="2">
        <v>2</v>
      </c>
      <c r="B2" s="2">
        <v>10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23</v>
      </c>
      <c r="J2" t="s">
        <v>24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1"/>
  <sheetViews>
    <sheetView workbookViewId="0">
      <selection activeCell="E6" sqref="E6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30.28515625" bestFit="1" customWidth="1"/>
    <col min="14" max="19" width="12.85546875" bestFit="1" customWidth="1"/>
    <col min="20" max="20" width="22.140625" bestFit="1" customWidth="1"/>
    <col min="21" max="22" width="25.140625" bestFit="1" customWidth="1"/>
    <col min="23" max="23" width="23.42578125" bestFit="1" customWidth="1"/>
    <col min="25" max="25" width="26.42578125" bestFit="1" customWidth="1"/>
    <col min="26" max="26" width="20.85546875" customWidth="1"/>
    <col min="27" max="27" width="19.85546875" bestFit="1" customWidth="1"/>
    <col min="28" max="28" width="19" bestFit="1" customWidth="1"/>
    <col min="29" max="30" width="22.140625" bestFit="1" customWidth="1"/>
    <col min="31" max="31" width="18.140625" bestFit="1" customWidth="1"/>
    <col min="32" max="32" width="19.5703125" bestFit="1" customWidth="1"/>
    <col min="33" max="33" width="23.140625" bestFit="1" customWidth="1"/>
    <col min="34" max="35" width="26.28515625" bestFit="1" customWidth="1"/>
    <col min="36" max="36" width="25" bestFit="1" customWidth="1"/>
    <col min="37" max="37" width="24.28515625" bestFit="1" customWidth="1"/>
    <col min="38" max="38" width="18.28515625" customWidth="1"/>
    <col min="39" max="39" width="18.140625" bestFit="1" customWidth="1"/>
    <col min="40" max="49" width="12.140625" bestFit="1" customWidth="1"/>
    <col min="50" max="53" width="18.5703125" bestFit="1" customWidth="1"/>
    <col min="54" max="54" width="19.85546875" bestFit="1" customWidth="1"/>
    <col min="55" max="55" width="20.85546875" bestFit="1" customWidth="1"/>
    <col min="56" max="57" width="19.28515625" bestFit="1" customWidth="1"/>
    <col min="58" max="58" width="15.140625" bestFit="1" customWidth="1"/>
    <col min="59" max="59" width="19.85546875" bestFit="1" customWidth="1"/>
  </cols>
  <sheetData>
    <row r="1" spans="1:59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9</v>
      </c>
      <c r="F1" s="3" t="s">
        <v>7</v>
      </c>
      <c r="G1" s="1" t="s">
        <v>8</v>
      </c>
      <c r="H1" s="1" t="s">
        <v>269</v>
      </c>
      <c r="I1" s="3" t="s">
        <v>19</v>
      </c>
      <c r="J1" s="3" t="s">
        <v>20</v>
      </c>
      <c r="K1" s="9" t="s">
        <v>130</v>
      </c>
      <c r="L1" s="9" t="s">
        <v>131</v>
      </c>
      <c r="M1" s="9" t="s">
        <v>137</v>
      </c>
      <c r="N1" s="9" t="s">
        <v>149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  <c r="Y1" t="s">
        <v>191</v>
      </c>
      <c r="Z1" t="s">
        <v>192</v>
      </c>
      <c r="AA1" t="s">
        <v>202</v>
      </c>
      <c r="AB1" t="s">
        <v>203</v>
      </c>
      <c r="AC1" t="s">
        <v>204</v>
      </c>
      <c r="AD1" t="s">
        <v>205</v>
      </c>
      <c r="AE1" t="s">
        <v>216</v>
      </c>
      <c r="AF1" t="s">
        <v>219</v>
      </c>
      <c r="AG1" t="s">
        <v>220</v>
      </c>
      <c r="AH1" t="s">
        <v>221</v>
      </c>
      <c r="AI1" t="s">
        <v>222</v>
      </c>
      <c r="AJ1" t="s">
        <v>223</v>
      </c>
      <c r="AK1" t="s">
        <v>224</v>
      </c>
      <c r="AL1" t="s">
        <v>230</v>
      </c>
      <c r="AM1" t="s">
        <v>231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t="s">
        <v>259</v>
      </c>
      <c r="AY1" t="s">
        <v>260</v>
      </c>
      <c r="AZ1" t="s">
        <v>261</v>
      </c>
      <c r="BA1" t="s">
        <v>262</v>
      </c>
      <c r="BB1" t="s">
        <v>264</v>
      </c>
      <c r="BC1" t="s">
        <v>268</v>
      </c>
      <c r="BD1" t="s">
        <v>263</v>
      </c>
      <c r="BE1" t="s">
        <v>265</v>
      </c>
      <c r="BF1" t="s">
        <v>266</v>
      </c>
      <c r="BG1" t="s">
        <v>267</v>
      </c>
    </row>
    <row r="2" spans="1:59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15000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15">
        <v>1.0000000000000001E-5</v>
      </c>
      <c r="U2" s="15">
        <v>1.0000000000000001E-5</v>
      </c>
      <c r="V2" s="15">
        <v>1.0000000000000001E-5</v>
      </c>
      <c r="W2" s="16">
        <v>1.0000000000000001E-5</v>
      </c>
      <c r="X2">
        <v>0.1</v>
      </c>
      <c r="Y2" s="17">
        <v>10</v>
      </c>
      <c r="Z2">
        <v>10</v>
      </c>
      <c r="AA2">
        <v>10000</v>
      </c>
      <c r="AB2">
        <v>1E-4</v>
      </c>
      <c r="AC2">
        <v>1E-4</v>
      </c>
      <c r="AD2">
        <v>1E-4</v>
      </c>
      <c r="AE2">
        <v>10000</v>
      </c>
      <c r="AF2">
        <v>3</v>
      </c>
      <c r="AG2">
        <v>1</v>
      </c>
      <c r="AH2">
        <v>1</v>
      </c>
      <c r="AI2">
        <v>1</v>
      </c>
      <c r="AJ2">
        <v>1</v>
      </c>
      <c r="AK2">
        <v>1</v>
      </c>
      <c r="AL2">
        <v>10</v>
      </c>
      <c r="AM2">
        <v>10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50000</v>
      </c>
      <c r="AY2">
        <v>50000</v>
      </c>
      <c r="AZ2">
        <v>50000</v>
      </c>
      <c r="BA2">
        <v>50000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</row>
    <row r="3" spans="1:59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15000</v>
      </c>
      <c r="N3">
        <f>N2</f>
        <v>1</v>
      </c>
      <c r="O3">
        <f t="shared" ref="O3:S3" si="5">O2</f>
        <v>1</v>
      </c>
      <c r="P3">
        <f t="shared" si="5"/>
        <v>1</v>
      </c>
      <c r="Q3">
        <f t="shared" si="5"/>
        <v>1</v>
      </c>
      <c r="R3">
        <f t="shared" si="5"/>
        <v>1</v>
      </c>
      <c r="S3">
        <f t="shared" si="5"/>
        <v>1</v>
      </c>
      <c r="T3" s="15">
        <v>1.0000000000000001E-5</v>
      </c>
      <c r="U3" s="15">
        <v>1.0000000000000001E-5</v>
      </c>
      <c r="V3" s="15">
        <v>1.0000000000000001E-5</v>
      </c>
      <c r="W3" s="16">
        <v>1.0000000000000001E-5</v>
      </c>
      <c r="X3">
        <v>0.1</v>
      </c>
      <c r="Y3" s="17">
        <v>10</v>
      </c>
      <c r="Z3">
        <v>10</v>
      </c>
      <c r="AA3">
        <v>10000</v>
      </c>
      <c r="AB3">
        <v>1E-4</v>
      </c>
      <c r="AC3">
        <v>1E-4</v>
      </c>
      <c r="AD3">
        <v>1E-4</v>
      </c>
      <c r="AE3">
        <v>10040</v>
      </c>
      <c r="AF3">
        <v>3</v>
      </c>
      <c r="AG3">
        <v>1</v>
      </c>
      <c r="AH3">
        <v>1</v>
      </c>
      <c r="AI3">
        <v>1</v>
      </c>
      <c r="AJ3">
        <v>1</v>
      </c>
      <c r="AK3">
        <v>1</v>
      </c>
      <c r="AL3">
        <v>10</v>
      </c>
      <c r="AM3">
        <v>10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50000</v>
      </c>
      <c r="AY3">
        <v>50000</v>
      </c>
      <c r="AZ3">
        <v>50000</v>
      </c>
      <c r="BA3">
        <v>50000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</row>
    <row r="4" spans="1:59" x14ac:dyDescent="0.25">
      <c r="C4" s="8"/>
      <c r="E4" s="5"/>
      <c r="F4" s="7"/>
      <c r="G4" s="6"/>
      <c r="I4" s="14"/>
      <c r="J4" s="14"/>
    </row>
    <row r="5" spans="1:59" x14ac:dyDescent="0.25">
      <c r="C5" s="8"/>
      <c r="E5" s="5"/>
      <c r="F5" s="7"/>
      <c r="G5" s="6"/>
      <c r="I5" s="14"/>
      <c r="J5" s="14"/>
    </row>
    <row r="6" spans="1:59" x14ac:dyDescent="0.25">
      <c r="C6" s="8"/>
      <c r="E6" s="5"/>
      <c r="F6" s="7"/>
      <c r="G6" s="6"/>
      <c r="I6" s="14"/>
      <c r="J6" s="14"/>
    </row>
    <row r="7" spans="1:59" x14ac:dyDescent="0.25">
      <c r="C7" s="8"/>
      <c r="E7" s="5"/>
      <c r="F7" s="7"/>
      <c r="G7" s="6"/>
    </row>
    <row r="8" spans="1:59" x14ac:dyDescent="0.25">
      <c r="C8" s="8"/>
      <c r="E8" s="5"/>
      <c r="F8" s="7"/>
      <c r="G8" s="6"/>
    </row>
    <row r="9" spans="1:59" x14ac:dyDescent="0.25">
      <c r="C9" s="8"/>
      <c r="E9" s="5"/>
      <c r="F9" s="7"/>
      <c r="G9" s="6"/>
    </row>
    <row r="10" spans="1:59" x14ac:dyDescent="0.25">
      <c r="C10" s="8"/>
      <c r="E10" s="5"/>
      <c r="F10" s="7"/>
      <c r="G10" s="6"/>
    </row>
    <row r="11" spans="1:59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/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143</v>
      </c>
      <c r="C1" t="s">
        <v>144</v>
      </c>
      <c r="D1" t="s">
        <v>145</v>
      </c>
      <c r="E1" t="s">
        <v>146</v>
      </c>
      <c r="F1" t="s">
        <v>1</v>
      </c>
      <c r="G1" s="18" t="s">
        <v>2</v>
      </c>
      <c r="H1" t="s">
        <v>193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258</v>
      </c>
      <c r="N1" t="s">
        <v>270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4">
        <v>213</v>
      </c>
      <c r="G2">
        <v>12628104.869999999</v>
      </c>
      <c r="H2" s="14">
        <v>0.26</v>
      </c>
      <c r="I2" s="19">
        <v>50000</v>
      </c>
      <c r="J2" s="19">
        <v>50000</v>
      </c>
      <c r="K2" s="19">
        <v>50000</v>
      </c>
      <c r="L2" s="19">
        <v>50000</v>
      </c>
      <c r="M2" s="17">
        <f>I2*B2+C2*J2+D2*K2+E2*L2</f>
        <v>200000</v>
      </c>
      <c r="N2" s="6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4">
        <v>213</v>
      </c>
      <c r="G3">
        <v>12628104.869999999</v>
      </c>
      <c r="H3" s="14">
        <v>0.26</v>
      </c>
      <c r="I3" s="19">
        <v>50000</v>
      </c>
      <c r="J3" s="19">
        <v>50000</v>
      </c>
      <c r="K3" s="19">
        <v>50000</v>
      </c>
      <c r="L3" s="19">
        <v>50000</v>
      </c>
      <c r="M3" s="17">
        <f>I3*B3+C3*J3+D3*K3+E3*L3</f>
        <v>250000</v>
      </c>
      <c r="N3" s="6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67</v>
      </c>
      <c r="B1" s="9" t="s">
        <v>66</v>
      </c>
      <c r="C1" s="9" t="s">
        <v>68</v>
      </c>
    </row>
    <row r="2" spans="1:3" x14ac:dyDescent="0.25">
      <c r="A2" s="9" t="s">
        <v>42</v>
      </c>
      <c r="B2" t="b">
        <f>TRUE</f>
        <v>1</v>
      </c>
      <c r="C2" t="b">
        <f>TRUE</f>
        <v>1</v>
      </c>
    </row>
    <row r="3" spans="1:3" x14ac:dyDescent="0.25">
      <c r="A3" s="9" t="s">
        <v>16</v>
      </c>
      <c r="B3" t="b">
        <f>TRUE</f>
        <v>1</v>
      </c>
      <c r="C3" t="b">
        <f>FALSE</f>
        <v>0</v>
      </c>
    </row>
    <row r="4" spans="1:3" x14ac:dyDescent="0.25">
      <c r="A4" s="9" t="s">
        <v>41</v>
      </c>
      <c r="B4" t="b">
        <f>FALSE</f>
        <v>0</v>
      </c>
      <c r="C4" t="b">
        <f>FALSE</f>
        <v>0</v>
      </c>
    </row>
    <row r="5" spans="1:3" x14ac:dyDescent="0.25">
      <c r="A5" s="9" t="s">
        <v>53</v>
      </c>
      <c r="B5" t="b">
        <f>FALSE</f>
        <v>0</v>
      </c>
      <c r="C5" t="b">
        <f>FALSE</f>
        <v>0</v>
      </c>
    </row>
    <row r="6" spans="1:3" x14ac:dyDescent="0.25">
      <c r="A6" s="9" t="s">
        <v>54</v>
      </c>
      <c r="B6" t="b">
        <f>FALSE</f>
        <v>0</v>
      </c>
      <c r="C6" t="b">
        <f>FALSE</f>
        <v>0</v>
      </c>
    </row>
    <row r="7" spans="1:3" x14ac:dyDescent="0.25">
      <c r="A7" s="9" t="s">
        <v>55</v>
      </c>
      <c r="B7" t="b">
        <f>FALSE</f>
        <v>0</v>
      </c>
      <c r="C7" t="b">
        <f>FALSE</f>
        <v>0</v>
      </c>
    </row>
    <row r="8" spans="1:3" x14ac:dyDescent="0.25">
      <c r="A8" s="9" t="s">
        <v>56</v>
      </c>
      <c r="B8" t="b">
        <f>FALSE</f>
        <v>0</v>
      </c>
      <c r="C8" t="b">
        <f>FALSE</f>
        <v>0</v>
      </c>
    </row>
    <row r="9" spans="1:3" x14ac:dyDescent="0.25">
      <c r="A9" s="9" t="s">
        <v>57</v>
      </c>
      <c r="B9" t="b">
        <f>FALSE</f>
        <v>0</v>
      </c>
      <c r="C9" t="b">
        <f>FALSE</f>
        <v>0</v>
      </c>
    </row>
    <row r="10" spans="1:3" x14ac:dyDescent="0.25">
      <c r="A10" s="9" t="s">
        <v>58</v>
      </c>
      <c r="B10" t="b">
        <f>FALSE</f>
        <v>0</v>
      </c>
      <c r="C10" t="b">
        <f>FALSE</f>
        <v>0</v>
      </c>
    </row>
    <row r="11" spans="1:3" x14ac:dyDescent="0.25">
      <c r="A11" s="9" t="s">
        <v>59</v>
      </c>
      <c r="B11" t="b">
        <f>FALSE</f>
        <v>0</v>
      </c>
      <c r="C11" t="b">
        <f>FALSE</f>
        <v>0</v>
      </c>
    </row>
    <row r="12" spans="1:3" x14ac:dyDescent="0.25">
      <c r="A12" s="9" t="s">
        <v>60</v>
      </c>
      <c r="B12" t="b">
        <f>FALSE</f>
        <v>0</v>
      </c>
      <c r="C12" t="b">
        <f>FALSE</f>
        <v>0</v>
      </c>
    </row>
    <row r="13" spans="1:3" x14ac:dyDescent="0.25">
      <c r="A13" s="9" t="s">
        <v>61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3"/>
  <sheetViews>
    <sheetView topLeftCell="A70" zoomScale="130" zoomScaleNormal="130" workbookViewId="0">
      <selection activeCell="A84" sqref="A84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10</v>
      </c>
      <c r="B1" s="9" t="s">
        <v>17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67</v>
      </c>
    </row>
    <row r="2" spans="1:7" x14ac:dyDescent="0.25">
      <c r="A2" s="13" t="s">
        <v>83</v>
      </c>
      <c r="B2" t="s">
        <v>70</v>
      </c>
      <c r="C2">
        <v>5.0000000000000001E-3</v>
      </c>
      <c r="D2">
        <f>C2*0.01</f>
        <v>5.0000000000000002E-5</v>
      </c>
      <c r="E2" s="13"/>
      <c r="F2" s="13"/>
      <c r="G2" t="s">
        <v>42</v>
      </c>
    </row>
    <row r="3" spans="1:7" x14ac:dyDescent="0.25">
      <c r="A3" t="s">
        <v>84</v>
      </c>
      <c r="B3" t="s">
        <v>70</v>
      </c>
      <c r="C3">
        <v>5.0000000000000001E-3</v>
      </c>
      <c r="D3">
        <f t="shared" ref="D3:D34" si="0">C3*0.01</f>
        <v>5.0000000000000002E-5</v>
      </c>
      <c r="G3" t="s">
        <v>42</v>
      </c>
    </row>
    <row r="4" spans="1:7" x14ac:dyDescent="0.25">
      <c r="A4" t="s">
        <v>85</v>
      </c>
      <c r="B4" t="s">
        <v>70</v>
      </c>
      <c r="C4">
        <v>5.0000000000000001E-3</v>
      </c>
      <c r="D4">
        <f t="shared" si="0"/>
        <v>5.0000000000000002E-5</v>
      </c>
      <c r="G4" t="s">
        <v>42</v>
      </c>
    </row>
    <row r="5" spans="1:7" x14ac:dyDescent="0.25">
      <c r="A5" t="s">
        <v>86</v>
      </c>
      <c r="B5" t="s">
        <v>70</v>
      </c>
      <c r="C5">
        <v>5.0000000000000001E-3</v>
      </c>
      <c r="D5">
        <f t="shared" si="0"/>
        <v>5.0000000000000002E-5</v>
      </c>
      <c r="G5" t="s">
        <v>42</v>
      </c>
    </row>
    <row r="6" spans="1:7" x14ac:dyDescent="0.25">
      <c r="A6" t="s">
        <v>92</v>
      </c>
      <c r="B6" t="s">
        <v>70</v>
      </c>
      <c r="C6">
        <v>5</v>
      </c>
      <c r="D6">
        <f t="shared" si="0"/>
        <v>0.05</v>
      </c>
      <c r="G6" t="s">
        <v>42</v>
      </c>
    </row>
    <row r="7" spans="1:7" x14ac:dyDescent="0.25">
      <c r="A7" t="s">
        <v>94</v>
      </c>
      <c r="B7" t="s">
        <v>70</v>
      </c>
      <c r="C7">
        <v>0.4</v>
      </c>
      <c r="D7">
        <f t="shared" si="0"/>
        <v>4.0000000000000001E-3</v>
      </c>
      <c r="G7" t="s">
        <v>42</v>
      </c>
    </row>
    <row r="8" spans="1:7" x14ac:dyDescent="0.25">
      <c r="A8" t="s">
        <v>95</v>
      </c>
      <c r="B8" t="s">
        <v>70</v>
      </c>
      <c r="C8">
        <v>0.3</v>
      </c>
      <c r="D8">
        <f t="shared" si="0"/>
        <v>3.0000000000000001E-3</v>
      </c>
      <c r="G8" t="s">
        <v>42</v>
      </c>
    </row>
    <row r="9" spans="1:7" x14ac:dyDescent="0.25">
      <c r="A9" t="s">
        <v>96</v>
      </c>
      <c r="B9" t="s">
        <v>70</v>
      </c>
      <c r="C9">
        <v>0.2</v>
      </c>
      <c r="D9">
        <f t="shared" si="0"/>
        <v>2E-3</v>
      </c>
      <c r="G9" t="s">
        <v>42</v>
      </c>
    </row>
    <row r="10" spans="1:7" x14ac:dyDescent="0.25">
      <c r="A10" t="s">
        <v>97</v>
      </c>
      <c r="B10" t="s">
        <v>70</v>
      </c>
      <c r="C10">
        <v>0.1</v>
      </c>
      <c r="D10">
        <f t="shared" si="0"/>
        <v>1E-3</v>
      </c>
      <c r="G10" t="s">
        <v>42</v>
      </c>
    </row>
    <row r="11" spans="1:7" x14ac:dyDescent="0.25">
      <c r="A11" s="13" t="s">
        <v>83</v>
      </c>
      <c r="B11" t="s">
        <v>70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16</v>
      </c>
    </row>
    <row r="12" spans="1:7" x14ac:dyDescent="0.25">
      <c r="A12" t="s">
        <v>84</v>
      </c>
      <c r="B12" t="s">
        <v>70</v>
      </c>
      <c r="C12">
        <f t="shared" ref="C12:C14" si="1">C3-0.002</f>
        <v>3.0000000000000001E-3</v>
      </c>
      <c r="D12">
        <f t="shared" si="0"/>
        <v>3.0000000000000001E-5</v>
      </c>
      <c r="G12" t="s">
        <v>16</v>
      </c>
    </row>
    <row r="13" spans="1:7" x14ac:dyDescent="0.25">
      <c r="A13" t="s">
        <v>85</v>
      </c>
      <c r="B13" t="s">
        <v>70</v>
      </c>
      <c r="C13">
        <f t="shared" si="1"/>
        <v>3.0000000000000001E-3</v>
      </c>
      <c r="D13">
        <f t="shared" si="0"/>
        <v>3.0000000000000001E-5</v>
      </c>
      <c r="G13" t="s">
        <v>16</v>
      </c>
    </row>
    <row r="14" spans="1:7" x14ac:dyDescent="0.25">
      <c r="A14" t="s">
        <v>86</v>
      </c>
      <c r="B14" t="s">
        <v>70</v>
      </c>
      <c r="C14">
        <f t="shared" si="1"/>
        <v>3.0000000000000001E-3</v>
      </c>
      <c r="D14">
        <f t="shared" si="0"/>
        <v>3.0000000000000001E-5</v>
      </c>
      <c r="G14" t="s">
        <v>16</v>
      </c>
    </row>
    <row r="15" spans="1:7" x14ac:dyDescent="0.25">
      <c r="A15" t="s">
        <v>92</v>
      </c>
      <c r="B15" t="s">
        <v>70</v>
      </c>
      <c r="C15">
        <f>C6-1</f>
        <v>4</v>
      </c>
      <c r="D15">
        <f t="shared" si="0"/>
        <v>0.04</v>
      </c>
      <c r="G15" t="s">
        <v>16</v>
      </c>
    </row>
    <row r="16" spans="1:7" x14ac:dyDescent="0.25">
      <c r="A16" t="s">
        <v>94</v>
      </c>
      <c r="B16" t="s">
        <v>70</v>
      </c>
      <c r="C16">
        <v>0.4</v>
      </c>
      <c r="D16">
        <f t="shared" si="0"/>
        <v>4.0000000000000001E-3</v>
      </c>
      <c r="G16" t="s">
        <v>16</v>
      </c>
    </row>
    <row r="17" spans="1:7" x14ac:dyDescent="0.25">
      <c r="A17" t="s">
        <v>95</v>
      </c>
      <c r="B17" t="s">
        <v>70</v>
      </c>
      <c r="C17">
        <v>0.3</v>
      </c>
      <c r="D17">
        <f t="shared" si="0"/>
        <v>3.0000000000000001E-3</v>
      </c>
      <c r="G17" t="s">
        <v>16</v>
      </c>
    </row>
    <row r="18" spans="1:7" x14ac:dyDescent="0.25">
      <c r="A18" t="s">
        <v>96</v>
      </c>
      <c r="B18" t="s">
        <v>70</v>
      </c>
      <c r="C18">
        <v>0.2</v>
      </c>
      <c r="D18">
        <f t="shared" si="0"/>
        <v>2E-3</v>
      </c>
      <c r="G18" t="s">
        <v>16</v>
      </c>
    </row>
    <row r="19" spans="1:7" x14ac:dyDescent="0.25">
      <c r="A19" t="s">
        <v>97</v>
      </c>
      <c r="B19" t="s">
        <v>70</v>
      </c>
      <c r="C19">
        <v>0.1</v>
      </c>
      <c r="D19">
        <f t="shared" si="0"/>
        <v>1E-3</v>
      </c>
      <c r="G19" t="s">
        <v>16</v>
      </c>
    </row>
    <row r="20" spans="1:7" x14ac:dyDescent="0.25">
      <c r="A20" t="s">
        <v>116</v>
      </c>
      <c r="B20" t="s">
        <v>70</v>
      </c>
      <c r="C20">
        <v>1000</v>
      </c>
      <c r="D20">
        <f t="shared" si="0"/>
        <v>10</v>
      </c>
      <c r="G20" t="s">
        <v>16</v>
      </c>
    </row>
    <row r="21" spans="1:7" x14ac:dyDescent="0.25">
      <c r="A21" t="s">
        <v>116</v>
      </c>
      <c r="B21" t="s">
        <v>70</v>
      </c>
      <c r="C21">
        <v>1000</v>
      </c>
      <c r="D21">
        <f t="shared" si="0"/>
        <v>10</v>
      </c>
      <c r="G21" t="s">
        <v>42</v>
      </c>
    </row>
    <row r="22" spans="1:7" x14ac:dyDescent="0.25">
      <c r="A22" t="s">
        <v>120</v>
      </c>
      <c r="B22" t="s">
        <v>70</v>
      </c>
      <c r="C22">
        <v>5</v>
      </c>
      <c r="D22">
        <f t="shared" si="0"/>
        <v>0.05</v>
      </c>
      <c r="G22" t="s">
        <v>42</v>
      </c>
    </row>
    <row r="23" spans="1:7" x14ac:dyDescent="0.25">
      <c r="A23" t="s">
        <v>120</v>
      </c>
      <c r="B23" t="s">
        <v>70</v>
      </c>
      <c r="C23">
        <v>5</v>
      </c>
      <c r="D23">
        <f t="shared" si="0"/>
        <v>0.05</v>
      </c>
      <c r="G23" t="s">
        <v>16</v>
      </c>
    </row>
    <row r="24" spans="1:7" x14ac:dyDescent="0.25">
      <c r="A24" t="s">
        <v>141</v>
      </c>
      <c r="B24" t="s">
        <v>70</v>
      </c>
      <c r="C24">
        <v>0.5</v>
      </c>
      <c r="D24">
        <f t="shared" si="0"/>
        <v>5.0000000000000001E-3</v>
      </c>
      <c r="G24" t="s">
        <v>42</v>
      </c>
    </row>
    <row r="25" spans="1:7" x14ac:dyDescent="0.25">
      <c r="A25" t="s">
        <v>141</v>
      </c>
      <c r="B25" t="s">
        <v>70</v>
      </c>
      <c r="C25">
        <v>0.5</v>
      </c>
      <c r="D25">
        <f t="shared" si="0"/>
        <v>5.0000000000000001E-3</v>
      </c>
      <c r="G25" t="s">
        <v>16</v>
      </c>
    </row>
    <row r="26" spans="1:7" x14ac:dyDescent="0.25">
      <c r="A26" t="s">
        <v>135</v>
      </c>
      <c r="B26" t="s">
        <v>70</v>
      </c>
      <c r="C26">
        <v>10</v>
      </c>
      <c r="D26">
        <f t="shared" si="0"/>
        <v>0.1</v>
      </c>
      <c r="G26" t="s">
        <v>42</v>
      </c>
    </row>
    <row r="27" spans="1:7" x14ac:dyDescent="0.25">
      <c r="A27" t="s">
        <v>135</v>
      </c>
      <c r="B27" t="s">
        <v>70</v>
      </c>
      <c r="C27">
        <v>10</v>
      </c>
      <c r="D27">
        <f t="shared" si="0"/>
        <v>0.1</v>
      </c>
      <c r="G27" t="s">
        <v>16</v>
      </c>
    </row>
    <row r="28" spans="1:7" x14ac:dyDescent="0.25">
      <c r="A28" t="s">
        <v>136</v>
      </c>
      <c r="B28" t="s">
        <v>70</v>
      </c>
      <c r="C28">
        <v>0.1</v>
      </c>
      <c r="D28">
        <f t="shared" si="0"/>
        <v>1E-3</v>
      </c>
      <c r="G28" t="s">
        <v>42</v>
      </c>
    </row>
    <row r="29" spans="1:7" x14ac:dyDescent="0.25">
      <c r="A29" t="s">
        <v>136</v>
      </c>
      <c r="B29" t="s">
        <v>70</v>
      </c>
      <c r="C29">
        <v>0.1</v>
      </c>
      <c r="D29">
        <f t="shared" si="0"/>
        <v>1E-3</v>
      </c>
      <c r="G29" t="s">
        <v>16</v>
      </c>
    </row>
    <row r="30" spans="1:7" x14ac:dyDescent="0.25">
      <c r="A30" s="9" t="s">
        <v>162</v>
      </c>
      <c r="B30" t="s">
        <v>70</v>
      </c>
      <c r="C30">
        <v>0.01</v>
      </c>
      <c r="D30">
        <f t="shared" si="0"/>
        <v>1E-4</v>
      </c>
      <c r="G30" t="s">
        <v>42</v>
      </c>
    </row>
    <row r="31" spans="1:7" x14ac:dyDescent="0.25">
      <c r="A31" s="9" t="s">
        <v>162</v>
      </c>
      <c r="B31" t="s">
        <v>70</v>
      </c>
      <c r="C31">
        <v>0.01</v>
      </c>
      <c r="D31">
        <f t="shared" si="0"/>
        <v>1E-4</v>
      </c>
      <c r="G31" t="s">
        <v>16</v>
      </c>
    </row>
    <row r="32" spans="1:7" x14ac:dyDescent="0.25">
      <c r="A32" s="9" t="s">
        <v>167</v>
      </c>
      <c r="B32" t="s">
        <v>70</v>
      </c>
      <c r="C32">
        <v>2500</v>
      </c>
      <c r="D32">
        <f t="shared" si="0"/>
        <v>25</v>
      </c>
      <c r="G32" t="s">
        <v>42</v>
      </c>
    </row>
    <row r="33" spans="1:7" x14ac:dyDescent="0.25">
      <c r="A33" s="9" t="s">
        <v>167</v>
      </c>
      <c r="B33" t="s">
        <v>70</v>
      </c>
      <c r="C33">
        <v>2000</v>
      </c>
      <c r="D33">
        <f t="shared" si="0"/>
        <v>20</v>
      </c>
      <c r="G33" t="s">
        <v>16</v>
      </c>
    </row>
    <row r="34" spans="1:7" x14ac:dyDescent="0.25">
      <c r="A34" t="s">
        <v>169</v>
      </c>
      <c r="B34" t="s">
        <v>70</v>
      </c>
      <c r="C34">
        <v>2000</v>
      </c>
      <c r="D34">
        <f t="shared" si="0"/>
        <v>20</v>
      </c>
      <c r="G34" t="s">
        <v>42</v>
      </c>
    </row>
    <row r="35" spans="1:7" x14ac:dyDescent="0.25">
      <c r="A35" t="s">
        <v>169</v>
      </c>
      <c r="B35" t="s">
        <v>70</v>
      </c>
      <c r="C35">
        <v>2000</v>
      </c>
      <c r="D35">
        <f t="shared" ref="D35:D36" si="2">C35*0.01</f>
        <v>20</v>
      </c>
      <c r="G35" t="s">
        <v>16</v>
      </c>
    </row>
    <row r="36" spans="1:7" x14ac:dyDescent="0.25">
      <c r="A36" t="s">
        <v>174</v>
      </c>
      <c r="B36" t="s">
        <v>70</v>
      </c>
      <c r="C36">
        <v>2000</v>
      </c>
      <c r="D36">
        <f t="shared" si="2"/>
        <v>20</v>
      </c>
      <c r="G36" t="s">
        <v>42</v>
      </c>
    </row>
    <row r="37" spans="1:7" x14ac:dyDescent="0.25">
      <c r="A37" t="s">
        <v>174</v>
      </c>
      <c r="B37" t="s">
        <v>70</v>
      </c>
      <c r="C37">
        <v>2000</v>
      </c>
      <c r="D37">
        <f t="shared" ref="D37:D38" si="3">C37*0.01</f>
        <v>20</v>
      </c>
      <c r="G37" t="s">
        <v>16</v>
      </c>
    </row>
    <row r="38" spans="1:7" x14ac:dyDescent="0.25">
      <c r="A38" t="s">
        <v>197</v>
      </c>
      <c r="B38" t="s">
        <v>70</v>
      </c>
      <c r="C38">
        <v>0.1</v>
      </c>
      <c r="D38">
        <f t="shared" si="3"/>
        <v>1E-3</v>
      </c>
      <c r="G38" t="s">
        <v>42</v>
      </c>
    </row>
    <row r="39" spans="1:7" x14ac:dyDescent="0.25">
      <c r="A39" t="s">
        <v>197</v>
      </c>
      <c r="B39" t="s">
        <v>70</v>
      </c>
      <c r="C39">
        <v>0.1</v>
      </c>
      <c r="D39">
        <f t="shared" ref="D39:D40" si="4">C39*0.01</f>
        <v>1E-3</v>
      </c>
      <c r="G39" t="s">
        <v>16</v>
      </c>
    </row>
    <row r="40" spans="1:7" x14ac:dyDescent="0.25">
      <c r="A40" t="s">
        <v>198</v>
      </c>
      <c r="B40" t="s">
        <v>70</v>
      </c>
      <c r="C40">
        <v>1000</v>
      </c>
      <c r="D40">
        <f t="shared" si="4"/>
        <v>10</v>
      </c>
      <c r="G40" t="s">
        <v>42</v>
      </c>
    </row>
    <row r="41" spans="1:7" x14ac:dyDescent="0.25">
      <c r="A41" t="s">
        <v>198</v>
      </c>
      <c r="B41" t="s">
        <v>70</v>
      </c>
      <c r="C41">
        <v>1000</v>
      </c>
      <c r="D41">
        <f t="shared" ref="D41:D44" si="5">C41*0.01</f>
        <v>10</v>
      </c>
      <c r="G41" t="s">
        <v>16</v>
      </c>
    </row>
    <row r="42" spans="1:7" x14ac:dyDescent="0.25">
      <c r="A42" t="s">
        <v>211</v>
      </c>
      <c r="B42" t="s">
        <v>70</v>
      </c>
      <c r="C42">
        <v>0.1</v>
      </c>
      <c r="D42">
        <f t="shared" si="5"/>
        <v>1E-3</v>
      </c>
      <c r="G42" t="s">
        <v>42</v>
      </c>
    </row>
    <row r="43" spans="1:7" x14ac:dyDescent="0.25">
      <c r="A43" t="s">
        <v>211</v>
      </c>
      <c r="B43" t="s">
        <v>70</v>
      </c>
      <c r="C43">
        <v>0.1</v>
      </c>
      <c r="D43">
        <f t="shared" si="5"/>
        <v>1E-3</v>
      </c>
      <c r="G43" t="s">
        <v>16</v>
      </c>
    </row>
    <row r="44" spans="1:7" x14ac:dyDescent="0.25">
      <c r="A44" t="s">
        <v>212</v>
      </c>
      <c r="B44" t="s">
        <v>70</v>
      </c>
      <c r="C44">
        <v>1000</v>
      </c>
      <c r="D44">
        <f t="shared" si="5"/>
        <v>10</v>
      </c>
      <c r="G44" t="s">
        <v>42</v>
      </c>
    </row>
    <row r="45" spans="1:7" x14ac:dyDescent="0.25">
      <c r="A45" t="s">
        <v>212</v>
      </c>
      <c r="B45" t="s">
        <v>70</v>
      </c>
      <c r="C45">
        <v>1000</v>
      </c>
      <c r="D45">
        <f t="shared" ref="D45" si="6">C45*0.01</f>
        <v>10</v>
      </c>
      <c r="G45" t="s">
        <v>16</v>
      </c>
    </row>
    <row r="46" spans="1:7" x14ac:dyDescent="0.25">
      <c r="A46" t="s">
        <v>215</v>
      </c>
      <c r="B46" t="s">
        <v>70</v>
      </c>
      <c r="C46">
        <v>0</v>
      </c>
      <c r="D46">
        <f t="shared" ref="D46:D47" si="7">C46*0.01</f>
        <v>0</v>
      </c>
      <c r="G46" t="s">
        <v>42</v>
      </c>
    </row>
    <row r="47" spans="1:7" x14ac:dyDescent="0.25">
      <c r="A47" t="s">
        <v>215</v>
      </c>
      <c r="B47" t="s">
        <v>70</v>
      </c>
      <c r="C47">
        <v>10</v>
      </c>
      <c r="D47">
        <f t="shared" si="7"/>
        <v>0.1</v>
      </c>
      <c r="G47" t="s">
        <v>16</v>
      </c>
    </row>
    <row r="48" spans="1:7" x14ac:dyDescent="0.25">
      <c r="A48" t="s">
        <v>218</v>
      </c>
      <c r="B48" t="s">
        <v>70</v>
      </c>
      <c r="C48">
        <v>0</v>
      </c>
      <c r="D48">
        <f t="shared" ref="D48:D49" si="8">C48*0.01</f>
        <v>0</v>
      </c>
      <c r="G48" t="s">
        <v>42</v>
      </c>
    </row>
    <row r="49" spans="1:7" x14ac:dyDescent="0.25">
      <c r="A49" t="s">
        <v>218</v>
      </c>
      <c r="B49" t="s">
        <v>70</v>
      </c>
      <c r="C49">
        <v>5.0000000000000001E-3</v>
      </c>
      <c r="D49">
        <f t="shared" si="8"/>
        <v>5.0000000000000002E-5</v>
      </c>
      <c r="G49" t="s">
        <v>16</v>
      </c>
    </row>
    <row r="50" spans="1:7" x14ac:dyDescent="0.25">
      <c r="A50" t="s">
        <v>228</v>
      </c>
      <c r="B50" t="s">
        <v>70</v>
      </c>
      <c r="C50">
        <v>10</v>
      </c>
      <c r="D50">
        <f t="shared" ref="D50:D51" si="9">C50*0.01</f>
        <v>0.1</v>
      </c>
      <c r="G50" t="s">
        <v>42</v>
      </c>
    </row>
    <row r="51" spans="1:7" x14ac:dyDescent="0.25">
      <c r="A51" t="s">
        <v>228</v>
      </c>
      <c r="B51" t="s">
        <v>70</v>
      </c>
      <c r="C51">
        <v>10</v>
      </c>
      <c r="D51">
        <f t="shared" si="9"/>
        <v>0.1</v>
      </c>
      <c r="G51" t="s">
        <v>16</v>
      </c>
    </row>
    <row r="52" spans="1:7" x14ac:dyDescent="0.25">
      <c r="A52" t="s">
        <v>232</v>
      </c>
      <c r="B52" t="s">
        <v>70</v>
      </c>
      <c r="C52">
        <v>0</v>
      </c>
      <c r="D52">
        <f t="shared" ref="D52:D54" si="10">C52*0.01</f>
        <v>0</v>
      </c>
      <c r="G52" t="s">
        <v>42</v>
      </c>
    </row>
    <row r="53" spans="1:7" x14ac:dyDescent="0.25">
      <c r="A53" t="s">
        <v>232</v>
      </c>
      <c r="B53" t="s">
        <v>70</v>
      </c>
      <c r="C53">
        <v>1000</v>
      </c>
      <c r="D53">
        <f t="shared" si="10"/>
        <v>10</v>
      </c>
      <c r="G53" t="s">
        <v>16</v>
      </c>
    </row>
    <row r="54" spans="1:7" x14ac:dyDescent="0.25">
      <c r="A54" t="s">
        <v>132</v>
      </c>
      <c r="B54" t="s">
        <v>70</v>
      </c>
      <c r="C54">
        <v>2</v>
      </c>
      <c r="D54">
        <f t="shared" si="10"/>
        <v>0.02</v>
      </c>
      <c r="G54" t="s">
        <v>42</v>
      </c>
    </row>
    <row r="55" spans="1:7" x14ac:dyDescent="0.25">
      <c r="A55" t="s">
        <v>244</v>
      </c>
      <c r="B55" t="s">
        <v>70</v>
      </c>
      <c r="C55">
        <v>2</v>
      </c>
      <c r="D55">
        <f t="shared" ref="D55:D59" si="11">C55*0.01</f>
        <v>0.02</v>
      </c>
      <c r="G55" t="s">
        <v>42</v>
      </c>
    </row>
    <row r="56" spans="1:7" x14ac:dyDescent="0.25">
      <c r="A56" t="s">
        <v>245</v>
      </c>
      <c r="B56" t="s">
        <v>70</v>
      </c>
      <c r="C56">
        <v>2</v>
      </c>
      <c r="D56">
        <f t="shared" si="11"/>
        <v>0.02</v>
      </c>
      <c r="G56" t="s">
        <v>42</v>
      </c>
    </row>
    <row r="57" spans="1:7" x14ac:dyDescent="0.25">
      <c r="A57" t="s">
        <v>246</v>
      </c>
      <c r="B57" t="s">
        <v>70</v>
      </c>
      <c r="C57">
        <v>2</v>
      </c>
      <c r="D57">
        <f t="shared" si="11"/>
        <v>0.02</v>
      </c>
      <c r="G57" t="s">
        <v>42</v>
      </c>
    </row>
    <row r="58" spans="1:7" x14ac:dyDescent="0.25">
      <c r="A58" t="s">
        <v>247</v>
      </c>
      <c r="B58" t="s">
        <v>70</v>
      </c>
      <c r="C58">
        <v>2</v>
      </c>
      <c r="D58">
        <f t="shared" si="11"/>
        <v>0.02</v>
      </c>
      <c r="G58" t="s">
        <v>42</v>
      </c>
    </row>
    <row r="59" spans="1:7" x14ac:dyDescent="0.25">
      <c r="A59" t="s">
        <v>235</v>
      </c>
      <c r="B59" t="s">
        <v>70</v>
      </c>
      <c r="C59">
        <v>500</v>
      </c>
      <c r="D59">
        <f t="shared" si="11"/>
        <v>5</v>
      </c>
      <c r="G59" t="s">
        <v>42</v>
      </c>
    </row>
    <row r="60" spans="1:7" x14ac:dyDescent="0.25">
      <c r="A60" t="s">
        <v>240</v>
      </c>
      <c r="B60" t="s">
        <v>70</v>
      </c>
      <c r="C60">
        <v>500</v>
      </c>
      <c r="D60">
        <f t="shared" ref="D60:D74" si="12">C60*0.01</f>
        <v>5</v>
      </c>
      <c r="G60" t="s">
        <v>42</v>
      </c>
    </row>
    <row r="61" spans="1:7" x14ac:dyDescent="0.25">
      <c r="A61" t="s">
        <v>241</v>
      </c>
      <c r="B61" t="s">
        <v>70</v>
      </c>
      <c r="C61">
        <v>500</v>
      </c>
      <c r="D61">
        <f t="shared" si="12"/>
        <v>5</v>
      </c>
      <c r="G61" t="s">
        <v>42</v>
      </c>
    </row>
    <row r="62" spans="1:7" x14ac:dyDescent="0.25">
      <c r="A62" t="s">
        <v>242</v>
      </c>
      <c r="B62" t="s">
        <v>70</v>
      </c>
      <c r="C62">
        <v>500</v>
      </c>
      <c r="D62">
        <f t="shared" si="12"/>
        <v>5</v>
      </c>
      <c r="G62" t="s">
        <v>42</v>
      </c>
    </row>
    <row r="63" spans="1:7" x14ac:dyDescent="0.25">
      <c r="A63" t="s">
        <v>243</v>
      </c>
      <c r="B63" t="s">
        <v>70</v>
      </c>
      <c r="C63">
        <v>500</v>
      </c>
      <c r="D63">
        <f t="shared" si="12"/>
        <v>5</v>
      </c>
      <c r="G63" t="s">
        <v>42</v>
      </c>
    </row>
    <row r="64" spans="1:7" x14ac:dyDescent="0.25">
      <c r="A64" t="s">
        <v>129</v>
      </c>
      <c r="B64" t="s">
        <v>70</v>
      </c>
      <c r="C64">
        <v>0</v>
      </c>
      <c r="D64">
        <f t="shared" si="12"/>
        <v>0</v>
      </c>
      <c r="G64" t="s">
        <v>42</v>
      </c>
    </row>
    <row r="65" spans="1:7" x14ac:dyDescent="0.25">
      <c r="A65" t="s">
        <v>236</v>
      </c>
      <c r="B65" t="s">
        <v>70</v>
      </c>
      <c r="C65">
        <v>0</v>
      </c>
      <c r="D65">
        <f t="shared" si="12"/>
        <v>0</v>
      </c>
      <c r="G65" t="s">
        <v>42</v>
      </c>
    </row>
    <row r="66" spans="1:7" x14ac:dyDescent="0.25">
      <c r="A66" t="s">
        <v>237</v>
      </c>
      <c r="B66" t="s">
        <v>70</v>
      </c>
      <c r="C66">
        <v>0</v>
      </c>
      <c r="D66">
        <f t="shared" si="12"/>
        <v>0</v>
      </c>
      <c r="G66" t="s">
        <v>42</v>
      </c>
    </row>
    <row r="67" spans="1:7" x14ac:dyDescent="0.25">
      <c r="A67" t="s">
        <v>238</v>
      </c>
      <c r="B67" t="s">
        <v>70</v>
      </c>
      <c r="C67">
        <v>0</v>
      </c>
      <c r="D67">
        <f t="shared" si="12"/>
        <v>0</v>
      </c>
      <c r="G67" t="s">
        <v>42</v>
      </c>
    </row>
    <row r="68" spans="1:7" x14ac:dyDescent="0.25">
      <c r="A68" t="s">
        <v>239</v>
      </c>
      <c r="B68" t="s">
        <v>70</v>
      </c>
      <c r="C68">
        <v>0</v>
      </c>
      <c r="D68">
        <f t="shared" si="12"/>
        <v>0</v>
      </c>
      <c r="G68" t="s">
        <v>42</v>
      </c>
    </row>
    <row r="69" spans="1:7" x14ac:dyDescent="0.25">
      <c r="A69" t="s">
        <v>132</v>
      </c>
      <c r="B69" t="s">
        <v>70</v>
      </c>
      <c r="C69">
        <v>2</v>
      </c>
      <c r="D69">
        <f t="shared" si="12"/>
        <v>0.02</v>
      </c>
      <c r="G69" t="s">
        <v>16</v>
      </c>
    </row>
    <row r="70" spans="1:7" x14ac:dyDescent="0.25">
      <c r="A70" t="s">
        <v>244</v>
      </c>
      <c r="B70" t="s">
        <v>70</v>
      </c>
      <c r="C70">
        <v>2</v>
      </c>
      <c r="D70">
        <f t="shared" si="12"/>
        <v>0.02</v>
      </c>
      <c r="G70" t="s">
        <v>16</v>
      </c>
    </row>
    <row r="71" spans="1:7" x14ac:dyDescent="0.25">
      <c r="A71" t="s">
        <v>245</v>
      </c>
      <c r="B71" t="s">
        <v>70</v>
      </c>
      <c r="C71">
        <v>2</v>
      </c>
      <c r="D71">
        <f t="shared" si="12"/>
        <v>0.02</v>
      </c>
      <c r="G71" t="s">
        <v>16</v>
      </c>
    </row>
    <row r="72" spans="1:7" x14ac:dyDescent="0.25">
      <c r="A72" t="s">
        <v>246</v>
      </c>
      <c r="B72" t="s">
        <v>70</v>
      </c>
      <c r="C72">
        <v>2</v>
      </c>
      <c r="D72">
        <f t="shared" si="12"/>
        <v>0.02</v>
      </c>
      <c r="G72" t="s">
        <v>16</v>
      </c>
    </row>
    <row r="73" spans="1:7" x14ac:dyDescent="0.25">
      <c r="A73" t="s">
        <v>247</v>
      </c>
      <c r="B73" t="s">
        <v>70</v>
      </c>
      <c r="C73">
        <v>2</v>
      </c>
      <c r="D73">
        <f t="shared" si="12"/>
        <v>0.02</v>
      </c>
      <c r="G73" t="s">
        <v>16</v>
      </c>
    </row>
    <row r="74" spans="1:7" x14ac:dyDescent="0.25">
      <c r="A74" t="s">
        <v>235</v>
      </c>
      <c r="B74" t="s">
        <v>70</v>
      </c>
      <c r="C74">
        <v>500</v>
      </c>
      <c r="D74">
        <f t="shared" si="12"/>
        <v>5</v>
      </c>
      <c r="G74" t="s">
        <v>16</v>
      </c>
    </row>
    <row r="75" spans="1:7" x14ac:dyDescent="0.25">
      <c r="A75" t="s">
        <v>240</v>
      </c>
      <c r="B75" t="s">
        <v>70</v>
      </c>
      <c r="C75">
        <v>500</v>
      </c>
      <c r="D75">
        <f t="shared" ref="D75:D78" si="13">C75*0.01</f>
        <v>5</v>
      </c>
      <c r="G75" t="s">
        <v>16</v>
      </c>
    </row>
    <row r="76" spans="1:7" x14ac:dyDescent="0.25">
      <c r="A76" t="s">
        <v>241</v>
      </c>
      <c r="B76" t="s">
        <v>70</v>
      </c>
      <c r="C76">
        <v>500</v>
      </c>
      <c r="D76">
        <f t="shared" si="13"/>
        <v>5</v>
      </c>
      <c r="G76" t="s">
        <v>16</v>
      </c>
    </row>
    <row r="77" spans="1:7" x14ac:dyDescent="0.25">
      <c r="A77" t="s">
        <v>242</v>
      </c>
      <c r="B77" t="s">
        <v>70</v>
      </c>
      <c r="C77">
        <v>500</v>
      </c>
      <c r="D77">
        <f t="shared" si="13"/>
        <v>5</v>
      </c>
      <c r="G77" t="s">
        <v>16</v>
      </c>
    </row>
    <row r="78" spans="1:7" x14ac:dyDescent="0.25">
      <c r="A78" t="s">
        <v>243</v>
      </c>
      <c r="B78" t="s">
        <v>70</v>
      </c>
      <c r="C78">
        <v>500</v>
      </c>
      <c r="D78">
        <f t="shared" si="13"/>
        <v>5</v>
      </c>
      <c r="G78" t="s">
        <v>16</v>
      </c>
    </row>
    <row r="79" spans="1:7" x14ac:dyDescent="0.25">
      <c r="A79" t="s">
        <v>129</v>
      </c>
      <c r="B79" t="s">
        <v>70</v>
      </c>
      <c r="C79">
        <v>1</v>
      </c>
      <c r="D79">
        <v>0</v>
      </c>
      <c r="G79" t="s">
        <v>16</v>
      </c>
    </row>
    <row r="80" spans="1:7" x14ac:dyDescent="0.25">
      <c r="A80" t="s">
        <v>236</v>
      </c>
      <c r="B80" t="s">
        <v>70</v>
      </c>
      <c r="C80">
        <v>1</v>
      </c>
      <c r="D80">
        <v>0</v>
      </c>
      <c r="G80" t="s">
        <v>16</v>
      </c>
    </row>
    <row r="81" spans="1:7" x14ac:dyDescent="0.25">
      <c r="A81" t="s">
        <v>237</v>
      </c>
      <c r="B81" t="s">
        <v>70</v>
      </c>
      <c r="C81">
        <v>1</v>
      </c>
      <c r="D81">
        <v>0</v>
      </c>
      <c r="G81" t="s">
        <v>16</v>
      </c>
    </row>
    <row r="82" spans="1:7" x14ac:dyDescent="0.25">
      <c r="A82" t="s">
        <v>238</v>
      </c>
      <c r="B82" t="s">
        <v>70</v>
      </c>
      <c r="C82">
        <v>1</v>
      </c>
      <c r="D82">
        <v>0</v>
      </c>
      <c r="G82" t="s">
        <v>16</v>
      </c>
    </row>
    <row r="83" spans="1:7" x14ac:dyDescent="0.25">
      <c r="A83" t="s">
        <v>239</v>
      </c>
      <c r="B83" t="s">
        <v>70</v>
      </c>
      <c r="C83">
        <v>1</v>
      </c>
      <c r="D83">
        <v>0</v>
      </c>
      <c r="G83" t="s">
        <v>16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6"/>
  <sheetViews>
    <sheetView topLeftCell="A192" workbookViewId="0">
      <selection activeCell="A197" sqref="A197"/>
    </sheetView>
  </sheetViews>
  <sheetFormatPr defaultRowHeight="15" x14ac:dyDescent="0.25"/>
  <cols>
    <col min="1" max="1" width="34.85546875" customWidth="1"/>
    <col min="2" max="2" width="35.5703125" customWidth="1"/>
    <col min="3" max="3" width="15.5703125" bestFit="1" customWidth="1"/>
  </cols>
  <sheetData>
    <row r="1" spans="1:3" x14ac:dyDescent="0.25">
      <c r="A1" t="s">
        <v>87</v>
      </c>
      <c r="B1" t="s">
        <v>89</v>
      </c>
      <c r="C1" t="s">
        <v>88</v>
      </c>
    </row>
    <row r="2" spans="1:3" x14ac:dyDescent="0.25">
      <c r="A2" t="s">
        <v>91</v>
      </c>
      <c r="B2" t="s">
        <v>1</v>
      </c>
      <c r="C2" t="b">
        <f>FALSE</f>
        <v>0</v>
      </c>
    </row>
    <row r="3" spans="1:3" x14ac:dyDescent="0.25">
      <c r="A3" t="s">
        <v>91</v>
      </c>
      <c r="B3" t="s">
        <v>92</v>
      </c>
      <c r="C3" t="b">
        <f>TRUE</f>
        <v>1</v>
      </c>
    </row>
    <row r="4" spans="1:3" x14ac:dyDescent="0.25">
      <c r="A4" t="s">
        <v>114</v>
      </c>
      <c r="B4" t="s">
        <v>83</v>
      </c>
      <c r="C4" t="b">
        <f>TRUE</f>
        <v>1</v>
      </c>
    </row>
    <row r="5" spans="1:3" x14ac:dyDescent="0.25">
      <c r="A5" t="s">
        <v>114</v>
      </c>
      <c r="B5" t="s">
        <v>84</v>
      </c>
      <c r="C5" t="b">
        <f>TRUE</f>
        <v>1</v>
      </c>
    </row>
    <row r="6" spans="1:3" x14ac:dyDescent="0.25">
      <c r="A6" t="s">
        <v>114</v>
      </c>
      <c r="B6" t="s">
        <v>85</v>
      </c>
      <c r="C6" t="b">
        <f>TRUE</f>
        <v>1</v>
      </c>
    </row>
    <row r="7" spans="1:3" x14ac:dyDescent="0.25">
      <c r="A7" t="s">
        <v>114</v>
      </c>
      <c r="B7" t="s">
        <v>86</v>
      </c>
      <c r="C7" t="b">
        <f>TRUE</f>
        <v>1</v>
      </c>
    </row>
    <row r="8" spans="1:3" x14ac:dyDescent="0.25">
      <c r="A8" t="s">
        <v>114</v>
      </c>
      <c r="B8" t="s">
        <v>94</v>
      </c>
      <c r="C8" t="b">
        <f>TRUE</f>
        <v>1</v>
      </c>
    </row>
    <row r="9" spans="1:3" x14ac:dyDescent="0.25">
      <c r="A9" t="s">
        <v>114</v>
      </c>
      <c r="B9" t="s">
        <v>95</v>
      </c>
      <c r="C9" t="b">
        <f>TRUE</f>
        <v>1</v>
      </c>
    </row>
    <row r="10" spans="1:3" x14ac:dyDescent="0.25">
      <c r="A10" t="s">
        <v>114</v>
      </c>
      <c r="B10" t="s">
        <v>96</v>
      </c>
      <c r="C10" t="b">
        <f>TRUE</f>
        <v>1</v>
      </c>
    </row>
    <row r="11" spans="1:3" x14ac:dyDescent="0.25">
      <c r="A11" t="s">
        <v>114</v>
      </c>
      <c r="B11" t="s">
        <v>97</v>
      </c>
      <c r="C11" t="b">
        <f>TRUE</f>
        <v>1</v>
      </c>
    </row>
    <row r="12" spans="1:3" x14ac:dyDescent="0.25">
      <c r="A12" t="s">
        <v>114</v>
      </c>
      <c r="B12" t="s">
        <v>1</v>
      </c>
      <c r="C12" t="b">
        <f>FALSE</f>
        <v>0</v>
      </c>
    </row>
    <row r="13" spans="1:3" x14ac:dyDescent="0.25">
      <c r="A13" t="s">
        <v>115</v>
      </c>
      <c r="B13" t="s">
        <v>99</v>
      </c>
      <c r="C13" t="b">
        <f>FALSE</f>
        <v>0</v>
      </c>
    </row>
    <row r="14" spans="1:3" x14ac:dyDescent="0.25">
      <c r="A14" t="s">
        <v>115</v>
      </c>
      <c r="B14" t="s">
        <v>101</v>
      </c>
      <c r="C14" t="b">
        <f>FALSE</f>
        <v>0</v>
      </c>
    </row>
    <row r="15" spans="1:3" x14ac:dyDescent="0.25">
      <c r="A15" t="s">
        <v>115</v>
      </c>
      <c r="B15" t="s">
        <v>103</v>
      </c>
      <c r="C15" t="b">
        <f>FALSE</f>
        <v>0</v>
      </c>
    </row>
    <row r="16" spans="1:3" x14ac:dyDescent="0.25">
      <c r="A16" t="s">
        <v>115</v>
      </c>
      <c r="B16" t="s">
        <v>105</v>
      </c>
      <c r="C16" t="b">
        <f>FALSE</f>
        <v>0</v>
      </c>
    </row>
    <row r="17" spans="1:3" x14ac:dyDescent="0.25">
      <c r="A17" t="s">
        <v>115</v>
      </c>
      <c r="B17" t="s">
        <v>107</v>
      </c>
      <c r="C17" t="b">
        <f>FALSE</f>
        <v>0</v>
      </c>
    </row>
    <row r="18" spans="1:3" x14ac:dyDescent="0.25">
      <c r="A18" t="s">
        <v>115</v>
      </c>
      <c r="B18" t="s">
        <v>109</v>
      </c>
      <c r="C18" t="b">
        <f>FALSE</f>
        <v>0</v>
      </c>
    </row>
    <row r="19" spans="1:3" x14ac:dyDescent="0.25">
      <c r="A19" t="s">
        <v>115</v>
      </c>
      <c r="B19" t="s">
        <v>111</v>
      </c>
      <c r="C19" t="b">
        <f>FALSE</f>
        <v>0</v>
      </c>
    </row>
    <row r="20" spans="1:3" x14ac:dyDescent="0.25">
      <c r="A20" t="s">
        <v>115</v>
      </c>
      <c r="B20" t="s">
        <v>113</v>
      </c>
      <c r="C20" t="b">
        <f>FALSE</f>
        <v>0</v>
      </c>
    </row>
    <row r="21" spans="1:3" x14ac:dyDescent="0.25">
      <c r="A21" t="s">
        <v>115</v>
      </c>
      <c r="B21" t="s">
        <v>116</v>
      </c>
      <c r="C21" t="b">
        <f>TRUE</f>
        <v>1</v>
      </c>
    </row>
    <row r="22" spans="1:3" x14ac:dyDescent="0.25">
      <c r="A22" t="s">
        <v>115</v>
      </c>
      <c r="B22" t="s">
        <v>1</v>
      </c>
      <c r="C22" t="b">
        <f>FALSE</f>
        <v>0</v>
      </c>
    </row>
    <row r="23" spans="1:3" x14ac:dyDescent="0.25">
      <c r="A23" t="s">
        <v>119</v>
      </c>
      <c r="B23" t="s">
        <v>19</v>
      </c>
      <c r="C23" t="b">
        <f>FALSE</f>
        <v>0</v>
      </c>
    </row>
    <row r="24" spans="1:3" x14ac:dyDescent="0.25">
      <c r="A24" t="s">
        <v>119</v>
      </c>
      <c r="B24" t="s">
        <v>20</v>
      </c>
      <c r="C24" t="b">
        <f>FALSE</f>
        <v>0</v>
      </c>
    </row>
    <row r="25" spans="1:3" x14ac:dyDescent="0.25">
      <c r="A25" t="s">
        <v>119</v>
      </c>
      <c r="B25" t="s">
        <v>120</v>
      </c>
      <c r="C25" t="b">
        <f>TRUE</f>
        <v>1</v>
      </c>
    </row>
    <row r="26" spans="1:3" x14ac:dyDescent="0.25">
      <c r="A26" t="s">
        <v>119</v>
      </c>
      <c r="B26" t="s">
        <v>93</v>
      </c>
      <c r="C26" t="b">
        <f>FALSE</f>
        <v>0</v>
      </c>
    </row>
    <row r="27" spans="1:3" x14ac:dyDescent="0.25">
      <c r="A27" t="s">
        <v>119</v>
      </c>
      <c r="B27" t="s">
        <v>98</v>
      </c>
      <c r="C27" t="b">
        <f>FALSE</f>
        <v>0</v>
      </c>
    </row>
    <row r="28" spans="1:3" x14ac:dyDescent="0.25">
      <c r="A28" t="s">
        <v>119</v>
      </c>
      <c r="B28" t="s">
        <v>102</v>
      </c>
      <c r="C28" t="b">
        <f>FALSE</f>
        <v>0</v>
      </c>
    </row>
    <row r="29" spans="1:3" x14ac:dyDescent="0.25">
      <c r="A29" t="s">
        <v>119</v>
      </c>
      <c r="B29" t="s">
        <v>106</v>
      </c>
      <c r="C29" t="b">
        <f>FALSE</f>
        <v>0</v>
      </c>
    </row>
    <row r="30" spans="1:3" x14ac:dyDescent="0.25">
      <c r="A30" t="s">
        <v>119</v>
      </c>
      <c r="B30" t="s">
        <v>110</v>
      </c>
      <c r="C30" t="b">
        <f>FALSE</f>
        <v>0</v>
      </c>
    </row>
    <row r="31" spans="1:3" x14ac:dyDescent="0.25">
      <c r="A31" t="s">
        <v>133</v>
      </c>
      <c r="B31" t="s">
        <v>99</v>
      </c>
    </row>
    <row r="32" spans="1:3" x14ac:dyDescent="0.25">
      <c r="A32" t="s">
        <v>133</v>
      </c>
      <c r="B32" t="s">
        <v>101</v>
      </c>
    </row>
    <row r="33" spans="1:2" x14ac:dyDescent="0.25">
      <c r="A33" t="s">
        <v>133</v>
      </c>
      <c r="B33" t="s">
        <v>103</v>
      </c>
    </row>
    <row r="34" spans="1:2" x14ac:dyDescent="0.25">
      <c r="A34" t="s">
        <v>133</v>
      </c>
      <c r="B34" t="s">
        <v>105</v>
      </c>
    </row>
    <row r="35" spans="1:2" x14ac:dyDescent="0.25">
      <c r="A35" t="s">
        <v>133</v>
      </c>
      <c r="B35" t="s">
        <v>107</v>
      </c>
    </row>
    <row r="36" spans="1:2" x14ac:dyDescent="0.25">
      <c r="A36" t="s">
        <v>133</v>
      </c>
      <c r="B36" t="s">
        <v>109</v>
      </c>
    </row>
    <row r="37" spans="1:2" x14ac:dyDescent="0.25">
      <c r="A37" t="s">
        <v>133</v>
      </c>
      <c r="B37" t="s">
        <v>141</v>
      </c>
    </row>
    <row r="38" spans="1:2" x14ac:dyDescent="0.25">
      <c r="A38" t="s">
        <v>133</v>
      </c>
      <c r="B38" t="s">
        <v>137</v>
      </c>
    </row>
    <row r="39" spans="1:2" x14ac:dyDescent="0.25">
      <c r="A39" t="s">
        <v>133</v>
      </c>
      <c r="B39" t="s">
        <v>135</v>
      </c>
    </row>
    <row r="40" spans="1:2" x14ac:dyDescent="0.25">
      <c r="A40" t="s">
        <v>142</v>
      </c>
      <c r="B40" t="s">
        <v>100</v>
      </c>
    </row>
    <row r="41" spans="1:2" x14ac:dyDescent="0.25">
      <c r="A41" t="s">
        <v>142</v>
      </c>
      <c r="B41" t="s">
        <v>104</v>
      </c>
    </row>
    <row r="42" spans="1:2" x14ac:dyDescent="0.25">
      <c r="A42" t="s">
        <v>142</v>
      </c>
      <c r="B42" t="s">
        <v>108</v>
      </c>
    </row>
    <row r="43" spans="1:2" x14ac:dyDescent="0.25">
      <c r="A43" t="s">
        <v>142</v>
      </c>
      <c r="B43" t="s">
        <v>112</v>
      </c>
    </row>
    <row r="44" spans="1:2" x14ac:dyDescent="0.25">
      <c r="A44" t="s">
        <v>142</v>
      </c>
      <c r="B44" t="s">
        <v>101</v>
      </c>
    </row>
    <row r="45" spans="1:2" x14ac:dyDescent="0.25">
      <c r="A45" t="s">
        <v>142</v>
      </c>
      <c r="B45" t="s">
        <v>105</v>
      </c>
    </row>
    <row r="46" spans="1:2" x14ac:dyDescent="0.25">
      <c r="A46" t="s">
        <v>142</v>
      </c>
      <c r="B46" t="s">
        <v>109</v>
      </c>
    </row>
    <row r="47" spans="1:2" x14ac:dyDescent="0.25">
      <c r="A47" t="s">
        <v>142</v>
      </c>
      <c r="B47" t="s">
        <v>113</v>
      </c>
    </row>
    <row r="48" spans="1:2" x14ac:dyDescent="0.25">
      <c r="A48" t="s">
        <v>142</v>
      </c>
      <c r="B48" t="s">
        <v>98</v>
      </c>
    </row>
    <row r="49" spans="1:2" x14ac:dyDescent="0.25">
      <c r="A49" t="s">
        <v>142</v>
      </c>
      <c r="B49" t="s">
        <v>102</v>
      </c>
    </row>
    <row r="50" spans="1:2" x14ac:dyDescent="0.25">
      <c r="A50" t="s">
        <v>142</v>
      </c>
      <c r="B50" t="s">
        <v>106</v>
      </c>
    </row>
    <row r="51" spans="1:2" x14ac:dyDescent="0.25">
      <c r="A51" t="s">
        <v>142</v>
      </c>
      <c r="B51" t="s">
        <v>110</v>
      </c>
    </row>
    <row r="52" spans="1:2" x14ac:dyDescent="0.25">
      <c r="A52" t="s">
        <v>142</v>
      </c>
      <c r="B52" t="s">
        <v>99</v>
      </c>
    </row>
    <row r="53" spans="1:2" x14ac:dyDescent="0.25">
      <c r="A53" t="s">
        <v>142</v>
      </c>
      <c r="B53" t="s">
        <v>103</v>
      </c>
    </row>
    <row r="54" spans="1:2" x14ac:dyDescent="0.25">
      <c r="A54" t="s">
        <v>142</v>
      </c>
      <c r="B54" t="s">
        <v>107</v>
      </c>
    </row>
    <row r="55" spans="1:2" x14ac:dyDescent="0.25">
      <c r="A55" t="s">
        <v>142</v>
      </c>
      <c r="B55" t="s">
        <v>111</v>
      </c>
    </row>
    <row r="56" spans="1:2" x14ac:dyDescent="0.25">
      <c r="A56" t="s">
        <v>142</v>
      </c>
      <c r="B56" s="9" t="s">
        <v>149</v>
      </c>
    </row>
    <row r="57" spans="1:2" x14ac:dyDescent="0.25">
      <c r="A57" t="s">
        <v>142</v>
      </c>
      <c r="B57" s="9" t="s">
        <v>150</v>
      </c>
    </row>
    <row r="58" spans="1:2" x14ac:dyDescent="0.25">
      <c r="A58" t="s">
        <v>142</v>
      </c>
      <c r="B58" s="9" t="s">
        <v>151</v>
      </c>
    </row>
    <row r="59" spans="1:2" x14ac:dyDescent="0.25">
      <c r="A59" t="s">
        <v>142</v>
      </c>
      <c r="B59" s="9" t="s">
        <v>152</v>
      </c>
    </row>
    <row r="60" spans="1:2" x14ac:dyDescent="0.25">
      <c r="A60" t="s">
        <v>142</v>
      </c>
      <c r="B60" s="9" t="s">
        <v>153</v>
      </c>
    </row>
    <row r="61" spans="1:2" x14ac:dyDescent="0.25">
      <c r="A61" t="s">
        <v>142</v>
      </c>
      <c r="B61" s="9" t="s">
        <v>154</v>
      </c>
    </row>
    <row r="62" spans="1:2" x14ac:dyDescent="0.25">
      <c r="A62" t="s">
        <v>142</v>
      </c>
      <c r="B62" t="s">
        <v>141</v>
      </c>
    </row>
    <row r="63" spans="1:2" x14ac:dyDescent="0.25">
      <c r="A63" t="s">
        <v>161</v>
      </c>
      <c r="B63" s="9" t="s">
        <v>162</v>
      </c>
    </row>
    <row r="64" spans="1:2" x14ac:dyDescent="0.25">
      <c r="A64" t="s">
        <v>161</v>
      </c>
      <c r="B64" s="9" t="s">
        <v>19</v>
      </c>
    </row>
    <row r="65" spans="1:2" x14ac:dyDescent="0.25">
      <c r="A65" t="s">
        <v>161</v>
      </c>
      <c r="B65" s="9" t="s">
        <v>1</v>
      </c>
    </row>
    <row r="66" spans="1:2" x14ac:dyDescent="0.25">
      <c r="A66" t="s">
        <v>161</v>
      </c>
      <c r="B66" s="9" t="s">
        <v>20</v>
      </c>
    </row>
    <row r="67" spans="1:2" x14ac:dyDescent="0.25">
      <c r="A67" t="s">
        <v>165</v>
      </c>
      <c r="B67" s="9" t="s">
        <v>167</v>
      </c>
    </row>
    <row r="68" spans="1:2" x14ac:dyDescent="0.25">
      <c r="A68" t="s">
        <v>165</v>
      </c>
      <c r="B68" t="s">
        <v>100</v>
      </c>
    </row>
    <row r="69" spans="1:2" x14ac:dyDescent="0.25">
      <c r="A69" t="s">
        <v>165</v>
      </c>
      <c r="B69" t="s">
        <v>108</v>
      </c>
    </row>
    <row r="70" spans="1:2" x14ac:dyDescent="0.25">
      <c r="A70" t="s">
        <v>165</v>
      </c>
      <c r="B70" t="s">
        <v>98</v>
      </c>
    </row>
    <row r="71" spans="1:2" x14ac:dyDescent="0.25">
      <c r="A71" t="s">
        <v>165</v>
      </c>
      <c r="B71" t="s">
        <v>106</v>
      </c>
    </row>
    <row r="72" spans="1:2" x14ac:dyDescent="0.25">
      <c r="A72" t="s">
        <v>165</v>
      </c>
      <c r="B72" t="s">
        <v>99</v>
      </c>
    </row>
    <row r="73" spans="1:2" x14ac:dyDescent="0.25">
      <c r="A73" t="s">
        <v>165</v>
      </c>
      <c r="B73" t="s">
        <v>107</v>
      </c>
    </row>
    <row r="74" spans="1:2" x14ac:dyDescent="0.25">
      <c r="A74" t="s">
        <v>170</v>
      </c>
      <c r="B74" t="s">
        <v>169</v>
      </c>
    </row>
    <row r="75" spans="1:2" x14ac:dyDescent="0.25">
      <c r="A75" t="s">
        <v>170</v>
      </c>
      <c r="B75" t="s">
        <v>100</v>
      </c>
    </row>
    <row r="76" spans="1:2" x14ac:dyDescent="0.25">
      <c r="A76" t="s">
        <v>170</v>
      </c>
      <c r="B76" t="s">
        <v>108</v>
      </c>
    </row>
    <row r="77" spans="1:2" x14ac:dyDescent="0.25">
      <c r="A77" t="s">
        <v>170</v>
      </c>
      <c r="B77" t="s">
        <v>101</v>
      </c>
    </row>
    <row r="78" spans="1:2" x14ac:dyDescent="0.25">
      <c r="A78" t="s">
        <v>170</v>
      </c>
      <c r="B78" t="s">
        <v>109</v>
      </c>
    </row>
    <row r="79" spans="1:2" x14ac:dyDescent="0.25">
      <c r="A79" t="s">
        <v>170</v>
      </c>
      <c r="B79" t="s">
        <v>98</v>
      </c>
    </row>
    <row r="80" spans="1:2" x14ac:dyDescent="0.25">
      <c r="A80" t="s">
        <v>170</v>
      </c>
      <c r="B80" t="s">
        <v>106</v>
      </c>
    </row>
    <row r="81" spans="1:2" x14ac:dyDescent="0.25">
      <c r="A81" t="s">
        <v>170</v>
      </c>
      <c r="B81" t="s">
        <v>99</v>
      </c>
    </row>
    <row r="82" spans="1:2" x14ac:dyDescent="0.25">
      <c r="A82" t="s">
        <v>170</v>
      </c>
      <c r="B82" t="s">
        <v>107</v>
      </c>
    </row>
    <row r="83" spans="1:2" x14ac:dyDescent="0.25">
      <c r="A83" t="s">
        <v>173</v>
      </c>
      <c r="B83" t="s">
        <v>174</v>
      </c>
    </row>
    <row r="84" spans="1:2" x14ac:dyDescent="0.25">
      <c r="A84" t="s">
        <v>173</v>
      </c>
      <c r="B84" t="s">
        <v>100</v>
      </c>
    </row>
    <row r="85" spans="1:2" x14ac:dyDescent="0.25">
      <c r="A85" t="s">
        <v>173</v>
      </c>
      <c r="B85" t="s">
        <v>108</v>
      </c>
    </row>
    <row r="86" spans="1:2" x14ac:dyDescent="0.25">
      <c r="A86" t="s">
        <v>173</v>
      </c>
      <c r="B86" t="s">
        <v>101</v>
      </c>
    </row>
    <row r="87" spans="1:2" x14ac:dyDescent="0.25">
      <c r="A87" t="s">
        <v>173</v>
      </c>
      <c r="B87" t="s">
        <v>109</v>
      </c>
    </row>
    <row r="88" spans="1:2" x14ac:dyDescent="0.25">
      <c r="A88" t="s">
        <v>173</v>
      </c>
      <c r="B88" t="s">
        <v>98</v>
      </c>
    </row>
    <row r="89" spans="1:2" x14ac:dyDescent="0.25">
      <c r="A89" t="s">
        <v>173</v>
      </c>
      <c r="B89" t="s">
        <v>106</v>
      </c>
    </row>
    <row r="90" spans="1:2" x14ac:dyDescent="0.25">
      <c r="A90" t="s">
        <v>173</v>
      </c>
      <c r="B90" t="s">
        <v>99</v>
      </c>
    </row>
    <row r="91" spans="1:2" x14ac:dyDescent="0.25">
      <c r="A91" t="s">
        <v>173</v>
      </c>
      <c r="B91" t="s">
        <v>107</v>
      </c>
    </row>
    <row r="92" spans="1:2" x14ac:dyDescent="0.25">
      <c r="A92" t="s">
        <v>177</v>
      </c>
      <c r="B92" s="9" t="s">
        <v>1</v>
      </c>
    </row>
    <row r="93" spans="1:2" x14ac:dyDescent="0.25">
      <c r="A93" t="s">
        <v>177</v>
      </c>
      <c r="B93" t="s">
        <v>100</v>
      </c>
    </row>
    <row r="94" spans="1:2" x14ac:dyDescent="0.25">
      <c r="A94" t="s">
        <v>177</v>
      </c>
      <c r="B94" t="s">
        <v>104</v>
      </c>
    </row>
    <row r="95" spans="1:2" x14ac:dyDescent="0.25">
      <c r="A95" t="s">
        <v>177</v>
      </c>
      <c r="B95" t="s">
        <v>108</v>
      </c>
    </row>
    <row r="96" spans="1:2" x14ac:dyDescent="0.25">
      <c r="A96" t="s">
        <v>177</v>
      </c>
      <c r="B96" t="s">
        <v>112</v>
      </c>
    </row>
    <row r="97" spans="1:2" x14ac:dyDescent="0.25">
      <c r="A97" t="s">
        <v>177</v>
      </c>
      <c r="B97" t="s">
        <v>101</v>
      </c>
    </row>
    <row r="98" spans="1:2" x14ac:dyDescent="0.25">
      <c r="A98" t="s">
        <v>177</v>
      </c>
      <c r="B98" t="s">
        <v>105</v>
      </c>
    </row>
    <row r="99" spans="1:2" x14ac:dyDescent="0.25">
      <c r="A99" t="s">
        <v>177</v>
      </c>
      <c r="B99" t="s">
        <v>109</v>
      </c>
    </row>
    <row r="100" spans="1:2" x14ac:dyDescent="0.25">
      <c r="A100" t="s">
        <v>177</v>
      </c>
      <c r="B100" t="s">
        <v>113</v>
      </c>
    </row>
    <row r="101" spans="1:2" x14ac:dyDescent="0.25">
      <c r="A101" t="s">
        <v>177</v>
      </c>
      <c r="B101" t="s">
        <v>98</v>
      </c>
    </row>
    <row r="102" spans="1:2" x14ac:dyDescent="0.25">
      <c r="A102" t="s">
        <v>177</v>
      </c>
      <c r="B102" t="s">
        <v>102</v>
      </c>
    </row>
    <row r="103" spans="1:2" x14ac:dyDescent="0.25">
      <c r="A103" t="s">
        <v>177</v>
      </c>
      <c r="B103" t="s">
        <v>106</v>
      </c>
    </row>
    <row r="104" spans="1:2" x14ac:dyDescent="0.25">
      <c r="A104" t="s">
        <v>177</v>
      </c>
      <c r="B104" t="s">
        <v>110</v>
      </c>
    </row>
    <row r="105" spans="1:2" x14ac:dyDescent="0.25">
      <c r="A105" t="s">
        <v>177</v>
      </c>
      <c r="B105" t="s">
        <v>99</v>
      </c>
    </row>
    <row r="106" spans="1:2" x14ac:dyDescent="0.25">
      <c r="A106" t="s">
        <v>177</v>
      </c>
      <c r="B106" t="s">
        <v>103</v>
      </c>
    </row>
    <row r="107" spans="1:2" x14ac:dyDescent="0.25">
      <c r="A107" t="s">
        <v>177</v>
      </c>
      <c r="B107" t="s">
        <v>107</v>
      </c>
    </row>
    <row r="108" spans="1:2" x14ac:dyDescent="0.25">
      <c r="A108" t="s">
        <v>177</v>
      </c>
      <c r="B108" t="s">
        <v>111</v>
      </c>
    </row>
    <row r="109" spans="1:2" x14ac:dyDescent="0.25">
      <c r="A109" t="s">
        <v>177</v>
      </c>
      <c r="B109" t="s">
        <v>93</v>
      </c>
    </row>
    <row r="110" spans="1:2" x14ac:dyDescent="0.25">
      <c r="A110" t="s">
        <v>186</v>
      </c>
      <c r="B110" t="s">
        <v>181</v>
      </c>
    </row>
    <row r="111" spans="1:2" x14ac:dyDescent="0.25">
      <c r="A111" t="s">
        <v>186</v>
      </c>
      <c r="B111" t="s">
        <v>182</v>
      </c>
    </row>
    <row r="112" spans="1:2" x14ac:dyDescent="0.25">
      <c r="A112" t="s">
        <v>186</v>
      </c>
      <c r="B112" t="s">
        <v>183</v>
      </c>
    </row>
    <row r="113" spans="1:2" x14ac:dyDescent="0.25">
      <c r="A113" t="s">
        <v>186</v>
      </c>
      <c r="B113" t="s">
        <v>184</v>
      </c>
    </row>
    <row r="114" spans="1:2" x14ac:dyDescent="0.25">
      <c r="A114" t="s">
        <v>186</v>
      </c>
      <c r="B114" t="s">
        <v>185</v>
      </c>
    </row>
    <row r="115" spans="1:2" x14ac:dyDescent="0.25">
      <c r="A115" t="s">
        <v>186</v>
      </c>
      <c r="B115" t="s">
        <v>116</v>
      </c>
    </row>
    <row r="116" spans="1:2" x14ac:dyDescent="0.25">
      <c r="A116" t="s">
        <v>186</v>
      </c>
      <c r="B116" t="s">
        <v>179</v>
      </c>
    </row>
    <row r="117" spans="1:2" x14ac:dyDescent="0.25">
      <c r="A117" t="s">
        <v>186</v>
      </c>
      <c r="B117" t="s">
        <v>180</v>
      </c>
    </row>
    <row r="118" spans="1:2" x14ac:dyDescent="0.25">
      <c r="A118" t="s">
        <v>186</v>
      </c>
      <c r="B118" t="s">
        <v>1</v>
      </c>
    </row>
    <row r="119" spans="1:2" x14ac:dyDescent="0.25">
      <c r="A119" t="s">
        <v>190</v>
      </c>
      <c r="B119" t="s">
        <v>99</v>
      </c>
    </row>
    <row r="120" spans="1:2" x14ac:dyDescent="0.25">
      <c r="A120" t="s">
        <v>190</v>
      </c>
      <c r="B120" t="s">
        <v>103</v>
      </c>
    </row>
    <row r="121" spans="1:2" x14ac:dyDescent="0.25">
      <c r="A121" t="s">
        <v>190</v>
      </c>
      <c r="B121" t="s">
        <v>107</v>
      </c>
    </row>
    <row r="122" spans="1:2" x14ac:dyDescent="0.25">
      <c r="A122" t="s">
        <v>190</v>
      </c>
      <c r="B122" t="s">
        <v>111</v>
      </c>
    </row>
    <row r="123" spans="1:2" x14ac:dyDescent="0.25">
      <c r="A123" t="s">
        <v>190</v>
      </c>
      <c r="B123" t="s">
        <v>101</v>
      </c>
    </row>
    <row r="124" spans="1:2" x14ac:dyDescent="0.25">
      <c r="A124" t="s">
        <v>190</v>
      </c>
      <c r="B124" t="s">
        <v>105</v>
      </c>
    </row>
    <row r="125" spans="1:2" x14ac:dyDescent="0.25">
      <c r="A125" t="s">
        <v>190</v>
      </c>
      <c r="B125" t="s">
        <v>109</v>
      </c>
    </row>
    <row r="126" spans="1:2" x14ac:dyDescent="0.25">
      <c r="A126" t="s">
        <v>190</v>
      </c>
      <c r="B126" t="s">
        <v>113</v>
      </c>
    </row>
    <row r="127" spans="1:2" x14ac:dyDescent="0.25">
      <c r="A127" t="s">
        <v>190</v>
      </c>
      <c r="B127" t="s">
        <v>188</v>
      </c>
    </row>
    <row r="128" spans="1:2" x14ac:dyDescent="0.25">
      <c r="A128" t="s">
        <v>190</v>
      </c>
      <c r="B128" t="s">
        <v>191</v>
      </c>
    </row>
    <row r="129" spans="1:2" x14ac:dyDescent="0.25">
      <c r="A129" t="s">
        <v>190</v>
      </c>
      <c r="B129" t="s">
        <v>192</v>
      </c>
    </row>
    <row r="130" spans="1:2" x14ac:dyDescent="0.25">
      <c r="A130" t="s">
        <v>190</v>
      </c>
      <c r="B130" t="s">
        <v>1</v>
      </c>
    </row>
    <row r="131" spans="1:2" x14ac:dyDescent="0.25">
      <c r="A131" t="s">
        <v>196</v>
      </c>
      <c r="B131" t="s">
        <v>195</v>
      </c>
    </row>
    <row r="132" spans="1:2" x14ac:dyDescent="0.25">
      <c r="A132" t="s">
        <v>196</v>
      </c>
      <c r="B132" t="s">
        <v>197</v>
      </c>
    </row>
    <row r="133" spans="1:2" x14ac:dyDescent="0.25">
      <c r="A133" t="s">
        <v>196</v>
      </c>
      <c r="B133" t="s">
        <v>198</v>
      </c>
    </row>
    <row r="134" spans="1:2" x14ac:dyDescent="0.25">
      <c r="A134" t="s">
        <v>201</v>
      </c>
      <c r="B134" t="s">
        <v>202</v>
      </c>
    </row>
    <row r="135" spans="1:2" x14ac:dyDescent="0.25">
      <c r="A135" t="s">
        <v>201</v>
      </c>
      <c r="B135" t="s">
        <v>203</v>
      </c>
    </row>
    <row r="136" spans="1:2" x14ac:dyDescent="0.25">
      <c r="A136" t="s">
        <v>201</v>
      </c>
      <c r="B136" t="s">
        <v>204</v>
      </c>
    </row>
    <row r="137" spans="1:2" x14ac:dyDescent="0.25">
      <c r="A137" t="s">
        <v>201</v>
      </c>
      <c r="B137" t="s">
        <v>205</v>
      </c>
    </row>
    <row r="138" spans="1:2" x14ac:dyDescent="0.25">
      <c r="A138" t="s">
        <v>201</v>
      </c>
      <c r="B138" t="s">
        <v>179</v>
      </c>
    </row>
    <row r="139" spans="1:2" x14ac:dyDescent="0.25">
      <c r="A139" t="s">
        <v>201</v>
      </c>
      <c r="B139" t="s">
        <v>180</v>
      </c>
    </row>
    <row r="140" spans="1:2" x14ac:dyDescent="0.25">
      <c r="A140" t="s">
        <v>208</v>
      </c>
      <c r="B140" t="s">
        <v>99</v>
      </c>
    </row>
    <row r="141" spans="1:2" x14ac:dyDescent="0.25">
      <c r="A141" t="s">
        <v>208</v>
      </c>
      <c r="B141" t="s">
        <v>103</v>
      </c>
    </row>
    <row r="142" spans="1:2" x14ac:dyDescent="0.25">
      <c r="A142" t="s">
        <v>208</v>
      </c>
      <c r="B142" t="s">
        <v>107</v>
      </c>
    </row>
    <row r="143" spans="1:2" x14ac:dyDescent="0.25">
      <c r="A143" t="s">
        <v>208</v>
      </c>
      <c r="B143" t="s">
        <v>111</v>
      </c>
    </row>
    <row r="144" spans="1:2" x14ac:dyDescent="0.25">
      <c r="A144" t="s">
        <v>208</v>
      </c>
      <c r="B144" t="s">
        <v>98</v>
      </c>
    </row>
    <row r="145" spans="1:2" x14ac:dyDescent="0.25">
      <c r="A145" t="s">
        <v>208</v>
      </c>
      <c r="B145" t="s">
        <v>102</v>
      </c>
    </row>
    <row r="146" spans="1:2" x14ac:dyDescent="0.25">
      <c r="A146" t="s">
        <v>208</v>
      </c>
      <c r="B146" t="s">
        <v>106</v>
      </c>
    </row>
    <row r="147" spans="1:2" x14ac:dyDescent="0.25">
      <c r="A147" t="s">
        <v>208</v>
      </c>
      <c r="B147" t="s">
        <v>110</v>
      </c>
    </row>
    <row r="148" spans="1:2" x14ac:dyDescent="0.25">
      <c r="A148" t="s">
        <v>208</v>
      </c>
      <c r="B148" t="s">
        <v>211</v>
      </c>
    </row>
    <row r="149" spans="1:2" x14ac:dyDescent="0.25">
      <c r="A149" t="s">
        <v>213</v>
      </c>
      <c r="B149" t="s">
        <v>215</v>
      </c>
    </row>
    <row r="150" spans="1:2" x14ac:dyDescent="0.25">
      <c r="A150" t="s">
        <v>213</v>
      </c>
      <c r="B150" t="s">
        <v>216</v>
      </c>
    </row>
    <row r="151" spans="1:2" x14ac:dyDescent="0.25">
      <c r="A151" t="s">
        <v>217</v>
      </c>
      <c r="B151" t="s">
        <v>218</v>
      </c>
    </row>
    <row r="152" spans="1:2" x14ac:dyDescent="0.25">
      <c r="A152" t="s">
        <v>217</v>
      </c>
      <c r="B152" t="s">
        <v>219</v>
      </c>
    </row>
    <row r="153" spans="1:2" x14ac:dyDescent="0.25">
      <c r="A153" t="s">
        <v>217</v>
      </c>
      <c r="B153" t="s">
        <v>216</v>
      </c>
    </row>
    <row r="154" spans="1:2" x14ac:dyDescent="0.25">
      <c r="A154" t="s">
        <v>225</v>
      </c>
      <c r="B154" t="s">
        <v>220</v>
      </c>
    </row>
    <row r="155" spans="1:2" x14ac:dyDescent="0.25">
      <c r="A155" t="s">
        <v>225</v>
      </c>
      <c r="B155" t="s">
        <v>221</v>
      </c>
    </row>
    <row r="156" spans="1:2" x14ac:dyDescent="0.25">
      <c r="A156" t="s">
        <v>225</v>
      </c>
      <c r="B156" t="s">
        <v>222</v>
      </c>
    </row>
    <row r="157" spans="1:2" x14ac:dyDescent="0.25">
      <c r="A157" t="s">
        <v>225</v>
      </c>
      <c r="B157" t="s">
        <v>223</v>
      </c>
    </row>
    <row r="158" spans="1:2" x14ac:dyDescent="0.25">
      <c r="A158" t="s">
        <v>225</v>
      </c>
      <c r="B158" t="s">
        <v>224</v>
      </c>
    </row>
    <row r="159" spans="1:2" x14ac:dyDescent="0.25">
      <c r="A159" t="s">
        <v>225</v>
      </c>
      <c r="B159" t="s">
        <v>185</v>
      </c>
    </row>
    <row r="160" spans="1:2" x14ac:dyDescent="0.25">
      <c r="A160" t="s">
        <v>225</v>
      </c>
      <c r="B160" t="s">
        <v>179</v>
      </c>
    </row>
    <row r="161" spans="1:2" x14ac:dyDescent="0.25">
      <c r="A161" t="s">
        <v>225</v>
      </c>
      <c r="B161" t="s">
        <v>180</v>
      </c>
    </row>
    <row r="162" spans="1:2" x14ac:dyDescent="0.25">
      <c r="A162" t="s">
        <v>225</v>
      </c>
      <c r="B162" t="s">
        <v>1</v>
      </c>
    </row>
    <row r="163" spans="1:2" x14ac:dyDescent="0.25">
      <c r="A163" t="s">
        <v>225</v>
      </c>
      <c r="B163" t="s">
        <v>228</v>
      </c>
    </row>
    <row r="164" spans="1:2" x14ac:dyDescent="0.25">
      <c r="A164" t="s">
        <v>225</v>
      </c>
      <c r="B164" t="s">
        <v>193</v>
      </c>
    </row>
    <row r="165" spans="1:2" x14ac:dyDescent="0.25">
      <c r="A165" t="s">
        <v>229</v>
      </c>
      <c r="B165" t="s">
        <v>179</v>
      </c>
    </row>
    <row r="166" spans="1:2" x14ac:dyDescent="0.25">
      <c r="A166" t="s">
        <v>229</v>
      </c>
      <c r="B166" t="s">
        <v>230</v>
      </c>
    </row>
    <row r="167" spans="1:2" x14ac:dyDescent="0.25">
      <c r="A167" t="s">
        <v>229</v>
      </c>
      <c r="B167" t="s">
        <v>180</v>
      </c>
    </row>
    <row r="168" spans="1:2" x14ac:dyDescent="0.25">
      <c r="A168" t="s">
        <v>229</v>
      </c>
      <c r="B168" t="s">
        <v>231</v>
      </c>
    </row>
    <row r="169" spans="1:2" x14ac:dyDescent="0.25">
      <c r="A169" t="s">
        <v>229</v>
      </c>
      <c r="B169" t="s">
        <v>232</v>
      </c>
    </row>
    <row r="170" spans="1:2" x14ac:dyDescent="0.25">
      <c r="A170" t="s">
        <v>123</v>
      </c>
      <c r="B170" t="s">
        <v>132</v>
      </c>
    </row>
    <row r="171" spans="1:2" x14ac:dyDescent="0.25">
      <c r="A171" t="s">
        <v>123</v>
      </c>
      <c r="B171" t="s">
        <v>244</v>
      </c>
    </row>
    <row r="172" spans="1:2" x14ac:dyDescent="0.25">
      <c r="A172" t="s">
        <v>123</v>
      </c>
      <c r="B172" t="s">
        <v>245</v>
      </c>
    </row>
    <row r="173" spans="1:2" x14ac:dyDescent="0.25">
      <c r="A173" t="s">
        <v>123</v>
      </c>
      <c r="B173" t="s">
        <v>246</v>
      </c>
    </row>
    <row r="174" spans="1:2" x14ac:dyDescent="0.25">
      <c r="A174" t="s">
        <v>123</v>
      </c>
      <c r="B174" t="s">
        <v>247</v>
      </c>
    </row>
    <row r="175" spans="1:2" x14ac:dyDescent="0.25">
      <c r="A175" t="s">
        <v>123</v>
      </c>
      <c r="B175" t="s">
        <v>235</v>
      </c>
    </row>
    <row r="176" spans="1:2" x14ac:dyDescent="0.25">
      <c r="A176" t="s">
        <v>123</v>
      </c>
      <c r="B176" t="s">
        <v>240</v>
      </c>
    </row>
    <row r="177" spans="1:2" x14ac:dyDescent="0.25">
      <c r="A177" t="s">
        <v>123</v>
      </c>
      <c r="B177" t="s">
        <v>241</v>
      </c>
    </row>
    <row r="178" spans="1:2" x14ac:dyDescent="0.25">
      <c r="A178" t="s">
        <v>123</v>
      </c>
      <c r="B178" t="s">
        <v>242</v>
      </c>
    </row>
    <row r="179" spans="1:2" x14ac:dyDescent="0.25">
      <c r="A179" t="s">
        <v>123</v>
      </c>
      <c r="B179" t="s">
        <v>243</v>
      </c>
    </row>
    <row r="180" spans="1:2" x14ac:dyDescent="0.25">
      <c r="A180" t="s">
        <v>123</v>
      </c>
      <c r="B180" t="s">
        <v>129</v>
      </c>
    </row>
    <row r="181" spans="1:2" x14ac:dyDescent="0.25">
      <c r="A181" t="s">
        <v>123</v>
      </c>
      <c r="B181" t="s">
        <v>236</v>
      </c>
    </row>
    <row r="182" spans="1:2" x14ac:dyDescent="0.25">
      <c r="A182" t="s">
        <v>123</v>
      </c>
      <c r="B182" t="s">
        <v>237</v>
      </c>
    </row>
    <row r="183" spans="1:2" x14ac:dyDescent="0.25">
      <c r="A183" t="s">
        <v>123</v>
      </c>
      <c r="B183" t="s">
        <v>238</v>
      </c>
    </row>
    <row r="184" spans="1:2" x14ac:dyDescent="0.25">
      <c r="A184" t="s">
        <v>123</v>
      </c>
      <c r="B184" t="s">
        <v>239</v>
      </c>
    </row>
    <row r="185" spans="1:2" x14ac:dyDescent="0.25">
      <c r="A185" t="s">
        <v>123</v>
      </c>
      <c r="B185" t="s">
        <v>130</v>
      </c>
    </row>
    <row r="186" spans="1:2" x14ac:dyDescent="0.25">
      <c r="A186" t="s">
        <v>123</v>
      </c>
      <c r="B186" t="s">
        <v>131</v>
      </c>
    </row>
    <row r="187" spans="1:2" x14ac:dyDescent="0.25">
      <c r="A187" t="s">
        <v>123</v>
      </c>
      <c r="B187" t="s">
        <v>248</v>
      </c>
    </row>
    <row r="188" spans="1:2" x14ac:dyDescent="0.25">
      <c r="A188" t="s">
        <v>123</v>
      </c>
      <c r="B188" t="s">
        <v>249</v>
      </c>
    </row>
    <row r="189" spans="1:2" x14ac:dyDescent="0.25">
      <c r="A189" t="s">
        <v>123</v>
      </c>
      <c r="B189" t="s">
        <v>250</v>
      </c>
    </row>
    <row r="190" spans="1:2" x14ac:dyDescent="0.25">
      <c r="A190" t="s">
        <v>123</v>
      </c>
      <c r="B190" t="s">
        <v>251</v>
      </c>
    </row>
    <row r="191" spans="1:2" x14ac:dyDescent="0.25">
      <c r="A191" t="s">
        <v>123</v>
      </c>
      <c r="B191" t="s">
        <v>252</v>
      </c>
    </row>
    <row r="192" spans="1:2" x14ac:dyDescent="0.25">
      <c r="A192" t="s">
        <v>123</v>
      </c>
      <c r="B192" t="s">
        <v>253</v>
      </c>
    </row>
    <row r="193" spans="1:2" x14ac:dyDescent="0.25">
      <c r="A193" t="s">
        <v>123</v>
      </c>
      <c r="B193" t="s">
        <v>254</v>
      </c>
    </row>
    <row r="194" spans="1:2" x14ac:dyDescent="0.25">
      <c r="A194" t="s">
        <v>123</v>
      </c>
      <c r="B194" t="s">
        <v>255</v>
      </c>
    </row>
    <row r="195" spans="1:2" x14ac:dyDescent="0.25">
      <c r="A195" t="s">
        <v>123</v>
      </c>
      <c r="B195" t="s">
        <v>256</v>
      </c>
    </row>
    <row r="196" spans="1:2" x14ac:dyDescent="0.25">
      <c r="A196" t="s">
        <v>123</v>
      </c>
      <c r="B196" t="s">
        <v>257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8"/>
  <sheetViews>
    <sheetView topLeftCell="A48" workbookViewId="0">
      <selection activeCell="B55" sqref="B55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87</v>
      </c>
      <c r="B1" t="s">
        <v>90</v>
      </c>
      <c r="C1" t="s">
        <v>63</v>
      </c>
    </row>
    <row r="2" spans="1:3" x14ac:dyDescent="0.25">
      <c r="A2" t="s">
        <v>91</v>
      </c>
      <c r="B2" t="s">
        <v>93</v>
      </c>
    </row>
    <row r="3" spans="1:3" x14ac:dyDescent="0.25">
      <c r="A3" t="s">
        <v>114</v>
      </c>
      <c r="B3" t="s">
        <v>98</v>
      </c>
    </row>
    <row r="4" spans="1:3" x14ac:dyDescent="0.25">
      <c r="A4" t="s">
        <v>114</v>
      </c>
      <c r="B4" t="s">
        <v>99</v>
      </c>
    </row>
    <row r="5" spans="1:3" x14ac:dyDescent="0.25">
      <c r="A5" t="s">
        <v>114</v>
      </c>
      <c r="B5" t="s">
        <v>100</v>
      </c>
    </row>
    <row r="6" spans="1:3" x14ac:dyDescent="0.25">
      <c r="A6" t="s">
        <v>114</v>
      </c>
      <c r="B6" t="s">
        <v>101</v>
      </c>
    </row>
    <row r="7" spans="1:3" x14ac:dyDescent="0.25">
      <c r="A7" t="s">
        <v>114</v>
      </c>
      <c r="B7" t="s">
        <v>102</v>
      </c>
    </row>
    <row r="8" spans="1:3" x14ac:dyDescent="0.25">
      <c r="A8" t="s">
        <v>114</v>
      </c>
      <c r="B8" t="s">
        <v>103</v>
      </c>
    </row>
    <row r="9" spans="1:3" x14ac:dyDescent="0.25">
      <c r="A9" t="s">
        <v>114</v>
      </c>
      <c r="B9" t="s">
        <v>104</v>
      </c>
    </row>
    <row r="10" spans="1:3" x14ac:dyDescent="0.25">
      <c r="A10" t="s">
        <v>114</v>
      </c>
      <c r="B10" t="s">
        <v>105</v>
      </c>
    </row>
    <row r="11" spans="1:3" x14ac:dyDescent="0.25">
      <c r="A11" t="s">
        <v>114</v>
      </c>
      <c r="B11" t="s">
        <v>106</v>
      </c>
    </row>
    <row r="12" spans="1:3" x14ac:dyDescent="0.25">
      <c r="A12" t="s">
        <v>114</v>
      </c>
      <c r="B12" t="s">
        <v>107</v>
      </c>
    </row>
    <row r="13" spans="1:3" x14ac:dyDescent="0.25">
      <c r="A13" t="s">
        <v>114</v>
      </c>
      <c r="B13" t="s">
        <v>108</v>
      </c>
    </row>
    <row r="14" spans="1:3" x14ac:dyDescent="0.25">
      <c r="A14" t="s">
        <v>114</v>
      </c>
      <c r="B14" t="s">
        <v>109</v>
      </c>
    </row>
    <row r="15" spans="1:3" x14ac:dyDescent="0.25">
      <c r="A15" t="s">
        <v>114</v>
      </c>
      <c r="B15" t="s">
        <v>110</v>
      </c>
    </row>
    <row r="16" spans="1:3" x14ac:dyDescent="0.25">
      <c r="A16" t="s">
        <v>114</v>
      </c>
      <c r="B16" t="s">
        <v>111</v>
      </c>
    </row>
    <row r="17" spans="1:3" x14ac:dyDescent="0.25">
      <c r="A17" t="s">
        <v>114</v>
      </c>
      <c r="B17" t="s">
        <v>112</v>
      </c>
    </row>
    <row r="18" spans="1:3" x14ac:dyDescent="0.25">
      <c r="A18" t="s">
        <v>114</v>
      </c>
      <c r="B18" t="s">
        <v>113</v>
      </c>
    </row>
    <row r="19" spans="1:3" x14ac:dyDescent="0.25">
      <c r="A19" t="s">
        <v>115</v>
      </c>
      <c r="B19" t="s">
        <v>118</v>
      </c>
    </row>
    <row r="20" spans="1:3" x14ac:dyDescent="0.25">
      <c r="A20" t="s">
        <v>115</v>
      </c>
      <c r="B20" t="s">
        <v>117</v>
      </c>
    </row>
    <row r="21" spans="1:3" x14ac:dyDescent="0.25">
      <c r="A21" t="s">
        <v>119</v>
      </c>
      <c r="B21" t="s">
        <v>121</v>
      </c>
    </row>
    <row r="22" spans="1:3" x14ac:dyDescent="0.25">
      <c r="A22" t="s">
        <v>119</v>
      </c>
      <c r="B22" t="s">
        <v>122</v>
      </c>
    </row>
    <row r="23" spans="1:3" x14ac:dyDescent="0.25">
      <c r="A23" t="s">
        <v>123</v>
      </c>
      <c r="B23" t="s">
        <v>124</v>
      </c>
    </row>
    <row r="24" spans="1:3" x14ac:dyDescent="0.25">
      <c r="A24" t="s">
        <v>123</v>
      </c>
      <c r="B24" t="str">
        <f>"NumeroMultas_"&amp;C24</f>
        <v>NumeroMultas_Lei1</v>
      </c>
      <c r="C24" t="s">
        <v>126</v>
      </c>
    </row>
    <row r="25" spans="1:3" x14ac:dyDescent="0.25">
      <c r="A25" t="s">
        <v>133</v>
      </c>
      <c r="B25" t="s">
        <v>138</v>
      </c>
    </row>
    <row r="26" spans="1:3" x14ac:dyDescent="0.25">
      <c r="A26" t="s">
        <v>133</v>
      </c>
      <c r="B26" t="s">
        <v>139</v>
      </c>
    </row>
    <row r="27" spans="1:3" x14ac:dyDescent="0.25">
      <c r="A27" t="s">
        <v>133</v>
      </c>
      <c r="B27" t="s">
        <v>140</v>
      </c>
    </row>
    <row r="28" spans="1:3" x14ac:dyDescent="0.25">
      <c r="A28" t="s">
        <v>133</v>
      </c>
      <c r="B28" t="s">
        <v>134</v>
      </c>
    </row>
    <row r="29" spans="1:3" x14ac:dyDescent="0.25">
      <c r="A29" t="s">
        <v>142</v>
      </c>
      <c r="B29" t="s">
        <v>143</v>
      </c>
    </row>
    <row r="30" spans="1:3" x14ac:dyDescent="0.25">
      <c r="A30" t="s">
        <v>142</v>
      </c>
      <c r="B30" t="s">
        <v>144</v>
      </c>
    </row>
    <row r="31" spans="1:3" x14ac:dyDescent="0.25">
      <c r="A31" t="s">
        <v>142</v>
      </c>
      <c r="B31" t="s">
        <v>145</v>
      </c>
    </row>
    <row r="32" spans="1:3" x14ac:dyDescent="0.25">
      <c r="A32" t="s">
        <v>142</v>
      </c>
      <c r="B32" t="s">
        <v>146</v>
      </c>
    </row>
    <row r="33" spans="1:2" x14ac:dyDescent="0.25">
      <c r="A33" t="s">
        <v>142</v>
      </c>
      <c r="B33" t="s">
        <v>147</v>
      </c>
    </row>
    <row r="34" spans="1:2" x14ac:dyDescent="0.25">
      <c r="A34" t="s">
        <v>142</v>
      </c>
      <c r="B34" t="s">
        <v>148</v>
      </c>
    </row>
    <row r="35" spans="1:2" x14ac:dyDescent="0.25">
      <c r="A35" t="s">
        <v>142</v>
      </c>
      <c r="B35" t="s">
        <v>155</v>
      </c>
    </row>
    <row r="36" spans="1:2" x14ac:dyDescent="0.25">
      <c r="A36" t="s">
        <v>142</v>
      </c>
      <c r="B36" t="s">
        <v>156</v>
      </c>
    </row>
    <row r="37" spans="1:2" x14ac:dyDescent="0.25">
      <c r="A37" t="s">
        <v>142</v>
      </c>
      <c r="B37" t="s">
        <v>157</v>
      </c>
    </row>
    <row r="38" spans="1:2" x14ac:dyDescent="0.25">
      <c r="A38" t="s">
        <v>142</v>
      </c>
      <c r="B38" t="s">
        <v>158</v>
      </c>
    </row>
    <row r="39" spans="1:2" x14ac:dyDescent="0.25">
      <c r="A39" t="s">
        <v>142</v>
      </c>
      <c r="B39" t="s">
        <v>159</v>
      </c>
    </row>
    <row r="40" spans="1:2" x14ac:dyDescent="0.25">
      <c r="A40" t="s">
        <v>142</v>
      </c>
      <c r="B40" t="s">
        <v>160</v>
      </c>
    </row>
    <row r="41" spans="1:2" x14ac:dyDescent="0.25">
      <c r="A41" t="s">
        <v>161</v>
      </c>
      <c r="B41" t="s">
        <v>163</v>
      </c>
    </row>
    <row r="42" spans="1:2" x14ac:dyDescent="0.25">
      <c r="A42" t="s">
        <v>161</v>
      </c>
      <c r="B42" t="s">
        <v>164</v>
      </c>
    </row>
    <row r="43" spans="1:2" x14ac:dyDescent="0.25">
      <c r="A43" t="s">
        <v>165</v>
      </c>
      <c r="B43" t="s">
        <v>166</v>
      </c>
    </row>
    <row r="44" spans="1:2" x14ac:dyDescent="0.25">
      <c r="A44" t="s">
        <v>165</v>
      </c>
      <c r="B44" t="s">
        <v>168</v>
      </c>
    </row>
    <row r="45" spans="1:2" x14ac:dyDescent="0.25">
      <c r="A45" t="s">
        <v>170</v>
      </c>
      <c r="B45" t="s">
        <v>171</v>
      </c>
    </row>
    <row r="46" spans="1:2" x14ac:dyDescent="0.25">
      <c r="A46" t="s">
        <v>170</v>
      </c>
      <c r="B46" t="s">
        <v>172</v>
      </c>
    </row>
    <row r="47" spans="1:2" x14ac:dyDescent="0.25">
      <c r="A47" t="s">
        <v>173</v>
      </c>
      <c r="B47" t="s">
        <v>175</v>
      </c>
    </row>
    <row r="48" spans="1:2" x14ac:dyDescent="0.25">
      <c r="A48" t="s">
        <v>173</v>
      </c>
      <c r="B48" t="s">
        <v>176</v>
      </c>
    </row>
    <row r="49" spans="1:2" x14ac:dyDescent="0.25">
      <c r="A49" t="s">
        <v>177</v>
      </c>
      <c r="B49" t="s">
        <v>178</v>
      </c>
    </row>
    <row r="50" spans="1:2" x14ac:dyDescent="0.25">
      <c r="A50" t="s">
        <v>177</v>
      </c>
      <c r="B50" t="s">
        <v>179</v>
      </c>
    </row>
    <row r="51" spans="1:2" x14ac:dyDescent="0.25">
      <c r="A51" t="s">
        <v>177</v>
      </c>
      <c r="B51" t="s">
        <v>180</v>
      </c>
    </row>
    <row r="52" spans="1:2" x14ac:dyDescent="0.25">
      <c r="A52" t="s">
        <v>186</v>
      </c>
      <c r="B52" t="s">
        <v>187</v>
      </c>
    </row>
    <row r="53" spans="1:2" x14ac:dyDescent="0.25">
      <c r="A53" t="s">
        <v>186</v>
      </c>
      <c r="B53" t="s">
        <v>188</v>
      </c>
    </row>
    <row r="54" spans="1:2" x14ac:dyDescent="0.25">
      <c r="A54" t="s">
        <v>186</v>
      </c>
      <c r="B54" t="s">
        <v>189</v>
      </c>
    </row>
    <row r="55" spans="1:2" x14ac:dyDescent="0.25">
      <c r="A55" t="s">
        <v>190</v>
      </c>
      <c r="B55" t="s">
        <v>193</v>
      </c>
    </row>
    <row r="56" spans="1:2" x14ac:dyDescent="0.25">
      <c r="A56" t="s">
        <v>190</v>
      </c>
      <c r="B56" t="s">
        <v>194</v>
      </c>
    </row>
    <row r="57" spans="1:2" x14ac:dyDescent="0.25">
      <c r="A57" t="s">
        <v>190</v>
      </c>
      <c r="B57" t="s">
        <v>195</v>
      </c>
    </row>
    <row r="58" spans="1:2" x14ac:dyDescent="0.25">
      <c r="A58" t="s">
        <v>196</v>
      </c>
      <c r="B58" t="s">
        <v>199</v>
      </c>
    </row>
    <row r="59" spans="1:2" x14ac:dyDescent="0.25">
      <c r="A59" t="s">
        <v>196</v>
      </c>
      <c r="B59" t="s">
        <v>200</v>
      </c>
    </row>
    <row r="60" spans="1:2" x14ac:dyDescent="0.25">
      <c r="A60" t="s">
        <v>201</v>
      </c>
      <c r="B60" t="s">
        <v>206</v>
      </c>
    </row>
    <row r="61" spans="1:2" x14ac:dyDescent="0.25">
      <c r="A61" t="s">
        <v>201</v>
      </c>
      <c r="B61" t="s">
        <v>207</v>
      </c>
    </row>
    <row r="62" spans="1:2" x14ac:dyDescent="0.25">
      <c r="A62" t="s">
        <v>208</v>
      </c>
      <c r="B62" t="s">
        <v>209</v>
      </c>
    </row>
    <row r="63" spans="1:2" x14ac:dyDescent="0.25">
      <c r="A63" t="s">
        <v>208</v>
      </c>
      <c r="B63" t="s">
        <v>210</v>
      </c>
    </row>
    <row r="64" spans="1:2" x14ac:dyDescent="0.25">
      <c r="A64" t="s">
        <v>213</v>
      </c>
      <c r="B64" t="s">
        <v>214</v>
      </c>
    </row>
    <row r="65" spans="1:2" x14ac:dyDescent="0.25">
      <c r="A65" t="s">
        <v>225</v>
      </c>
      <c r="B65" t="s">
        <v>226</v>
      </c>
    </row>
    <row r="66" spans="1:2" x14ac:dyDescent="0.25">
      <c r="A66" t="s">
        <v>225</v>
      </c>
      <c r="B66" t="s">
        <v>227</v>
      </c>
    </row>
    <row r="67" spans="1:2" x14ac:dyDescent="0.25">
      <c r="A67" t="s">
        <v>229</v>
      </c>
      <c r="B67" t="s">
        <v>233</v>
      </c>
    </row>
    <row r="68" spans="1:2" x14ac:dyDescent="0.25">
      <c r="A68" t="s">
        <v>229</v>
      </c>
      <c r="B68" t="s">
        <v>234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</row>
    <row r="2" spans="1:5" x14ac:dyDescent="0.25">
      <c r="A2" t="s">
        <v>70</v>
      </c>
      <c r="B2" t="s">
        <v>78</v>
      </c>
      <c r="C2" t="s">
        <v>79</v>
      </c>
    </row>
    <row r="3" spans="1:5" x14ac:dyDescent="0.25">
      <c r="A3" t="s">
        <v>77</v>
      </c>
      <c r="B3" t="s">
        <v>80</v>
      </c>
      <c r="C3" t="s">
        <v>81</v>
      </c>
    </row>
    <row r="4" spans="1:5" x14ac:dyDescent="0.25">
      <c r="A4" t="s">
        <v>71</v>
      </c>
      <c r="B4" t="s">
        <v>80</v>
      </c>
      <c r="C4" t="s">
        <v>82</v>
      </c>
      <c r="D4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3</vt:i4>
      </vt:variant>
    </vt:vector>
  </HeadingPairs>
  <TitlesOfParts>
    <vt:vector size="15" baseType="lpstr">
      <vt:lpstr>Lista_de_Parâmetros</vt:lpstr>
      <vt:lpstr>Configs</vt:lpstr>
      <vt:lpstr>Dados_Projetados</vt:lpstr>
      <vt:lpstr>HistoricoFAP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2017-09-01T13:30:31Z</dcterms:modified>
</cp:coreProperties>
</file>