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firstSheet="5" activeTab="9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Funcoes_Inputs!$A$1:$E$222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4" l="1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11" i="4" l="1"/>
  <c r="D110" i="4"/>
  <c r="D109" i="4"/>
  <c r="D108" i="4"/>
  <c r="B25" i="15" l="1"/>
  <c r="D223" i="11"/>
  <c r="D224" i="11"/>
  <c r="D225" i="11"/>
  <c r="D226" i="11"/>
  <c r="D227" i="11"/>
  <c r="D228" i="11"/>
  <c r="D229" i="11"/>
  <c r="D230" i="11"/>
  <c r="D231" i="11"/>
  <c r="D232" i="11"/>
  <c r="D233" i="11"/>
  <c r="D83" i="12"/>
  <c r="D82" i="12"/>
  <c r="D81" i="12"/>
  <c r="D80" i="12"/>
  <c r="D79" i="12"/>
  <c r="D78" i="12"/>
  <c r="D73" i="12"/>
  <c r="D74" i="12"/>
  <c r="D75" i="12"/>
  <c r="D76" i="12"/>
  <c r="D77" i="12"/>
  <c r="D72" i="12"/>
  <c r="C233" i="11"/>
  <c r="C232" i="11"/>
  <c r="E232" i="11" s="1"/>
  <c r="C231" i="11"/>
  <c r="E231" i="11" s="1"/>
  <c r="C230" i="11"/>
  <c r="E230" i="11" s="1"/>
  <c r="C229" i="11"/>
  <c r="E229" i="11" s="1"/>
  <c r="C228" i="11"/>
  <c r="E228" i="11" s="1"/>
  <c r="C224" i="11"/>
  <c r="C225" i="11"/>
  <c r="C226" i="11"/>
  <c r="C223" i="11"/>
  <c r="C227" i="11"/>
  <c r="E227" i="11" s="1"/>
  <c r="D210" i="11"/>
  <c r="C210" i="11"/>
  <c r="D209" i="11"/>
  <c r="C209" i="11"/>
  <c r="E209" i="11" s="1"/>
  <c r="D208" i="11"/>
  <c r="C208" i="11"/>
  <c r="D207" i="11"/>
  <c r="C207" i="11"/>
  <c r="E207" i="11" s="1"/>
  <c r="D206" i="11"/>
  <c r="C206" i="11"/>
  <c r="D205" i="11"/>
  <c r="C205" i="11"/>
  <c r="D204" i="11"/>
  <c r="C204" i="11"/>
  <c r="D203" i="11"/>
  <c r="C203" i="11"/>
  <c r="E203" i="11" s="1"/>
  <c r="E202" i="11"/>
  <c r="C139" i="11"/>
  <c r="E139" i="11" s="1"/>
  <c r="C135" i="11"/>
  <c r="E135" i="11" s="1"/>
  <c r="C32" i="11"/>
  <c r="E32" i="11" s="1"/>
  <c r="C31" i="11"/>
  <c r="C30" i="11"/>
  <c r="E31" i="11"/>
  <c r="E30" i="11"/>
  <c r="D3" i="12"/>
  <c r="D4" i="12"/>
  <c r="D5" i="12"/>
  <c r="D6" i="12"/>
  <c r="E205" i="11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E204" i="11" l="1"/>
  <c r="E206" i="11"/>
  <c r="E208" i="11"/>
  <c r="E210" i="11"/>
  <c r="C107" i="4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22" i="11" l="1"/>
  <c r="D221" i="11"/>
  <c r="D220" i="11"/>
  <c r="D219" i="11"/>
  <c r="D218" i="11"/>
  <c r="D217" i="11"/>
  <c r="D216" i="11"/>
  <c r="D215" i="11"/>
  <c r="D214" i="11"/>
  <c r="D213" i="11"/>
  <c r="D212" i="11"/>
  <c r="D211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57" i="11"/>
  <c r="E157" i="11" s="1"/>
  <c r="C158" i="11"/>
  <c r="E158" i="11" s="1"/>
  <c r="C159" i="11"/>
  <c r="E159" i="11" s="1"/>
  <c r="C173" i="11"/>
  <c r="C175" i="11"/>
  <c r="E175" i="11" s="1"/>
  <c r="C174" i="11"/>
  <c r="E174" i="11" s="1"/>
  <c r="C172" i="11"/>
  <c r="E172" i="11" s="1"/>
  <c r="C169" i="11"/>
  <c r="E169" i="11" s="1"/>
  <c r="C168" i="11"/>
  <c r="E168" i="11" s="1"/>
  <c r="C167" i="11"/>
  <c r="C166" i="11"/>
  <c r="C165" i="11"/>
  <c r="E165" i="11" s="1"/>
  <c r="C164" i="11"/>
  <c r="E164" i="11" s="1"/>
  <c r="C163" i="11"/>
  <c r="E163" i="11" s="1"/>
  <c r="C162" i="11"/>
  <c r="E162" i="11" s="1"/>
  <c r="C161" i="11"/>
  <c r="E161" i="11" s="1"/>
  <c r="C160" i="11"/>
  <c r="E160" i="11" s="1"/>
  <c r="C138" i="11"/>
  <c r="E138" i="11" s="1"/>
  <c r="C137" i="11"/>
  <c r="C136" i="11"/>
  <c r="E136" i="11" s="1"/>
  <c r="C134" i="11"/>
  <c r="C222" i="11"/>
  <c r="E222" i="11" s="1"/>
  <c r="C221" i="11"/>
  <c r="E221" i="11" s="1"/>
  <c r="C220" i="11"/>
  <c r="E220" i="11" s="1"/>
  <c r="C219" i="11"/>
  <c r="E219" i="11" s="1"/>
  <c r="C218" i="11"/>
  <c r="E218" i="11" s="1"/>
  <c r="C217" i="11"/>
  <c r="E217" i="11" s="1"/>
  <c r="C212" i="11"/>
  <c r="E212" i="11" s="1"/>
  <c r="C211" i="11"/>
  <c r="E211" i="11" s="1"/>
  <c r="C170" i="11"/>
  <c r="C171" i="11"/>
  <c r="C201" i="11"/>
  <c r="E201" i="11" s="1"/>
  <c r="C200" i="11"/>
  <c r="E200" i="11" s="1"/>
  <c r="C199" i="11"/>
  <c r="E199" i="11" s="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6" i="11"/>
  <c r="E216" i="11" s="1"/>
  <c r="C215" i="11"/>
  <c r="E215" i="11" s="1"/>
  <c r="C214" i="11"/>
  <c r="E214" i="11" s="1"/>
  <c r="C213" i="11"/>
  <c r="E213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E225" i="11" l="1"/>
  <c r="E233" i="11"/>
  <c r="E226" i="11"/>
  <c r="E224" i="11"/>
  <c r="E223" i="11"/>
  <c r="E42" i="11"/>
  <c r="E40" i="11"/>
  <c r="E166" i="11"/>
  <c r="E41" i="11"/>
  <c r="E137" i="11"/>
  <c r="E144" i="11"/>
  <c r="E124" i="11"/>
  <c r="E134" i="11"/>
  <c r="E170" i="11"/>
  <c r="E39" i="11"/>
  <c r="E171" i="11"/>
  <c r="E123" i="11"/>
  <c r="E167" i="11"/>
  <c r="E145" i="11"/>
  <c r="E173" i="11"/>
  <c r="D2" i="2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<sst xmlns="http://schemas.openxmlformats.org/spreadsheetml/2006/main" count="1180" uniqueCount="303">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</sst>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3"/>
  <sheetViews>
    <sheetView tabSelected="1" topLeftCell="A41" workbookViewId="0">
      <selection activeCell="A57" sqref="A57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285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5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253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252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175</v>
      </c>
      <c r="D55" t="str">
        <f t="shared" si="0"/>
        <v>calcular_turnovergeral</v>
      </c>
    </row>
    <row r="56" spans="1:4" x14ac:dyDescent="0.25">
      <c r="A56" t="s">
        <v>173</v>
      </c>
      <c r="B56" t="s">
        <v>176</v>
      </c>
      <c r="D56" t="str">
        <f t="shared" si="0"/>
        <v>calcular_turnovergeral</v>
      </c>
    </row>
    <row r="57" spans="1:4" x14ac:dyDescent="0.25">
      <c r="A57" t="s">
        <v>177</v>
      </c>
      <c r="B57" t="s">
        <v>180</v>
      </c>
      <c r="D57" t="str">
        <f t="shared" si="0"/>
        <v>calcular_reclamatorias</v>
      </c>
    </row>
    <row r="58" spans="1:4" x14ac:dyDescent="0.25">
      <c r="A58" t="s">
        <v>177</v>
      </c>
      <c r="B58" t="s">
        <v>181</v>
      </c>
      <c r="D58" t="str">
        <f t="shared" si="0"/>
        <v>calcular_reclamatorias</v>
      </c>
    </row>
    <row r="59" spans="1:4" x14ac:dyDescent="0.25">
      <c r="A59" t="s">
        <v>182</v>
      </c>
      <c r="B59" t="s">
        <v>187</v>
      </c>
      <c r="D59" t="str">
        <f t="shared" si="0"/>
        <v>calcular_reajustes_plano</v>
      </c>
    </row>
    <row r="60" spans="1:4" x14ac:dyDescent="0.25">
      <c r="A60" t="s">
        <v>182</v>
      </c>
      <c r="B60" t="s">
        <v>188</v>
      </c>
      <c r="D60" t="str">
        <f t="shared" si="0"/>
        <v>calcular_reajustes_plano</v>
      </c>
    </row>
    <row r="61" spans="1:4" x14ac:dyDescent="0.25">
      <c r="A61" t="s">
        <v>189</v>
      </c>
      <c r="B61" t="s">
        <v>190</v>
      </c>
      <c r="D61" t="str">
        <f t="shared" si="0"/>
        <v>calcular_reabilitacao</v>
      </c>
    </row>
    <row r="62" spans="1:4" x14ac:dyDescent="0.25">
      <c r="A62" t="s">
        <v>189</v>
      </c>
      <c r="B62" t="s">
        <v>191</v>
      </c>
      <c r="D62" t="str">
        <f t="shared" si="0"/>
        <v>calcular_reabilitacao</v>
      </c>
    </row>
    <row r="63" spans="1:4" x14ac:dyDescent="0.25">
      <c r="A63" t="s">
        <v>194</v>
      </c>
      <c r="B63" t="s">
        <v>195</v>
      </c>
      <c r="D63" t="str">
        <f t="shared" si="0"/>
        <v>calcular_produtividade</v>
      </c>
    </row>
    <row r="64" spans="1:4" x14ac:dyDescent="0.25">
      <c r="A64" t="s">
        <v>198</v>
      </c>
      <c r="B64" t="s">
        <v>264</v>
      </c>
      <c r="D64" t="str">
        <f t="shared" si="0"/>
        <v>calcular_qualidade</v>
      </c>
    </row>
    <row r="65" spans="1:4" x14ac:dyDescent="0.25">
      <c r="A65" t="s">
        <v>206</v>
      </c>
      <c r="B65" t="s">
        <v>207</v>
      </c>
      <c r="D65" t="str">
        <f t="shared" si="0"/>
        <v>calcular_imagem_contracacao</v>
      </c>
    </row>
    <row r="66" spans="1:4" x14ac:dyDescent="0.25">
      <c r="A66" t="s">
        <v>206</v>
      </c>
      <c r="B66" t="s">
        <v>208</v>
      </c>
      <c r="D66" t="str">
        <f t="shared" ref="D66:D83" si="1">A66</f>
        <v>calcular_imagem_contracacao</v>
      </c>
    </row>
    <row r="67" spans="1:4" x14ac:dyDescent="0.25">
      <c r="A67" t="s">
        <v>210</v>
      </c>
      <c r="B67" t="s">
        <v>214</v>
      </c>
      <c r="D67" t="str">
        <f t="shared" si="1"/>
        <v>calcular_imagem_receita</v>
      </c>
    </row>
    <row r="68" spans="1:4" x14ac:dyDescent="0.25">
      <c r="A68" t="s">
        <v>210</v>
      </c>
      <c r="B68" t="s">
        <v>215</v>
      </c>
      <c r="D68" t="str">
        <f t="shared" si="1"/>
        <v>calcular_imagem_receita</v>
      </c>
    </row>
    <row r="69" spans="1:4" x14ac:dyDescent="0.25">
      <c r="A69" t="s">
        <v>254</v>
      </c>
      <c r="B69" t="s">
        <v>258</v>
      </c>
      <c r="D69" t="str">
        <f t="shared" si="1"/>
        <v>calcular_interrupcao_acidentes</v>
      </c>
    </row>
    <row r="70" spans="1:4" x14ac:dyDescent="0.25">
      <c r="A70" t="s">
        <v>254</v>
      </c>
      <c r="B70" t="s">
        <v>259</v>
      </c>
      <c r="D70" t="str">
        <f t="shared" si="1"/>
        <v>calcular_interrupcao_acidentes</v>
      </c>
    </row>
    <row r="71" spans="1:4" x14ac:dyDescent="0.25">
      <c r="A71" t="s">
        <v>262</v>
      </c>
      <c r="B71" t="s">
        <v>263</v>
      </c>
      <c r="D71" t="str">
        <f t="shared" si="1"/>
        <v>calcular_interdicao_fiscalizacao</v>
      </c>
    </row>
    <row r="72" spans="1:4" x14ac:dyDescent="0.25">
      <c r="A72" t="s">
        <v>286</v>
      </c>
      <c r="B72" t="s">
        <v>239</v>
      </c>
      <c r="D72" t="str">
        <f t="shared" si="1"/>
        <v>calcular_fap</v>
      </c>
    </row>
    <row r="73" spans="1:4" x14ac:dyDescent="0.25">
      <c r="A73" t="s">
        <v>286</v>
      </c>
      <c r="B73" t="s">
        <v>287</v>
      </c>
      <c r="D73" t="str">
        <f t="shared" si="1"/>
        <v>calcular_fap</v>
      </c>
    </row>
    <row r="74" spans="1:4" x14ac:dyDescent="0.25">
      <c r="A74" t="s">
        <v>286</v>
      </c>
      <c r="B74" t="s">
        <v>288</v>
      </c>
      <c r="D74" t="str">
        <f t="shared" si="1"/>
        <v>calcular_fap</v>
      </c>
    </row>
    <row r="75" spans="1:4" x14ac:dyDescent="0.25">
      <c r="A75" t="s">
        <v>286</v>
      </c>
      <c r="B75" t="s">
        <v>289</v>
      </c>
      <c r="D75" t="str">
        <f t="shared" si="1"/>
        <v>calcular_fap</v>
      </c>
    </row>
    <row r="76" spans="1:4" x14ac:dyDescent="0.25">
      <c r="A76" t="s">
        <v>286</v>
      </c>
      <c r="B76" t="s">
        <v>290</v>
      </c>
      <c r="D76" t="str">
        <f t="shared" si="1"/>
        <v>calcular_fap</v>
      </c>
    </row>
    <row r="77" spans="1:4" x14ac:dyDescent="0.25">
      <c r="A77" t="s">
        <v>286</v>
      </c>
      <c r="B77" t="s">
        <v>291</v>
      </c>
      <c r="D77" t="str">
        <f t="shared" si="1"/>
        <v>calcular_fap</v>
      </c>
    </row>
    <row r="78" spans="1:4" x14ac:dyDescent="0.25">
      <c r="A78" t="s">
        <v>286</v>
      </c>
      <c r="B78" t="s">
        <v>292</v>
      </c>
      <c r="D78" t="str">
        <f t="shared" si="1"/>
        <v>calcular_fap</v>
      </c>
    </row>
    <row r="79" spans="1:4" x14ac:dyDescent="0.25">
      <c r="A79" t="s">
        <v>286</v>
      </c>
      <c r="B79" t="s">
        <v>293</v>
      </c>
      <c r="D79" t="str">
        <f t="shared" si="1"/>
        <v>calcular_fap</v>
      </c>
    </row>
    <row r="80" spans="1:4" x14ac:dyDescent="0.25">
      <c r="A80" t="s">
        <v>286</v>
      </c>
      <c r="B80" t="s">
        <v>294</v>
      </c>
      <c r="D80" t="str">
        <f t="shared" si="1"/>
        <v>calcular_fap</v>
      </c>
    </row>
    <row r="81" spans="1:4" x14ac:dyDescent="0.25">
      <c r="A81" t="s">
        <v>286</v>
      </c>
      <c r="B81" t="s">
        <v>295</v>
      </c>
      <c r="D81" t="str">
        <f t="shared" si="1"/>
        <v>calcular_fap</v>
      </c>
    </row>
    <row r="82" spans="1:4" x14ac:dyDescent="0.25">
      <c r="A82" t="s">
        <v>286</v>
      </c>
      <c r="B82" t="s">
        <v>296</v>
      </c>
      <c r="D82" t="str">
        <f t="shared" si="1"/>
        <v>calcular_fap</v>
      </c>
    </row>
    <row r="83" spans="1:4" x14ac:dyDescent="0.25">
      <c r="A83" t="s">
        <v>286</v>
      </c>
      <c r="B83" t="s">
        <v>24</v>
      </c>
      <c r="D83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283</v>
      </c>
      <c r="B4" t="s">
        <v>59</v>
      </c>
      <c r="C4" s="10">
        <v>2017</v>
      </c>
      <c r="D4" s="4">
        <v>0</v>
      </c>
    </row>
    <row r="5" spans="1:4" x14ac:dyDescent="0.25">
      <c r="A5" t="s">
        <v>283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C3" sqref="C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0.03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"/>
  <sheetViews>
    <sheetView workbookViewId="0"/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19.85546875" bestFit="1" customWidth="1"/>
    <col min="22" max="22" width="19" bestFit="1" customWidth="1"/>
    <col min="23" max="24" width="22.140625" bestFit="1" customWidth="1"/>
    <col min="25" max="25" width="18.140625" bestFit="1" customWidth="1"/>
    <col min="26" max="26" width="19.5703125" bestFit="1" customWidth="1"/>
    <col min="27" max="27" width="23.140625" bestFit="1" customWidth="1"/>
    <col min="28" max="29" width="26.28515625" bestFit="1" customWidth="1"/>
    <col min="30" max="30" width="25" bestFit="1" customWidth="1"/>
    <col min="31" max="31" width="24.28515625" bestFit="1" customWidth="1"/>
    <col min="32" max="32" width="18.28515625" customWidth="1"/>
    <col min="33" max="33" width="18.140625" bestFit="1" customWidth="1"/>
    <col min="34" max="43" width="12.140625" bestFit="1" customWidth="1"/>
    <col min="44" max="47" width="18.5703125" bestFit="1" customWidth="1"/>
    <col min="48" max="48" width="19.85546875" bestFit="1" customWidth="1"/>
    <col min="49" max="49" width="20.85546875" bestFit="1" customWidth="1"/>
    <col min="50" max="51" width="19.28515625" bestFit="1" customWidth="1"/>
    <col min="52" max="52" width="15.140625" bestFit="1" customWidth="1"/>
    <col min="53" max="53" width="19.8554687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250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183</v>
      </c>
      <c r="V1" t="s">
        <v>184</v>
      </c>
      <c r="W1" t="s">
        <v>185</v>
      </c>
      <c r="X1" t="s">
        <v>186</v>
      </c>
      <c r="Y1" t="s">
        <v>197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211</v>
      </c>
      <c r="AG1" t="s">
        <v>212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240</v>
      </c>
      <c r="AS1" t="s">
        <v>241</v>
      </c>
      <c r="AT1" t="s">
        <v>242</v>
      </c>
      <c r="AU1" t="s">
        <v>243</v>
      </c>
      <c r="AV1" t="s">
        <v>245</v>
      </c>
      <c r="AW1" t="s">
        <v>249</v>
      </c>
      <c r="AX1" t="s">
        <v>244</v>
      </c>
      <c r="AY1" t="s">
        <v>246</v>
      </c>
      <c r="AZ1" t="s">
        <v>247</v>
      </c>
      <c r="BA1" t="s">
        <v>248</v>
      </c>
    </row>
    <row r="2" spans="1:53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10000</v>
      </c>
      <c r="V2">
        <v>1E-4</v>
      </c>
      <c r="W2">
        <v>1E-4</v>
      </c>
      <c r="X2">
        <v>1E-4</v>
      </c>
      <c r="Y2">
        <v>10000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10</v>
      </c>
      <c r="AG2">
        <v>10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50000</v>
      </c>
      <c r="AS2">
        <v>50000</v>
      </c>
      <c r="AT2">
        <v>50000</v>
      </c>
      <c r="AU2">
        <v>50000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10000</v>
      </c>
      <c r="V3">
        <v>1E-4</v>
      </c>
      <c r="W3">
        <v>1E-4</v>
      </c>
      <c r="X3">
        <v>1E-4</v>
      </c>
      <c r="Y3">
        <v>10040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10</v>
      </c>
      <c r="AG3">
        <v>10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50000</v>
      </c>
      <c r="AS3">
        <v>50000</v>
      </c>
      <c r="AT3">
        <v>50000</v>
      </c>
      <c r="AU3">
        <v>50000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x14ac:dyDescent="0.25">
      <c r="C4" s="6"/>
      <c r="E4" s="11"/>
      <c r="F4" s="11"/>
    </row>
    <row r="5" spans="1:53" x14ac:dyDescent="0.25">
      <c r="C5" s="6"/>
      <c r="E5" s="11"/>
      <c r="F5" s="11"/>
    </row>
    <row r="6" spans="1:53" x14ac:dyDescent="0.25">
      <c r="C6" s="6"/>
      <c r="E6" s="11"/>
      <c r="F6" s="11"/>
    </row>
    <row r="7" spans="1:53" x14ac:dyDescent="0.25">
      <c r="C7" s="6"/>
    </row>
    <row r="8" spans="1:53" x14ac:dyDescent="0.25">
      <c r="C8" s="6"/>
    </row>
    <row r="9" spans="1:53" x14ac:dyDescent="0.25">
      <c r="C9" s="6"/>
    </row>
    <row r="10" spans="1:53" x14ac:dyDescent="0.25">
      <c r="C10" s="6"/>
    </row>
    <row r="11" spans="1:53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175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239</v>
      </c>
      <c r="N1" t="s">
        <v>251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283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="130" zoomScaleNormal="130" workbookViewId="0">
      <selection activeCell="D12" sqref="D12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  <col min="8" max="8" width="12.42578125" bestFit="1" customWidth="1"/>
  </cols>
  <sheetData>
    <row r="1" spans="1:8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  <c r="H1" s="7" t="s">
        <v>302</v>
      </c>
    </row>
    <row r="2" spans="1:8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283</v>
      </c>
      <c r="H2" t="b">
        <f>IF(COUNTIF(ParametrosSemSeedFixa!$A:$A,Parametros!A2)&gt;0,FALSE,TRUE)</f>
        <v>0</v>
      </c>
    </row>
    <row r="3" spans="1:8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283</v>
      </c>
      <c r="H3" t="b">
        <f>IF(COUNTIF(ParametrosSemSeedFixa!$A:$A,Parametros!A3)&gt;0,FALSE,TRUE)</f>
        <v>1</v>
      </c>
    </row>
    <row r="4" spans="1:8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283</v>
      </c>
      <c r="H4" t="b">
        <f>IF(COUNTIF(ParametrosSemSeedFixa!$A:$A,Parametros!A4)&gt;0,FALSE,TRUE)</f>
        <v>1</v>
      </c>
    </row>
    <row r="5" spans="1:8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283</v>
      </c>
      <c r="H5" t="b">
        <f>IF(COUNTIF(ParametrosSemSeedFixa!$A:$A,Parametros!A5)&gt;0,FALSE,TRUE)</f>
        <v>1</v>
      </c>
    </row>
    <row r="6" spans="1:8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283</v>
      </c>
      <c r="H6" t="b">
        <f>IF(COUNTIF(ParametrosSemSeedFixa!$A:$A,Parametros!A6)&gt;0,FALSE,TRUE)</f>
        <v>1</v>
      </c>
    </row>
    <row r="7" spans="1:8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283</v>
      </c>
      <c r="H7" t="b">
        <f>IF(COUNTIF(ParametrosSemSeedFixa!$A:$A,Parametros!A7)&gt;0,FALSE,TRUE)</f>
        <v>1</v>
      </c>
    </row>
    <row r="8" spans="1:8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283</v>
      </c>
      <c r="H8" t="b">
        <f>IF(COUNTIF(ParametrosSemSeedFixa!$A:$A,Parametros!A8)&gt;0,FALSE,TRUE)</f>
        <v>1</v>
      </c>
    </row>
    <row r="9" spans="1:8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283</v>
      </c>
      <c r="H9" t="b">
        <f>IF(COUNTIF(ParametrosSemSeedFixa!$A:$A,Parametros!A9)&gt;0,FALSE,TRUE)</f>
        <v>1</v>
      </c>
    </row>
    <row r="10" spans="1:8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283</v>
      </c>
      <c r="H10" t="b">
        <f>IF(COUNTIF(ParametrosSemSeedFixa!$A:$A,Parametros!A10)&gt;0,FALSE,TRUE)</f>
        <v>1</v>
      </c>
    </row>
    <row r="11" spans="1:8" x14ac:dyDescent="0.25">
      <c r="A11" t="s">
        <v>178</v>
      </c>
      <c r="B11" t="s">
        <v>65</v>
      </c>
      <c r="C11">
        <v>0.1</v>
      </c>
      <c r="D11">
        <f t="shared" ref="D11" si="2">C11*0.01</f>
        <v>1E-3</v>
      </c>
      <c r="G11" t="s">
        <v>283</v>
      </c>
      <c r="H11" t="b">
        <f>IF(COUNTIF(ParametrosSemSeedFixa!$A:$A,Parametros!A11)&gt;0,FALSE,TRUE)</f>
        <v>1</v>
      </c>
    </row>
    <row r="12" spans="1:8" x14ac:dyDescent="0.25">
      <c r="A12" t="s">
        <v>179</v>
      </c>
      <c r="B12" t="s">
        <v>65</v>
      </c>
      <c r="C12">
        <v>1000</v>
      </c>
      <c r="D12">
        <f t="shared" ref="D12" si="3">C12*0.01</f>
        <v>10</v>
      </c>
      <c r="G12" t="s">
        <v>283</v>
      </c>
      <c r="H12" t="b">
        <f>IF(COUNTIF(ParametrosSemSeedFixa!$A:$A,Parametros!A12)&gt;0,FALSE,TRUE)</f>
        <v>1</v>
      </c>
    </row>
    <row r="13" spans="1:8" x14ac:dyDescent="0.25">
      <c r="A13" t="s">
        <v>192</v>
      </c>
      <c r="B13" t="s">
        <v>65</v>
      </c>
      <c r="C13">
        <v>0.1</v>
      </c>
      <c r="D13">
        <f t="shared" ref="D13:D14" si="4">C13*0.01</f>
        <v>1E-3</v>
      </c>
      <c r="G13" t="s">
        <v>283</v>
      </c>
      <c r="H13" t="b">
        <f>IF(COUNTIF(ParametrosSemSeedFixa!$A:$A,Parametros!A13)&gt;0,FALSE,TRUE)</f>
        <v>1</v>
      </c>
    </row>
    <row r="14" spans="1:8" x14ac:dyDescent="0.25">
      <c r="A14" t="s">
        <v>193</v>
      </c>
      <c r="B14" t="s">
        <v>65</v>
      </c>
      <c r="C14">
        <v>1000</v>
      </c>
      <c r="D14">
        <f t="shared" si="4"/>
        <v>10</v>
      </c>
      <c r="G14" t="s">
        <v>283</v>
      </c>
      <c r="H14" t="b">
        <f>IF(COUNTIF(ParametrosSemSeedFixa!$A:$A,Parametros!A14)&gt;0,FALSE,TRUE)</f>
        <v>1</v>
      </c>
    </row>
    <row r="15" spans="1:8" x14ac:dyDescent="0.25">
      <c r="A15" t="s">
        <v>196</v>
      </c>
      <c r="B15" t="s">
        <v>65</v>
      </c>
      <c r="C15">
        <v>0</v>
      </c>
      <c r="D15">
        <f t="shared" ref="D15" si="5">C15*0.01</f>
        <v>0</v>
      </c>
      <c r="G15" t="s">
        <v>283</v>
      </c>
      <c r="H15" t="b">
        <f>IF(COUNTIF(ParametrosSemSeedFixa!$A:$A,Parametros!A15)&gt;0,FALSE,TRUE)</f>
        <v>1</v>
      </c>
    </row>
    <row r="16" spans="1:8" x14ac:dyDescent="0.25">
      <c r="A16" t="s">
        <v>199</v>
      </c>
      <c r="B16" t="s">
        <v>65</v>
      </c>
      <c r="C16">
        <v>0</v>
      </c>
      <c r="D16">
        <f t="shared" ref="D16" si="6">C16*0.01</f>
        <v>0</v>
      </c>
      <c r="G16" t="s">
        <v>283</v>
      </c>
      <c r="H16" t="b">
        <f>IF(COUNTIF(ParametrosSemSeedFixa!$A:$A,Parametros!A16)&gt;0,FALSE,TRUE)</f>
        <v>1</v>
      </c>
    </row>
    <row r="17" spans="1:8" x14ac:dyDescent="0.25">
      <c r="A17" t="s">
        <v>209</v>
      </c>
      <c r="B17" t="s">
        <v>65</v>
      </c>
      <c r="C17">
        <v>10</v>
      </c>
      <c r="D17">
        <f t="shared" ref="D17" si="7">C17*0.01</f>
        <v>0.1</v>
      </c>
      <c r="G17" t="s">
        <v>283</v>
      </c>
      <c r="H17" t="b">
        <f>IF(COUNTIF(ParametrosSemSeedFixa!$A:$A,Parametros!A17)&gt;0,FALSE,TRUE)</f>
        <v>1</v>
      </c>
    </row>
    <row r="18" spans="1:8" x14ac:dyDescent="0.25">
      <c r="A18" t="s">
        <v>213</v>
      </c>
      <c r="B18" t="s">
        <v>65</v>
      </c>
      <c r="C18">
        <v>0</v>
      </c>
      <c r="D18">
        <f t="shared" ref="D18:D19" si="8">C18*0.01</f>
        <v>0</v>
      </c>
      <c r="G18" t="s">
        <v>283</v>
      </c>
      <c r="H18" t="b">
        <f>IF(COUNTIF(ParametrosSemSeedFixa!$A:$A,Parametros!A18)&gt;0,FALSE,TRUE)</f>
        <v>1</v>
      </c>
    </row>
    <row r="19" spans="1:8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283</v>
      </c>
      <c r="H19" t="b">
        <f>IF(COUNTIF(ParametrosSemSeedFixa!$A:$A,Parametros!A19)&gt;0,FALSE,TRUE)</f>
        <v>1</v>
      </c>
    </row>
    <row r="20" spans="1:8" x14ac:dyDescent="0.25">
      <c r="A20" t="s">
        <v>225</v>
      </c>
      <c r="B20" t="s">
        <v>65</v>
      </c>
      <c r="C20">
        <v>2</v>
      </c>
      <c r="D20">
        <f t="shared" ref="D20:D24" si="9">C20*0.01</f>
        <v>0.02</v>
      </c>
      <c r="G20" t="s">
        <v>283</v>
      </c>
      <c r="H20" t="b">
        <f>IF(COUNTIF(ParametrosSemSeedFixa!$A:$A,Parametros!A20)&gt;0,FALSE,TRUE)</f>
        <v>1</v>
      </c>
    </row>
    <row r="21" spans="1:8" x14ac:dyDescent="0.25">
      <c r="A21" t="s">
        <v>226</v>
      </c>
      <c r="B21" t="s">
        <v>65</v>
      </c>
      <c r="C21">
        <v>2</v>
      </c>
      <c r="D21">
        <f t="shared" si="9"/>
        <v>0.02</v>
      </c>
      <c r="G21" t="s">
        <v>283</v>
      </c>
      <c r="H21" t="b">
        <f>IF(COUNTIF(ParametrosSemSeedFixa!$A:$A,Parametros!A21)&gt;0,FALSE,TRUE)</f>
        <v>1</v>
      </c>
    </row>
    <row r="22" spans="1:8" x14ac:dyDescent="0.25">
      <c r="A22" t="s">
        <v>227</v>
      </c>
      <c r="B22" t="s">
        <v>65</v>
      </c>
      <c r="C22">
        <v>2</v>
      </c>
      <c r="D22">
        <f t="shared" si="9"/>
        <v>0.02</v>
      </c>
      <c r="G22" t="s">
        <v>283</v>
      </c>
      <c r="H22" t="b">
        <f>IF(COUNTIF(ParametrosSemSeedFixa!$A:$A,Parametros!A22)&gt;0,FALSE,TRUE)</f>
        <v>1</v>
      </c>
    </row>
    <row r="23" spans="1:8" x14ac:dyDescent="0.25">
      <c r="A23" t="s">
        <v>228</v>
      </c>
      <c r="B23" t="s">
        <v>65</v>
      </c>
      <c r="C23">
        <v>2</v>
      </c>
      <c r="D23">
        <f t="shared" si="9"/>
        <v>0.02</v>
      </c>
      <c r="G23" t="s">
        <v>283</v>
      </c>
      <c r="H23" t="b">
        <f>IF(COUNTIF(ParametrosSemSeedFixa!$A:$A,Parametros!A23)&gt;0,FALSE,TRUE)</f>
        <v>1</v>
      </c>
    </row>
    <row r="24" spans="1:8" x14ac:dyDescent="0.25">
      <c r="A24" t="s">
        <v>216</v>
      </c>
      <c r="B24" t="s">
        <v>65</v>
      </c>
      <c r="C24">
        <v>500</v>
      </c>
      <c r="D24">
        <f t="shared" si="9"/>
        <v>5</v>
      </c>
      <c r="G24" t="s">
        <v>283</v>
      </c>
      <c r="H24" t="b">
        <f>IF(COUNTIF(ParametrosSemSeedFixa!$A:$A,Parametros!A24)&gt;0,FALSE,TRUE)</f>
        <v>1</v>
      </c>
    </row>
    <row r="25" spans="1:8" x14ac:dyDescent="0.25">
      <c r="A25" t="s">
        <v>221</v>
      </c>
      <c r="B25" t="s">
        <v>65</v>
      </c>
      <c r="C25">
        <v>500</v>
      </c>
      <c r="D25">
        <f t="shared" ref="D25:D33" si="10">C25*0.01</f>
        <v>5</v>
      </c>
      <c r="G25" t="s">
        <v>283</v>
      </c>
      <c r="H25" t="b">
        <f>IF(COUNTIF(ParametrosSemSeedFixa!$A:$A,Parametros!A25)&gt;0,FALSE,TRUE)</f>
        <v>1</v>
      </c>
    </row>
    <row r="26" spans="1:8" x14ac:dyDescent="0.25">
      <c r="A26" t="s">
        <v>222</v>
      </c>
      <c r="B26" t="s">
        <v>65</v>
      </c>
      <c r="C26">
        <v>500</v>
      </c>
      <c r="D26">
        <f t="shared" si="10"/>
        <v>5</v>
      </c>
      <c r="G26" t="s">
        <v>283</v>
      </c>
      <c r="H26" t="b">
        <f>IF(COUNTIF(ParametrosSemSeedFixa!$A:$A,Parametros!A26)&gt;0,FALSE,TRUE)</f>
        <v>1</v>
      </c>
    </row>
    <row r="27" spans="1:8" x14ac:dyDescent="0.25">
      <c r="A27" t="s">
        <v>223</v>
      </c>
      <c r="B27" t="s">
        <v>65</v>
      </c>
      <c r="C27">
        <v>500</v>
      </c>
      <c r="D27">
        <f t="shared" si="10"/>
        <v>5</v>
      </c>
      <c r="G27" t="s">
        <v>283</v>
      </c>
      <c r="H27" t="b">
        <f>IF(COUNTIF(ParametrosSemSeedFixa!$A:$A,Parametros!A27)&gt;0,FALSE,TRUE)</f>
        <v>1</v>
      </c>
    </row>
    <row r="28" spans="1:8" x14ac:dyDescent="0.25">
      <c r="A28" t="s">
        <v>224</v>
      </c>
      <c r="B28" t="s">
        <v>65</v>
      </c>
      <c r="C28">
        <v>500</v>
      </c>
      <c r="D28">
        <f t="shared" si="10"/>
        <v>5</v>
      </c>
      <c r="G28" t="s">
        <v>283</v>
      </c>
      <c r="H28" t="b">
        <f>IF(COUNTIF(ParametrosSemSeedFixa!$A:$A,Parametros!A28)&gt;0,FALSE,TRUE)</f>
        <v>1</v>
      </c>
    </row>
    <row r="29" spans="1:8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283</v>
      </c>
      <c r="H29" t="b">
        <f>IF(COUNTIF(ParametrosSemSeedFixa!$A:$A,Parametros!A29)&gt;0,FALSE,TRUE)</f>
        <v>1</v>
      </c>
    </row>
    <row r="30" spans="1:8" x14ac:dyDescent="0.25">
      <c r="A30" t="s">
        <v>217</v>
      </c>
      <c r="B30" t="s">
        <v>65</v>
      </c>
      <c r="C30">
        <v>0</v>
      </c>
      <c r="D30">
        <f t="shared" si="10"/>
        <v>0</v>
      </c>
      <c r="G30" t="s">
        <v>283</v>
      </c>
      <c r="H30" t="b">
        <f>IF(COUNTIF(ParametrosSemSeedFixa!$A:$A,Parametros!A30)&gt;0,FALSE,TRUE)</f>
        <v>1</v>
      </c>
    </row>
    <row r="31" spans="1:8" x14ac:dyDescent="0.25">
      <c r="A31" t="s">
        <v>218</v>
      </c>
      <c r="B31" t="s">
        <v>65</v>
      </c>
      <c r="C31">
        <v>0</v>
      </c>
      <c r="D31">
        <f t="shared" si="10"/>
        <v>0</v>
      </c>
      <c r="G31" t="s">
        <v>283</v>
      </c>
      <c r="H31" t="b">
        <f>IF(COUNTIF(ParametrosSemSeedFixa!$A:$A,Parametros!A31)&gt;0,FALSE,TRUE)</f>
        <v>1</v>
      </c>
    </row>
    <row r="32" spans="1:8" x14ac:dyDescent="0.25">
      <c r="A32" t="s">
        <v>219</v>
      </c>
      <c r="B32" t="s">
        <v>65</v>
      </c>
      <c r="C32">
        <v>0</v>
      </c>
      <c r="D32">
        <f t="shared" si="10"/>
        <v>0</v>
      </c>
      <c r="G32" t="s">
        <v>283</v>
      </c>
      <c r="H32" t="b">
        <f>IF(COUNTIF(ParametrosSemSeedFixa!$A:$A,Parametros!A32)&gt;0,FALSE,TRUE)</f>
        <v>1</v>
      </c>
    </row>
    <row r="33" spans="1:8" x14ac:dyDescent="0.25">
      <c r="A33" t="s">
        <v>220</v>
      </c>
      <c r="B33" t="s">
        <v>65</v>
      </c>
      <c r="C33">
        <v>0</v>
      </c>
      <c r="D33">
        <f t="shared" si="10"/>
        <v>0</v>
      </c>
      <c r="G33" t="s">
        <v>283</v>
      </c>
      <c r="H33" t="b">
        <f>IF(COUNTIF(ParametrosSemSeedFixa!$A:$A,Parametros!A33)&gt;0,FALSE,TRUE)</f>
        <v>1</v>
      </c>
    </row>
    <row r="34" spans="1:8" x14ac:dyDescent="0.25">
      <c r="A34" t="s">
        <v>255</v>
      </c>
      <c r="B34" t="s">
        <v>65</v>
      </c>
      <c r="C34">
        <v>10</v>
      </c>
      <c r="D34">
        <f t="shared" ref="D34:D36" si="11">C34*0.01</f>
        <v>0.1</v>
      </c>
      <c r="G34" t="s">
        <v>283</v>
      </c>
      <c r="H34" t="b">
        <f>IF(COUNTIF(ParametrosSemSeedFixa!$A:$A,Parametros!A34)&gt;0,FALSE,TRUE)</f>
        <v>1</v>
      </c>
    </row>
    <row r="35" spans="1:8" x14ac:dyDescent="0.25">
      <c r="A35" t="s">
        <v>256</v>
      </c>
      <c r="B35" t="s">
        <v>65</v>
      </c>
      <c r="C35">
        <v>1</v>
      </c>
      <c r="D35">
        <f t="shared" si="11"/>
        <v>0.01</v>
      </c>
      <c r="G35" t="s">
        <v>283</v>
      </c>
      <c r="H35" t="b">
        <f>IF(COUNTIF(ParametrosSemSeedFixa!$A:$A,Parametros!A35)&gt;0,FALSE,TRUE)</f>
        <v>1</v>
      </c>
    </row>
    <row r="36" spans="1:8" x14ac:dyDescent="0.25">
      <c r="A36" t="s">
        <v>257</v>
      </c>
      <c r="B36" t="s">
        <v>65</v>
      </c>
      <c r="C36">
        <v>1000</v>
      </c>
      <c r="D36">
        <f t="shared" si="11"/>
        <v>10</v>
      </c>
      <c r="G36" t="s">
        <v>283</v>
      </c>
      <c r="H36" t="b">
        <f>IF(COUNTIF(ParametrosSemSeedFixa!$A:$A,Parametros!A36)&gt;0,FALSE,TRUE)</f>
        <v>1</v>
      </c>
    </row>
    <row r="37" spans="1:8" x14ac:dyDescent="0.25">
      <c r="A37" t="s">
        <v>260</v>
      </c>
      <c r="B37" t="s">
        <v>65</v>
      </c>
      <c r="C37">
        <v>2</v>
      </c>
      <c r="D37">
        <f t="shared" ref="D37:D38" si="12">C37*0.01</f>
        <v>0.02</v>
      </c>
      <c r="G37" t="s">
        <v>283</v>
      </c>
      <c r="H37" t="b">
        <f>IF(COUNTIF(ParametrosSemSeedFixa!$A:$A,Parametros!A37)&gt;0,FALSE,TRUE)</f>
        <v>0</v>
      </c>
    </row>
    <row r="38" spans="1:8" x14ac:dyDescent="0.25">
      <c r="A38" t="s">
        <v>261</v>
      </c>
      <c r="B38" t="s">
        <v>65</v>
      </c>
      <c r="C38">
        <v>10</v>
      </c>
      <c r="D38">
        <f t="shared" si="12"/>
        <v>0.1</v>
      </c>
      <c r="G38" t="s">
        <v>283</v>
      </c>
      <c r="H38" t="b">
        <f>IF(COUNTIF(ParametrosSemSeedFixa!$A:$A,Parametros!A38)&gt;0,FALSE,TRUE)</f>
        <v>1</v>
      </c>
    </row>
    <row r="39" spans="1:8" x14ac:dyDescent="0.25">
      <c r="A39" t="s">
        <v>267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283</v>
      </c>
      <c r="H39" t="b">
        <f>IF(COUNTIF(ParametrosSemSeedFixa!$A:$A,Parametros!A39)&gt;0,FALSE,TRUE)</f>
        <v>0</v>
      </c>
    </row>
    <row r="40" spans="1:8" x14ac:dyDescent="0.25">
      <c r="A40" t="s">
        <v>268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283</v>
      </c>
      <c r="H40" t="b">
        <f>IF(COUNTIF(ParametrosSemSeedFixa!$A:$A,Parametros!A40)&gt;0,FALSE,TRUE)</f>
        <v>0</v>
      </c>
    </row>
    <row r="41" spans="1:8" x14ac:dyDescent="0.25">
      <c r="A41" t="s">
        <v>269</v>
      </c>
      <c r="B41" t="s">
        <v>65</v>
      </c>
      <c r="C41">
        <v>5.0000000000000001E-4</v>
      </c>
      <c r="D41">
        <f t="shared" si="14"/>
        <v>5.0000000000000004E-6</v>
      </c>
      <c r="G41" t="s">
        <v>283</v>
      </c>
      <c r="H41" t="b">
        <f>IF(COUNTIF(ParametrosSemSeedFixa!$A:$A,Parametros!A41)&gt;0,FALSE,TRUE)</f>
        <v>0</v>
      </c>
    </row>
    <row r="42" spans="1:8" x14ac:dyDescent="0.25">
      <c r="A42" t="s">
        <v>270</v>
      </c>
      <c r="B42" t="s">
        <v>65</v>
      </c>
      <c r="C42">
        <v>5.0000000000000001E-4</v>
      </c>
      <c r="D42">
        <f t="shared" si="14"/>
        <v>5.0000000000000004E-6</v>
      </c>
      <c r="G42" t="s">
        <v>283</v>
      </c>
      <c r="H42" t="b">
        <f>IF(COUNTIF(ParametrosSemSeedFixa!$A:$A,Parametros!A42)&gt;0,FALSE,TRUE)</f>
        <v>0</v>
      </c>
    </row>
    <row r="43" spans="1:8" x14ac:dyDescent="0.25">
      <c r="A43" t="s">
        <v>271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283</v>
      </c>
      <c r="H43" t="b">
        <f>IF(COUNTIF(ParametrosSemSeedFixa!$A:$A,Parametros!A43)&gt;0,FALSE,TRUE)</f>
        <v>0</v>
      </c>
    </row>
    <row r="44" spans="1:8" x14ac:dyDescent="0.25">
      <c r="A44" t="s">
        <v>272</v>
      </c>
      <c r="B44" t="s">
        <v>65</v>
      </c>
      <c r="C44">
        <v>5.0000000000000001E-4</v>
      </c>
      <c r="D44">
        <f t="shared" si="15"/>
        <v>5.0000000000000004E-6</v>
      </c>
      <c r="G44" t="s">
        <v>283</v>
      </c>
      <c r="H44" t="b">
        <f>IF(COUNTIF(ParametrosSemSeedFixa!$A:$A,Parametros!A44)&gt;0,FALSE,TRUE)</f>
        <v>0</v>
      </c>
    </row>
    <row r="45" spans="1:8" x14ac:dyDescent="0.25">
      <c r="A45" t="s">
        <v>273</v>
      </c>
      <c r="B45" t="s">
        <v>65</v>
      </c>
      <c r="C45">
        <v>5.0000000000000001E-4</v>
      </c>
      <c r="D45">
        <f t="shared" si="15"/>
        <v>5.0000000000000004E-6</v>
      </c>
      <c r="G45" t="s">
        <v>283</v>
      </c>
      <c r="H45" t="b">
        <f>IF(COUNTIF(ParametrosSemSeedFixa!$A:$A,Parametros!A45)&gt;0,FALSE,TRUE)</f>
        <v>0</v>
      </c>
    </row>
    <row r="46" spans="1:8" x14ac:dyDescent="0.25">
      <c r="A46" t="s">
        <v>274</v>
      </c>
      <c r="B46" t="s">
        <v>65</v>
      </c>
      <c r="C46">
        <v>5.0000000000000001E-4</v>
      </c>
      <c r="D46">
        <f t="shared" si="15"/>
        <v>5.0000000000000004E-6</v>
      </c>
      <c r="G46" t="s">
        <v>283</v>
      </c>
      <c r="H46" t="b">
        <f>IF(COUNTIF(ParametrosSemSeedFixa!$A:$A,Parametros!A46)&gt;0,FALSE,TRUE)</f>
        <v>0</v>
      </c>
    </row>
    <row r="47" spans="1:8" x14ac:dyDescent="0.25">
      <c r="A47" t="s">
        <v>275</v>
      </c>
      <c r="B47" t="s">
        <v>65</v>
      </c>
      <c r="C47">
        <v>5.0000000000000001E-4</v>
      </c>
      <c r="D47">
        <f t="shared" si="15"/>
        <v>5.0000000000000004E-6</v>
      </c>
      <c r="G47" t="s">
        <v>283</v>
      </c>
      <c r="H47" t="b">
        <f>IF(COUNTIF(ParametrosSemSeedFixa!$A:$A,Parametros!A47)&gt;0,FALSE,TRUE)</f>
        <v>0</v>
      </c>
    </row>
    <row r="48" spans="1:8" x14ac:dyDescent="0.25">
      <c r="A48" t="s">
        <v>276</v>
      </c>
      <c r="B48" t="s">
        <v>65</v>
      </c>
      <c r="C48">
        <v>5.0000000000000001E-4</v>
      </c>
      <c r="D48">
        <f t="shared" si="15"/>
        <v>5.0000000000000004E-6</v>
      </c>
      <c r="G48" t="s">
        <v>283</v>
      </c>
      <c r="H48" t="b">
        <f>IF(COUNTIF(ParametrosSemSeedFixa!$A:$A,Parametros!A48)&gt;0,FALSE,TRUE)</f>
        <v>0</v>
      </c>
    </row>
    <row r="49" spans="1:8" x14ac:dyDescent="0.25">
      <c r="A49" t="s">
        <v>277</v>
      </c>
      <c r="B49" t="s">
        <v>65</v>
      </c>
      <c r="C49">
        <v>5.0000000000000001E-4</v>
      </c>
      <c r="D49">
        <f t="shared" si="15"/>
        <v>5.0000000000000004E-6</v>
      </c>
      <c r="G49" t="s">
        <v>283</v>
      </c>
      <c r="H49" t="b">
        <f>IF(COUNTIF(ParametrosSemSeedFixa!$A:$A,Parametros!A49)&gt;0,FALSE,TRUE)</f>
        <v>0</v>
      </c>
    </row>
    <row r="50" spans="1:8" x14ac:dyDescent="0.25">
      <c r="A50" t="s">
        <v>278</v>
      </c>
      <c r="B50" t="s">
        <v>65</v>
      </c>
      <c r="C50">
        <v>5.0000000000000001E-4</v>
      </c>
      <c r="D50">
        <f t="shared" si="15"/>
        <v>5.0000000000000004E-6</v>
      </c>
      <c r="G50" t="s">
        <v>283</v>
      </c>
      <c r="H50" t="b">
        <f>IF(COUNTIF(ParametrosSemSeedFixa!$A:$A,Parametros!A50)&gt;0,FALSE,TRUE)</f>
        <v>0</v>
      </c>
    </row>
    <row r="51" spans="1:8" x14ac:dyDescent="0.25">
      <c r="A51" t="s">
        <v>279</v>
      </c>
      <c r="B51" t="s">
        <v>65</v>
      </c>
      <c r="C51">
        <v>5.0000000000000001E-4</v>
      </c>
      <c r="D51">
        <f t="shared" si="15"/>
        <v>5.0000000000000004E-6</v>
      </c>
      <c r="G51" t="s">
        <v>283</v>
      </c>
      <c r="H51" t="b">
        <f>IF(COUNTIF(ParametrosSemSeedFixa!$A:$A,Parametros!A51)&gt;0,FALSE,TRUE)</f>
        <v>0</v>
      </c>
    </row>
    <row r="52" spans="1:8" x14ac:dyDescent="0.25">
      <c r="A52" t="s">
        <v>280</v>
      </c>
      <c r="B52" t="s">
        <v>65</v>
      </c>
      <c r="C52">
        <v>5.0000000000000001E-4</v>
      </c>
      <c r="D52">
        <f t="shared" si="15"/>
        <v>5.0000000000000004E-6</v>
      </c>
      <c r="G52" t="s">
        <v>283</v>
      </c>
      <c r="H52" t="b">
        <f>IF(COUNTIF(ParametrosSemSeedFixa!$A:$A,Parametros!A52)&gt;0,FALSE,TRUE)</f>
        <v>0</v>
      </c>
    </row>
    <row r="53" spans="1:8" x14ac:dyDescent="0.25">
      <c r="A53" t="s">
        <v>281</v>
      </c>
      <c r="B53" t="s">
        <v>65</v>
      </c>
      <c r="C53">
        <v>5.0000000000000001E-4</v>
      </c>
      <c r="D53">
        <f t="shared" si="15"/>
        <v>5.0000000000000004E-6</v>
      </c>
      <c r="G53" t="s">
        <v>283</v>
      </c>
      <c r="H53" t="b">
        <f>IF(COUNTIF(ParametrosSemSeedFixa!$A:$A,Parametros!A53)&gt;0,FALSE,TRUE)</f>
        <v>0</v>
      </c>
    </row>
    <row r="54" spans="1:8" x14ac:dyDescent="0.25">
      <c r="A54" t="s">
        <v>282</v>
      </c>
      <c r="B54" t="s">
        <v>65</v>
      </c>
      <c r="C54">
        <v>5.0000000000000001E-4</v>
      </c>
      <c r="D54">
        <f t="shared" si="15"/>
        <v>5.0000000000000004E-6</v>
      </c>
      <c r="G54" t="s">
        <v>283</v>
      </c>
      <c r="H54" t="b">
        <f>IF(COUNTIF(ParametrosSemSeedFixa!$A:$A,Parametros!A54)&gt;0,FALSE,TRUE)</f>
        <v>0</v>
      </c>
    </row>
    <row r="55" spans="1:8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  <c r="H55" t="b">
        <f>IF(COUNTIF(ParametrosSemSeedFixa!$A:$A,Parametros!A55)&gt;0,FALSE,TRUE)</f>
        <v>0</v>
      </c>
    </row>
    <row r="56" spans="1:8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  <c r="H56" t="b">
        <f>IF(COUNTIF(ParametrosSemSeedFixa!$A:$A,Parametros!A56)&gt;0,FALSE,TRUE)</f>
        <v>1</v>
      </c>
    </row>
    <row r="57" spans="1:8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  <c r="H57" t="b">
        <f>IF(COUNTIF(ParametrosSemSeedFixa!$A:$A,Parametros!A57)&gt;0,FALSE,TRUE)</f>
        <v>1</v>
      </c>
    </row>
    <row r="58" spans="1:8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  <c r="H58" t="b">
        <f>IF(COUNTIF(ParametrosSemSeedFixa!$A:$A,Parametros!A58)&gt;0,FALSE,TRUE)</f>
        <v>1</v>
      </c>
    </row>
    <row r="59" spans="1:8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  <c r="H59" t="b">
        <f>IF(COUNTIF(ParametrosSemSeedFixa!$A:$A,Parametros!A59)&gt;0,FALSE,TRUE)</f>
        <v>1</v>
      </c>
    </row>
    <row r="60" spans="1:8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  <c r="H60" t="b">
        <f>IF(COUNTIF(ParametrosSemSeedFixa!$A:$A,Parametros!A60)&gt;0,FALSE,TRUE)</f>
        <v>1</v>
      </c>
    </row>
    <row r="61" spans="1:8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  <c r="H61" t="b">
        <f>IF(COUNTIF(ParametrosSemSeedFixa!$A:$A,Parametros!A61)&gt;0,FALSE,TRUE)</f>
        <v>1</v>
      </c>
    </row>
    <row r="62" spans="1:8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  <c r="H62" t="b">
        <f>IF(COUNTIF(ParametrosSemSeedFixa!$A:$A,Parametros!A62)&gt;0,FALSE,TRUE)</f>
        <v>1</v>
      </c>
    </row>
    <row r="63" spans="1:8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  <c r="H63" t="b">
        <f>IF(COUNTIF(ParametrosSemSeedFixa!$A:$A,Parametros!A63)&gt;0,FALSE,TRUE)</f>
        <v>1</v>
      </c>
    </row>
    <row r="64" spans="1:8" x14ac:dyDescent="0.25">
      <c r="A64" t="s">
        <v>178</v>
      </c>
      <c r="B64" t="s">
        <v>65</v>
      </c>
      <c r="C64">
        <v>0.01</v>
      </c>
      <c r="D64">
        <f t="shared" si="15"/>
        <v>1E-4</v>
      </c>
      <c r="G64" t="s">
        <v>12</v>
      </c>
      <c r="H64" t="b">
        <f>IF(COUNTIF(ParametrosSemSeedFixa!$A:$A,Parametros!A64)&gt;0,FALSE,TRUE)</f>
        <v>1</v>
      </c>
    </row>
    <row r="65" spans="1:8" x14ac:dyDescent="0.25">
      <c r="A65" t="s">
        <v>179</v>
      </c>
      <c r="B65" t="s">
        <v>65</v>
      </c>
      <c r="C65">
        <v>800</v>
      </c>
      <c r="D65">
        <f t="shared" si="15"/>
        <v>8</v>
      </c>
      <c r="G65" t="s">
        <v>12</v>
      </c>
      <c r="H65" t="b">
        <f>IF(COUNTIF(ParametrosSemSeedFixa!$A:$A,Parametros!A65)&gt;0,FALSE,TRUE)</f>
        <v>1</v>
      </c>
    </row>
    <row r="66" spans="1:8" x14ac:dyDescent="0.25">
      <c r="A66" t="s">
        <v>192</v>
      </c>
      <c r="B66" t="s">
        <v>65</v>
      </c>
      <c r="C66">
        <v>0.05</v>
      </c>
      <c r="D66">
        <f t="shared" si="15"/>
        <v>5.0000000000000001E-4</v>
      </c>
      <c r="G66" t="s">
        <v>12</v>
      </c>
      <c r="H66" t="b">
        <f>IF(COUNTIF(ParametrosSemSeedFixa!$A:$A,Parametros!A66)&gt;0,FALSE,TRUE)</f>
        <v>1</v>
      </c>
    </row>
    <row r="67" spans="1:8" x14ac:dyDescent="0.25">
      <c r="A67" t="s">
        <v>193</v>
      </c>
      <c r="B67" t="s">
        <v>65</v>
      </c>
      <c r="C67">
        <v>800</v>
      </c>
      <c r="D67">
        <f t="shared" si="15"/>
        <v>8</v>
      </c>
      <c r="G67" t="s">
        <v>12</v>
      </c>
      <c r="H67" t="b">
        <f>IF(COUNTIF(ParametrosSemSeedFixa!$A:$A,Parametros!A67)&gt;0,FALSE,TRUE)</f>
        <v>1</v>
      </c>
    </row>
    <row r="68" spans="1:8" x14ac:dyDescent="0.25">
      <c r="A68" t="s">
        <v>196</v>
      </c>
      <c r="B68" t="s">
        <v>65</v>
      </c>
      <c r="C68">
        <v>0.1</v>
      </c>
      <c r="D68">
        <f t="shared" si="15"/>
        <v>1E-3</v>
      </c>
      <c r="G68" t="s">
        <v>12</v>
      </c>
      <c r="H68" t="b">
        <f>IF(COUNTIF(ParametrosSemSeedFixa!$A:$A,Parametros!A68)&gt;0,FALSE,TRUE)</f>
        <v>1</v>
      </c>
    </row>
    <row r="69" spans="1:8" x14ac:dyDescent="0.25">
      <c r="A69" t="s">
        <v>199</v>
      </c>
      <c r="B69" t="s">
        <v>65</v>
      </c>
      <c r="C69">
        <v>0.1</v>
      </c>
      <c r="D69">
        <f t="shared" si="15"/>
        <v>1E-3</v>
      </c>
      <c r="G69" t="s">
        <v>12</v>
      </c>
      <c r="H69" t="b">
        <f>IF(COUNTIF(ParametrosSemSeedFixa!$A:$A,Parametros!A69)&gt;0,FALSE,TRUE)</f>
        <v>1</v>
      </c>
    </row>
    <row r="70" spans="1:8" x14ac:dyDescent="0.25">
      <c r="A70" t="s">
        <v>209</v>
      </c>
      <c r="B70" t="s">
        <v>65</v>
      </c>
      <c r="C70">
        <v>8</v>
      </c>
      <c r="D70">
        <f t="shared" si="15"/>
        <v>0.08</v>
      </c>
      <c r="G70" t="s">
        <v>12</v>
      </c>
      <c r="H70" t="b">
        <f>IF(COUNTIF(ParametrosSemSeedFixa!$A:$A,Parametros!A70)&gt;0,FALSE,TRUE)</f>
        <v>1</v>
      </c>
    </row>
    <row r="71" spans="1:8" x14ac:dyDescent="0.25">
      <c r="A71" t="s">
        <v>213</v>
      </c>
      <c r="B71" t="s">
        <v>65</v>
      </c>
      <c r="C71">
        <v>10000</v>
      </c>
      <c r="D71">
        <f t="shared" si="15"/>
        <v>100</v>
      </c>
      <c r="G71" t="s">
        <v>12</v>
      </c>
      <c r="H71" t="b">
        <f>IF(COUNTIF(ParametrosSemSeedFixa!$A:$A,Parametros!A71)&gt;0,FALSE,TRUE)</f>
        <v>1</v>
      </c>
    </row>
    <row r="72" spans="1:8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  <c r="H72" t="b">
        <f>IF(COUNTIF(ParametrosSemSeedFixa!$A:$A,Parametros!A72)&gt;0,FALSE,TRUE)</f>
        <v>1</v>
      </c>
    </row>
    <row r="73" spans="1:8" x14ac:dyDescent="0.25">
      <c r="A73" t="s">
        <v>225</v>
      </c>
      <c r="B73" t="s">
        <v>65</v>
      </c>
      <c r="C73">
        <v>1</v>
      </c>
      <c r="D73">
        <f t="shared" si="15"/>
        <v>0.01</v>
      </c>
      <c r="G73" t="s">
        <v>12</v>
      </c>
      <c r="H73" t="b">
        <f>IF(COUNTIF(ParametrosSemSeedFixa!$A:$A,Parametros!A73)&gt;0,FALSE,TRUE)</f>
        <v>1</v>
      </c>
    </row>
    <row r="74" spans="1:8" x14ac:dyDescent="0.25">
      <c r="A74" t="s">
        <v>226</v>
      </c>
      <c r="B74" t="s">
        <v>65</v>
      </c>
      <c r="C74">
        <v>1</v>
      </c>
      <c r="D74">
        <f t="shared" si="15"/>
        <v>0.01</v>
      </c>
      <c r="G74" t="s">
        <v>12</v>
      </c>
      <c r="H74" t="b">
        <f>IF(COUNTIF(ParametrosSemSeedFixa!$A:$A,Parametros!A74)&gt;0,FALSE,TRUE)</f>
        <v>1</v>
      </c>
    </row>
    <row r="75" spans="1:8" x14ac:dyDescent="0.25">
      <c r="A75" t="s">
        <v>227</v>
      </c>
      <c r="B75" t="s">
        <v>65</v>
      </c>
      <c r="C75">
        <v>1</v>
      </c>
      <c r="D75">
        <f t="shared" si="15"/>
        <v>0.01</v>
      </c>
      <c r="G75" t="s">
        <v>12</v>
      </c>
      <c r="H75" t="b">
        <f>IF(COUNTIF(ParametrosSemSeedFixa!$A:$A,Parametros!A75)&gt;0,FALSE,TRUE)</f>
        <v>1</v>
      </c>
    </row>
    <row r="76" spans="1:8" x14ac:dyDescent="0.25">
      <c r="A76" t="s">
        <v>228</v>
      </c>
      <c r="B76" t="s">
        <v>65</v>
      </c>
      <c r="C76">
        <v>1</v>
      </c>
      <c r="D76">
        <f t="shared" si="15"/>
        <v>0.01</v>
      </c>
      <c r="G76" t="s">
        <v>12</v>
      </c>
      <c r="H76" t="b">
        <f>IF(COUNTIF(ParametrosSemSeedFixa!$A:$A,Parametros!A76)&gt;0,FALSE,TRUE)</f>
        <v>1</v>
      </c>
    </row>
    <row r="77" spans="1:8" x14ac:dyDescent="0.25">
      <c r="A77" t="s">
        <v>216</v>
      </c>
      <c r="B77" t="s">
        <v>65</v>
      </c>
      <c r="C77">
        <v>300</v>
      </c>
      <c r="D77">
        <f t="shared" si="15"/>
        <v>3</v>
      </c>
      <c r="G77" t="s">
        <v>12</v>
      </c>
      <c r="H77" t="b">
        <f>IF(COUNTIF(ParametrosSemSeedFixa!$A:$A,Parametros!A77)&gt;0,FALSE,TRUE)</f>
        <v>1</v>
      </c>
    </row>
    <row r="78" spans="1:8" x14ac:dyDescent="0.25">
      <c r="A78" t="s">
        <v>221</v>
      </c>
      <c r="B78" t="s">
        <v>65</v>
      </c>
      <c r="C78">
        <v>300</v>
      </c>
      <c r="D78">
        <f t="shared" si="15"/>
        <v>3</v>
      </c>
      <c r="G78" t="s">
        <v>12</v>
      </c>
      <c r="H78" t="b">
        <f>IF(COUNTIF(ParametrosSemSeedFixa!$A:$A,Parametros!A78)&gt;0,FALSE,TRUE)</f>
        <v>1</v>
      </c>
    </row>
    <row r="79" spans="1:8" x14ac:dyDescent="0.25">
      <c r="A79" t="s">
        <v>222</v>
      </c>
      <c r="B79" t="s">
        <v>65</v>
      </c>
      <c r="C79">
        <v>300</v>
      </c>
      <c r="D79">
        <f t="shared" si="15"/>
        <v>3</v>
      </c>
      <c r="G79" t="s">
        <v>12</v>
      </c>
      <c r="H79" t="b">
        <f>IF(COUNTIF(ParametrosSemSeedFixa!$A:$A,Parametros!A79)&gt;0,FALSE,TRUE)</f>
        <v>1</v>
      </c>
    </row>
    <row r="80" spans="1:8" x14ac:dyDescent="0.25">
      <c r="A80" t="s">
        <v>223</v>
      </c>
      <c r="B80" t="s">
        <v>65</v>
      </c>
      <c r="C80">
        <v>300</v>
      </c>
      <c r="D80">
        <f t="shared" si="15"/>
        <v>3</v>
      </c>
      <c r="G80" t="s">
        <v>12</v>
      </c>
      <c r="H80" t="b">
        <f>IF(COUNTIF(ParametrosSemSeedFixa!$A:$A,Parametros!A80)&gt;0,FALSE,TRUE)</f>
        <v>1</v>
      </c>
    </row>
    <row r="81" spans="1:8" x14ac:dyDescent="0.25">
      <c r="A81" t="s">
        <v>224</v>
      </c>
      <c r="B81" t="s">
        <v>65</v>
      </c>
      <c r="C81">
        <v>300</v>
      </c>
      <c r="D81">
        <f t="shared" si="15"/>
        <v>3</v>
      </c>
      <c r="G81" t="s">
        <v>12</v>
      </c>
      <c r="H81" t="b">
        <f>IF(COUNTIF(ParametrosSemSeedFixa!$A:$A,Parametros!A81)&gt;0,FALSE,TRUE)</f>
        <v>1</v>
      </c>
    </row>
    <row r="82" spans="1:8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  <c r="H82" t="b">
        <f>IF(COUNTIF(ParametrosSemSeedFixa!$A:$A,Parametros!A82)&gt;0,FALSE,TRUE)</f>
        <v>1</v>
      </c>
    </row>
    <row r="83" spans="1:8" x14ac:dyDescent="0.25">
      <c r="A83" t="s">
        <v>217</v>
      </c>
      <c r="B83" t="s">
        <v>65</v>
      </c>
      <c r="C83">
        <v>1</v>
      </c>
      <c r="D83">
        <f t="shared" si="15"/>
        <v>0.01</v>
      </c>
      <c r="G83" t="s">
        <v>12</v>
      </c>
      <c r="H83" t="b">
        <f>IF(COUNTIF(ParametrosSemSeedFixa!$A:$A,Parametros!A83)&gt;0,FALSE,TRUE)</f>
        <v>1</v>
      </c>
    </row>
    <row r="84" spans="1:8" x14ac:dyDescent="0.25">
      <c r="A84" t="s">
        <v>218</v>
      </c>
      <c r="B84" t="s">
        <v>65</v>
      </c>
      <c r="C84">
        <v>1</v>
      </c>
      <c r="D84">
        <f t="shared" si="15"/>
        <v>0.01</v>
      </c>
      <c r="G84" t="s">
        <v>12</v>
      </c>
      <c r="H84" t="b">
        <f>IF(COUNTIF(ParametrosSemSeedFixa!$A:$A,Parametros!A84)&gt;0,FALSE,TRUE)</f>
        <v>1</v>
      </c>
    </row>
    <row r="85" spans="1:8" x14ac:dyDescent="0.25">
      <c r="A85" t="s">
        <v>219</v>
      </c>
      <c r="B85" t="s">
        <v>65</v>
      </c>
      <c r="C85">
        <v>1</v>
      </c>
      <c r="D85">
        <f t="shared" si="15"/>
        <v>0.01</v>
      </c>
      <c r="G85" t="s">
        <v>12</v>
      </c>
      <c r="H85" t="b">
        <f>IF(COUNTIF(ParametrosSemSeedFixa!$A:$A,Parametros!A85)&gt;0,FALSE,TRUE)</f>
        <v>1</v>
      </c>
    </row>
    <row r="86" spans="1:8" x14ac:dyDescent="0.25">
      <c r="A86" t="s">
        <v>220</v>
      </c>
      <c r="B86" t="s">
        <v>65</v>
      </c>
      <c r="C86">
        <v>1</v>
      </c>
      <c r="D86">
        <f t="shared" si="15"/>
        <v>0.01</v>
      </c>
      <c r="G86" t="s">
        <v>12</v>
      </c>
      <c r="H86" t="b">
        <f>IF(COUNTIF(ParametrosSemSeedFixa!$A:$A,Parametros!A86)&gt;0,FALSE,TRUE)</f>
        <v>1</v>
      </c>
    </row>
    <row r="87" spans="1:8" x14ac:dyDescent="0.25">
      <c r="A87" t="s">
        <v>255</v>
      </c>
      <c r="B87" t="s">
        <v>65</v>
      </c>
      <c r="C87">
        <v>8</v>
      </c>
      <c r="D87">
        <f t="shared" si="15"/>
        <v>0.08</v>
      </c>
      <c r="G87" t="s">
        <v>12</v>
      </c>
      <c r="H87" t="b">
        <f>IF(COUNTIF(ParametrosSemSeedFixa!$A:$A,Parametros!A87)&gt;0,FALSE,TRUE)</f>
        <v>1</v>
      </c>
    </row>
    <row r="88" spans="1:8" x14ac:dyDescent="0.25">
      <c r="A88" t="s">
        <v>256</v>
      </c>
      <c r="B88" t="s">
        <v>65</v>
      </c>
      <c r="C88">
        <v>0.5</v>
      </c>
      <c r="D88">
        <f t="shared" si="15"/>
        <v>5.0000000000000001E-3</v>
      </c>
      <c r="G88" t="s">
        <v>12</v>
      </c>
      <c r="H88" t="b">
        <f>IF(COUNTIF(ParametrosSemSeedFixa!$A:$A,Parametros!A88)&gt;0,FALSE,TRUE)</f>
        <v>1</v>
      </c>
    </row>
    <row r="89" spans="1:8" x14ac:dyDescent="0.25">
      <c r="A89" t="s">
        <v>257</v>
      </c>
      <c r="B89" t="s">
        <v>65</v>
      </c>
      <c r="C89">
        <v>800</v>
      </c>
      <c r="D89">
        <f t="shared" si="15"/>
        <v>8</v>
      </c>
      <c r="G89" t="s">
        <v>12</v>
      </c>
      <c r="H89" t="b">
        <f>IF(COUNTIF(ParametrosSemSeedFixa!$A:$A,Parametros!A89)&gt;0,FALSE,TRUE)</f>
        <v>1</v>
      </c>
    </row>
    <row r="90" spans="1:8" x14ac:dyDescent="0.25">
      <c r="A90" t="s">
        <v>260</v>
      </c>
      <c r="B90" t="s">
        <v>65</v>
      </c>
      <c r="C90">
        <v>1</v>
      </c>
      <c r="D90">
        <f t="shared" si="15"/>
        <v>0.01</v>
      </c>
      <c r="G90" t="s">
        <v>12</v>
      </c>
      <c r="H90" t="b">
        <f>IF(COUNTIF(ParametrosSemSeedFixa!$A:$A,Parametros!A90)&gt;0,FALSE,TRUE)</f>
        <v>0</v>
      </c>
    </row>
    <row r="91" spans="1:8" x14ac:dyDescent="0.25">
      <c r="A91" t="s">
        <v>261</v>
      </c>
      <c r="B91" t="s">
        <v>65</v>
      </c>
      <c r="C91">
        <v>7</v>
      </c>
      <c r="D91">
        <f t="shared" si="15"/>
        <v>7.0000000000000007E-2</v>
      </c>
      <c r="G91" t="s">
        <v>12</v>
      </c>
      <c r="H91" t="b">
        <f>IF(COUNTIF(ParametrosSemSeedFixa!$A:$A,Parametros!A91)&gt;0,FALSE,TRUE)</f>
        <v>1</v>
      </c>
    </row>
    <row r="92" spans="1:8" x14ac:dyDescent="0.25">
      <c r="A92" t="s">
        <v>267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  <c r="H92" t="b">
        <f>IF(COUNTIF(ParametrosSemSeedFixa!$A:$A,Parametros!A92)&gt;0,FALSE,TRUE)</f>
        <v>0</v>
      </c>
    </row>
    <row r="93" spans="1:8" x14ac:dyDescent="0.25">
      <c r="A93" t="s">
        <v>268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  <c r="H93" t="b">
        <f>IF(COUNTIF(ParametrosSemSeedFixa!$A:$A,Parametros!A93)&gt;0,FALSE,TRUE)</f>
        <v>0</v>
      </c>
    </row>
    <row r="94" spans="1:8" x14ac:dyDescent="0.25">
      <c r="A94" t="s">
        <v>269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  <c r="H94" t="b">
        <f>IF(COUNTIF(ParametrosSemSeedFixa!$A:$A,Parametros!A94)&gt;0,FALSE,TRUE)</f>
        <v>0</v>
      </c>
    </row>
    <row r="95" spans="1:8" x14ac:dyDescent="0.25">
      <c r="A95" t="s">
        <v>270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  <c r="H95" t="b">
        <f>IF(COUNTIF(ParametrosSemSeedFixa!$A:$A,Parametros!A95)&gt;0,FALSE,TRUE)</f>
        <v>0</v>
      </c>
    </row>
    <row r="96" spans="1:8" x14ac:dyDescent="0.25">
      <c r="A96" t="s">
        <v>271</v>
      </c>
      <c r="B96" t="s">
        <v>65</v>
      </c>
      <c r="C96">
        <f t="shared" si="16"/>
        <v>2.5000000000000001E-4</v>
      </c>
      <c r="D96">
        <f t="shared" ref="D96:D108" si="17">C96*0.01</f>
        <v>2.5000000000000002E-6</v>
      </c>
      <c r="G96" t="s">
        <v>12</v>
      </c>
      <c r="H96" t="b">
        <f>IF(COUNTIF(ParametrosSemSeedFixa!$A:$A,Parametros!A96)&gt;0,FALSE,TRUE)</f>
        <v>0</v>
      </c>
    </row>
    <row r="97" spans="1:8" x14ac:dyDescent="0.25">
      <c r="A97" t="s">
        <v>272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  <c r="H97" t="b">
        <f>IF(COUNTIF(ParametrosSemSeedFixa!$A:$A,Parametros!A97)&gt;0,FALSE,TRUE)</f>
        <v>0</v>
      </c>
    </row>
    <row r="98" spans="1:8" x14ac:dyDescent="0.25">
      <c r="A98" t="s">
        <v>273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  <c r="H98" t="b">
        <f>IF(COUNTIF(ParametrosSemSeedFixa!$A:$A,Parametros!A98)&gt;0,FALSE,TRUE)</f>
        <v>0</v>
      </c>
    </row>
    <row r="99" spans="1:8" x14ac:dyDescent="0.25">
      <c r="A99" t="s">
        <v>274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  <c r="H99" t="b">
        <f>IF(COUNTIF(ParametrosSemSeedFixa!$A:$A,Parametros!A99)&gt;0,FALSE,TRUE)</f>
        <v>0</v>
      </c>
    </row>
    <row r="100" spans="1:8" x14ac:dyDescent="0.25">
      <c r="A100" t="s">
        <v>275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  <c r="H100" t="b">
        <f>IF(COUNTIF(ParametrosSemSeedFixa!$A:$A,Parametros!A100)&gt;0,FALSE,TRUE)</f>
        <v>0</v>
      </c>
    </row>
    <row r="101" spans="1:8" x14ac:dyDescent="0.25">
      <c r="A101" t="s">
        <v>276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  <c r="H101" t="b">
        <f>IF(COUNTIF(ParametrosSemSeedFixa!$A:$A,Parametros!A101)&gt;0,FALSE,TRUE)</f>
        <v>0</v>
      </c>
    </row>
    <row r="102" spans="1:8" x14ac:dyDescent="0.25">
      <c r="A102" t="s">
        <v>277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  <c r="H102" t="b">
        <f>IF(COUNTIF(ParametrosSemSeedFixa!$A:$A,Parametros!A102)&gt;0,FALSE,TRUE)</f>
        <v>0</v>
      </c>
    </row>
    <row r="103" spans="1:8" x14ac:dyDescent="0.25">
      <c r="A103" t="s">
        <v>278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  <c r="H103" t="b">
        <f>IF(COUNTIF(ParametrosSemSeedFixa!$A:$A,Parametros!A103)&gt;0,FALSE,TRUE)</f>
        <v>0</v>
      </c>
    </row>
    <row r="104" spans="1:8" x14ac:dyDescent="0.25">
      <c r="A104" t="s">
        <v>279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  <c r="H104" t="b">
        <f>IF(COUNTIF(ParametrosSemSeedFixa!$A:$A,Parametros!A104)&gt;0,FALSE,TRUE)</f>
        <v>0</v>
      </c>
    </row>
    <row r="105" spans="1:8" x14ac:dyDescent="0.25">
      <c r="A105" t="s">
        <v>280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  <c r="H105" t="b">
        <f>IF(COUNTIF(ParametrosSemSeedFixa!$A:$A,Parametros!A105)&gt;0,FALSE,TRUE)</f>
        <v>0</v>
      </c>
    </row>
    <row r="106" spans="1:8" x14ac:dyDescent="0.25">
      <c r="A106" t="s">
        <v>281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  <c r="H106" t="b">
        <f>IF(COUNTIF(ParametrosSemSeedFixa!$A:$A,Parametros!A106)&gt;0,FALSE,TRUE)</f>
        <v>0</v>
      </c>
    </row>
    <row r="107" spans="1:8" x14ac:dyDescent="0.25">
      <c r="A107" t="s">
        <v>282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  <c r="H107" t="b">
        <f>IF(COUNTIF(ParametrosSemSeedFixa!$A:$A,Parametros!A107)&gt;0,FALSE,TRUE)</f>
        <v>0</v>
      </c>
    </row>
    <row r="108" spans="1:8" x14ac:dyDescent="0.25">
      <c r="A108" t="s">
        <v>264</v>
      </c>
      <c r="B108" t="s">
        <v>65</v>
      </c>
      <c r="C108">
        <v>1000</v>
      </c>
      <c r="D108">
        <f t="shared" si="17"/>
        <v>10</v>
      </c>
      <c r="G108" t="s">
        <v>12</v>
      </c>
      <c r="H108" t="b">
        <f>IF(COUNTIF(ParametrosSemSeedFixa!$A:$A,Parametros!A108)&gt;0,FALSE,TRUE)</f>
        <v>1</v>
      </c>
    </row>
    <row r="109" spans="1:8" x14ac:dyDescent="0.25">
      <c r="A109" t="s">
        <v>195</v>
      </c>
      <c r="B109" t="s">
        <v>65</v>
      </c>
      <c r="C109">
        <v>1000</v>
      </c>
      <c r="D109">
        <f t="shared" ref="D109:D110" si="18">C109*0.01</f>
        <v>10</v>
      </c>
      <c r="G109" t="s">
        <v>12</v>
      </c>
      <c r="H109" t="b">
        <f>IF(COUNTIF(ParametrosSemSeedFixa!$A:$A,Parametros!A109)&gt;0,FALSE,TRUE)</f>
        <v>1</v>
      </c>
    </row>
    <row r="110" spans="1:8" x14ac:dyDescent="0.25">
      <c r="A110" t="s">
        <v>264</v>
      </c>
      <c r="B110" t="s">
        <v>65</v>
      </c>
      <c r="C110">
        <v>0</v>
      </c>
      <c r="D110">
        <f t="shared" si="18"/>
        <v>0</v>
      </c>
      <c r="G110" t="s">
        <v>283</v>
      </c>
      <c r="H110" t="b">
        <f>IF(COUNTIF(ParametrosSemSeedFixa!$A:$A,Parametros!A110)&gt;0,FALSE,TRUE)</f>
        <v>1</v>
      </c>
    </row>
    <row r="111" spans="1:8" x14ac:dyDescent="0.25">
      <c r="A111" t="s">
        <v>195</v>
      </c>
      <c r="B111" t="s">
        <v>65</v>
      </c>
      <c r="C111">
        <v>0</v>
      </c>
      <c r="D111">
        <f t="shared" ref="D111" si="19">C111*0.01</f>
        <v>0</v>
      </c>
      <c r="G111" t="s">
        <v>283</v>
      </c>
      <c r="H111" t="b">
        <f>IF(COUNTIF(ParametrosSemSeedFixa!$A:$A,Parametros!A111)&gt;0,FALSE,TRUE)</f>
        <v>1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260</v>
      </c>
    </row>
    <row r="4" spans="1:1" x14ac:dyDescent="0.25">
      <c r="A4" t="s">
        <v>267</v>
      </c>
    </row>
    <row r="5" spans="1:1" x14ac:dyDescent="0.25">
      <c r="A5" t="s">
        <v>268</v>
      </c>
    </row>
    <row r="6" spans="1:1" x14ac:dyDescent="0.25">
      <c r="A6" t="s">
        <v>269</v>
      </c>
    </row>
    <row r="7" spans="1:1" x14ac:dyDescent="0.25">
      <c r="A7" t="s">
        <v>270</v>
      </c>
    </row>
    <row r="8" spans="1:1" x14ac:dyDescent="0.25">
      <c r="A8" t="s">
        <v>271</v>
      </c>
    </row>
    <row r="9" spans="1:1" x14ac:dyDescent="0.25">
      <c r="A9" t="s">
        <v>272</v>
      </c>
    </row>
    <row r="10" spans="1:1" x14ac:dyDescent="0.25">
      <c r="A10" t="s">
        <v>273</v>
      </c>
    </row>
    <row r="11" spans="1:1" x14ac:dyDescent="0.25">
      <c r="A11" t="s">
        <v>274</v>
      </c>
    </row>
    <row r="12" spans="1:1" x14ac:dyDescent="0.25">
      <c r="A12" t="s">
        <v>275</v>
      </c>
    </row>
    <row r="13" spans="1:1" x14ac:dyDescent="0.25">
      <c r="A13" t="s">
        <v>276</v>
      </c>
    </row>
    <row r="14" spans="1:1" x14ac:dyDescent="0.25">
      <c r="A14" t="s">
        <v>277</v>
      </c>
    </row>
    <row r="15" spans="1:1" x14ac:dyDescent="0.25">
      <c r="A15" t="s">
        <v>278</v>
      </c>
    </row>
    <row r="16" spans="1:1" x14ac:dyDescent="0.25">
      <c r="A16" t="s">
        <v>279</v>
      </c>
    </row>
    <row r="17" spans="1:1" x14ac:dyDescent="0.25">
      <c r="A17" t="s">
        <v>280</v>
      </c>
    </row>
    <row r="18" spans="1:1" x14ac:dyDescent="0.25">
      <c r="A18" t="s">
        <v>281</v>
      </c>
    </row>
    <row r="19" spans="1:1" x14ac:dyDescent="0.25">
      <c r="A19" t="s">
        <v>282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266</v>
      </c>
      <c r="B1" s="7" t="s">
        <v>265</v>
      </c>
      <c r="C1" s="7" t="s">
        <v>297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298</v>
      </c>
    </row>
    <row r="5" spans="1:3" x14ac:dyDescent="0.25">
      <c r="A5" t="s">
        <v>106</v>
      </c>
      <c r="B5" t="b">
        <f>FALSE</f>
        <v>0</v>
      </c>
      <c r="C5" t="s">
        <v>299</v>
      </c>
    </row>
    <row r="6" spans="1:3" x14ac:dyDescent="0.25">
      <c r="A6" t="s">
        <v>120</v>
      </c>
      <c r="B6" t="b">
        <f>FALSE</f>
        <v>0</v>
      </c>
      <c r="C6" t="s">
        <v>300</v>
      </c>
    </row>
    <row r="7" spans="1:3" x14ac:dyDescent="0.25">
      <c r="A7" t="s">
        <v>125</v>
      </c>
      <c r="B7" t="b">
        <f>TRUE</f>
        <v>1</v>
      </c>
      <c r="C7" t="s">
        <v>298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298</v>
      </c>
    </row>
    <row r="10" spans="1:3" x14ac:dyDescent="0.25">
      <c r="A10" t="s">
        <v>153</v>
      </c>
      <c r="B10" t="b">
        <f>FALSE</f>
        <v>0</v>
      </c>
      <c r="C10" t="s">
        <v>298</v>
      </c>
    </row>
    <row r="11" spans="1:3" x14ac:dyDescent="0.25">
      <c r="A11" t="s">
        <v>156</v>
      </c>
      <c r="B11" t="b">
        <f>FALSE</f>
        <v>0</v>
      </c>
      <c r="C11" t="s">
        <v>298</v>
      </c>
    </row>
    <row r="12" spans="1:3" x14ac:dyDescent="0.25">
      <c r="A12" t="s">
        <v>160</v>
      </c>
      <c r="B12" t="b">
        <f>FALSE</f>
        <v>0</v>
      </c>
      <c r="C12" t="s">
        <v>299</v>
      </c>
    </row>
    <row r="13" spans="1:3" x14ac:dyDescent="0.25">
      <c r="A13" t="s">
        <v>169</v>
      </c>
      <c r="B13" t="b">
        <f>FALSE</f>
        <v>0</v>
      </c>
      <c r="C13" t="s">
        <v>301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177</v>
      </c>
      <c r="B15" t="b">
        <f>FALSE</f>
        <v>0</v>
      </c>
    </row>
    <row r="16" spans="1:3" x14ac:dyDescent="0.25">
      <c r="A16" t="s">
        <v>182</v>
      </c>
      <c r="B16" t="b">
        <f>FALSE</f>
        <v>0</v>
      </c>
    </row>
    <row r="17" spans="1:2" x14ac:dyDescent="0.25">
      <c r="A17" t="s">
        <v>189</v>
      </c>
      <c r="B17" t="b">
        <f>FALSE</f>
        <v>0</v>
      </c>
    </row>
    <row r="18" spans="1:2" x14ac:dyDescent="0.25">
      <c r="A18" t="s">
        <v>194</v>
      </c>
      <c r="B18" t="b">
        <f>FALSE</f>
        <v>0</v>
      </c>
    </row>
    <row r="19" spans="1:2" x14ac:dyDescent="0.25">
      <c r="A19" t="s">
        <v>198</v>
      </c>
      <c r="B19" t="b">
        <f>FALSE</f>
        <v>0</v>
      </c>
    </row>
    <row r="20" spans="1:2" x14ac:dyDescent="0.25">
      <c r="A20" t="s">
        <v>206</v>
      </c>
      <c r="B20" t="b">
        <f>FALSE</f>
        <v>0</v>
      </c>
    </row>
    <row r="21" spans="1:2" x14ac:dyDescent="0.25">
      <c r="A21" t="s">
        <v>210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254</v>
      </c>
      <c r="B23" t="b">
        <f>FALSE</f>
        <v>0</v>
      </c>
    </row>
    <row r="24" spans="1:2" x14ac:dyDescent="0.25">
      <c r="A24" t="s">
        <v>262</v>
      </c>
      <c r="B24" t="b">
        <f>FALSE</f>
        <v>0</v>
      </c>
    </row>
    <row r="25" spans="1:2" x14ac:dyDescent="0.25">
      <c r="A25" t="s">
        <v>286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3"/>
  <sheetViews>
    <sheetView topLeftCell="A125" workbookViewId="0">
      <selection activeCell="B138" sqref="B138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265</v>
      </c>
      <c r="E1" s="7" t="s">
        <v>284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267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268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269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270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271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272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273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274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275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276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277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278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279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280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281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282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240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241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242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243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177</v>
      </c>
      <c r="B137" t="s">
        <v>176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177</v>
      </c>
      <c r="B138" t="s">
        <v>178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177</v>
      </c>
      <c r="B139" t="s">
        <v>179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182</v>
      </c>
      <c r="B140" t="s">
        <v>183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182</v>
      </c>
      <c r="B141" t="s">
        <v>184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182</v>
      </c>
      <c r="B142" t="s">
        <v>185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182</v>
      </c>
      <c r="B143" t="s">
        <v>186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182</v>
      </c>
      <c r="B144" t="s">
        <v>162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182</v>
      </c>
      <c r="B145" t="s">
        <v>163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189</v>
      </c>
      <c r="B146" t="s">
        <v>86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189</v>
      </c>
      <c r="B147" t="s">
        <v>90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189</v>
      </c>
      <c r="B148" t="s">
        <v>94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189</v>
      </c>
      <c r="B149" t="s">
        <v>98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189</v>
      </c>
      <c r="B150" t="s">
        <v>85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189</v>
      </c>
      <c r="B151" t="s">
        <v>89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189</v>
      </c>
      <c r="B152" t="s">
        <v>93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189</v>
      </c>
      <c r="B153" t="s">
        <v>97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189</v>
      </c>
      <c r="B154" t="s">
        <v>192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194</v>
      </c>
      <c r="B155" t="s">
        <v>196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194</v>
      </c>
      <c r="B156" t="s">
        <v>197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198</v>
      </c>
      <c r="B157" t="s">
        <v>199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198</v>
      </c>
      <c r="B158" t="s">
        <v>200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198</v>
      </c>
      <c r="B159" t="s">
        <v>197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206</v>
      </c>
      <c r="B160" t="s">
        <v>201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206</v>
      </c>
      <c r="B161" t="s">
        <v>202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206</v>
      </c>
      <c r="B162" t="s">
        <v>203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206</v>
      </c>
      <c r="B163" t="s">
        <v>204</v>
      </c>
      <c r="C163" t="b">
        <f>TRUE</f>
        <v>1</v>
      </c>
      <c r="D163" t="b">
        <f>VLOOKUP(A163,Módulos!A:B,2,FALSE)</f>
        <v>0</v>
      </c>
      <c r="E163" t="str">
        <f>IF(C163,"Nenhuma",VLOOKUP(B163,Funcoes_Outputs!B:D,3,FALSE))</f>
        <v>Nenhuma</v>
      </c>
    </row>
    <row r="164" spans="1:5" x14ac:dyDescent="0.25">
      <c r="A164" t="s">
        <v>206</v>
      </c>
      <c r="B164" t="s">
        <v>205</v>
      </c>
      <c r="C164" t="b">
        <f>TRUE</f>
        <v>1</v>
      </c>
      <c r="D164" t="b">
        <f>VLOOKUP(A164,Módulos!A:B,2,FALSE)</f>
        <v>0</v>
      </c>
      <c r="E164" t="str">
        <f>IF(C164,"Nenhuma",VLOOKUP(B164,Funcoes_Outputs!B:D,3,FALSE))</f>
        <v>Nenhuma</v>
      </c>
    </row>
    <row r="165" spans="1:5" x14ac:dyDescent="0.25">
      <c r="A165" t="s">
        <v>206</v>
      </c>
      <c r="B165" t="s">
        <v>168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206</v>
      </c>
      <c r="B166" t="s">
        <v>162</v>
      </c>
      <c r="C166" t="b">
        <f>FALSE</f>
        <v>0</v>
      </c>
      <c r="D166" t="b">
        <f>VLOOKUP(A166,Módulos!A:B,2,FALSE)</f>
        <v>0</v>
      </c>
      <c r="E166" t="str">
        <f>IF(C166,"Nenhuma",VLOOKUP(B166,Funcoes_Outputs!B:D,3,FALSE))</f>
        <v>calcular_indices_ampliados</v>
      </c>
    </row>
    <row r="167" spans="1:5" x14ac:dyDescent="0.25">
      <c r="A167" t="s">
        <v>206</v>
      </c>
      <c r="B167" t="s">
        <v>163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calcular_indices_ampliados</v>
      </c>
    </row>
    <row r="168" spans="1:5" x14ac:dyDescent="0.25">
      <c r="A168" t="s">
        <v>206</v>
      </c>
      <c r="B168" t="s">
        <v>1</v>
      </c>
      <c r="C168" t="b">
        <f>TRUE</f>
        <v>1</v>
      </c>
      <c r="D168" t="b">
        <f>VLOOKUP(A168,Módulos!A:B,2,FALSE)</f>
        <v>0</v>
      </c>
      <c r="E168" t="str">
        <f>IF(C168,"Nenhuma",VLOOKUP(B168,Funcoes_Outputs!B:D,3,FALSE))</f>
        <v>Nenhuma</v>
      </c>
    </row>
    <row r="169" spans="1:5" x14ac:dyDescent="0.25">
      <c r="A169" t="s">
        <v>206</v>
      </c>
      <c r="B169" t="s">
        <v>209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206</v>
      </c>
      <c r="B170" t="s">
        <v>175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calcular_turnovergeral</v>
      </c>
    </row>
    <row r="171" spans="1:5" x14ac:dyDescent="0.25">
      <c r="A171" t="s">
        <v>210</v>
      </c>
      <c r="B171" t="s">
        <v>162</v>
      </c>
      <c r="C171" t="b">
        <f>FALSE</f>
        <v>0</v>
      </c>
      <c r="D171" t="b">
        <f>VLOOKUP(A171,Módulos!A:B,2,FALSE)</f>
        <v>0</v>
      </c>
      <c r="E171" t="str">
        <f>IF(C171,"Nenhuma",VLOOKUP(B171,Funcoes_Outputs!B:D,3,FALSE))</f>
        <v>calcular_indices_ampliados</v>
      </c>
    </row>
    <row r="172" spans="1:5" x14ac:dyDescent="0.25">
      <c r="A172" t="s">
        <v>210</v>
      </c>
      <c r="B172" t="s">
        <v>211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210</v>
      </c>
      <c r="B173" t="s">
        <v>163</v>
      </c>
      <c r="C173" t="b">
        <f>FALSE</f>
        <v>0</v>
      </c>
      <c r="D173" t="b">
        <f>VLOOKUP(A173,Módulos!A:B,2,FALSE)</f>
        <v>0</v>
      </c>
      <c r="E173" t="str">
        <f>IF(C173,"Nenhuma",VLOOKUP(B173,Funcoes_Outputs!B:D,3,FALSE))</f>
        <v>calcular_indices_ampliados</v>
      </c>
    </row>
    <row r="174" spans="1:5" x14ac:dyDescent="0.25">
      <c r="A174" t="s">
        <v>210</v>
      </c>
      <c r="B174" t="s">
        <v>212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210</v>
      </c>
      <c r="B175" t="s">
        <v>213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110</v>
      </c>
      <c r="B176" t="s">
        <v>119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225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226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227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228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216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221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222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223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224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116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217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218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219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220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117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118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229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230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231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232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233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234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235</v>
      </c>
      <c r="C199" t="b">
        <f>TRUE</f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236</v>
      </c>
      <c r="C200" t="b">
        <f>TRUE</f>
        <v>1</v>
      </c>
      <c r="D200" t="b">
        <f>VLOOKUP(A200,Módulos!A:B,2,FALSE)</f>
        <v>0</v>
      </c>
      <c r="E200" t="str">
        <f>IF(C200,"Nenhuma",VLOOKUP(B200,Funcoes_Outputs!B:D,3,FALSE))</f>
        <v>Nenhuma</v>
      </c>
    </row>
    <row r="201" spans="1:5" x14ac:dyDescent="0.25">
      <c r="A201" t="s">
        <v>110</v>
      </c>
      <c r="B201" t="s">
        <v>237</v>
      </c>
      <c r="C201" t="b">
        <f>TRUE</f>
        <v>1</v>
      </c>
      <c r="D201" t="b">
        <f>VLOOKUP(A201,Módulos!A:B,2,FALSE)</f>
        <v>0</v>
      </c>
      <c r="E201" t="str">
        <f>IF(C201,"Nenhuma",VLOOKUP(B201,Funcoes_Outputs!B:D,3,FALSE))</f>
        <v>Nenhuma</v>
      </c>
    </row>
    <row r="202" spans="1:5" x14ac:dyDescent="0.25">
      <c r="A202" t="s">
        <v>110</v>
      </c>
      <c r="B202" t="s">
        <v>238</v>
      </c>
      <c r="C202" t="b">
        <v>1</v>
      </c>
      <c r="D202" t="b">
        <f>VLOOKUP(A202,Módulos!A:B,2,FALSE)</f>
        <v>0</v>
      </c>
      <c r="E202" t="str">
        <f>IF(C202,"Nenhuma",VLOOKUP(B202,Funcoes_Outputs!B:D,3,FALSE))</f>
        <v>Nenhuma</v>
      </c>
    </row>
    <row r="203" spans="1:5" x14ac:dyDescent="0.25">
      <c r="A203" t="s">
        <v>110</v>
      </c>
      <c r="B203" t="s">
        <v>87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110</v>
      </c>
      <c r="B204" t="s">
        <v>95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88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96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85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110</v>
      </c>
      <c r="B208" t="s">
        <v>93</v>
      </c>
      <c r="C208" t="b">
        <f>FALSE</f>
        <v>0</v>
      </c>
      <c r="D208" t="b">
        <f>VLOOKUP(A208,Módulos!A:B,2,FALSE)</f>
        <v>0</v>
      </c>
      <c r="E208" t="str">
        <f>IF(C208,"Nenhuma",VLOOKUP(B208,Funcoes_Outputs!B:D,3,FALSE))</f>
        <v>calcular_eventos</v>
      </c>
    </row>
    <row r="209" spans="1:5" x14ac:dyDescent="0.25">
      <c r="A209" t="s">
        <v>110</v>
      </c>
      <c r="B209" t="s">
        <v>86</v>
      </c>
      <c r="C209" t="b">
        <f>FALSE</f>
        <v>0</v>
      </c>
      <c r="D209" t="b">
        <f>VLOOKUP(A209,Módulos!A:B,2,FALSE)</f>
        <v>0</v>
      </c>
      <c r="E209" t="str">
        <f>IF(C209,"Nenhuma",VLOOKUP(B209,Funcoes_Outputs!B:D,3,FALSE))</f>
        <v>calcular_eventos</v>
      </c>
    </row>
    <row r="210" spans="1:5" x14ac:dyDescent="0.25">
      <c r="A210" t="s">
        <v>110</v>
      </c>
      <c r="B210" t="s">
        <v>94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254</v>
      </c>
      <c r="B211" t="s">
        <v>255</v>
      </c>
      <c r="C211" t="b">
        <f>TRUE</f>
        <v>1</v>
      </c>
      <c r="D211" t="b">
        <f>VLOOKUP(A211,Módulos!A:B,2,FALSE)</f>
        <v>0</v>
      </c>
      <c r="E211" t="str">
        <f>IF(C211,"Nenhuma",VLOOKUP(B211,Funcoes_Outputs!B:D,3,FALSE))</f>
        <v>Nenhuma</v>
      </c>
    </row>
    <row r="212" spans="1:5" x14ac:dyDescent="0.25">
      <c r="A212" t="s">
        <v>254</v>
      </c>
      <c r="B212" t="s">
        <v>256</v>
      </c>
      <c r="C212" t="b">
        <f>TRUE</f>
        <v>1</v>
      </c>
      <c r="D212" t="b">
        <f>VLOOKUP(A212,Módulos!A:B,2,FALSE)</f>
        <v>0</v>
      </c>
      <c r="E212" t="str">
        <f>IF(C212,"Nenhuma",VLOOKUP(B212,Funcoes_Outputs!B:D,3,FALSE))</f>
        <v>Nenhuma</v>
      </c>
    </row>
    <row r="213" spans="1:5" x14ac:dyDescent="0.25">
      <c r="A213" t="s">
        <v>254</v>
      </c>
      <c r="B213" t="s">
        <v>87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254</v>
      </c>
      <c r="B214" t="s">
        <v>88</v>
      </c>
      <c r="C214" t="b">
        <f>FALSE</f>
        <v>0</v>
      </c>
      <c r="D214" t="b">
        <f>VLOOKUP(A214,Módulos!A:B,2,FALSE)</f>
        <v>0</v>
      </c>
      <c r="E214" t="str">
        <f>IF(C214,"Nenhuma",VLOOKUP(B214,Funcoes_Outputs!B:D,3,FALSE))</f>
        <v>calcular_eventos</v>
      </c>
    </row>
    <row r="215" spans="1:5" x14ac:dyDescent="0.25">
      <c r="A215" t="s">
        <v>254</v>
      </c>
      <c r="B215" t="s">
        <v>85</v>
      </c>
      <c r="C215" t="b">
        <f>FALSE</f>
        <v>0</v>
      </c>
      <c r="D215" t="b">
        <f>VLOOKUP(A215,Módulos!A:B,2,FALSE)</f>
        <v>0</v>
      </c>
      <c r="E215" t="str">
        <f>IF(C215,"Nenhuma",VLOOKUP(B215,Funcoes_Outputs!B:D,3,FALSE))</f>
        <v>calcular_eventos</v>
      </c>
    </row>
    <row r="216" spans="1:5" x14ac:dyDescent="0.25">
      <c r="A216" t="s">
        <v>254</v>
      </c>
      <c r="B216" t="s">
        <v>86</v>
      </c>
      <c r="C216" t="b">
        <f>FALSE</f>
        <v>0</v>
      </c>
      <c r="D216" t="b">
        <f>VLOOKUP(A216,Módulos!A:B,2,FALSE)</f>
        <v>0</v>
      </c>
      <c r="E216" t="str">
        <f>IF(C216,"Nenhuma",VLOOKUP(B216,Funcoes_Outputs!B:D,3,FALSE))</f>
        <v>calcular_eventos</v>
      </c>
    </row>
    <row r="217" spans="1:5" x14ac:dyDescent="0.25">
      <c r="A217" t="s">
        <v>254</v>
      </c>
      <c r="B217" t="s">
        <v>257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262</v>
      </c>
      <c r="B218" t="s">
        <v>260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262</v>
      </c>
      <c r="B219" t="s">
        <v>261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262</v>
      </c>
      <c r="B220" t="s">
        <v>257</v>
      </c>
      <c r="C220" t="b">
        <f>TRUE</f>
        <v>1</v>
      </c>
      <c r="D220" t="b">
        <f>VLOOKUP(A220,Módulos!A:B,2,FALSE)</f>
        <v>0</v>
      </c>
      <c r="E220" t="str">
        <f>IF(C220,"Nenhuma",VLOOKUP(B220,Funcoes_Outputs!B:D,3,FALSE))</f>
        <v>Nenhuma</v>
      </c>
    </row>
    <row r="221" spans="1:5" x14ac:dyDescent="0.25">
      <c r="A221" t="s">
        <v>262</v>
      </c>
      <c r="B221" t="s">
        <v>117</v>
      </c>
      <c r="C221" t="b">
        <f>TRUE</f>
        <v>1</v>
      </c>
      <c r="D221" t="b">
        <f>VLOOKUP(A221,Módulos!A:B,2,FALSE)</f>
        <v>0</v>
      </c>
      <c r="E221" t="str">
        <f>IF(C221,"Nenhuma",VLOOKUP(B221,Funcoes_Outputs!B:D,3,FALSE))</f>
        <v>Nenhuma</v>
      </c>
    </row>
    <row r="222" spans="1:5" x14ac:dyDescent="0.25">
      <c r="A222" t="s">
        <v>262</v>
      </c>
      <c r="B222" t="s">
        <v>118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286</v>
      </c>
      <c r="B223" t="s">
        <v>126</v>
      </c>
      <c r="C223" t="b">
        <f>FALSE</f>
        <v>0</v>
      </c>
      <c r="D223" t="b">
        <f>VLOOKUP(A223,Módulos!A:B,2,FALSE)</f>
        <v>0</v>
      </c>
      <c r="E223" t="str">
        <f>IF(C223,"Nenhuma",VLOOKUP(B223,Funcoes_Outputs!B:D,3,FALSE))</f>
        <v>calcular_beneficios_inss</v>
      </c>
    </row>
    <row r="224" spans="1:5" x14ac:dyDescent="0.25">
      <c r="A224" t="s">
        <v>286</v>
      </c>
      <c r="B224" t="s">
        <v>127</v>
      </c>
      <c r="C224" t="b">
        <f>FALSE</f>
        <v>0</v>
      </c>
      <c r="D224" t="b">
        <f>VLOOKUP(A224,Módulos!A:B,2,FALSE)</f>
        <v>0</v>
      </c>
      <c r="E224" t="str">
        <f>IF(C224,"Nenhuma",VLOOKUP(B224,Funcoes_Outputs!B:D,3,FALSE))</f>
        <v>calcular_beneficios_inss</v>
      </c>
    </row>
    <row r="225" spans="1:5" x14ac:dyDescent="0.25">
      <c r="A225" t="s">
        <v>286</v>
      </c>
      <c r="B225" t="s">
        <v>128</v>
      </c>
      <c r="C225" t="b">
        <f>FALSE</f>
        <v>0</v>
      </c>
      <c r="D225" t="b">
        <f>VLOOKUP(A225,Módulos!A:B,2,FALSE)</f>
        <v>0</v>
      </c>
      <c r="E225" t="str">
        <f>IF(C225,"Nenhuma",VLOOKUP(B225,Funcoes_Outputs!B:D,3,FALSE))</f>
        <v>calcular_beneficios_inss</v>
      </c>
    </row>
    <row r="226" spans="1:5" x14ac:dyDescent="0.25">
      <c r="A226" t="s">
        <v>286</v>
      </c>
      <c r="B226" t="s">
        <v>129</v>
      </c>
      <c r="C226" t="b">
        <f>FALSE</f>
        <v>0</v>
      </c>
      <c r="D226" t="b">
        <f>VLOOKUP(A226,Módulos!A:B,2,FALSE)</f>
        <v>0</v>
      </c>
      <c r="E226" t="str">
        <f>IF(C226,"Nenhuma",VLOOKUP(B226,Funcoes_Outputs!B:D,3,FALSE))</f>
        <v>calcular_beneficios_inss</v>
      </c>
    </row>
    <row r="227" spans="1:5" x14ac:dyDescent="0.25">
      <c r="A227" t="s">
        <v>286</v>
      </c>
      <c r="B227" t="s">
        <v>240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286</v>
      </c>
      <c r="B228" t="s">
        <v>241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286</v>
      </c>
      <c r="B229" t="s">
        <v>242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286</v>
      </c>
      <c r="B230" t="s">
        <v>243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286</v>
      </c>
      <c r="B231" t="s">
        <v>2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286</v>
      </c>
      <c r="B232" t="s">
        <v>1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286</v>
      </c>
      <c r="B233" t="s">
        <v>175</v>
      </c>
      <c r="C233" t="b">
        <f>FALSE</f>
        <v>0</v>
      </c>
      <c r="D233" t="b">
        <f>VLOOKUP(A233,Módulos!A:B,2,FALSE)</f>
        <v>0</v>
      </c>
      <c r="E233" t="str">
        <f>IF(C233,"Nenhuma",VLOOKUP(B233,Funcoes_Outputs!B:D,3,FALSE))</f>
        <v>calcular_turnovergeral</v>
      </c>
    </row>
  </sheetData>
  <autoFilter ref="A1:E222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2017-09-22T18:19:52Z</dcterms:modified>
</cp:coreProperties>
</file>