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firstSheet="3" activeTab="4" xr2:uid="{00000000-000D-0000-FFFF-FFFF00000000}"/>
  </bookViews>
  <sheets>
    <sheet name="Lista_de_Parâmetros" sheetId="6" r:id="rId1"/>
    <sheet name="Configs" sheetId="1" r:id="rId2"/>
    <sheet name="Dados_Projetados" sheetId="2" r:id="rId3"/>
    <sheet name="Parametros" sheetId="4" r:id="rId4"/>
    <sheet name="HistoricoFAP" sheetId="14" r:id="rId5"/>
    <sheet name="Cenarios" sheetId="9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Funcoes_Inputs!$A$1:$E$221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3" hidden="1">Parametros!$A$1:$G$119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1" l="1"/>
  <c r="C65" i="11"/>
  <c r="C64" i="11"/>
  <c r="C63" i="11"/>
  <c r="E63" i="11" s="1"/>
  <c r="E67" i="11"/>
  <c r="E66" i="11"/>
  <c r="E65" i="11"/>
  <c r="E64" i="11"/>
  <c r="D63" i="11"/>
  <c r="D64" i="11"/>
  <c r="D65" i="11"/>
  <c r="D66" i="11"/>
  <c r="H127" i="4"/>
  <c r="H126" i="4"/>
  <c r="H125" i="4"/>
  <c r="H124" i="4"/>
  <c r="H123" i="4"/>
  <c r="H122" i="4"/>
  <c r="H121" i="4"/>
  <c r="H120" i="4"/>
  <c r="E172" i="11" l="1"/>
  <c r="D172" i="11"/>
  <c r="B27" i="15" l="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H119" i="4" l="1"/>
  <c r="H118" i="4"/>
  <c r="D2" i="1" l="1"/>
  <c r="E233" i="11" l="1"/>
  <c r="D233" i="11"/>
  <c r="C233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22" i="11"/>
  <c r="D223" i="11"/>
  <c r="D224" i="11"/>
  <c r="D225" i="11"/>
  <c r="D226" i="11"/>
  <c r="D227" i="11"/>
  <c r="D228" i="11"/>
  <c r="D229" i="11"/>
  <c r="D230" i="11"/>
  <c r="D231" i="11"/>
  <c r="D232" i="11"/>
  <c r="C232" i="11"/>
  <c r="C231" i="11"/>
  <c r="E231" i="11" s="1"/>
  <c r="C230" i="11"/>
  <c r="E230" i="11" s="1"/>
  <c r="C229" i="11"/>
  <c r="E229" i="11" s="1"/>
  <c r="C228" i="11"/>
  <c r="E228" i="11" s="1"/>
  <c r="C227" i="11"/>
  <c r="E227" i="11" s="1"/>
  <c r="C223" i="11"/>
  <c r="C224" i="11"/>
  <c r="C225" i="11"/>
  <c r="C222" i="11"/>
  <c r="C226" i="11"/>
  <c r="E226" i="11" s="1"/>
  <c r="D211" i="11"/>
  <c r="C211" i="11"/>
  <c r="D210" i="11"/>
  <c r="C210" i="11"/>
  <c r="E210" i="11" s="1"/>
  <c r="D209" i="11"/>
  <c r="C209" i="11"/>
  <c r="D208" i="11"/>
  <c r="C208" i="11"/>
  <c r="E208" i="11" s="1"/>
  <c r="D207" i="11"/>
  <c r="C207" i="11"/>
  <c r="D206" i="11"/>
  <c r="C206" i="11"/>
  <c r="D205" i="11"/>
  <c r="C205" i="11"/>
  <c r="D204" i="11"/>
  <c r="C204" i="11"/>
  <c r="E204" i="11" s="1"/>
  <c r="E203" i="11"/>
  <c r="C143" i="11"/>
  <c r="E143" i="11" s="1"/>
  <c r="C139" i="11"/>
  <c r="E139" i="11" s="1"/>
  <c r="C32" i="11"/>
  <c r="E32" i="11" s="1"/>
  <c r="C31" i="11"/>
  <c r="E31" i="11" s="1"/>
  <c r="C30" i="11"/>
  <c r="E30" i="11" s="1"/>
  <c r="E206" i="11" l="1"/>
  <c r="E205" i="11"/>
  <c r="E207" i="11"/>
  <c r="E209" i="11"/>
  <c r="E211" i="11"/>
  <c r="C105" i="4"/>
  <c r="C104" i="4"/>
  <c r="C103" i="4"/>
  <c r="C102" i="4"/>
  <c r="C101" i="4"/>
  <c r="C100" i="4"/>
  <c r="C99" i="4"/>
  <c r="C98" i="4"/>
  <c r="C97" i="4"/>
  <c r="C96" i="4"/>
  <c r="C95" i="4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B6" i="15" l="1"/>
  <c r="B7" i="15"/>
  <c r="D221" i="11" l="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4" i="11"/>
  <c r="E144" i="11" s="1"/>
  <c r="C147" i="11"/>
  <c r="E147" i="11" s="1"/>
  <c r="C146" i="11"/>
  <c r="E146" i="11" s="1"/>
  <c r="C145" i="11"/>
  <c r="E145" i="11" s="1"/>
  <c r="C149" i="11"/>
  <c r="C148" i="11"/>
  <c r="C158" i="11"/>
  <c r="E158" i="11" s="1"/>
  <c r="C159" i="11"/>
  <c r="E159" i="11" s="1"/>
  <c r="C160" i="11"/>
  <c r="E160" i="11" s="1"/>
  <c r="C174" i="11"/>
  <c r="C176" i="11"/>
  <c r="E176" i="11" s="1"/>
  <c r="C175" i="11"/>
  <c r="E175" i="11" s="1"/>
  <c r="C173" i="11"/>
  <c r="E173" i="11" s="1"/>
  <c r="C170" i="11"/>
  <c r="E170" i="11" s="1"/>
  <c r="C169" i="11"/>
  <c r="E169" i="11" s="1"/>
  <c r="C168" i="11"/>
  <c r="C167" i="11"/>
  <c r="C166" i="11"/>
  <c r="E166" i="11" s="1"/>
  <c r="C165" i="11"/>
  <c r="E165" i="11" s="1"/>
  <c r="C164" i="11"/>
  <c r="E164" i="11" s="1"/>
  <c r="C163" i="11"/>
  <c r="E163" i="11" s="1"/>
  <c r="C162" i="11"/>
  <c r="E162" i="11" s="1"/>
  <c r="C161" i="11"/>
  <c r="E161" i="11" s="1"/>
  <c r="C142" i="11"/>
  <c r="E142" i="11" s="1"/>
  <c r="C141" i="11"/>
  <c r="C140" i="11"/>
  <c r="E140" i="11" s="1"/>
  <c r="C138" i="11"/>
  <c r="C221" i="11"/>
  <c r="E221" i="11" s="1"/>
  <c r="C220" i="11"/>
  <c r="E220" i="11" s="1"/>
  <c r="C219" i="11"/>
  <c r="E219" i="11" s="1"/>
  <c r="C218" i="11"/>
  <c r="E218" i="11" s="1"/>
  <c r="C213" i="11"/>
  <c r="E213" i="11" s="1"/>
  <c r="C212" i="11"/>
  <c r="E212" i="11" s="1"/>
  <c r="C171" i="11"/>
  <c r="C172" i="11"/>
  <c r="C202" i="11"/>
  <c r="E202" i="11" s="1"/>
  <c r="C201" i="11"/>
  <c r="E201" i="11" s="1"/>
  <c r="C200" i="11"/>
  <c r="E200" i="11" s="1"/>
  <c r="C199" i="11"/>
  <c r="E199" i="11" s="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29" i="11"/>
  <c r="E129" i="11" s="1"/>
  <c r="C128" i="11"/>
  <c r="C127" i="11"/>
  <c r="C126" i="11"/>
  <c r="E126" i="11" s="1"/>
  <c r="C125" i="11"/>
  <c r="E125" i="11" s="1"/>
  <c r="C124" i="11"/>
  <c r="E124" i="11" s="1"/>
  <c r="C123" i="11"/>
  <c r="E123" i="11" s="1"/>
  <c r="C122" i="11"/>
  <c r="E122" i="11" s="1"/>
  <c r="C121" i="11"/>
  <c r="E121" i="11" s="1"/>
  <c r="C120" i="11"/>
  <c r="E120" i="11" s="1"/>
  <c r="C103" i="11"/>
  <c r="E103" i="11" s="1"/>
  <c r="C94" i="11"/>
  <c r="E94" i="11" s="1"/>
  <c r="C85" i="11"/>
  <c r="E85" i="11" s="1"/>
  <c r="C217" i="11"/>
  <c r="E217" i="11" s="1"/>
  <c r="C216" i="11"/>
  <c r="E216" i="11" s="1"/>
  <c r="C215" i="11"/>
  <c r="E215" i="11" s="1"/>
  <c r="C214" i="11"/>
  <c r="E214" i="11" s="1"/>
  <c r="C157" i="11"/>
  <c r="E157" i="11" s="1"/>
  <c r="C156" i="11"/>
  <c r="E156" i="11" s="1"/>
  <c r="C155" i="11"/>
  <c r="E155" i="11" s="1"/>
  <c r="C154" i="11"/>
  <c r="E154" i="11" s="1"/>
  <c r="C153" i="11"/>
  <c r="E153" i="11" s="1"/>
  <c r="C152" i="11"/>
  <c r="E152" i="11" s="1"/>
  <c r="C151" i="11"/>
  <c r="E151" i="11" s="1"/>
  <c r="C150" i="11"/>
  <c r="E150" i="11" s="1"/>
  <c r="C137" i="11"/>
  <c r="E137" i="11" s="1"/>
  <c r="C136" i="11"/>
  <c r="E136" i="11" s="1"/>
  <c r="C135" i="11"/>
  <c r="E135" i="11" s="1"/>
  <c r="C134" i="11"/>
  <c r="E134" i="11" s="1"/>
  <c r="C133" i="11"/>
  <c r="E133" i="11" s="1"/>
  <c r="C132" i="11"/>
  <c r="E132" i="11" s="1"/>
  <c r="C131" i="11"/>
  <c r="E131" i="11" s="1"/>
  <c r="C130" i="11"/>
  <c r="E130" i="11" s="1"/>
  <c r="C119" i="11"/>
  <c r="E119" i="11" s="1"/>
  <c r="C118" i="11"/>
  <c r="E118" i="11" s="1"/>
  <c r="C117" i="11"/>
  <c r="E117" i="11" s="1"/>
  <c r="C116" i="11"/>
  <c r="E11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2" i="11"/>
  <c r="E102" i="11" s="1"/>
  <c r="C101" i="11"/>
  <c r="E101" i="11" s="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C87" i="11"/>
  <c r="E87" i="11" s="1"/>
  <c r="C86" i="11"/>
  <c r="E86" i="11" s="1"/>
  <c r="C84" i="11"/>
  <c r="E84" i="11" s="1"/>
  <c r="C83" i="11"/>
  <c r="E83" i="11" s="1"/>
  <c r="C82" i="11"/>
  <c r="E82" i="11" s="1"/>
  <c r="C81" i="11"/>
  <c r="E81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7" i="4" l="1"/>
  <c r="D35" i="4"/>
  <c r="D34" i="4"/>
  <c r="M3" i="14" l="1"/>
  <c r="M2" i="14"/>
  <c r="L1" i="14"/>
  <c r="K1" i="14"/>
  <c r="J1" i="14"/>
  <c r="I1" i="14"/>
  <c r="A3" i="14" l="1"/>
  <c r="A2" i="14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O3" i="2" l="1"/>
  <c r="N3" i="2"/>
  <c r="M3" i="2"/>
  <c r="L3" i="2"/>
  <c r="K3" i="2"/>
  <c r="J3" i="2"/>
  <c r="D6" i="4" l="1"/>
  <c r="D5" i="4"/>
  <c r="D4" i="4"/>
  <c r="D3" i="4"/>
  <c r="D2" i="4"/>
  <c r="B24" i="12" l="1"/>
  <c r="E224" i="11" l="1"/>
  <c r="E232" i="11"/>
  <c r="E225" i="11"/>
  <c r="E223" i="11"/>
  <c r="E222" i="11"/>
  <c r="E42" i="11"/>
  <c r="E40" i="11"/>
  <c r="E167" i="11"/>
  <c r="E41" i="11"/>
  <c r="E141" i="11"/>
  <c r="E148" i="11"/>
  <c r="E128" i="11"/>
  <c r="E138" i="11"/>
  <c r="E171" i="11"/>
  <c r="E39" i="11"/>
  <c r="E127" i="11"/>
  <c r="E168" i="11"/>
  <c r="E149" i="11"/>
  <c r="E174" i="1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C2" i="2" l="1"/>
  <c r="A2" i="2"/>
  <c r="A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D2E54795-313D-421F-AC4E-8B99B6003F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<sst xmlns="http://schemas.openxmlformats.org/spreadsheetml/2006/main" count="1337" uniqueCount="304">
  <si>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</si>
  <si>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</si>
  <si>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</si>
  <si>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</si>
  <si>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</si>
  <si>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</si>
  <si>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</si>
  <si>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</si>
  <si>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</si>
  <si>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</si>
  <si>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</si>
  <si>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</si>
  <si>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</si>
  <si>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</si>
  <si>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</si>
  <si>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PercFalta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</si>
  <si>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</si>
  <si>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</si>
  <si>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</si>
  <si>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</si>
  <si>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</si>
  <si>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</si>
  <si>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</si>
  <si>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</si>
  <si>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</si>
  <si>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</si>
  <si>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</si>
  <si>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</si>
  <si>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</si>
  <si>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</si>
  <si>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</si>
  <si>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</si>
  <si>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</si>
  <si>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</si>
  <si>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</si>
  <si>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</si>
  <si>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</si>
  <si>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</si>
  <si>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</si>
  <si>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</si>
  <si>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</si>
  <si>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</si>
  <si>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</si>
  <si>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</si>
  <si>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</si>
  <si>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</si>
  <si>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</si>
  <si>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</si>
  <si>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</si>
  <si>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</si>
  <si>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</si>
  <si>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</si>
  <si>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</si>
  <si>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</si>
  <si>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</si>
  <si>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</si>
  <si>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</si>
  <si>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</si>
  <si>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</si>
  <si>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</si>
  <si>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</si>
  <si>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</si>
  <si>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</si>
  <si>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</si>
  <si>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</si>
  <si>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</si>
  <si>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</si>
  <si>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</si>
  <si>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</si>
  <si>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</si>
  <si>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</si>
  <si>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</si>
  <si>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</si>
  <si>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</si>
  <si>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</si>
  <si>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</si>
  <si>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</si>
  <si>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</si>
  <si>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</si>
  <si>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</si>
  <si>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</si>
  <si>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</si>
  <si>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</si>
  <si>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</si>
  <si>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</si>
  <si>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</si>
  <si>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</si>
  <si>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</si>
  <si>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</si>
  <si>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</si>
  <si>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</si>
  <si>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</si>
  <si>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</si>
  <si>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</si>
  <si>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</si>
  <si>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</si>
  <si>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</si>
  <si>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</si>
  <si>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</si>
  <si>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</si>
  <si>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</si>
  <si>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</si>
  <si>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</si>
  <si>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</si>
  <si>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</si>
  <si>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</si>
  <si>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</si>
  <si>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</si>
  <si>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</si>
  <si>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</si>
  <si>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</si>
  <si>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</si>
  <si>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</si>
  <si>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</si>
  <si>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</si>
  <si>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</si>
  <si>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</si>
  <si>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</si>
  <si>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</si>
  <si>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</si>
  <si>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</si>
  <si>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</si>
  <si>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</si>
  <si>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</si>
  <si>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</si>
  <si>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</si>
  <si>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</si>
  <si>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</si>
  <si>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</si>
  <si>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</si>
  <si>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</si>
  <si>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</si>
  <si>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</si>
  <si>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</si>
  <si>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</si>
  <si>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</si>
  <si>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</si>
  <si>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</si>
  <si>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</si>
  <si>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</si>
  <si>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</si>
  <si>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</si>
  <si>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</si>
  <si>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</si>
  <si>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</si>
  <si>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</si>
  <si>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</si>
  <si>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</si>
  <si>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</si>
  <si>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</si>
  <si>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</si>
  <si>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</si>
  <si>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</si>
  <si>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</si>
  <si>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</si>
  <si>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</si>
  <si>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</si>
  <si>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</si>
  <si>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</si>
  <si>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</si>
  <si>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</si>
  <si>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</si>
  <si>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</si>
  <si>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</si>
  <si>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</si>
  <si>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</si>
  <si>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</si>
  <si>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</si>
  <si>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</si>
  <si>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</si>
  <si>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</si>
  <si>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</si>
  <si>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</si>
  <si>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</si>
  <si>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</si>
  <si>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</si>
  <si>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</si>
  <si>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</si>
  <si>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</si>
  <si>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</si>
  <si>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</si>
  <si>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</si>
  <si>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</si>
  <si>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</si>
  <si>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</si>
  <si>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</si>
  <si>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</si>
  <si>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</si>
  <si>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</si>
  <si>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</si>
  <si>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</si>
  <si>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</si>
  <si>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</si>
  <si>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</si>
  <si>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</si>
  <si>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</si>
  <si>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</si>
  <si>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</si>
  <si>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</si>
  <si>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</si>
  <si>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</si>
  <si>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</si>
  <si>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</si>
  <si>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</si>
  <si>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</si>
  <si>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</si>
  <si>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</si>
  <si>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</si>
  <si>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</si>
  <si>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</si>
  <si>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</si>
  <si>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</si>
  <si>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</si>
  <si>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</si>
  <si>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</si>
  <si>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</si>
  <si>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</si>
  <si>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</si>
  <si>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</si>
  <si>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</si>
  <si>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</si>
  <si>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</si>
  <si>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</si>
  <si>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</si>
  <si>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</si>
  <si>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</si>
  <si>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</si>
  <si>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</si>
  <si>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</si>
  <si>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</si>
  <si>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</si>
  <si>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</si>
  <si>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</si>
  <si>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</si>
  <si>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</si>
  <si>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</si>
  <si>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</si>
  <si>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</si>
  <si>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</si>
  <si>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</si>
  <si>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</si>
  <si>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</si>
  <si>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</si>
  <si>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</si>
  <si>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</si>
  <si>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</si>
  <si>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</si>
  <si>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</si>
  <si>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</si>
  <si>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</si>
  <si>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</si>
  <si>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</si>
  <si>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</si>
  <si>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</si>
  <si>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</si>
  <si>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</si>
  <si>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</si>
  <si>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</si>
  <si>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</si>
  <si>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</si>
  <si>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</si>
  <si>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</si>
  <si>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</si>
  <si>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</si>
  <si>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</si>
  <si>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</si>
  <si>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</si>
  <si>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</si>
  <si>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</si>
  <si>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</si>
  <si>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</si>
  <si>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</si>
  <si>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</si>
  <si>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</si>
  <si>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</si>
  <si>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</si>
  <si>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</si>
  <si>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</si>
  <si>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</si>
  <si>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</si>
  <si>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</si>
  <si>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</si>
  <si>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</si>
  <si>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</si>
  <si>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</si>
  <si>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</si>
  <si>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</si>
  <si>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</si>
  <si>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</si>
  <si>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</si>
  <si>
    <t>FuncionariosBase</t>
  </si>
  <si>
    <t>DiasUteis</t>
  </si>
  <si>
    <t>TempoComputadoMedio</t>
  </si>
  <si>
    <t>calcular_taxas_acidentes</t>
  </si>
  <si>
    <t>EventosTaxasFrequenciaeGravidade</t>
  </si>
  <si>
    <t>HorasHomemExposicaoRisco</t>
  </si>
  <si>
    <t>TaxaFrequencia</t>
  </si>
  <si>
    <t>TaxaGravidade</t>
  </si>
  <si>
    <t>TFrMaximaImagem</t>
  </si>
  <si>
    <t>TGrMaximaImagem</t>
  </si>
  <si>
    <t>FatorB91</t>
  </si>
  <si>
    <t>FatorB92</t>
  </si>
  <si>
    <t>FatorB93</t>
  </si>
  <si>
    <t>FatorB94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</si>
</sst>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21</v>
      </c>
      <c r="B1" s="7" t="s">
        <v>20</v>
      </c>
      <c r="C1" s="7" t="s">
        <v>16</v>
      </c>
      <c r="D1" s="7" t="s">
        <v>17</v>
      </c>
      <c r="E1" s="7" t="s">
        <v>18</v>
      </c>
      <c r="F1" s="7" t="s">
        <v>19</v>
      </c>
    </row>
    <row r="2" spans="1:6" x14ac:dyDescent="0.25">
      <c r="A2" t="s">
        <v>22</v>
      </c>
      <c r="B2" t="s">
        <v>26</v>
      </c>
      <c r="C2" t="s">
        <v>24</v>
      </c>
      <c r="D2" t="s">
        <v>25</v>
      </c>
    </row>
    <row r="3" spans="1:6" x14ac:dyDescent="0.25">
      <c r="A3" t="s">
        <v>23</v>
      </c>
      <c r="B3" t="s">
        <v>26</v>
      </c>
      <c r="C3" t="s">
        <v>28</v>
      </c>
      <c r="D3" t="s">
        <v>25</v>
      </c>
    </row>
    <row r="4" spans="1:6" x14ac:dyDescent="0.25">
      <c r="A4" t="s">
        <v>29</v>
      </c>
      <c r="B4" t="s">
        <v>27</v>
      </c>
      <c r="C4" t="s">
        <v>30</v>
      </c>
      <c r="D4" t="s">
        <v>25</v>
      </c>
    </row>
    <row r="5" spans="1:6" x14ac:dyDescent="0.25">
      <c r="A5" t="s">
        <v>15</v>
      </c>
      <c r="B5" t="s">
        <v>27</v>
      </c>
      <c r="C5" t="s">
        <v>31</v>
      </c>
      <c r="D5" t="s">
        <v>25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62</v>
      </c>
      <c r="B1" s="7" t="s">
        <v>65</v>
      </c>
      <c r="C1" s="7"/>
      <c r="D1" s="7" t="s">
        <v>266</v>
      </c>
    </row>
    <row r="2" spans="1:4" x14ac:dyDescent="0.25">
      <c r="A2" t="s">
        <v>66</v>
      </c>
      <c r="B2" t="s">
        <v>68</v>
      </c>
      <c r="D2" t="s">
        <v>66</v>
      </c>
    </row>
    <row r="3" spans="1:4" x14ac:dyDescent="0.25">
      <c r="A3" t="s">
        <v>85</v>
      </c>
      <c r="B3" t="s">
        <v>69</v>
      </c>
      <c r="D3" t="s">
        <v>85</v>
      </c>
    </row>
    <row r="4" spans="1:4" x14ac:dyDescent="0.25">
      <c r="A4" t="s">
        <v>85</v>
      </c>
      <c r="B4" t="s">
        <v>70</v>
      </c>
      <c r="D4" t="s">
        <v>85</v>
      </c>
    </row>
    <row r="5" spans="1:4" x14ac:dyDescent="0.25">
      <c r="A5" t="s">
        <v>85</v>
      </c>
      <c r="B5" t="s">
        <v>71</v>
      </c>
      <c r="D5" t="s">
        <v>85</v>
      </c>
    </row>
    <row r="6" spans="1:4" x14ac:dyDescent="0.25">
      <c r="A6" t="s">
        <v>85</v>
      </c>
      <c r="B6" t="s">
        <v>72</v>
      </c>
      <c r="D6" t="s">
        <v>85</v>
      </c>
    </row>
    <row r="7" spans="1:4" x14ac:dyDescent="0.25">
      <c r="A7" t="s">
        <v>85</v>
      </c>
      <c r="B7" t="s">
        <v>73</v>
      </c>
      <c r="D7" t="s">
        <v>85</v>
      </c>
    </row>
    <row r="8" spans="1:4" x14ac:dyDescent="0.25">
      <c r="A8" t="s">
        <v>85</v>
      </c>
      <c r="B8" t="s">
        <v>74</v>
      </c>
      <c r="D8" t="s">
        <v>85</v>
      </c>
    </row>
    <row r="9" spans="1:4" x14ac:dyDescent="0.25">
      <c r="A9" t="s">
        <v>85</v>
      </c>
      <c r="B9" t="s">
        <v>75</v>
      </c>
      <c r="D9" t="s">
        <v>85</v>
      </c>
    </row>
    <row r="10" spans="1:4" x14ac:dyDescent="0.25">
      <c r="A10" t="s">
        <v>85</v>
      </c>
      <c r="B10" t="s">
        <v>76</v>
      </c>
      <c r="D10" t="s">
        <v>85</v>
      </c>
    </row>
    <row r="11" spans="1:4" x14ac:dyDescent="0.25">
      <c r="A11" t="s">
        <v>85</v>
      </c>
      <c r="B11" t="s">
        <v>77</v>
      </c>
      <c r="D11" t="s">
        <v>85</v>
      </c>
    </row>
    <row r="12" spans="1:4" x14ac:dyDescent="0.25">
      <c r="A12" t="s">
        <v>85</v>
      </c>
      <c r="B12" t="s">
        <v>78</v>
      </c>
      <c r="D12" t="s">
        <v>85</v>
      </c>
    </row>
    <row r="13" spans="1:4" x14ac:dyDescent="0.25">
      <c r="A13" t="s">
        <v>85</v>
      </c>
      <c r="B13" t="s">
        <v>79</v>
      </c>
      <c r="D13" t="s">
        <v>85</v>
      </c>
    </row>
    <row r="14" spans="1:4" x14ac:dyDescent="0.25">
      <c r="A14" t="s">
        <v>85</v>
      </c>
      <c r="B14" t="s">
        <v>80</v>
      </c>
      <c r="D14" t="s">
        <v>85</v>
      </c>
    </row>
    <row r="15" spans="1:4" x14ac:dyDescent="0.25">
      <c r="A15" t="s">
        <v>85</v>
      </c>
      <c r="B15" t="s">
        <v>81</v>
      </c>
      <c r="D15" t="s">
        <v>85</v>
      </c>
    </row>
    <row r="16" spans="1:4" x14ac:dyDescent="0.25">
      <c r="A16" t="s">
        <v>85</v>
      </c>
      <c r="B16" t="s">
        <v>82</v>
      </c>
      <c r="D16" t="s">
        <v>85</v>
      </c>
    </row>
    <row r="17" spans="1:4" x14ac:dyDescent="0.25">
      <c r="A17" t="s">
        <v>85</v>
      </c>
      <c r="B17" t="s">
        <v>83</v>
      </c>
      <c r="D17" t="s">
        <v>85</v>
      </c>
    </row>
    <row r="18" spans="1:4" x14ac:dyDescent="0.25">
      <c r="A18" t="s">
        <v>85</v>
      </c>
      <c r="B18" t="s">
        <v>84</v>
      </c>
      <c r="D18" t="s">
        <v>85</v>
      </c>
    </row>
    <row r="19" spans="1:4" x14ac:dyDescent="0.25">
      <c r="A19" t="s">
        <v>86</v>
      </c>
      <c r="B19" t="s">
        <v>89</v>
      </c>
      <c r="D19" t="s">
        <v>86</v>
      </c>
    </row>
    <row r="20" spans="1:4" x14ac:dyDescent="0.25">
      <c r="A20" t="s">
        <v>86</v>
      </c>
      <c r="B20" t="s">
        <v>88</v>
      </c>
      <c r="D20" t="s">
        <v>86</v>
      </c>
    </row>
    <row r="21" spans="1:4" x14ac:dyDescent="0.25">
      <c r="A21" t="s">
        <v>90</v>
      </c>
      <c r="B21" t="s">
        <v>92</v>
      </c>
      <c r="D21" t="s">
        <v>90</v>
      </c>
    </row>
    <row r="22" spans="1:4" x14ac:dyDescent="0.25">
      <c r="A22" t="s">
        <v>90</v>
      </c>
      <c r="B22" t="s">
        <v>93</v>
      </c>
      <c r="D22" t="s">
        <v>90</v>
      </c>
    </row>
    <row r="23" spans="1:4" x14ac:dyDescent="0.25">
      <c r="A23" t="s">
        <v>94</v>
      </c>
      <c r="B23" t="s">
        <v>95</v>
      </c>
      <c r="D23" t="s">
        <v>94</v>
      </c>
    </row>
    <row r="24" spans="1:4" x14ac:dyDescent="0.25">
      <c r="A24" t="s">
        <v>94</v>
      </c>
      <c r="B24" t="str">
        <f>"NumeroMultas_"&amp;C24</f>
        <v>NumeroMultas_Lei1</v>
      </c>
      <c r="C24" t="s">
        <v>97</v>
      </c>
      <c r="D24" t="s">
        <v>94</v>
      </c>
    </row>
    <row r="25" spans="1:4" x14ac:dyDescent="0.25">
      <c r="A25" t="s">
        <v>104</v>
      </c>
      <c r="B25" t="s">
        <v>106</v>
      </c>
      <c r="D25" t="s">
        <v>104</v>
      </c>
    </row>
    <row r="26" spans="1:4" x14ac:dyDescent="0.25">
      <c r="A26" t="s">
        <v>104</v>
      </c>
      <c r="B26" t="s">
        <v>107</v>
      </c>
      <c r="D26" t="s">
        <v>104</v>
      </c>
    </row>
    <row r="27" spans="1:4" x14ac:dyDescent="0.25">
      <c r="A27" t="s">
        <v>104</v>
      </c>
      <c r="B27" t="s">
        <v>235</v>
      </c>
      <c r="D27" t="s">
        <v>104</v>
      </c>
    </row>
    <row r="28" spans="1:4" x14ac:dyDescent="0.25">
      <c r="A28" t="s">
        <v>104</v>
      </c>
      <c r="B28" t="s">
        <v>234</v>
      </c>
      <c r="D28" t="s">
        <v>104</v>
      </c>
    </row>
    <row r="29" spans="1:4" x14ac:dyDescent="0.25">
      <c r="A29" t="s">
        <v>109</v>
      </c>
      <c r="B29" t="s">
        <v>110</v>
      </c>
      <c r="D29" t="s">
        <v>109</v>
      </c>
    </row>
    <row r="30" spans="1:4" x14ac:dyDescent="0.25">
      <c r="A30" t="s">
        <v>109</v>
      </c>
      <c r="B30" t="s">
        <v>111</v>
      </c>
      <c r="D30" t="s">
        <v>109</v>
      </c>
    </row>
    <row r="31" spans="1:4" x14ac:dyDescent="0.25">
      <c r="A31" t="s">
        <v>109</v>
      </c>
      <c r="B31" t="s">
        <v>112</v>
      </c>
      <c r="D31" t="s">
        <v>109</v>
      </c>
    </row>
    <row r="32" spans="1:4" x14ac:dyDescent="0.25">
      <c r="A32" t="s">
        <v>109</v>
      </c>
      <c r="B32" t="s">
        <v>113</v>
      </c>
      <c r="D32" t="s">
        <v>109</v>
      </c>
    </row>
    <row r="33" spans="1:4" x14ac:dyDescent="0.25">
      <c r="A33" t="s">
        <v>109</v>
      </c>
      <c r="B33" t="s">
        <v>114</v>
      </c>
      <c r="D33" t="s">
        <v>109</v>
      </c>
    </row>
    <row r="34" spans="1:4" x14ac:dyDescent="0.25">
      <c r="A34" t="s">
        <v>109</v>
      </c>
      <c r="B34" t="s">
        <v>115</v>
      </c>
      <c r="D34" t="s">
        <v>109</v>
      </c>
    </row>
    <row r="35" spans="1:4" x14ac:dyDescent="0.25">
      <c r="A35" t="s">
        <v>109</v>
      </c>
      <c r="B35" t="s">
        <v>122</v>
      </c>
      <c r="D35" t="s">
        <v>109</v>
      </c>
    </row>
    <row r="36" spans="1:4" x14ac:dyDescent="0.25">
      <c r="A36" t="s">
        <v>109</v>
      </c>
      <c r="B36" t="s">
        <v>123</v>
      </c>
      <c r="D36" t="s">
        <v>109</v>
      </c>
    </row>
    <row r="37" spans="1:4" x14ac:dyDescent="0.25">
      <c r="A37" t="s">
        <v>109</v>
      </c>
      <c r="B37" t="s">
        <v>124</v>
      </c>
      <c r="D37" t="s">
        <v>109</v>
      </c>
    </row>
    <row r="38" spans="1:4" x14ac:dyDescent="0.25">
      <c r="A38" t="s">
        <v>109</v>
      </c>
      <c r="B38" t="s">
        <v>125</v>
      </c>
      <c r="D38" t="s">
        <v>109</v>
      </c>
    </row>
    <row r="39" spans="1:4" x14ac:dyDescent="0.25">
      <c r="A39" t="s">
        <v>109</v>
      </c>
      <c r="B39" t="s">
        <v>126</v>
      </c>
      <c r="D39" t="s">
        <v>109</v>
      </c>
    </row>
    <row r="40" spans="1:4" x14ac:dyDescent="0.25">
      <c r="A40" t="s">
        <v>109</v>
      </c>
      <c r="B40" t="s">
        <v>127</v>
      </c>
      <c r="D40" t="s">
        <v>109</v>
      </c>
    </row>
    <row r="41" spans="1:4" x14ac:dyDescent="0.25">
      <c r="A41" t="s">
        <v>128</v>
      </c>
      <c r="B41" t="s">
        <v>130</v>
      </c>
      <c r="D41" t="s">
        <v>128</v>
      </c>
    </row>
    <row r="42" spans="1:4" x14ac:dyDescent="0.25">
      <c r="A42" t="s">
        <v>128</v>
      </c>
      <c r="B42" t="s">
        <v>131</v>
      </c>
      <c r="D42" t="s">
        <v>128</v>
      </c>
    </row>
    <row r="43" spans="1:4" x14ac:dyDescent="0.25">
      <c r="A43" t="s">
        <v>132</v>
      </c>
      <c r="B43" t="s">
        <v>133</v>
      </c>
      <c r="D43" t="s">
        <v>132</v>
      </c>
    </row>
    <row r="44" spans="1:4" x14ac:dyDescent="0.25">
      <c r="A44" t="s">
        <v>132</v>
      </c>
      <c r="B44" t="s">
        <v>135</v>
      </c>
      <c r="D44" t="s">
        <v>132</v>
      </c>
    </row>
    <row r="45" spans="1:4" x14ac:dyDescent="0.25">
      <c r="A45" t="s">
        <v>137</v>
      </c>
      <c r="B45" t="s">
        <v>138</v>
      </c>
      <c r="D45" t="s">
        <v>137</v>
      </c>
    </row>
    <row r="46" spans="1:4" x14ac:dyDescent="0.25">
      <c r="A46" t="s">
        <v>137</v>
      </c>
      <c r="B46" t="s">
        <v>139</v>
      </c>
      <c r="D46" t="s">
        <v>137</v>
      </c>
    </row>
    <row r="47" spans="1:4" x14ac:dyDescent="0.25">
      <c r="A47" t="s">
        <v>140</v>
      </c>
      <c r="B47" t="s">
        <v>142</v>
      </c>
      <c r="D47" t="s">
        <v>140</v>
      </c>
    </row>
    <row r="48" spans="1:4" x14ac:dyDescent="0.25">
      <c r="A48" t="s">
        <v>140</v>
      </c>
      <c r="B48" t="s">
        <v>143</v>
      </c>
      <c r="D48" t="s">
        <v>140</v>
      </c>
    </row>
    <row r="49" spans="1:4" x14ac:dyDescent="0.25">
      <c r="A49" t="s">
        <v>144</v>
      </c>
      <c r="B49" t="s">
        <v>145</v>
      </c>
      <c r="D49" t="s">
        <v>144</v>
      </c>
    </row>
    <row r="50" spans="1:4" x14ac:dyDescent="0.25">
      <c r="A50" t="s">
        <v>144</v>
      </c>
      <c r="B50" t="s">
        <v>146</v>
      </c>
      <c r="D50" t="s">
        <v>144</v>
      </c>
    </row>
    <row r="51" spans="1:4" x14ac:dyDescent="0.25">
      <c r="A51" t="s">
        <v>144</v>
      </c>
      <c r="B51" t="s">
        <v>147</v>
      </c>
      <c r="D51" t="s">
        <v>144</v>
      </c>
    </row>
    <row r="52" spans="1:4" x14ac:dyDescent="0.25">
      <c r="A52" t="s">
        <v>153</v>
      </c>
      <c r="B52" t="s">
        <v>154</v>
      </c>
      <c r="D52" t="s">
        <v>153</v>
      </c>
    </row>
    <row r="53" spans="1:4" x14ac:dyDescent="0.25">
      <c r="A53" t="s">
        <v>153</v>
      </c>
      <c r="B53" t="s">
        <v>155</v>
      </c>
      <c r="D53" t="s">
        <v>153</v>
      </c>
    </row>
    <row r="54" spans="1:4" x14ac:dyDescent="0.25">
      <c r="A54" t="s">
        <v>153</v>
      </c>
      <c r="B54" t="s">
        <v>156</v>
      </c>
      <c r="D54" t="s">
        <v>153</v>
      </c>
    </row>
    <row r="55" spans="1:4" x14ac:dyDescent="0.25">
      <c r="A55" t="s">
        <v>157</v>
      </c>
      <c r="B55" t="s">
        <v>159</v>
      </c>
      <c r="D55" t="s">
        <v>157</v>
      </c>
    </row>
    <row r="56" spans="1:4" x14ac:dyDescent="0.25">
      <c r="A56" t="s">
        <v>157</v>
      </c>
      <c r="B56" t="s">
        <v>160</v>
      </c>
      <c r="D56" t="s">
        <v>157</v>
      </c>
    </row>
    <row r="57" spans="1:4" x14ac:dyDescent="0.25">
      <c r="A57" t="s">
        <v>161</v>
      </c>
      <c r="B57" t="s">
        <v>164</v>
      </c>
      <c r="D57" t="s">
        <v>161</v>
      </c>
    </row>
    <row r="58" spans="1:4" x14ac:dyDescent="0.25">
      <c r="A58" t="s">
        <v>161</v>
      </c>
      <c r="B58" t="s">
        <v>165</v>
      </c>
      <c r="D58" t="s">
        <v>161</v>
      </c>
    </row>
    <row r="59" spans="1:4" x14ac:dyDescent="0.25">
      <c r="A59" t="s">
        <v>166</v>
      </c>
      <c r="B59" t="s">
        <v>171</v>
      </c>
      <c r="D59" t="s">
        <v>166</v>
      </c>
    </row>
    <row r="60" spans="1:4" x14ac:dyDescent="0.25">
      <c r="A60" t="s">
        <v>166</v>
      </c>
      <c r="B60" t="s">
        <v>172</v>
      </c>
      <c r="D60" t="s">
        <v>166</v>
      </c>
    </row>
    <row r="61" spans="1:4" x14ac:dyDescent="0.25">
      <c r="A61" t="s">
        <v>173</v>
      </c>
      <c r="B61" t="s">
        <v>174</v>
      </c>
      <c r="D61" t="s">
        <v>173</v>
      </c>
    </row>
    <row r="62" spans="1:4" x14ac:dyDescent="0.25">
      <c r="A62" t="s">
        <v>173</v>
      </c>
      <c r="B62" t="s">
        <v>175</v>
      </c>
      <c r="D62" t="s">
        <v>173</v>
      </c>
    </row>
    <row r="63" spans="1:4" x14ac:dyDescent="0.25">
      <c r="A63" t="s">
        <v>178</v>
      </c>
      <c r="B63" t="s">
        <v>179</v>
      </c>
      <c r="D63" t="s">
        <v>178</v>
      </c>
    </row>
    <row r="64" spans="1:4" x14ac:dyDescent="0.25">
      <c r="A64" t="s">
        <v>182</v>
      </c>
      <c r="B64" t="s">
        <v>245</v>
      </c>
      <c r="D64" t="s">
        <v>182</v>
      </c>
    </row>
    <row r="65" spans="1:4" x14ac:dyDescent="0.25">
      <c r="A65" t="s">
        <v>190</v>
      </c>
      <c r="B65" t="s">
        <v>191</v>
      </c>
      <c r="D65" t="s">
        <v>190</v>
      </c>
    </row>
    <row r="66" spans="1:4" x14ac:dyDescent="0.25">
      <c r="A66" t="s">
        <v>190</v>
      </c>
      <c r="B66" t="s">
        <v>192</v>
      </c>
      <c r="D66" t="s">
        <v>190</v>
      </c>
    </row>
    <row r="67" spans="1:4" x14ac:dyDescent="0.25">
      <c r="A67" t="s">
        <v>194</v>
      </c>
      <c r="B67" t="s">
        <v>196</v>
      </c>
      <c r="D67" t="s">
        <v>194</v>
      </c>
    </row>
    <row r="68" spans="1:4" x14ac:dyDescent="0.25">
      <c r="A68" t="s">
        <v>194</v>
      </c>
      <c r="B68" t="s">
        <v>197</v>
      </c>
      <c r="D68" t="s">
        <v>194</v>
      </c>
    </row>
    <row r="69" spans="1:4" x14ac:dyDescent="0.25">
      <c r="A69" t="s">
        <v>236</v>
      </c>
      <c r="B69" t="s">
        <v>239</v>
      </c>
      <c r="D69" t="s">
        <v>236</v>
      </c>
    </row>
    <row r="70" spans="1:4" x14ac:dyDescent="0.25">
      <c r="A70" t="s">
        <v>236</v>
      </c>
      <c r="B70" t="s">
        <v>240</v>
      </c>
      <c r="D70" t="s">
        <v>236</v>
      </c>
    </row>
    <row r="71" spans="1:4" x14ac:dyDescent="0.25">
      <c r="A71" t="s">
        <v>243</v>
      </c>
      <c r="B71" t="s">
        <v>244</v>
      </c>
      <c r="D71" t="s">
        <v>243</v>
      </c>
    </row>
    <row r="72" spans="1:4" x14ac:dyDescent="0.25">
      <c r="A72" t="s">
        <v>267</v>
      </c>
      <c r="B72" t="s">
        <v>221</v>
      </c>
      <c r="D72" t="s">
        <v>267</v>
      </c>
    </row>
    <row r="73" spans="1:4" x14ac:dyDescent="0.25">
      <c r="A73" t="s">
        <v>267</v>
      </c>
      <c r="B73" t="s">
        <v>268</v>
      </c>
      <c r="D73" t="s">
        <v>267</v>
      </c>
    </row>
    <row r="74" spans="1:4" x14ac:dyDescent="0.25">
      <c r="A74" t="s">
        <v>267</v>
      </c>
      <c r="B74" t="s">
        <v>269</v>
      </c>
      <c r="D74" t="s">
        <v>267</v>
      </c>
    </row>
    <row r="75" spans="1:4" x14ac:dyDescent="0.25">
      <c r="A75" t="s">
        <v>267</v>
      </c>
      <c r="B75" t="s">
        <v>270</v>
      </c>
      <c r="D75" t="s">
        <v>267</v>
      </c>
    </row>
    <row r="76" spans="1:4" x14ac:dyDescent="0.25">
      <c r="A76" t="s">
        <v>267</v>
      </c>
      <c r="B76" t="s">
        <v>271</v>
      </c>
      <c r="D76" t="s">
        <v>267</v>
      </c>
    </row>
    <row r="77" spans="1:4" x14ac:dyDescent="0.25">
      <c r="A77" t="s">
        <v>267</v>
      </c>
      <c r="B77" t="s">
        <v>272</v>
      </c>
      <c r="D77" t="s">
        <v>267</v>
      </c>
    </row>
    <row r="78" spans="1:4" x14ac:dyDescent="0.25">
      <c r="A78" t="s">
        <v>267</v>
      </c>
      <c r="B78" t="s">
        <v>273</v>
      </c>
      <c r="D78" t="s">
        <v>267</v>
      </c>
    </row>
    <row r="79" spans="1:4" x14ac:dyDescent="0.25">
      <c r="A79" t="s">
        <v>267</v>
      </c>
      <c r="B79" t="s">
        <v>274</v>
      </c>
      <c r="D79" t="s">
        <v>267</v>
      </c>
    </row>
    <row r="80" spans="1:4" x14ac:dyDescent="0.25">
      <c r="A80" t="s">
        <v>267</v>
      </c>
      <c r="B80" t="s">
        <v>275</v>
      </c>
      <c r="D80" t="s">
        <v>267</v>
      </c>
    </row>
    <row r="81" spans="1:4" x14ac:dyDescent="0.25">
      <c r="A81" t="s">
        <v>267</v>
      </c>
      <c r="B81" t="s">
        <v>276</v>
      </c>
      <c r="D81" t="s">
        <v>267</v>
      </c>
    </row>
    <row r="82" spans="1:4" x14ac:dyDescent="0.25">
      <c r="A82" t="s">
        <v>267</v>
      </c>
      <c r="B82" t="s">
        <v>277</v>
      </c>
      <c r="D82" t="s">
        <v>267</v>
      </c>
    </row>
    <row r="83" spans="1:4" x14ac:dyDescent="0.25">
      <c r="A83" t="s">
        <v>267</v>
      </c>
      <c r="B83" t="s">
        <v>19</v>
      </c>
      <c r="D83" t="s">
        <v>267</v>
      </c>
    </row>
    <row r="84" spans="1:4" x14ac:dyDescent="0.25">
      <c r="A84" t="s">
        <v>289</v>
      </c>
      <c r="B84" s="18" t="s">
        <v>288</v>
      </c>
      <c r="D84" t="s">
        <v>289</v>
      </c>
    </row>
    <row r="85" spans="1:4" x14ac:dyDescent="0.25">
      <c r="A85" t="s">
        <v>293</v>
      </c>
      <c r="B85" s="17" t="s">
        <v>294</v>
      </c>
      <c r="D85" t="s">
        <v>293</v>
      </c>
    </row>
    <row r="86" spans="1:4" x14ac:dyDescent="0.25">
      <c r="A86" t="s">
        <v>293</v>
      </c>
      <c r="B86" s="17" t="s">
        <v>295</v>
      </c>
      <c r="D86" t="s">
        <v>293</v>
      </c>
    </row>
    <row r="87" spans="1:4" x14ac:dyDescent="0.25">
      <c r="A87" t="s">
        <v>293</v>
      </c>
      <c r="B87" s="17" t="s">
        <v>296</v>
      </c>
      <c r="D87" t="s">
        <v>293</v>
      </c>
    </row>
    <row r="88" spans="1:4" x14ac:dyDescent="0.25">
      <c r="A88" t="s">
        <v>293</v>
      </c>
      <c r="B88" s="17" t="s">
        <v>297</v>
      </c>
      <c r="D88" t="s">
        <v>293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5">
      <c r="A2" t="s">
        <v>49</v>
      </c>
      <c r="B2" t="s">
        <v>57</v>
      </c>
      <c r="C2" t="s">
        <v>58</v>
      </c>
    </row>
    <row r="3" spans="1:5" x14ac:dyDescent="0.25">
      <c r="A3" t="s">
        <v>56</v>
      </c>
      <c r="B3" t="s">
        <v>59</v>
      </c>
      <c r="C3" t="s">
        <v>60</v>
      </c>
    </row>
    <row r="4" spans="1:5" x14ac:dyDescent="0.25">
      <c r="A4" t="s">
        <v>50</v>
      </c>
      <c r="B4" t="s">
        <v>59</v>
      </c>
      <c r="C4" t="s">
        <v>61</v>
      </c>
      <c r="D4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D12" sqref="D12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46</v>
      </c>
      <c r="B1" s="7" t="s">
        <v>42</v>
      </c>
      <c r="C1" s="9" t="s">
        <v>0</v>
      </c>
      <c r="D1" s="8" t="s">
        <v>48</v>
      </c>
    </row>
    <row r="2" spans="1:4" x14ac:dyDescent="0.25">
      <c r="A2" t="s">
        <v>10</v>
      </c>
      <c r="B2" t="s">
        <v>43</v>
      </c>
      <c r="C2" s="10">
        <v>2017</v>
      </c>
      <c r="D2" s="4">
        <v>50000</v>
      </c>
    </row>
    <row r="3" spans="1:4" x14ac:dyDescent="0.25">
      <c r="A3" t="s">
        <v>10</v>
      </c>
      <c r="B3" t="s">
        <v>43</v>
      </c>
      <c r="C3" s="10">
        <v>2018</v>
      </c>
      <c r="D3" s="4">
        <v>50000</v>
      </c>
    </row>
    <row r="4" spans="1:4" x14ac:dyDescent="0.25">
      <c r="A4" t="s">
        <v>264</v>
      </c>
      <c r="B4" t="s">
        <v>43</v>
      </c>
      <c r="C4" s="10">
        <v>2017</v>
      </c>
      <c r="D4" s="4">
        <v>0</v>
      </c>
    </row>
    <row r="5" spans="1:4" x14ac:dyDescent="0.25">
      <c r="A5" t="s">
        <v>264</v>
      </c>
      <c r="B5" t="s">
        <v>43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B2" sqref="B2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1.42578125" style="2" customWidth="1"/>
    <col min="4" max="4" width="17.7109375" bestFit="1" customWidth="1"/>
    <col min="5" max="5" width="15.85546875" bestFit="1" customWidth="1"/>
  </cols>
  <sheetData>
    <row r="1" spans="1:5" x14ac:dyDescent="0.25">
      <c r="A1" s="1" t="s">
        <v>4</v>
      </c>
      <c r="B1" s="1" t="s">
        <v>44</v>
      </c>
      <c r="C1" s="1" t="s">
        <v>3</v>
      </c>
      <c r="D1" s="1" t="s">
        <v>290</v>
      </c>
      <c r="E1" s="1" t="s">
        <v>12</v>
      </c>
    </row>
    <row r="2" spans="1:5" x14ac:dyDescent="0.25">
      <c r="A2" s="2">
        <v>2</v>
      </c>
      <c r="B2" s="2">
        <v>200</v>
      </c>
      <c r="C2" s="1">
        <v>2017</v>
      </c>
      <c r="D2">
        <f>AVERAGE(Dados_Projetados!B1:B10)</f>
        <v>3000</v>
      </c>
      <c r="E2">
        <v>0.1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workbookViewId="0">
      <selection activeCell="C3" sqref="C3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3.42578125" customWidth="1"/>
    <col min="7" max="7" width="12" bestFit="1" customWidth="1"/>
    <col min="9" max="9" width="10" bestFit="1" customWidth="1"/>
    <col min="10" max="15" width="12.85546875" bestFit="1" customWidth="1"/>
    <col min="16" max="16" width="22.140625" bestFit="1" customWidth="1"/>
    <col min="17" max="18" width="25.140625" bestFit="1" customWidth="1"/>
    <col min="19" max="19" width="23.42578125" bestFit="1" customWidth="1"/>
    <col min="21" max="21" width="26.42578125" bestFit="1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232</v>
      </c>
      <c r="E1" s="3" t="s">
        <v>13</v>
      </c>
      <c r="F1" s="3" t="s">
        <v>291</v>
      </c>
      <c r="G1" s="3" t="s">
        <v>14</v>
      </c>
      <c r="H1" s="7" t="s">
        <v>101</v>
      </c>
      <c r="I1" s="7" t="s">
        <v>102</v>
      </c>
      <c r="J1" s="7" t="s">
        <v>116</v>
      </c>
      <c r="K1" s="7" t="s">
        <v>117</v>
      </c>
      <c r="L1" s="7" t="s">
        <v>118</v>
      </c>
      <c r="M1" s="7" t="s">
        <v>119</v>
      </c>
      <c r="N1" s="7" t="s">
        <v>120</v>
      </c>
      <c r="O1" s="7" t="s">
        <v>121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158</v>
      </c>
      <c r="V1" t="s">
        <v>167</v>
      </c>
      <c r="W1" t="s">
        <v>168</v>
      </c>
      <c r="X1" t="s">
        <v>169</v>
      </c>
      <c r="Y1" t="s">
        <v>170</v>
      </c>
      <c r="Z1" t="s">
        <v>181</v>
      </c>
      <c r="AA1" t="s">
        <v>184</v>
      </c>
      <c r="AB1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298</v>
      </c>
      <c r="AH1" t="s">
        <v>299</v>
      </c>
      <c r="AI1" t="s">
        <v>211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219</v>
      </c>
      <c r="AR1" t="s">
        <v>220</v>
      </c>
      <c r="AS1" t="s">
        <v>222</v>
      </c>
      <c r="AT1" t="s">
        <v>223</v>
      </c>
      <c r="AU1" t="s">
        <v>224</v>
      </c>
      <c r="AV1" t="s">
        <v>225</v>
      </c>
      <c r="AW1" t="s">
        <v>227</v>
      </c>
      <c r="AX1" t="s">
        <v>231</v>
      </c>
      <c r="AY1" t="s">
        <v>226</v>
      </c>
      <c r="AZ1" t="s">
        <v>228</v>
      </c>
      <c r="BA1" t="s">
        <v>229</v>
      </c>
      <c r="BB1" t="s">
        <v>230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v>0.03</v>
      </c>
      <c r="E2" s="11">
        <v>8</v>
      </c>
      <c r="F2" s="11">
        <v>220</v>
      </c>
      <c r="G2" s="11">
        <v>15</v>
      </c>
      <c r="H2">
        <v>1</v>
      </c>
      <c r="I2">
        <v>0.1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12">
        <v>1.0000000000000001E-5</v>
      </c>
      <c r="Q2" s="12">
        <v>1.0000000000000001E-5</v>
      </c>
      <c r="R2" s="12">
        <v>1.0000000000000001E-5</v>
      </c>
      <c r="S2" s="13">
        <v>1.0000000000000001E-5</v>
      </c>
      <c r="T2">
        <v>0.1</v>
      </c>
      <c r="U2" s="14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v>0.03</v>
      </c>
      <c r="E3" s="11">
        <v>8</v>
      </c>
      <c r="F3" s="11">
        <v>220</v>
      </c>
      <c r="G3" s="11">
        <v>15</v>
      </c>
      <c r="H3">
        <v>1</v>
      </c>
      <c r="I3">
        <v>0.1</v>
      </c>
      <c r="J3">
        <f>J2</f>
        <v>1</v>
      </c>
      <c r="K3">
        <f t="shared" ref="K3:O3" si="2">K2</f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 s="12">
        <v>1.0000000000000001E-5</v>
      </c>
      <c r="Q3" s="12">
        <v>1.0000000000000001E-5</v>
      </c>
      <c r="R3" s="12">
        <v>1.0000000000000001E-5</v>
      </c>
      <c r="S3" s="13">
        <v>1.0000000000000001E-5</v>
      </c>
      <c r="T3">
        <v>0.1</v>
      </c>
      <c r="U3" s="14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1"/>
      <c r="F4" s="11"/>
      <c r="G4" s="11"/>
    </row>
    <row r="5" spans="1:54" x14ac:dyDescent="0.25">
      <c r="C5" s="6"/>
      <c r="E5" s="11"/>
      <c r="F5" s="11"/>
      <c r="G5" s="11"/>
    </row>
    <row r="6" spans="1:54" x14ac:dyDescent="0.25">
      <c r="C6" s="6"/>
      <c r="E6" s="11"/>
      <c r="F6" s="11"/>
      <c r="G6" s="11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"/>
  <sheetViews>
    <sheetView topLeftCell="A109" zoomScale="130" zoomScaleNormal="130" workbookViewId="0">
      <selection activeCell="A124" sqref="A124:A127"/>
    </sheetView>
  </sheetViews>
  <sheetFormatPr defaultRowHeight="15" x14ac:dyDescent="0.25"/>
  <cols>
    <col min="1" max="1" width="33.85546875" style="22" bestFit="1" customWidth="1"/>
    <col min="2" max="2" width="20.7109375" style="22" customWidth="1"/>
    <col min="3" max="3" width="13.5703125" style="22" bestFit="1" customWidth="1"/>
    <col min="4" max="4" width="13.7109375" style="22" customWidth="1"/>
    <col min="5" max="6" width="13.5703125" style="22" bestFit="1" customWidth="1"/>
    <col min="7" max="7" width="19.42578125" style="22" customWidth="1"/>
    <col min="8" max="8" width="12.42578125" style="22" bestFit="1" customWidth="1"/>
    <col min="9" max="16384" width="9.140625" style="22"/>
  </cols>
  <sheetData>
    <row r="1" spans="1:8" x14ac:dyDescent="0.25">
      <c r="A1" s="21" t="s">
        <v>5</v>
      </c>
      <c r="B1" s="21" t="s">
        <v>11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46</v>
      </c>
      <c r="H1" s="21" t="s">
        <v>283</v>
      </c>
    </row>
    <row r="2" spans="1:8" x14ac:dyDescent="0.25">
      <c r="A2" s="22" t="s">
        <v>67</v>
      </c>
      <c r="B2" s="22" t="s">
        <v>49</v>
      </c>
      <c r="C2" s="22">
        <v>5</v>
      </c>
      <c r="D2" s="22">
        <f t="shared" ref="D2:D9" si="0">C2*0.01</f>
        <v>0.05</v>
      </c>
      <c r="G2" s="22" t="s">
        <v>264</v>
      </c>
      <c r="H2" s="22" t="b">
        <f>IF(COUNTIF(ParametrosSemSeedFixa!$A:$A,Parametros!A2)&gt;0,FALSE,TRUE)</f>
        <v>0</v>
      </c>
    </row>
    <row r="3" spans="1:8" x14ac:dyDescent="0.25">
      <c r="A3" s="22" t="s">
        <v>87</v>
      </c>
      <c r="B3" s="22" t="s">
        <v>49</v>
      </c>
      <c r="C3" s="22">
        <v>1000</v>
      </c>
      <c r="D3" s="22">
        <f t="shared" si="0"/>
        <v>10</v>
      </c>
      <c r="G3" s="22" t="s">
        <v>264</v>
      </c>
      <c r="H3" s="22" t="b">
        <f>IF(COUNTIF(ParametrosSemSeedFixa!$A:$A,Parametros!A3)&gt;0,FALSE,TRUE)</f>
        <v>1</v>
      </c>
    </row>
    <row r="4" spans="1:8" x14ac:dyDescent="0.25">
      <c r="A4" s="22" t="s">
        <v>91</v>
      </c>
      <c r="B4" s="22" t="s">
        <v>49</v>
      </c>
      <c r="C4" s="22">
        <v>5</v>
      </c>
      <c r="D4" s="22">
        <f t="shared" si="0"/>
        <v>0.05</v>
      </c>
      <c r="G4" s="22" t="s">
        <v>264</v>
      </c>
      <c r="H4" s="22" t="b">
        <f>IF(COUNTIF(ParametrosSemSeedFixa!$A:$A,Parametros!A4)&gt;0,FALSE,TRUE)</f>
        <v>1</v>
      </c>
    </row>
    <row r="5" spans="1:8" x14ac:dyDescent="0.25">
      <c r="A5" s="22" t="s">
        <v>108</v>
      </c>
      <c r="B5" s="22" t="s">
        <v>49</v>
      </c>
      <c r="C5" s="22">
        <v>0.5</v>
      </c>
      <c r="D5" s="22">
        <f t="shared" si="0"/>
        <v>5.0000000000000001E-3</v>
      </c>
      <c r="G5" s="22" t="s">
        <v>264</v>
      </c>
      <c r="H5" s="22" t="b">
        <f>IF(COUNTIF(ParametrosSemSeedFixa!$A:$A,Parametros!A5)&gt;0,FALSE,TRUE)</f>
        <v>1</v>
      </c>
    </row>
    <row r="6" spans="1:8" x14ac:dyDescent="0.25">
      <c r="A6" s="22" t="s">
        <v>105</v>
      </c>
      <c r="B6" s="22" t="s">
        <v>49</v>
      </c>
      <c r="C6" s="22">
        <v>0.1</v>
      </c>
      <c r="D6" s="22">
        <f t="shared" si="0"/>
        <v>1E-3</v>
      </c>
      <c r="G6" s="22" t="s">
        <v>264</v>
      </c>
      <c r="H6" s="22" t="b">
        <f>IF(COUNTIF(ParametrosSemSeedFixa!$A:$A,Parametros!A6)&gt;0,FALSE,TRUE)</f>
        <v>1</v>
      </c>
    </row>
    <row r="7" spans="1:8" x14ac:dyDescent="0.25">
      <c r="A7" s="22" t="s">
        <v>129</v>
      </c>
      <c r="B7" s="22" t="s">
        <v>49</v>
      </c>
      <c r="C7" s="22">
        <v>0.01</v>
      </c>
      <c r="D7" s="22">
        <f t="shared" si="0"/>
        <v>1E-4</v>
      </c>
      <c r="G7" s="22" t="s">
        <v>264</v>
      </c>
      <c r="H7" s="22" t="b">
        <f>IF(COUNTIF(ParametrosSemSeedFixa!$A:$A,Parametros!A7)&gt;0,FALSE,TRUE)</f>
        <v>1</v>
      </c>
    </row>
    <row r="8" spans="1:8" x14ac:dyDescent="0.25">
      <c r="A8" s="22" t="s">
        <v>134</v>
      </c>
      <c r="B8" s="22" t="s">
        <v>49</v>
      </c>
      <c r="C8" s="22">
        <v>2500</v>
      </c>
      <c r="D8" s="22">
        <f t="shared" si="0"/>
        <v>25</v>
      </c>
      <c r="G8" s="22" t="s">
        <v>264</v>
      </c>
      <c r="H8" s="22" t="b">
        <f>IF(COUNTIF(ParametrosSemSeedFixa!$A:$A,Parametros!A8)&gt;0,FALSE,TRUE)</f>
        <v>1</v>
      </c>
    </row>
    <row r="9" spans="1:8" x14ac:dyDescent="0.25">
      <c r="A9" s="22" t="s">
        <v>136</v>
      </c>
      <c r="B9" s="22" t="s">
        <v>49</v>
      </c>
      <c r="C9" s="22">
        <v>2000</v>
      </c>
      <c r="D9" s="22">
        <f t="shared" si="0"/>
        <v>20</v>
      </c>
      <c r="G9" s="22" t="s">
        <v>264</v>
      </c>
      <c r="H9" s="22" t="b">
        <f>IF(COUNTIF(ParametrosSemSeedFixa!$A:$A,Parametros!A9)&gt;0,FALSE,TRUE)</f>
        <v>1</v>
      </c>
    </row>
    <row r="10" spans="1:8" x14ac:dyDescent="0.25">
      <c r="A10" s="22" t="s">
        <v>141</v>
      </c>
      <c r="B10" s="22" t="s">
        <v>49</v>
      </c>
      <c r="C10" s="22">
        <v>2000</v>
      </c>
      <c r="D10" s="22">
        <f t="shared" ref="D10" si="1">C10*0.01</f>
        <v>20</v>
      </c>
      <c r="G10" s="22" t="s">
        <v>264</v>
      </c>
      <c r="H10" s="22" t="b">
        <f>IF(COUNTIF(ParametrosSemSeedFixa!$A:$A,Parametros!A10)&gt;0,FALSE,TRUE)</f>
        <v>1</v>
      </c>
    </row>
    <row r="11" spans="1:8" x14ac:dyDescent="0.25">
      <c r="A11" s="22" t="s">
        <v>162</v>
      </c>
      <c r="B11" s="22" t="s">
        <v>49</v>
      </c>
      <c r="C11" s="22">
        <v>0.1</v>
      </c>
      <c r="D11" s="22">
        <f t="shared" ref="D11" si="2">C11*0.01</f>
        <v>1E-3</v>
      </c>
      <c r="G11" s="22" t="s">
        <v>264</v>
      </c>
      <c r="H11" s="22" t="b">
        <f>IF(COUNTIF(ParametrosSemSeedFixa!$A:$A,Parametros!A11)&gt;0,FALSE,TRUE)</f>
        <v>1</v>
      </c>
    </row>
    <row r="12" spans="1:8" x14ac:dyDescent="0.25">
      <c r="A12" s="22" t="s">
        <v>163</v>
      </c>
      <c r="B12" s="22" t="s">
        <v>49</v>
      </c>
      <c r="C12" s="22">
        <v>1000</v>
      </c>
      <c r="D12" s="22">
        <f t="shared" ref="D12" si="3">C12*0.01</f>
        <v>10</v>
      </c>
      <c r="G12" s="22" t="s">
        <v>264</v>
      </c>
      <c r="H12" s="22" t="b">
        <f>IF(COUNTIF(ParametrosSemSeedFixa!$A:$A,Parametros!A12)&gt;0,FALSE,TRUE)</f>
        <v>1</v>
      </c>
    </row>
    <row r="13" spans="1:8" x14ac:dyDescent="0.25">
      <c r="A13" s="22" t="s">
        <v>176</v>
      </c>
      <c r="B13" s="22" t="s">
        <v>49</v>
      </c>
      <c r="C13" s="22">
        <v>0.1</v>
      </c>
      <c r="D13" s="22">
        <f t="shared" ref="D13:D14" si="4">C13*0.01</f>
        <v>1E-3</v>
      </c>
      <c r="G13" s="22" t="s">
        <v>264</v>
      </c>
      <c r="H13" s="22" t="b">
        <f>IF(COUNTIF(ParametrosSemSeedFixa!$A:$A,Parametros!A13)&gt;0,FALSE,TRUE)</f>
        <v>1</v>
      </c>
    </row>
    <row r="14" spans="1:8" x14ac:dyDescent="0.25">
      <c r="A14" s="22" t="s">
        <v>177</v>
      </c>
      <c r="B14" s="22" t="s">
        <v>49</v>
      </c>
      <c r="C14" s="22">
        <v>1000</v>
      </c>
      <c r="D14" s="22">
        <f t="shared" si="4"/>
        <v>10</v>
      </c>
      <c r="G14" s="22" t="s">
        <v>264</v>
      </c>
      <c r="H14" s="22" t="b">
        <f>IF(COUNTIF(ParametrosSemSeedFixa!$A:$A,Parametros!A14)&gt;0,FALSE,TRUE)</f>
        <v>1</v>
      </c>
    </row>
    <row r="15" spans="1:8" x14ac:dyDescent="0.25">
      <c r="A15" s="22" t="s">
        <v>180</v>
      </c>
      <c r="B15" s="22" t="s">
        <v>49</v>
      </c>
      <c r="C15" s="22">
        <v>0</v>
      </c>
      <c r="D15" s="22">
        <f t="shared" ref="D15" si="5">C15*0.01</f>
        <v>0</v>
      </c>
      <c r="G15" s="22" t="s">
        <v>264</v>
      </c>
      <c r="H15" s="22" t="b">
        <f>IF(COUNTIF(ParametrosSemSeedFixa!$A:$A,Parametros!A15)&gt;0,FALSE,TRUE)</f>
        <v>1</v>
      </c>
    </row>
    <row r="16" spans="1:8" x14ac:dyDescent="0.25">
      <c r="A16" s="22" t="s">
        <v>183</v>
      </c>
      <c r="B16" s="22" t="s">
        <v>49</v>
      </c>
      <c r="C16" s="22">
        <v>0</v>
      </c>
      <c r="D16" s="22">
        <f t="shared" ref="D16" si="6">C16*0.01</f>
        <v>0</v>
      </c>
      <c r="G16" s="22" t="s">
        <v>264</v>
      </c>
      <c r="H16" s="22" t="b">
        <f>IF(COUNTIF(ParametrosSemSeedFixa!$A:$A,Parametros!A16)&gt;0,FALSE,TRUE)</f>
        <v>1</v>
      </c>
    </row>
    <row r="17" spans="1:8" x14ac:dyDescent="0.25">
      <c r="A17" s="22" t="s">
        <v>193</v>
      </c>
      <c r="B17" s="22" t="s">
        <v>49</v>
      </c>
      <c r="C17" s="22">
        <v>10</v>
      </c>
      <c r="D17" s="22">
        <f t="shared" ref="D17" si="7">C17*0.01</f>
        <v>0.1</v>
      </c>
      <c r="G17" s="22" t="s">
        <v>264</v>
      </c>
      <c r="H17" s="22" t="b">
        <f>IF(COUNTIF(ParametrosSemSeedFixa!$A:$A,Parametros!A17)&gt;0,FALSE,TRUE)</f>
        <v>1</v>
      </c>
    </row>
    <row r="18" spans="1:8" x14ac:dyDescent="0.25">
      <c r="A18" s="22" t="s">
        <v>195</v>
      </c>
      <c r="B18" s="22" t="s">
        <v>49</v>
      </c>
      <c r="C18" s="22">
        <v>0</v>
      </c>
      <c r="D18" s="22">
        <f t="shared" ref="D18:D19" si="8">C18*0.01</f>
        <v>0</v>
      </c>
      <c r="G18" s="22" t="s">
        <v>264</v>
      </c>
      <c r="H18" s="22" t="b">
        <f>IF(COUNTIF(ParametrosSemSeedFixa!$A:$A,Parametros!A18)&gt;0,FALSE,TRUE)</f>
        <v>1</v>
      </c>
    </row>
    <row r="19" spans="1:8" x14ac:dyDescent="0.25">
      <c r="A19" s="22" t="s">
        <v>103</v>
      </c>
      <c r="B19" s="22" t="s">
        <v>49</v>
      </c>
      <c r="C19" s="22">
        <v>2</v>
      </c>
      <c r="D19" s="22">
        <f t="shared" si="8"/>
        <v>0.02</v>
      </c>
      <c r="G19" s="22" t="s">
        <v>264</v>
      </c>
      <c r="H19" s="22" t="b">
        <f>IF(COUNTIF(ParametrosSemSeedFixa!$A:$A,Parametros!A19)&gt;0,FALSE,TRUE)</f>
        <v>1</v>
      </c>
    </row>
    <row r="20" spans="1:8" x14ac:dyDescent="0.25">
      <c r="A20" s="22" t="s">
        <v>207</v>
      </c>
      <c r="B20" s="22" t="s">
        <v>49</v>
      </c>
      <c r="C20" s="22">
        <v>2</v>
      </c>
      <c r="D20" s="22">
        <f t="shared" ref="D20:D24" si="9">C20*0.01</f>
        <v>0.02</v>
      </c>
      <c r="G20" s="22" t="s">
        <v>264</v>
      </c>
      <c r="H20" s="22" t="b">
        <f>IF(COUNTIF(ParametrosSemSeedFixa!$A:$A,Parametros!A20)&gt;0,FALSE,TRUE)</f>
        <v>1</v>
      </c>
    </row>
    <row r="21" spans="1:8" x14ac:dyDescent="0.25">
      <c r="A21" s="22" t="s">
        <v>208</v>
      </c>
      <c r="B21" s="22" t="s">
        <v>49</v>
      </c>
      <c r="C21" s="22">
        <v>2</v>
      </c>
      <c r="D21" s="22">
        <f t="shared" si="9"/>
        <v>0.02</v>
      </c>
      <c r="G21" s="22" t="s">
        <v>264</v>
      </c>
      <c r="H21" s="22" t="b">
        <f>IF(COUNTIF(ParametrosSemSeedFixa!$A:$A,Parametros!A21)&gt;0,FALSE,TRUE)</f>
        <v>1</v>
      </c>
    </row>
    <row r="22" spans="1:8" x14ac:dyDescent="0.25">
      <c r="A22" s="22" t="s">
        <v>209</v>
      </c>
      <c r="B22" s="22" t="s">
        <v>49</v>
      </c>
      <c r="C22" s="22">
        <v>2</v>
      </c>
      <c r="D22" s="22">
        <f t="shared" si="9"/>
        <v>0.02</v>
      </c>
      <c r="G22" s="22" t="s">
        <v>264</v>
      </c>
      <c r="H22" s="22" t="b">
        <f>IF(COUNTIF(ParametrosSemSeedFixa!$A:$A,Parametros!A22)&gt;0,FALSE,TRUE)</f>
        <v>1</v>
      </c>
    </row>
    <row r="23" spans="1:8" x14ac:dyDescent="0.25">
      <c r="A23" s="22" t="s">
        <v>210</v>
      </c>
      <c r="B23" s="22" t="s">
        <v>49</v>
      </c>
      <c r="C23" s="22">
        <v>2</v>
      </c>
      <c r="D23" s="22">
        <f t="shared" si="9"/>
        <v>0.02</v>
      </c>
      <c r="G23" s="22" t="s">
        <v>264</v>
      </c>
      <c r="H23" s="22" t="b">
        <f>IF(COUNTIF(ParametrosSemSeedFixa!$A:$A,Parametros!A23)&gt;0,FALSE,TRUE)</f>
        <v>1</v>
      </c>
    </row>
    <row r="24" spans="1:8" x14ac:dyDescent="0.25">
      <c r="A24" s="22" t="s">
        <v>198</v>
      </c>
      <c r="B24" s="22" t="s">
        <v>49</v>
      </c>
      <c r="C24" s="22">
        <v>500</v>
      </c>
      <c r="D24" s="22">
        <f t="shared" si="9"/>
        <v>5</v>
      </c>
      <c r="G24" s="22" t="s">
        <v>264</v>
      </c>
      <c r="H24" s="22" t="b">
        <f>IF(COUNTIF(ParametrosSemSeedFixa!$A:$A,Parametros!A24)&gt;0,FALSE,TRUE)</f>
        <v>1</v>
      </c>
    </row>
    <row r="25" spans="1:8" x14ac:dyDescent="0.25">
      <c r="A25" s="22" t="s">
        <v>203</v>
      </c>
      <c r="B25" s="22" t="s">
        <v>49</v>
      </c>
      <c r="C25" s="22">
        <v>500</v>
      </c>
      <c r="D25" s="22">
        <f t="shared" ref="D25:D33" si="10">C25*0.01</f>
        <v>5</v>
      </c>
      <c r="G25" s="22" t="s">
        <v>264</v>
      </c>
      <c r="H25" s="22" t="b">
        <f>IF(COUNTIF(ParametrosSemSeedFixa!$A:$A,Parametros!A25)&gt;0,FALSE,TRUE)</f>
        <v>1</v>
      </c>
    </row>
    <row r="26" spans="1:8" x14ac:dyDescent="0.25">
      <c r="A26" s="22" t="s">
        <v>204</v>
      </c>
      <c r="B26" s="22" t="s">
        <v>49</v>
      </c>
      <c r="C26" s="22">
        <v>500</v>
      </c>
      <c r="D26" s="22">
        <f t="shared" si="10"/>
        <v>5</v>
      </c>
      <c r="G26" s="22" t="s">
        <v>264</v>
      </c>
      <c r="H26" s="22" t="b">
        <f>IF(COUNTIF(ParametrosSemSeedFixa!$A:$A,Parametros!A26)&gt;0,FALSE,TRUE)</f>
        <v>1</v>
      </c>
    </row>
    <row r="27" spans="1:8" x14ac:dyDescent="0.25">
      <c r="A27" s="22" t="s">
        <v>205</v>
      </c>
      <c r="B27" s="22" t="s">
        <v>49</v>
      </c>
      <c r="C27" s="22">
        <v>500</v>
      </c>
      <c r="D27" s="22">
        <f t="shared" si="10"/>
        <v>5</v>
      </c>
      <c r="G27" s="22" t="s">
        <v>264</v>
      </c>
      <c r="H27" s="22" t="b">
        <f>IF(COUNTIF(ParametrosSemSeedFixa!$A:$A,Parametros!A27)&gt;0,FALSE,TRUE)</f>
        <v>1</v>
      </c>
    </row>
    <row r="28" spans="1:8" x14ac:dyDescent="0.25">
      <c r="A28" s="22" t="s">
        <v>206</v>
      </c>
      <c r="B28" s="22" t="s">
        <v>49</v>
      </c>
      <c r="C28" s="22">
        <v>500</v>
      </c>
      <c r="D28" s="22">
        <f t="shared" si="10"/>
        <v>5</v>
      </c>
      <c r="G28" s="22" t="s">
        <v>264</v>
      </c>
      <c r="H28" s="22" t="b">
        <f>IF(COUNTIF(ParametrosSemSeedFixa!$A:$A,Parametros!A28)&gt;0,FALSE,TRUE)</f>
        <v>1</v>
      </c>
    </row>
    <row r="29" spans="1:8" x14ac:dyDescent="0.25">
      <c r="A29" s="22" t="s">
        <v>100</v>
      </c>
      <c r="B29" s="22" t="s">
        <v>49</v>
      </c>
      <c r="C29" s="22">
        <v>0</v>
      </c>
      <c r="D29" s="22">
        <f t="shared" si="10"/>
        <v>0</v>
      </c>
      <c r="G29" s="22" t="s">
        <v>264</v>
      </c>
      <c r="H29" s="22" t="b">
        <f>IF(COUNTIF(ParametrosSemSeedFixa!$A:$A,Parametros!A29)&gt;0,FALSE,TRUE)</f>
        <v>1</v>
      </c>
    </row>
    <row r="30" spans="1:8" x14ac:dyDescent="0.25">
      <c r="A30" s="22" t="s">
        <v>199</v>
      </c>
      <c r="B30" s="22" t="s">
        <v>49</v>
      </c>
      <c r="C30" s="22">
        <v>0</v>
      </c>
      <c r="D30" s="22">
        <f t="shared" si="10"/>
        <v>0</v>
      </c>
      <c r="G30" s="22" t="s">
        <v>264</v>
      </c>
      <c r="H30" s="22" t="b">
        <f>IF(COUNTIF(ParametrosSemSeedFixa!$A:$A,Parametros!A30)&gt;0,FALSE,TRUE)</f>
        <v>1</v>
      </c>
    </row>
    <row r="31" spans="1:8" x14ac:dyDescent="0.25">
      <c r="A31" s="22" t="s">
        <v>200</v>
      </c>
      <c r="B31" s="22" t="s">
        <v>49</v>
      </c>
      <c r="C31" s="22">
        <v>0</v>
      </c>
      <c r="D31" s="22">
        <f t="shared" si="10"/>
        <v>0</v>
      </c>
      <c r="G31" s="22" t="s">
        <v>264</v>
      </c>
      <c r="H31" s="22" t="b">
        <f>IF(COUNTIF(ParametrosSemSeedFixa!$A:$A,Parametros!A31)&gt;0,FALSE,TRUE)</f>
        <v>1</v>
      </c>
    </row>
    <row r="32" spans="1:8" x14ac:dyDescent="0.25">
      <c r="A32" s="22" t="s">
        <v>201</v>
      </c>
      <c r="B32" s="22" t="s">
        <v>49</v>
      </c>
      <c r="C32" s="22">
        <v>0</v>
      </c>
      <c r="D32" s="22">
        <f t="shared" si="10"/>
        <v>0</v>
      </c>
      <c r="G32" s="22" t="s">
        <v>264</v>
      </c>
      <c r="H32" s="22" t="b">
        <f>IF(COUNTIF(ParametrosSemSeedFixa!$A:$A,Parametros!A32)&gt;0,FALSE,TRUE)</f>
        <v>1</v>
      </c>
    </row>
    <row r="33" spans="1:8" x14ac:dyDescent="0.25">
      <c r="A33" s="22" t="s">
        <v>202</v>
      </c>
      <c r="B33" s="22" t="s">
        <v>49</v>
      </c>
      <c r="C33" s="22">
        <v>0</v>
      </c>
      <c r="D33" s="22">
        <f t="shared" si="10"/>
        <v>0</v>
      </c>
      <c r="G33" s="22" t="s">
        <v>264</v>
      </c>
      <c r="H33" s="22" t="b">
        <f>IF(COUNTIF(ParametrosSemSeedFixa!$A:$A,Parametros!A33)&gt;0,FALSE,TRUE)</f>
        <v>1</v>
      </c>
    </row>
    <row r="34" spans="1:8" x14ac:dyDescent="0.25">
      <c r="A34" s="22" t="s">
        <v>237</v>
      </c>
      <c r="B34" s="22" t="s">
        <v>49</v>
      </c>
      <c r="C34" s="22">
        <v>10</v>
      </c>
      <c r="D34" s="22">
        <f t="shared" ref="D34:D35" si="11">C34*0.01</f>
        <v>0.1</v>
      </c>
      <c r="G34" s="22" t="s">
        <v>264</v>
      </c>
      <c r="H34" s="22" t="b">
        <f>IF(COUNTIF(ParametrosSemSeedFixa!$A:$A,Parametros!A34)&gt;0,FALSE,TRUE)</f>
        <v>1</v>
      </c>
    </row>
    <row r="35" spans="1:8" x14ac:dyDescent="0.25">
      <c r="A35" s="22" t="s">
        <v>238</v>
      </c>
      <c r="B35" s="22" t="s">
        <v>49</v>
      </c>
      <c r="C35" s="22">
        <v>1</v>
      </c>
      <c r="D35" s="22">
        <f t="shared" si="11"/>
        <v>0.01</v>
      </c>
      <c r="G35" s="22" t="s">
        <v>264</v>
      </c>
      <c r="H35" s="22" t="b">
        <f>IF(COUNTIF(ParametrosSemSeedFixa!$A:$A,Parametros!A35)&gt;0,FALSE,TRUE)</f>
        <v>1</v>
      </c>
    </row>
    <row r="36" spans="1:8" x14ac:dyDescent="0.25">
      <c r="A36" s="22" t="s">
        <v>241</v>
      </c>
      <c r="B36" s="22" t="s">
        <v>287</v>
      </c>
      <c r="C36" s="22">
        <v>2</v>
      </c>
      <c r="D36" s="22">
        <v>1</v>
      </c>
      <c r="E36" s="22">
        <v>0</v>
      </c>
      <c r="F36" s="22">
        <v>10</v>
      </c>
      <c r="G36" s="22" t="s">
        <v>264</v>
      </c>
      <c r="H36" s="22" t="b">
        <f>IF(COUNTIF(ParametrosSemSeedFixa!$A:$A,Parametros!A36)&gt;0,FALSE,TRUE)</f>
        <v>0</v>
      </c>
    </row>
    <row r="37" spans="1:8" x14ac:dyDescent="0.25">
      <c r="A37" s="22" t="s">
        <v>242</v>
      </c>
      <c r="B37" s="22" t="s">
        <v>49</v>
      </c>
      <c r="C37" s="22">
        <v>10</v>
      </c>
      <c r="D37" s="22">
        <f t="shared" ref="D37" si="12">C37*0.01</f>
        <v>0.1</v>
      </c>
      <c r="G37" s="22" t="s">
        <v>264</v>
      </c>
      <c r="H37" s="22" t="b">
        <f>IF(COUNTIF(ParametrosSemSeedFixa!$A:$A,Parametros!A37)&gt;0,FALSE,TRUE)</f>
        <v>1</v>
      </c>
    </row>
    <row r="38" spans="1:8" x14ac:dyDescent="0.25">
      <c r="A38" s="22" t="s">
        <v>248</v>
      </c>
      <c r="B38" s="22" t="s">
        <v>49</v>
      </c>
      <c r="C38" s="22">
        <v>5.0000000000000001E-4</v>
      </c>
      <c r="D38" s="22">
        <f t="shared" ref="D38" si="13">C38*0.01</f>
        <v>5.0000000000000004E-6</v>
      </c>
      <c r="G38" s="22" t="s">
        <v>264</v>
      </c>
      <c r="H38" s="22" t="b">
        <f>IF(COUNTIF(ParametrosSemSeedFixa!$A:$A,Parametros!A38)&gt;0,FALSE,TRUE)</f>
        <v>0</v>
      </c>
    </row>
    <row r="39" spans="1:8" x14ac:dyDescent="0.25">
      <c r="A39" s="22" t="s">
        <v>249</v>
      </c>
      <c r="B39" s="22" t="s">
        <v>49</v>
      </c>
      <c r="C39" s="22">
        <v>5.0000000000000001E-4</v>
      </c>
      <c r="D39" s="22">
        <f t="shared" ref="D39:D41" si="14">C39*0.01</f>
        <v>5.0000000000000004E-6</v>
      </c>
      <c r="G39" s="22" t="s">
        <v>264</v>
      </c>
      <c r="H39" s="22" t="b">
        <f>IF(COUNTIF(ParametrosSemSeedFixa!$A:$A,Parametros!A39)&gt;0,FALSE,TRUE)</f>
        <v>0</v>
      </c>
    </row>
    <row r="40" spans="1:8" x14ac:dyDescent="0.25">
      <c r="A40" s="22" t="s">
        <v>250</v>
      </c>
      <c r="B40" s="22" t="s">
        <v>49</v>
      </c>
      <c r="C40" s="22">
        <v>5.0000000000000001E-4</v>
      </c>
      <c r="D40" s="22">
        <f t="shared" si="14"/>
        <v>5.0000000000000004E-6</v>
      </c>
      <c r="G40" s="22" t="s">
        <v>264</v>
      </c>
      <c r="H40" s="22" t="b">
        <f>IF(COUNTIF(ParametrosSemSeedFixa!$A:$A,Parametros!A40)&gt;0,FALSE,TRUE)</f>
        <v>0</v>
      </c>
    </row>
    <row r="41" spans="1:8" x14ac:dyDescent="0.25">
      <c r="A41" s="22" t="s">
        <v>251</v>
      </c>
      <c r="B41" s="22" t="s">
        <v>49</v>
      </c>
      <c r="C41" s="22">
        <v>5.0000000000000001E-4</v>
      </c>
      <c r="D41" s="22">
        <f t="shared" si="14"/>
        <v>5.0000000000000004E-6</v>
      </c>
      <c r="G41" s="22" t="s">
        <v>264</v>
      </c>
      <c r="H41" s="22" t="b">
        <f>IF(COUNTIF(ParametrosSemSeedFixa!$A:$A,Parametros!A41)&gt;0,FALSE,TRUE)</f>
        <v>0</v>
      </c>
    </row>
    <row r="42" spans="1:8" x14ac:dyDescent="0.25">
      <c r="A42" s="22" t="s">
        <v>252</v>
      </c>
      <c r="B42" s="22" t="s">
        <v>287</v>
      </c>
      <c r="C42" s="22">
        <v>3.0000000000000001E-3</v>
      </c>
      <c r="D42" s="22">
        <v>0</v>
      </c>
      <c r="E42" s="22">
        <v>0</v>
      </c>
      <c r="F42" s="22">
        <v>1</v>
      </c>
      <c r="G42" s="22" t="s">
        <v>264</v>
      </c>
      <c r="H42" s="22" t="b">
        <f>IF(COUNTIF(ParametrosSemSeedFixa!$A:$A,Parametros!A42)&gt;0,FALSE,TRUE)</f>
        <v>0</v>
      </c>
    </row>
    <row r="43" spans="1:8" x14ac:dyDescent="0.25">
      <c r="A43" s="22" t="s">
        <v>253</v>
      </c>
      <c r="B43" s="22" t="s">
        <v>49</v>
      </c>
      <c r="C43" s="22">
        <v>5.0000000000000001E-4</v>
      </c>
      <c r="D43" s="22">
        <f t="shared" ref="D43:D93" si="15">C43*0.01</f>
        <v>5.0000000000000004E-6</v>
      </c>
      <c r="G43" s="22" t="s">
        <v>264</v>
      </c>
      <c r="H43" s="22" t="b">
        <f>IF(COUNTIF(ParametrosSemSeedFixa!$A:$A,Parametros!A43)&gt;0,FALSE,TRUE)</f>
        <v>0</v>
      </c>
    </row>
    <row r="44" spans="1:8" x14ac:dyDescent="0.25">
      <c r="A44" s="22" t="s">
        <v>254</v>
      </c>
      <c r="B44" s="22" t="s">
        <v>49</v>
      </c>
      <c r="C44" s="22">
        <v>5.0000000000000001E-4</v>
      </c>
      <c r="D44" s="22">
        <f t="shared" si="15"/>
        <v>5.0000000000000004E-6</v>
      </c>
      <c r="G44" s="22" t="s">
        <v>264</v>
      </c>
      <c r="H44" s="22" t="b">
        <f>IF(COUNTIF(ParametrosSemSeedFixa!$A:$A,Parametros!A44)&gt;0,FALSE,TRUE)</f>
        <v>0</v>
      </c>
    </row>
    <row r="45" spans="1:8" x14ac:dyDescent="0.25">
      <c r="A45" s="22" t="s">
        <v>255</v>
      </c>
      <c r="B45" s="22" t="s">
        <v>49</v>
      </c>
      <c r="C45" s="22">
        <v>5.0000000000000001E-4</v>
      </c>
      <c r="D45" s="22">
        <f t="shared" si="15"/>
        <v>5.0000000000000004E-6</v>
      </c>
      <c r="G45" s="22" t="s">
        <v>264</v>
      </c>
      <c r="H45" s="22" t="b">
        <f>IF(COUNTIF(ParametrosSemSeedFixa!$A:$A,Parametros!A45)&gt;0,FALSE,TRUE)</f>
        <v>0</v>
      </c>
    </row>
    <row r="46" spans="1:8" x14ac:dyDescent="0.25">
      <c r="A46" s="22" t="s">
        <v>256</v>
      </c>
      <c r="B46" s="22" t="s">
        <v>49</v>
      </c>
      <c r="C46" s="22">
        <v>5.0000000000000001E-4</v>
      </c>
      <c r="D46" s="22">
        <f t="shared" si="15"/>
        <v>5.0000000000000004E-6</v>
      </c>
      <c r="G46" s="22" t="s">
        <v>264</v>
      </c>
      <c r="H46" s="22" t="b">
        <f>IF(COUNTIF(ParametrosSemSeedFixa!$A:$A,Parametros!A46)&gt;0,FALSE,TRUE)</f>
        <v>0</v>
      </c>
    </row>
    <row r="47" spans="1:8" x14ac:dyDescent="0.25">
      <c r="A47" s="22" t="s">
        <v>257</v>
      </c>
      <c r="B47" s="22" t="s">
        <v>49</v>
      </c>
      <c r="C47" s="22">
        <v>5.0000000000000001E-4</v>
      </c>
      <c r="D47" s="22">
        <f t="shared" si="15"/>
        <v>5.0000000000000004E-6</v>
      </c>
      <c r="G47" s="22" t="s">
        <v>264</v>
      </c>
      <c r="H47" s="22" t="b">
        <f>IF(COUNTIF(ParametrosSemSeedFixa!$A:$A,Parametros!A47)&gt;0,FALSE,TRUE)</f>
        <v>0</v>
      </c>
    </row>
    <row r="48" spans="1:8" x14ac:dyDescent="0.25">
      <c r="A48" s="22" t="s">
        <v>258</v>
      </c>
      <c r="B48" s="22" t="s">
        <v>49</v>
      </c>
      <c r="C48" s="22">
        <v>5.0000000000000001E-4</v>
      </c>
      <c r="D48" s="22">
        <f t="shared" si="15"/>
        <v>5.0000000000000004E-6</v>
      </c>
      <c r="G48" s="22" t="s">
        <v>264</v>
      </c>
      <c r="H48" s="22" t="b">
        <f>IF(COUNTIF(ParametrosSemSeedFixa!$A:$A,Parametros!A48)&gt;0,FALSE,TRUE)</f>
        <v>0</v>
      </c>
    </row>
    <row r="49" spans="1:8" x14ac:dyDescent="0.25">
      <c r="A49" s="22" t="s">
        <v>259</v>
      </c>
      <c r="B49" s="22" t="s">
        <v>49</v>
      </c>
      <c r="C49" s="22">
        <v>5.0000000000000001E-4</v>
      </c>
      <c r="D49" s="22">
        <f t="shared" si="15"/>
        <v>5.0000000000000004E-6</v>
      </c>
      <c r="G49" s="22" t="s">
        <v>264</v>
      </c>
      <c r="H49" s="22" t="b">
        <f>IF(COUNTIF(ParametrosSemSeedFixa!$A:$A,Parametros!A49)&gt;0,FALSE,TRUE)</f>
        <v>0</v>
      </c>
    </row>
    <row r="50" spans="1:8" x14ac:dyDescent="0.25">
      <c r="A50" s="22" t="s">
        <v>260</v>
      </c>
      <c r="B50" s="22" t="s">
        <v>49</v>
      </c>
      <c r="C50" s="22">
        <v>5.0000000000000001E-4</v>
      </c>
      <c r="D50" s="22">
        <f t="shared" si="15"/>
        <v>5.0000000000000004E-6</v>
      </c>
      <c r="G50" s="22" t="s">
        <v>264</v>
      </c>
      <c r="H50" s="22" t="b">
        <f>IF(COUNTIF(ParametrosSemSeedFixa!$A:$A,Parametros!A50)&gt;0,FALSE,TRUE)</f>
        <v>0</v>
      </c>
    </row>
    <row r="51" spans="1:8" x14ac:dyDescent="0.25">
      <c r="A51" s="22" t="s">
        <v>261</v>
      </c>
      <c r="B51" s="22" t="s">
        <v>49</v>
      </c>
      <c r="C51" s="22">
        <v>5.0000000000000001E-4</v>
      </c>
      <c r="D51" s="22">
        <f t="shared" si="15"/>
        <v>5.0000000000000004E-6</v>
      </c>
      <c r="G51" s="22" t="s">
        <v>264</v>
      </c>
      <c r="H51" s="22" t="b">
        <f>IF(COUNTIF(ParametrosSemSeedFixa!$A:$A,Parametros!A51)&gt;0,FALSE,TRUE)</f>
        <v>0</v>
      </c>
    </row>
    <row r="52" spans="1:8" x14ac:dyDescent="0.25">
      <c r="A52" s="22" t="s">
        <v>262</v>
      </c>
      <c r="B52" s="22" t="s">
        <v>49</v>
      </c>
      <c r="C52" s="22">
        <v>5.0000000000000001E-4</v>
      </c>
      <c r="D52" s="22">
        <f t="shared" si="15"/>
        <v>5.0000000000000004E-6</v>
      </c>
      <c r="G52" s="22" t="s">
        <v>264</v>
      </c>
      <c r="H52" s="22" t="b">
        <f>IF(COUNTIF(ParametrosSemSeedFixa!$A:$A,Parametros!A52)&gt;0,FALSE,TRUE)</f>
        <v>0</v>
      </c>
    </row>
    <row r="53" spans="1:8" x14ac:dyDescent="0.25">
      <c r="A53" s="22" t="s">
        <v>263</v>
      </c>
      <c r="B53" s="22" t="s">
        <v>49</v>
      </c>
      <c r="C53" s="22">
        <v>5.0000000000000001E-4</v>
      </c>
      <c r="D53" s="22">
        <f t="shared" si="15"/>
        <v>5.0000000000000004E-6</v>
      </c>
      <c r="G53" s="22" t="s">
        <v>264</v>
      </c>
      <c r="H53" s="22" t="b">
        <f>IF(COUNTIF(ParametrosSemSeedFixa!$A:$A,Parametros!A53)&gt;0,FALSE,TRUE)</f>
        <v>0</v>
      </c>
    </row>
    <row r="54" spans="1:8" x14ac:dyDescent="0.25">
      <c r="A54" s="22" t="s">
        <v>67</v>
      </c>
      <c r="B54" s="22" t="s">
        <v>49</v>
      </c>
      <c r="C54" s="22">
        <v>3</v>
      </c>
      <c r="D54" s="22">
        <f t="shared" si="15"/>
        <v>0.03</v>
      </c>
      <c r="G54" s="22" t="s">
        <v>10</v>
      </c>
      <c r="H54" s="22" t="b">
        <f>IF(COUNTIF(ParametrosSemSeedFixa!$A:$A,Parametros!A54)&gt;0,FALSE,TRUE)</f>
        <v>0</v>
      </c>
    </row>
    <row r="55" spans="1:8" x14ac:dyDescent="0.25">
      <c r="A55" s="22" t="s">
        <v>87</v>
      </c>
      <c r="B55" s="22" t="s">
        <v>49</v>
      </c>
      <c r="C55" s="22">
        <v>800</v>
      </c>
      <c r="D55" s="22">
        <f t="shared" si="15"/>
        <v>8</v>
      </c>
      <c r="G55" s="22" t="s">
        <v>10</v>
      </c>
      <c r="H55" s="22" t="b">
        <f>IF(COUNTIF(ParametrosSemSeedFixa!$A:$A,Parametros!A55)&gt;0,FALSE,TRUE)</f>
        <v>1</v>
      </c>
    </row>
    <row r="56" spans="1:8" x14ac:dyDescent="0.25">
      <c r="A56" s="22" t="s">
        <v>91</v>
      </c>
      <c r="B56" s="22" t="s">
        <v>49</v>
      </c>
      <c r="C56" s="22">
        <v>3</v>
      </c>
      <c r="D56" s="22">
        <f t="shared" si="15"/>
        <v>0.03</v>
      </c>
      <c r="G56" s="22" t="s">
        <v>10</v>
      </c>
      <c r="H56" s="22" t="b">
        <f>IF(COUNTIF(ParametrosSemSeedFixa!$A:$A,Parametros!A56)&gt;0,FALSE,TRUE)</f>
        <v>1</v>
      </c>
    </row>
    <row r="57" spans="1:8" x14ac:dyDescent="0.25">
      <c r="A57" s="22" t="s">
        <v>108</v>
      </c>
      <c r="B57" s="22" t="s">
        <v>49</v>
      </c>
      <c r="C57" s="22">
        <v>0.2</v>
      </c>
      <c r="D57" s="22">
        <f t="shared" si="15"/>
        <v>2E-3</v>
      </c>
      <c r="G57" s="22" t="s">
        <v>10</v>
      </c>
      <c r="H57" s="22" t="b">
        <f>IF(COUNTIF(ParametrosSemSeedFixa!$A:$A,Parametros!A57)&gt;0,FALSE,TRUE)</f>
        <v>1</v>
      </c>
    </row>
    <row r="58" spans="1:8" x14ac:dyDescent="0.25">
      <c r="A58" s="22" t="s">
        <v>105</v>
      </c>
      <c r="B58" s="22" t="s">
        <v>49</v>
      </c>
      <c r="C58" s="22">
        <v>0.05</v>
      </c>
      <c r="D58" s="22">
        <f t="shared" si="15"/>
        <v>5.0000000000000001E-4</v>
      </c>
      <c r="G58" s="22" t="s">
        <v>10</v>
      </c>
      <c r="H58" s="22" t="b">
        <f>IF(COUNTIF(ParametrosSemSeedFixa!$A:$A,Parametros!A58)&gt;0,FALSE,TRUE)</f>
        <v>1</v>
      </c>
    </row>
    <row r="59" spans="1:8" x14ac:dyDescent="0.25">
      <c r="A59" s="22" t="s">
        <v>129</v>
      </c>
      <c r="B59" s="22" t="s">
        <v>49</v>
      </c>
      <c r="C59" s="22">
        <v>5.0000000000000001E-3</v>
      </c>
      <c r="D59" s="22">
        <f t="shared" si="15"/>
        <v>5.0000000000000002E-5</v>
      </c>
      <c r="G59" s="22" t="s">
        <v>10</v>
      </c>
      <c r="H59" s="22" t="b">
        <f>IF(COUNTIF(ParametrosSemSeedFixa!$A:$A,Parametros!A59)&gt;0,FALSE,TRUE)</f>
        <v>1</v>
      </c>
    </row>
    <row r="60" spans="1:8" x14ac:dyDescent="0.25">
      <c r="A60" s="22" t="s">
        <v>134</v>
      </c>
      <c r="B60" s="22" t="s">
        <v>49</v>
      </c>
      <c r="C60" s="22">
        <v>1500</v>
      </c>
      <c r="D60" s="22">
        <f t="shared" si="15"/>
        <v>15</v>
      </c>
      <c r="G60" s="22" t="s">
        <v>10</v>
      </c>
      <c r="H60" s="22" t="b">
        <f>IF(COUNTIF(ParametrosSemSeedFixa!$A:$A,Parametros!A60)&gt;0,FALSE,TRUE)</f>
        <v>1</v>
      </c>
    </row>
    <row r="61" spans="1:8" x14ac:dyDescent="0.25">
      <c r="A61" s="22" t="s">
        <v>136</v>
      </c>
      <c r="B61" s="22" t="s">
        <v>49</v>
      </c>
      <c r="C61" s="22">
        <v>1500</v>
      </c>
      <c r="D61" s="22">
        <f t="shared" si="15"/>
        <v>15</v>
      </c>
      <c r="G61" s="22" t="s">
        <v>10</v>
      </c>
      <c r="H61" s="22" t="b">
        <f>IF(COUNTIF(ParametrosSemSeedFixa!$A:$A,Parametros!A61)&gt;0,FALSE,TRUE)</f>
        <v>1</v>
      </c>
    </row>
    <row r="62" spans="1:8" x14ac:dyDescent="0.25">
      <c r="A62" s="22" t="s">
        <v>141</v>
      </c>
      <c r="B62" s="22" t="s">
        <v>49</v>
      </c>
      <c r="C62" s="22">
        <v>1500</v>
      </c>
      <c r="D62" s="22">
        <f t="shared" si="15"/>
        <v>15</v>
      </c>
      <c r="G62" s="22" t="s">
        <v>10</v>
      </c>
      <c r="H62" s="22" t="b">
        <f>IF(COUNTIF(ParametrosSemSeedFixa!$A:$A,Parametros!A62)&gt;0,FALSE,TRUE)</f>
        <v>1</v>
      </c>
    </row>
    <row r="63" spans="1:8" x14ac:dyDescent="0.25">
      <c r="A63" s="22" t="s">
        <v>162</v>
      </c>
      <c r="B63" s="22" t="s">
        <v>49</v>
      </c>
      <c r="C63" s="22">
        <v>0.01</v>
      </c>
      <c r="D63" s="22">
        <f t="shared" si="15"/>
        <v>1E-4</v>
      </c>
      <c r="G63" s="22" t="s">
        <v>10</v>
      </c>
      <c r="H63" s="22" t="b">
        <f>IF(COUNTIF(ParametrosSemSeedFixa!$A:$A,Parametros!A63)&gt;0,FALSE,TRUE)</f>
        <v>1</v>
      </c>
    </row>
    <row r="64" spans="1:8" x14ac:dyDescent="0.25">
      <c r="A64" s="22" t="s">
        <v>163</v>
      </c>
      <c r="B64" s="22" t="s">
        <v>49</v>
      </c>
      <c r="C64" s="22">
        <v>800</v>
      </c>
      <c r="D64" s="22">
        <f t="shared" si="15"/>
        <v>8</v>
      </c>
      <c r="G64" s="22" t="s">
        <v>10</v>
      </c>
      <c r="H64" s="22" t="b">
        <f>IF(COUNTIF(ParametrosSemSeedFixa!$A:$A,Parametros!A64)&gt;0,FALSE,TRUE)</f>
        <v>1</v>
      </c>
    </row>
    <row r="65" spans="1:8" x14ac:dyDescent="0.25">
      <c r="A65" s="22" t="s">
        <v>176</v>
      </c>
      <c r="B65" s="22" t="s">
        <v>49</v>
      </c>
      <c r="C65" s="22">
        <v>0.05</v>
      </c>
      <c r="D65" s="22">
        <f t="shared" si="15"/>
        <v>5.0000000000000001E-4</v>
      </c>
      <c r="G65" s="22" t="s">
        <v>10</v>
      </c>
      <c r="H65" s="22" t="b">
        <f>IF(COUNTIF(ParametrosSemSeedFixa!$A:$A,Parametros!A65)&gt;0,FALSE,TRUE)</f>
        <v>1</v>
      </c>
    </row>
    <row r="66" spans="1:8" x14ac:dyDescent="0.25">
      <c r="A66" s="22" t="s">
        <v>177</v>
      </c>
      <c r="B66" s="22" t="s">
        <v>49</v>
      </c>
      <c r="C66" s="22">
        <v>800</v>
      </c>
      <c r="D66" s="22">
        <f t="shared" si="15"/>
        <v>8</v>
      </c>
      <c r="G66" s="22" t="s">
        <v>10</v>
      </c>
      <c r="H66" s="22" t="b">
        <f>IF(COUNTIF(ParametrosSemSeedFixa!$A:$A,Parametros!A66)&gt;0,FALSE,TRUE)</f>
        <v>1</v>
      </c>
    </row>
    <row r="67" spans="1:8" x14ac:dyDescent="0.25">
      <c r="A67" s="22" t="s">
        <v>180</v>
      </c>
      <c r="B67" s="22" t="s">
        <v>49</v>
      </c>
      <c r="C67" s="22">
        <v>0.1</v>
      </c>
      <c r="D67" s="22">
        <f t="shared" si="15"/>
        <v>1E-3</v>
      </c>
      <c r="G67" s="22" t="s">
        <v>10</v>
      </c>
      <c r="H67" s="22" t="b">
        <f>IF(COUNTIF(ParametrosSemSeedFixa!$A:$A,Parametros!A67)&gt;0,FALSE,TRUE)</f>
        <v>1</v>
      </c>
    </row>
    <row r="68" spans="1:8" x14ac:dyDescent="0.25">
      <c r="A68" s="22" t="s">
        <v>183</v>
      </c>
      <c r="B68" s="22" t="s">
        <v>49</v>
      </c>
      <c r="C68" s="22">
        <v>0.1</v>
      </c>
      <c r="D68" s="22">
        <f t="shared" si="15"/>
        <v>1E-3</v>
      </c>
      <c r="G68" s="22" t="s">
        <v>10</v>
      </c>
      <c r="H68" s="22" t="b">
        <f>IF(COUNTIF(ParametrosSemSeedFixa!$A:$A,Parametros!A68)&gt;0,FALSE,TRUE)</f>
        <v>1</v>
      </c>
    </row>
    <row r="69" spans="1:8" x14ac:dyDescent="0.25">
      <c r="A69" s="22" t="s">
        <v>193</v>
      </c>
      <c r="B69" s="22" t="s">
        <v>49</v>
      </c>
      <c r="C69" s="22">
        <v>8</v>
      </c>
      <c r="D69" s="22">
        <f t="shared" si="15"/>
        <v>0.08</v>
      </c>
      <c r="G69" s="22" t="s">
        <v>10</v>
      </c>
      <c r="H69" s="22" t="b">
        <f>IF(COUNTIF(ParametrosSemSeedFixa!$A:$A,Parametros!A69)&gt;0,FALSE,TRUE)</f>
        <v>1</v>
      </c>
    </row>
    <row r="70" spans="1:8" x14ac:dyDescent="0.25">
      <c r="A70" s="22" t="s">
        <v>195</v>
      </c>
      <c r="B70" s="22" t="s">
        <v>49</v>
      </c>
      <c r="C70" s="22">
        <v>10000</v>
      </c>
      <c r="D70" s="22">
        <f t="shared" si="15"/>
        <v>100</v>
      </c>
      <c r="G70" s="22" t="s">
        <v>10</v>
      </c>
      <c r="H70" s="22" t="b">
        <f>IF(COUNTIF(ParametrosSemSeedFixa!$A:$A,Parametros!A70)&gt;0,FALSE,TRUE)</f>
        <v>1</v>
      </c>
    </row>
    <row r="71" spans="1:8" x14ac:dyDescent="0.25">
      <c r="A71" s="22" t="s">
        <v>103</v>
      </c>
      <c r="B71" s="22" t="s">
        <v>49</v>
      </c>
      <c r="C71" s="22">
        <v>1</v>
      </c>
      <c r="D71" s="22">
        <f t="shared" si="15"/>
        <v>0.01</v>
      </c>
      <c r="G71" s="22" t="s">
        <v>10</v>
      </c>
      <c r="H71" s="22" t="b">
        <f>IF(COUNTIF(ParametrosSemSeedFixa!$A:$A,Parametros!A71)&gt;0,FALSE,TRUE)</f>
        <v>1</v>
      </c>
    </row>
    <row r="72" spans="1:8" x14ac:dyDescent="0.25">
      <c r="A72" s="22" t="s">
        <v>207</v>
      </c>
      <c r="B72" s="22" t="s">
        <v>49</v>
      </c>
      <c r="C72" s="22">
        <v>1</v>
      </c>
      <c r="D72" s="22">
        <f t="shared" si="15"/>
        <v>0.01</v>
      </c>
      <c r="G72" s="22" t="s">
        <v>10</v>
      </c>
      <c r="H72" s="22" t="b">
        <f>IF(COUNTIF(ParametrosSemSeedFixa!$A:$A,Parametros!A72)&gt;0,FALSE,TRUE)</f>
        <v>1</v>
      </c>
    </row>
    <row r="73" spans="1:8" x14ac:dyDescent="0.25">
      <c r="A73" s="22" t="s">
        <v>208</v>
      </c>
      <c r="B73" s="22" t="s">
        <v>49</v>
      </c>
      <c r="C73" s="22">
        <v>1</v>
      </c>
      <c r="D73" s="22">
        <f t="shared" si="15"/>
        <v>0.01</v>
      </c>
      <c r="G73" s="22" t="s">
        <v>10</v>
      </c>
      <c r="H73" s="22" t="b">
        <f>IF(COUNTIF(ParametrosSemSeedFixa!$A:$A,Parametros!A73)&gt;0,FALSE,TRUE)</f>
        <v>1</v>
      </c>
    </row>
    <row r="74" spans="1:8" x14ac:dyDescent="0.25">
      <c r="A74" s="22" t="s">
        <v>209</v>
      </c>
      <c r="B74" s="22" t="s">
        <v>49</v>
      </c>
      <c r="C74" s="22">
        <v>1</v>
      </c>
      <c r="D74" s="22">
        <f t="shared" si="15"/>
        <v>0.01</v>
      </c>
      <c r="G74" s="22" t="s">
        <v>10</v>
      </c>
      <c r="H74" s="22" t="b">
        <f>IF(COUNTIF(ParametrosSemSeedFixa!$A:$A,Parametros!A74)&gt;0,FALSE,TRUE)</f>
        <v>1</v>
      </c>
    </row>
    <row r="75" spans="1:8" x14ac:dyDescent="0.25">
      <c r="A75" s="22" t="s">
        <v>210</v>
      </c>
      <c r="B75" s="22" t="s">
        <v>49</v>
      </c>
      <c r="C75" s="22">
        <v>1</v>
      </c>
      <c r="D75" s="22">
        <f t="shared" si="15"/>
        <v>0.01</v>
      </c>
      <c r="G75" s="22" t="s">
        <v>10</v>
      </c>
      <c r="H75" s="22" t="b">
        <f>IF(COUNTIF(ParametrosSemSeedFixa!$A:$A,Parametros!A75)&gt;0,FALSE,TRUE)</f>
        <v>1</v>
      </c>
    </row>
    <row r="76" spans="1:8" x14ac:dyDescent="0.25">
      <c r="A76" s="22" t="s">
        <v>198</v>
      </c>
      <c r="B76" s="22" t="s">
        <v>49</v>
      </c>
      <c r="C76" s="22">
        <v>300</v>
      </c>
      <c r="D76" s="22">
        <f t="shared" si="15"/>
        <v>3</v>
      </c>
      <c r="G76" s="22" t="s">
        <v>10</v>
      </c>
      <c r="H76" s="22" t="b">
        <f>IF(COUNTIF(ParametrosSemSeedFixa!$A:$A,Parametros!A76)&gt;0,FALSE,TRUE)</f>
        <v>1</v>
      </c>
    </row>
    <row r="77" spans="1:8" x14ac:dyDescent="0.25">
      <c r="A77" s="22" t="s">
        <v>203</v>
      </c>
      <c r="B77" s="22" t="s">
        <v>49</v>
      </c>
      <c r="C77" s="22">
        <v>300</v>
      </c>
      <c r="D77" s="22">
        <f t="shared" si="15"/>
        <v>3</v>
      </c>
      <c r="G77" s="22" t="s">
        <v>10</v>
      </c>
      <c r="H77" s="22" t="b">
        <f>IF(COUNTIF(ParametrosSemSeedFixa!$A:$A,Parametros!A77)&gt;0,FALSE,TRUE)</f>
        <v>1</v>
      </c>
    </row>
    <row r="78" spans="1:8" x14ac:dyDescent="0.25">
      <c r="A78" s="22" t="s">
        <v>204</v>
      </c>
      <c r="B78" s="22" t="s">
        <v>49</v>
      </c>
      <c r="C78" s="22">
        <v>300</v>
      </c>
      <c r="D78" s="22">
        <f t="shared" si="15"/>
        <v>3</v>
      </c>
      <c r="G78" s="22" t="s">
        <v>10</v>
      </c>
      <c r="H78" s="22" t="b">
        <f>IF(COUNTIF(ParametrosSemSeedFixa!$A:$A,Parametros!A78)&gt;0,FALSE,TRUE)</f>
        <v>1</v>
      </c>
    </row>
    <row r="79" spans="1:8" x14ac:dyDescent="0.25">
      <c r="A79" s="22" t="s">
        <v>205</v>
      </c>
      <c r="B79" s="22" t="s">
        <v>49</v>
      </c>
      <c r="C79" s="22">
        <v>300</v>
      </c>
      <c r="D79" s="22">
        <f t="shared" si="15"/>
        <v>3</v>
      </c>
      <c r="G79" s="22" t="s">
        <v>10</v>
      </c>
      <c r="H79" s="22" t="b">
        <f>IF(COUNTIF(ParametrosSemSeedFixa!$A:$A,Parametros!A79)&gt;0,FALSE,TRUE)</f>
        <v>1</v>
      </c>
    </row>
    <row r="80" spans="1:8" x14ac:dyDescent="0.25">
      <c r="A80" s="22" t="s">
        <v>206</v>
      </c>
      <c r="B80" s="22" t="s">
        <v>49</v>
      </c>
      <c r="C80" s="22">
        <v>300</v>
      </c>
      <c r="D80" s="22">
        <f t="shared" si="15"/>
        <v>3</v>
      </c>
      <c r="G80" s="22" t="s">
        <v>10</v>
      </c>
      <c r="H80" s="22" t="b">
        <f>IF(COUNTIF(ParametrosSemSeedFixa!$A:$A,Parametros!A80)&gt;0,FALSE,TRUE)</f>
        <v>1</v>
      </c>
    </row>
    <row r="81" spans="1:8" x14ac:dyDescent="0.25">
      <c r="A81" s="22" t="s">
        <v>100</v>
      </c>
      <c r="B81" s="22" t="s">
        <v>49</v>
      </c>
      <c r="C81" s="22">
        <v>1</v>
      </c>
      <c r="D81" s="22">
        <f t="shared" si="15"/>
        <v>0.01</v>
      </c>
      <c r="G81" s="22" t="s">
        <v>10</v>
      </c>
      <c r="H81" s="22" t="b">
        <f>IF(COUNTIF(ParametrosSemSeedFixa!$A:$A,Parametros!A81)&gt;0,FALSE,TRUE)</f>
        <v>1</v>
      </c>
    </row>
    <row r="82" spans="1:8" x14ac:dyDescent="0.25">
      <c r="A82" s="22" t="s">
        <v>199</v>
      </c>
      <c r="B82" s="22" t="s">
        <v>49</v>
      </c>
      <c r="C82" s="22">
        <v>1</v>
      </c>
      <c r="D82" s="22">
        <f t="shared" si="15"/>
        <v>0.01</v>
      </c>
      <c r="G82" s="22" t="s">
        <v>10</v>
      </c>
      <c r="H82" s="22" t="b">
        <f>IF(COUNTIF(ParametrosSemSeedFixa!$A:$A,Parametros!A82)&gt;0,FALSE,TRUE)</f>
        <v>1</v>
      </c>
    </row>
    <row r="83" spans="1:8" x14ac:dyDescent="0.25">
      <c r="A83" s="22" t="s">
        <v>200</v>
      </c>
      <c r="B83" s="22" t="s">
        <v>49</v>
      </c>
      <c r="C83" s="22">
        <v>1</v>
      </c>
      <c r="D83" s="22">
        <f t="shared" si="15"/>
        <v>0.01</v>
      </c>
      <c r="G83" s="22" t="s">
        <v>10</v>
      </c>
      <c r="H83" s="22" t="b">
        <f>IF(COUNTIF(ParametrosSemSeedFixa!$A:$A,Parametros!A83)&gt;0,FALSE,TRUE)</f>
        <v>1</v>
      </c>
    </row>
    <row r="84" spans="1:8" x14ac:dyDescent="0.25">
      <c r="A84" s="22" t="s">
        <v>201</v>
      </c>
      <c r="B84" s="22" t="s">
        <v>49</v>
      </c>
      <c r="C84" s="22">
        <v>1</v>
      </c>
      <c r="D84" s="22">
        <f t="shared" si="15"/>
        <v>0.01</v>
      </c>
      <c r="G84" s="22" t="s">
        <v>10</v>
      </c>
      <c r="H84" s="22" t="b">
        <f>IF(COUNTIF(ParametrosSemSeedFixa!$A:$A,Parametros!A84)&gt;0,FALSE,TRUE)</f>
        <v>1</v>
      </c>
    </row>
    <row r="85" spans="1:8" x14ac:dyDescent="0.25">
      <c r="A85" s="22" t="s">
        <v>202</v>
      </c>
      <c r="B85" s="22" t="s">
        <v>49</v>
      </c>
      <c r="C85" s="22">
        <v>1</v>
      </c>
      <c r="D85" s="22">
        <f t="shared" si="15"/>
        <v>0.01</v>
      </c>
      <c r="G85" s="22" t="s">
        <v>10</v>
      </c>
      <c r="H85" s="22" t="b">
        <f>IF(COUNTIF(ParametrosSemSeedFixa!$A:$A,Parametros!A85)&gt;0,FALSE,TRUE)</f>
        <v>1</v>
      </c>
    </row>
    <row r="86" spans="1:8" x14ac:dyDescent="0.25">
      <c r="A86" s="22" t="s">
        <v>237</v>
      </c>
      <c r="B86" s="22" t="s">
        <v>49</v>
      </c>
      <c r="C86" s="22">
        <v>8</v>
      </c>
      <c r="D86" s="22">
        <f t="shared" si="15"/>
        <v>0.08</v>
      </c>
      <c r="G86" s="22" t="s">
        <v>10</v>
      </c>
      <c r="H86" s="22" t="b">
        <f>IF(COUNTIF(ParametrosSemSeedFixa!$A:$A,Parametros!A86)&gt;0,FALSE,TRUE)</f>
        <v>1</v>
      </c>
    </row>
    <row r="87" spans="1:8" x14ac:dyDescent="0.25">
      <c r="A87" s="22" t="s">
        <v>238</v>
      </c>
      <c r="B87" s="22" t="s">
        <v>49</v>
      </c>
      <c r="C87" s="22">
        <v>0.5</v>
      </c>
      <c r="D87" s="22">
        <f t="shared" si="15"/>
        <v>5.0000000000000001E-3</v>
      </c>
      <c r="G87" s="22" t="s">
        <v>10</v>
      </c>
      <c r="H87" s="22" t="b">
        <f>IF(COUNTIF(ParametrosSemSeedFixa!$A:$A,Parametros!A87)&gt;0,FALSE,TRUE)</f>
        <v>1</v>
      </c>
    </row>
    <row r="88" spans="1:8" x14ac:dyDescent="0.25">
      <c r="A88" s="22" t="s">
        <v>241</v>
      </c>
      <c r="B88" s="22" t="s">
        <v>287</v>
      </c>
      <c r="C88" s="22">
        <v>2</v>
      </c>
      <c r="D88" s="22">
        <v>1</v>
      </c>
      <c r="E88" s="22">
        <v>0</v>
      </c>
      <c r="F88" s="22">
        <v>10</v>
      </c>
      <c r="G88" s="22" t="s">
        <v>10</v>
      </c>
      <c r="H88" s="22" t="b">
        <f>IF(COUNTIF(ParametrosSemSeedFixa!$A:$A,Parametros!A88)&gt;0,FALSE,TRUE)</f>
        <v>0</v>
      </c>
    </row>
    <row r="89" spans="1:8" x14ac:dyDescent="0.25">
      <c r="A89" s="22" t="s">
        <v>242</v>
      </c>
      <c r="B89" s="22" t="s">
        <v>49</v>
      </c>
      <c r="C89" s="22">
        <v>7</v>
      </c>
      <c r="D89" s="22">
        <f t="shared" si="15"/>
        <v>7.0000000000000007E-2</v>
      </c>
      <c r="G89" s="22" t="s">
        <v>10</v>
      </c>
      <c r="H89" s="22" t="b">
        <f>IF(COUNTIF(ParametrosSemSeedFixa!$A:$A,Parametros!A89)&gt;0,FALSE,TRUE)</f>
        <v>1</v>
      </c>
    </row>
    <row r="90" spans="1:8" x14ac:dyDescent="0.25">
      <c r="A90" s="22" t="s">
        <v>248</v>
      </c>
      <c r="B90" s="22" t="s">
        <v>49</v>
      </c>
      <c r="C90" s="22">
        <f>0.0005/2</f>
        <v>2.5000000000000001E-4</v>
      </c>
      <c r="D90" s="22">
        <f t="shared" si="15"/>
        <v>2.5000000000000002E-6</v>
      </c>
      <c r="G90" s="22" t="s">
        <v>10</v>
      </c>
      <c r="H90" s="22" t="b">
        <f>IF(COUNTIF(ParametrosSemSeedFixa!$A:$A,Parametros!A90)&gt;0,FALSE,TRUE)</f>
        <v>0</v>
      </c>
    </row>
    <row r="91" spans="1:8" x14ac:dyDescent="0.25">
      <c r="A91" s="22" t="s">
        <v>249</v>
      </c>
      <c r="B91" s="22" t="s">
        <v>49</v>
      </c>
      <c r="C91" s="22">
        <f t="shared" ref="C91:C105" si="16">0.0005/2</f>
        <v>2.5000000000000001E-4</v>
      </c>
      <c r="D91" s="22">
        <f t="shared" si="15"/>
        <v>2.5000000000000002E-6</v>
      </c>
      <c r="G91" s="22" t="s">
        <v>10</v>
      </c>
      <c r="H91" s="22" t="b">
        <f>IF(COUNTIF(ParametrosSemSeedFixa!$A:$A,Parametros!A91)&gt;0,FALSE,TRUE)</f>
        <v>0</v>
      </c>
    </row>
    <row r="92" spans="1:8" x14ac:dyDescent="0.25">
      <c r="A92" s="22" t="s">
        <v>250</v>
      </c>
      <c r="B92" s="22" t="s">
        <v>49</v>
      </c>
      <c r="C92" s="22">
        <f t="shared" si="16"/>
        <v>2.5000000000000001E-4</v>
      </c>
      <c r="D92" s="22">
        <f t="shared" si="15"/>
        <v>2.5000000000000002E-6</v>
      </c>
      <c r="G92" s="22" t="s">
        <v>10</v>
      </c>
      <c r="H92" s="22" t="b">
        <f>IF(COUNTIF(ParametrosSemSeedFixa!$A:$A,Parametros!A92)&gt;0,FALSE,TRUE)</f>
        <v>0</v>
      </c>
    </row>
    <row r="93" spans="1:8" x14ac:dyDescent="0.25">
      <c r="A93" s="22" t="s">
        <v>251</v>
      </c>
      <c r="B93" s="22" t="s">
        <v>49</v>
      </c>
      <c r="C93" s="22">
        <f t="shared" si="16"/>
        <v>2.5000000000000001E-4</v>
      </c>
      <c r="D93" s="22">
        <f t="shared" si="15"/>
        <v>2.5000000000000002E-6</v>
      </c>
      <c r="G93" s="22" t="s">
        <v>10</v>
      </c>
      <c r="H93" s="22" t="b">
        <f>IF(COUNTIF(ParametrosSemSeedFixa!$A:$A,Parametros!A93)&gt;0,FALSE,TRUE)</f>
        <v>0</v>
      </c>
    </row>
    <row r="94" spans="1:8" x14ac:dyDescent="0.25">
      <c r="A94" s="22" t="s">
        <v>252</v>
      </c>
      <c r="B94" s="22" t="s">
        <v>287</v>
      </c>
      <c r="C94" s="22">
        <v>1E-3</v>
      </c>
      <c r="D94" s="22">
        <v>0</v>
      </c>
      <c r="E94" s="22">
        <v>0</v>
      </c>
      <c r="F94" s="22">
        <v>1</v>
      </c>
      <c r="G94" s="22" t="s">
        <v>10</v>
      </c>
      <c r="H94" s="22" t="b">
        <f>IF(COUNTIF(ParametrosSemSeedFixa!$A:$A,Parametros!A94)&gt;0,FALSE,TRUE)</f>
        <v>0</v>
      </c>
    </row>
    <row r="95" spans="1:8" x14ac:dyDescent="0.25">
      <c r="A95" s="22" t="s">
        <v>253</v>
      </c>
      <c r="B95" s="22" t="s">
        <v>49</v>
      </c>
      <c r="C95" s="22">
        <f t="shared" si="16"/>
        <v>2.5000000000000001E-4</v>
      </c>
      <c r="D95" s="22">
        <f t="shared" ref="D95:D106" si="17">C95*0.01</f>
        <v>2.5000000000000002E-6</v>
      </c>
      <c r="G95" s="22" t="s">
        <v>10</v>
      </c>
      <c r="H95" s="22" t="b">
        <f>IF(COUNTIF(ParametrosSemSeedFixa!$A:$A,Parametros!A95)&gt;0,FALSE,TRUE)</f>
        <v>0</v>
      </c>
    </row>
    <row r="96" spans="1:8" x14ac:dyDescent="0.25">
      <c r="A96" s="22" t="s">
        <v>254</v>
      </c>
      <c r="B96" s="22" t="s">
        <v>49</v>
      </c>
      <c r="C96" s="22">
        <f t="shared" si="16"/>
        <v>2.5000000000000001E-4</v>
      </c>
      <c r="D96" s="22">
        <f t="shared" si="17"/>
        <v>2.5000000000000002E-6</v>
      </c>
      <c r="G96" s="22" t="s">
        <v>10</v>
      </c>
      <c r="H96" s="22" t="b">
        <f>IF(COUNTIF(ParametrosSemSeedFixa!$A:$A,Parametros!A96)&gt;0,FALSE,TRUE)</f>
        <v>0</v>
      </c>
    </row>
    <row r="97" spans="1:8" x14ac:dyDescent="0.25">
      <c r="A97" s="22" t="s">
        <v>255</v>
      </c>
      <c r="B97" s="22" t="s">
        <v>49</v>
      </c>
      <c r="C97" s="22">
        <f t="shared" si="16"/>
        <v>2.5000000000000001E-4</v>
      </c>
      <c r="D97" s="22">
        <f t="shared" si="17"/>
        <v>2.5000000000000002E-6</v>
      </c>
      <c r="G97" s="22" t="s">
        <v>10</v>
      </c>
      <c r="H97" s="22" t="b">
        <f>IF(COUNTIF(ParametrosSemSeedFixa!$A:$A,Parametros!A97)&gt;0,FALSE,TRUE)</f>
        <v>0</v>
      </c>
    </row>
    <row r="98" spans="1:8" x14ac:dyDescent="0.25">
      <c r="A98" s="22" t="s">
        <v>256</v>
      </c>
      <c r="B98" s="22" t="s">
        <v>49</v>
      </c>
      <c r="C98" s="22">
        <f t="shared" si="16"/>
        <v>2.5000000000000001E-4</v>
      </c>
      <c r="D98" s="22">
        <f t="shared" si="17"/>
        <v>2.5000000000000002E-6</v>
      </c>
      <c r="G98" s="22" t="s">
        <v>10</v>
      </c>
      <c r="H98" s="22" t="b">
        <f>IF(COUNTIF(ParametrosSemSeedFixa!$A:$A,Parametros!A98)&gt;0,FALSE,TRUE)</f>
        <v>0</v>
      </c>
    </row>
    <row r="99" spans="1:8" x14ac:dyDescent="0.25">
      <c r="A99" s="22" t="s">
        <v>257</v>
      </c>
      <c r="B99" s="22" t="s">
        <v>49</v>
      </c>
      <c r="C99" s="22">
        <f t="shared" si="16"/>
        <v>2.5000000000000001E-4</v>
      </c>
      <c r="D99" s="22">
        <f t="shared" si="17"/>
        <v>2.5000000000000002E-6</v>
      </c>
      <c r="G99" s="22" t="s">
        <v>10</v>
      </c>
      <c r="H99" s="22" t="b">
        <f>IF(COUNTIF(ParametrosSemSeedFixa!$A:$A,Parametros!A99)&gt;0,FALSE,TRUE)</f>
        <v>0</v>
      </c>
    </row>
    <row r="100" spans="1:8" x14ac:dyDescent="0.25">
      <c r="A100" s="22" t="s">
        <v>258</v>
      </c>
      <c r="B100" s="22" t="s">
        <v>49</v>
      </c>
      <c r="C100" s="22">
        <f t="shared" si="16"/>
        <v>2.5000000000000001E-4</v>
      </c>
      <c r="D100" s="22">
        <f t="shared" si="17"/>
        <v>2.5000000000000002E-6</v>
      </c>
      <c r="G100" s="22" t="s">
        <v>10</v>
      </c>
      <c r="H100" s="22" t="b">
        <f>IF(COUNTIF(ParametrosSemSeedFixa!$A:$A,Parametros!A100)&gt;0,FALSE,TRUE)</f>
        <v>0</v>
      </c>
    </row>
    <row r="101" spans="1:8" x14ac:dyDescent="0.25">
      <c r="A101" s="22" t="s">
        <v>259</v>
      </c>
      <c r="B101" s="22" t="s">
        <v>49</v>
      </c>
      <c r="C101" s="22">
        <f t="shared" si="16"/>
        <v>2.5000000000000001E-4</v>
      </c>
      <c r="D101" s="22">
        <f t="shared" si="17"/>
        <v>2.5000000000000002E-6</v>
      </c>
      <c r="G101" s="22" t="s">
        <v>10</v>
      </c>
      <c r="H101" s="22" t="b">
        <f>IF(COUNTIF(ParametrosSemSeedFixa!$A:$A,Parametros!A101)&gt;0,FALSE,TRUE)</f>
        <v>0</v>
      </c>
    </row>
    <row r="102" spans="1:8" x14ac:dyDescent="0.25">
      <c r="A102" s="22" t="s">
        <v>260</v>
      </c>
      <c r="B102" s="22" t="s">
        <v>49</v>
      </c>
      <c r="C102" s="22">
        <f t="shared" si="16"/>
        <v>2.5000000000000001E-4</v>
      </c>
      <c r="D102" s="22">
        <f t="shared" si="17"/>
        <v>2.5000000000000002E-6</v>
      </c>
      <c r="G102" s="22" t="s">
        <v>10</v>
      </c>
      <c r="H102" s="22" t="b">
        <f>IF(COUNTIF(ParametrosSemSeedFixa!$A:$A,Parametros!A102)&gt;0,FALSE,TRUE)</f>
        <v>0</v>
      </c>
    </row>
    <row r="103" spans="1:8" x14ac:dyDescent="0.25">
      <c r="A103" s="22" t="s">
        <v>261</v>
      </c>
      <c r="B103" s="22" t="s">
        <v>49</v>
      </c>
      <c r="C103" s="22">
        <f t="shared" si="16"/>
        <v>2.5000000000000001E-4</v>
      </c>
      <c r="D103" s="22">
        <f t="shared" si="17"/>
        <v>2.5000000000000002E-6</v>
      </c>
      <c r="G103" s="22" t="s">
        <v>10</v>
      </c>
      <c r="H103" s="22" t="b">
        <f>IF(COUNTIF(ParametrosSemSeedFixa!$A:$A,Parametros!A103)&gt;0,FALSE,TRUE)</f>
        <v>0</v>
      </c>
    </row>
    <row r="104" spans="1:8" x14ac:dyDescent="0.25">
      <c r="A104" s="22" t="s">
        <v>262</v>
      </c>
      <c r="B104" s="22" t="s">
        <v>49</v>
      </c>
      <c r="C104" s="22">
        <f t="shared" si="16"/>
        <v>2.5000000000000001E-4</v>
      </c>
      <c r="D104" s="22">
        <f t="shared" si="17"/>
        <v>2.5000000000000002E-6</v>
      </c>
      <c r="G104" s="22" t="s">
        <v>10</v>
      </c>
      <c r="H104" s="22" t="b">
        <f>IF(COUNTIF(ParametrosSemSeedFixa!$A:$A,Parametros!A104)&gt;0,FALSE,TRUE)</f>
        <v>0</v>
      </c>
    </row>
    <row r="105" spans="1:8" x14ac:dyDescent="0.25">
      <c r="A105" s="22" t="s">
        <v>263</v>
      </c>
      <c r="B105" s="22" t="s">
        <v>49</v>
      </c>
      <c r="C105" s="22">
        <f t="shared" si="16"/>
        <v>2.5000000000000001E-4</v>
      </c>
      <c r="D105" s="22">
        <f t="shared" si="17"/>
        <v>2.5000000000000002E-6</v>
      </c>
      <c r="G105" s="22" t="s">
        <v>10</v>
      </c>
      <c r="H105" s="22" t="b">
        <f>IF(COUNTIF(ParametrosSemSeedFixa!$A:$A,Parametros!A105)&gt;0,FALSE,TRUE)</f>
        <v>0</v>
      </c>
    </row>
    <row r="106" spans="1:8" x14ac:dyDescent="0.25">
      <c r="A106" s="22" t="s">
        <v>245</v>
      </c>
      <c r="B106" s="22" t="s">
        <v>49</v>
      </c>
      <c r="C106" s="22">
        <v>1000</v>
      </c>
      <c r="D106" s="22">
        <f t="shared" si="17"/>
        <v>10</v>
      </c>
      <c r="G106" s="22" t="s">
        <v>10</v>
      </c>
      <c r="H106" s="22" t="b">
        <f>IF(COUNTIF(ParametrosSemSeedFixa!$A:$A,Parametros!A106)&gt;0,FALSE,TRUE)</f>
        <v>1</v>
      </c>
    </row>
    <row r="107" spans="1:8" x14ac:dyDescent="0.25">
      <c r="A107" s="22" t="s">
        <v>179</v>
      </c>
      <c r="B107" s="22" t="s">
        <v>49</v>
      </c>
      <c r="C107" s="22">
        <v>1000</v>
      </c>
      <c r="D107" s="22">
        <f t="shared" ref="D107:D108" si="18">C107*0.01</f>
        <v>10</v>
      </c>
      <c r="G107" s="22" t="s">
        <v>10</v>
      </c>
      <c r="H107" s="22" t="b">
        <f>IF(COUNTIF(ParametrosSemSeedFixa!$A:$A,Parametros!A107)&gt;0,FALSE,TRUE)</f>
        <v>1</v>
      </c>
    </row>
    <row r="108" spans="1:8" x14ac:dyDescent="0.25">
      <c r="A108" s="22" t="s">
        <v>245</v>
      </c>
      <c r="B108" s="22" t="s">
        <v>49</v>
      </c>
      <c r="C108" s="22">
        <v>0</v>
      </c>
      <c r="D108" s="22">
        <f t="shared" si="18"/>
        <v>0</v>
      </c>
      <c r="G108" s="22" t="s">
        <v>264</v>
      </c>
      <c r="H108" s="22" t="b">
        <f>IF(COUNTIF(ParametrosSemSeedFixa!$A:$A,Parametros!A108)&gt;0,FALSE,TRUE)</f>
        <v>1</v>
      </c>
    </row>
    <row r="109" spans="1:8" x14ac:dyDescent="0.25">
      <c r="A109" s="22" t="s">
        <v>179</v>
      </c>
      <c r="B109" s="22" t="s">
        <v>49</v>
      </c>
      <c r="C109" s="22">
        <v>0</v>
      </c>
      <c r="D109" s="22">
        <f t="shared" ref="D109:D110" si="19">C109*0.01</f>
        <v>0</v>
      </c>
      <c r="G109" s="22" t="s">
        <v>264</v>
      </c>
      <c r="H109" s="22" t="b">
        <f>IF(COUNTIF(ParametrosSemSeedFixa!$A:$A,Parametros!A109)&gt;0,FALSE,TRUE)</f>
        <v>1</v>
      </c>
    </row>
    <row r="110" spans="1:8" x14ac:dyDescent="0.25">
      <c r="A110" s="22" t="s">
        <v>284</v>
      </c>
      <c r="B110" s="22" t="s">
        <v>287</v>
      </c>
      <c r="C110" s="22">
        <v>1000</v>
      </c>
      <c r="D110" s="22">
        <f t="shared" si="19"/>
        <v>10</v>
      </c>
      <c r="E110" s="22">
        <v>0</v>
      </c>
      <c r="F110" s="22">
        <v>1000000</v>
      </c>
      <c r="G110" s="22" t="s">
        <v>264</v>
      </c>
      <c r="H110" s="22" t="b">
        <f>IF(COUNTIF(ParametrosSemSeedFixa!$A:$A,Parametros!A110)&gt;0,FALSE,TRUE)</f>
        <v>1</v>
      </c>
    </row>
    <row r="111" spans="1:8" x14ac:dyDescent="0.25">
      <c r="A111" s="22" t="s">
        <v>285</v>
      </c>
      <c r="B111" s="22" t="s">
        <v>287</v>
      </c>
      <c r="C111" s="22">
        <v>1000</v>
      </c>
      <c r="D111" s="22">
        <f t="shared" ref="D111:D113" si="20">C111*0.01</f>
        <v>10</v>
      </c>
      <c r="E111" s="22">
        <v>0</v>
      </c>
      <c r="F111" s="22">
        <v>1000000</v>
      </c>
      <c r="G111" s="22" t="s">
        <v>264</v>
      </c>
      <c r="H111" s="22" t="b">
        <f>IF(COUNTIF(ParametrosSemSeedFixa!$A:$A,Parametros!A111)&gt;0,FALSE,TRUE)</f>
        <v>1</v>
      </c>
    </row>
    <row r="112" spans="1:8" x14ac:dyDescent="0.25">
      <c r="A112" s="22" t="s">
        <v>286</v>
      </c>
      <c r="B112" s="22" t="s">
        <v>287</v>
      </c>
      <c r="C112" s="22">
        <v>1000</v>
      </c>
      <c r="D112" s="22">
        <f t="shared" si="20"/>
        <v>10</v>
      </c>
      <c r="E112" s="22">
        <v>0</v>
      </c>
      <c r="F112" s="22">
        <v>1000000</v>
      </c>
      <c r="G112" s="22" t="s">
        <v>264</v>
      </c>
      <c r="H112" s="22" t="b">
        <f>IF(COUNTIF(ParametrosSemSeedFixa!$A:$A,Parametros!A112)&gt;0,FALSE,TRUE)</f>
        <v>1</v>
      </c>
    </row>
    <row r="113" spans="1:8" x14ac:dyDescent="0.25">
      <c r="A113" s="22" t="s">
        <v>284</v>
      </c>
      <c r="B113" s="22" t="s">
        <v>287</v>
      </c>
      <c r="C113" s="22">
        <v>1000</v>
      </c>
      <c r="D113" s="22">
        <f t="shared" si="20"/>
        <v>10</v>
      </c>
      <c r="E113" s="22">
        <v>0</v>
      </c>
      <c r="F113" s="22">
        <v>1000000</v>
      </c>
      <c r="G113" s="22" t="s">
        <v>10</v>
      </c>
      <c r="H113" s="22" t="b">
        <f>IF(COUNTIF(ParametrosSemSeedFixa!$A:$A,Parametros!A113)&gt;0,FALSE,TRUE)</f>
        <v>1</v>
      </c>
    </row>
    <row r="114" spans="1:8" x14ac:dyDescent="0.25">
      <c r="A114" s="22" t="s">
        <v>285</v>
      </c>
      <c r="B114" s="22" t="s">
        <v>287</v>
      </c>
      <c r="C114" s="22">
        <v>1000</v>
      </c>
      <c r="D114" s="22">
        <f t="shared" ref="D114:D115" si="21">C114*0.01</f>
        <v>10</v>
      </c>
      <c r="E114" s="22">
        <v>0</v>
      </c>
      <c r="F114" s="22">
        <v>1000000</v>
      </c>
      <c r="G114" s="22" t="s">
        <v>10</v>
      </c>
      <c r="H114" s="22" t="b">
        <f>IF(COUNTIF(ParametrosSemSeedFixa!$A:$A,Parametros!A114)&gt;0,FALSE,TRUE)</f>
        <v>1</v>
      </c>
    </row>
    <row r="115" spans="1:8" x14ac:dyDescent="0.25">
      <c r="A115" s="22" t="s">
        <v>286</v>
      </c>
      <c r="B115" s="22" t="s">
        <v>287</v>
      </c>
      <c r="C115" s="22">
        <v>1000</v>
      </c>
      <c r="D115" s="22">
        <f t="shared" si="21"/>
        <v>10</v>
      </c>
      <c r="E115" s="22">
        <v>0</v>
      </c>
      <c r="F115" s="22">
        <v>1000000</v>
      </c>
      <c r="G115" s="22" t="s">
        <v>10</v>
      </c>
      <c r="H115" s="22" t="b">
        <f>IF(COUNTIF(ParametrosSemSeedFixa!$A:$A,Parametros!A115)&gt;0,FALSE,TRUE)</f>
        <v>1</v>
      </c>
    </row>
    <row r="116" spans="1:8" x14ac:dyDescent="0.25">
      <c r="A116" s="22" t="s">
        <v>288</v>
      </c>
      <c r="B116" s="22" t="s">
        <v>49</v>
      </c>
      <c r="C116" s="22">
        <v>1000</v>
      </c>
      <c r="D116" s="22">
        <v>0</v>
      </c>
      <c r="G116" s="22" t="s">
        <v>264</v>
      </c>
      <c r="H116" s="22" t="b">
        <f>IF(COUNTIF(ParametrosSemSeedFixa!$A:$A,Parametros!A116)&gt;0,FALSE,TRUE)</f>
        <v>1</v>
      </c>
    </row>
    <row r="117" spans="1:8" x14ac:dyDescent="0.25">
      <c r="A117" s="22" t="s">
        <v>288</v>
      </c>
      <c r="B117" s="22" t="s">
        <v>49</v>
      </c>
      <c r="C117" s="22">
        <v>800</v>
      </c>
      <c r="D117" s="22">
        <v>0</v>
      </c>
      <c r="G117" s="22" t="s">
        <v>10</v>
      </c>
      <c r="H117" s="22" t="b">
        <f>IF(COUNTIF(ParametrosSemSeedFixa!$A:$A,Parametros!A117)&gt;0,FALSE,TRUE)</f>
        <v>1</v>
      </c>
    </row>
    <row r="118" spans="1:8" x14ac:dyDescent="0.25">
      <c r="A118" s="22" t="s">
        <v>292</v>
      </c>
      <c r="B118" s="22" t="s">
        <v>287</v>
      </c>
      <c r="C118" s="22">
        <v>1000</v>
      </c>
      <c r="D118" s="22">
        <v>300</v>
      </c>
      <c r="E118" s="22">
        <v>0</v>
      </c>
      <c r="F118" s="22">
        <v>6000</v>
      </c>
      <c r="G118" s="22" t="s">
        <v>264</v>
      </c>
      <c r="H118" s="22" t="b">
        <f>IF(COUNTIF(ParametrosSemSeedFixa!$A:$A,Parametros!A118)&gt;0,FALSE,TRUE)</f>
        <v>1</v>
      </c>
    </row>
    <row r="119" spans="1:8" x14ac:dyDescent="0.25">
      <c r="A119" s="22" t="s">
        <v>292</v>
      </c>
      <c r="B119" s="22" t="s">
        <v>287</v>
      </c>
      <c r="C119" s="22">
        <v>1000</v>
      </c>
      <c r="D119" s="22">
        <v>300</v>
      </c>
      <c r="E119" s="22">
        <v>0</v>
      </c>
      <c r="F119" s="22">
        <v>6000</v>
      </c>
      <c r="G119" s="22" t="s">
        <v>10</v>
      </c>
      <c r="H119" s="22" t="b">
        <f>IF(COUNTIF(ParametrosSemSeedFixa!$A:$A,Parametros!A119)&gt;0,FALSE,TRUE)</f>
        <v>1</v>
      </c>
    </row>
    <row r="120" spans="1:8" x14ac:dyDescent="0.25">
      <c r="A120" s="22" t="s">
        <v>300</v>
      </c>
      <c r="B120" s="22" t="s">
        <v>287</v>
      </c>
      <c r="C120" s="22">
        <v>1</v>
      </c>
      <c r="D120" s="22">
        <v>0</v>
      </c>
      <c r="E120" s="22">
        <v>0</v>
      </c>
      <c r="F120" s="22">
        <v>2</v>
      </c>
      <c r="G120" s="22" t="s">
        <v>264</v>
      </c>
      <c r="H120" s="22" t="b">
        <f>IF(COUNTIF(ParametrosSemSeedFixa!$A:$A,Parametros!A120)&gt;0,FALSE,TRUE)</f>
        <v>1</v>
      </c>
    </row>
    <row r="121" spans="1:8" x14ac:dyDescent="0.25">
      <c r="A121" s="22" t="s">
        <v>301</v>
      </c>
      <c r="B121" s="22" t="s">
        <v>287</v>
      </c>
      <c r="C121" s="22">
        <v>1</v>
      </c>
      <c r="D121" s="22">
        <v>0</v>
      </c>
      <c r="E121" s="22">
        <v>0</v>
      </c>
      <c r="F121" s="22">
        <v>2</v>
      </c>
      <c r="G121" s="22" t="s">
        <v>264</v>
      </c>
      <c r="H121" s="22" t="b">
        <f>IF(COUNTIF(ParametrosSemSeedFixa!$A:$A,Parametros!A121)&gt;0,FALSE,TRUE)</f>
        <v>1</v>
      </c>
    </row>
    <row r="122" spans="1:8" x14ac:dyDescent="0.25">
      <c r="A122" s="22" t="s">
        <v>302</v>
      </c>
      <c r="B122" s="22" t="s">
        <v>287</v>
      </c>
      <c r="C122" s="22">
        <v>1</v>
      </c>
      <c r="D122" s="22">
        <v>0</v>
      </c>
      <c r="E122" s="22">
        <v>0</v>
      </c>
      <c r="F122" s="22">
        <v>2</v>
      </c>
      <c r="G122" s="22" t="s">
        <v>264</v>
      </c>
      <c r="H122" s="22" t="b">
        <f>IF(COUNTIF(ParametrosSemSeedFixa!$A:$A,Parametros!A122)&gt;0,FALSE,TRUE)</f>
        <v>1</v>
      </c>
    </row>
    <row r="123" spans="1:8" x14ac:dyDescent="0.25">
      <c r="A123" s="22" t="s">
        <v>303</v>
      </c>
      <c r="B123" s="22" t="s">
        <v>287</v>
      </c>
      <c r="C123" s="22">
        <v>1</v>
      </c>
      <c r="D123" s="22">
        <v>0</v>
      </c>
      <c r="E123" s="22">
        <v>0</v>
      </c>
      <c r="F123" s="22">
        <v>2</v>
      </c>
      <c r="G123" s="22" t="s">
        <v>264</v>
      </c>
      <c r="H123" s="22" t="b">
        <f>IF(COUNTIF(ParametrosSemSeedFixa!$A:$A,Parametros!A123)&gt;0,FALSE,TRUE)</f>
        <v>1</v>
      </c>
    </row>
    <row r="124" spans="1:8" x14ac:dyDescent="0.25">
      <c r="A124" s="22" t="s">
        <v>300</v>
      </c>
      <c r="B124" s="22" t="s">
        <v>287</v>
      </c>
      <c r="C124" s="22">
        <v>1</v>
      </c>
      <c r="D124" s="22">
        <v>0</v>
      </c>
      <c r="E124" s="22">
        <v>0</v>
      </c>
      <c r="F124" s="22">
        <v>2</v>
      </c>
      <c r="G124" s="22" t="s">
        <v>10</v>
      </c>
      <c r="H124" s="22" t="b">
        <f>IF(COUNTIF(ParametrosSemSeedFixa!$A:$A,Parametros!A124)&gt;0,FALSE,TRUE)</f>
        <v>1</v>
      </c>
    </row>
    <row r="125" spans="1:8" x14ac:dyDescent="0.25">
      <c r="A125" s="22" t="s">
        <v>301</v>
      </c>
      <c r="B125" s="22" t="s">
        <v>287</v>
      </c>
      <c r="C125" s="22">
        <v>1</v>
      </c>
      <c r="D125" s="22">
        <v>0</v>
      </c>
      <c r="E125" s="22">
        <v>0</v>
      </c>
      <c r="F125" s="22">
        <v>2</v>
      </c>
      <c r="G125" s="22" t="s">
        <v>10</v>
      </c>
      <c r="H125" s="22" t="b">
        <f>IF(COUNTIF(ParametrosSemSeedFixa!$A:$A,Parametros!A125)&gt;0,FALSE,TRUE)</f>
        <v>1</v>
      </c>
    </row>
    <row r="126" spans="1:8" x14ac:dyDescent="0.25">
      <c r="A126" s="22" t="s">
        <v>302</v>
      </c>
      <c r="B126" s="22" t="s">
        <v>287</v>
      </c>
      <c r="C126" s="22">
        <v>1</v>
      </c>
      <c r="D126" s="22">
        <v>0</v>
      </c>
      <c r="E126" s="22">
        <v>0</v>
      </c>
      <c r="F126" s="22">
        <v>2</v>
      </c>
      <c r="G126" s="22" t="s">
        <v>10</v>
      </c>
      <c r="H126" s="22" t="b">
        <f>IF(COUNTIF(ParametrosSemSeedFixa!$A:$A,Parametros!A126)&gt;0,FALSE,TRUE)</f>
        <v>1</v>
      </c>
    </row>
    <row r="127" spans="1:8" x14ac:dyDescent="0.25">
      <c r="A127" s="22" t="s">
        <v>303</v>
      </c>
      <c r="B127" s="22" t="s">
        <v>287</v>
      </c>
      <c r="C127" s="22">
        <v>1</v>
      </c>
      <c r="D127" s="22">
        <v>0</v>
      </c>
      <c r="E127" s="22">
        <v>0</v>
      </c>
      <c r="F127" s="22">
        <v>2</v>
      </c>
      <c r="G127" s="22" t="s">
        <v>10</v>
      </c>
      <c r="H127" s="22" t="b">
        <f>IF(COUNTIF(ParametrosSemSeedFixa!$A:$A,Parametros!A127)&gt;0,FALSE,TRUE)</f>
        <v>1</v>
      </c>
    </row>
  </sheetData>
  <autoFilter ref="A1:G119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abSelected="1" workbookViewId="0"/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</v>
      </c>
      <c r="G1" s="15" t="s">
        <v>2</v>
      </c>
      <c r="H1" t="s">
        <v>159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221</v>
      </c>
      <c r="N1" t="s">
        <v>233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3000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3000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46</v>
      </c>
      <c r="B1" s="7" t="s">
        <v>45</v>
      </c>
      <c r="C1" s="7" t="s">
        <v>47</v>
      </c>
    </row>
    <row r="2" spans="1:3" x14ac:dyDescent="0.25">
      <c r="A2" t="s">
        <v>264</v>
      </c>
      <c r="B2" t="b">
        <f>TRUE</f>
        <v>1</v>
      </c>
      <c r="C2" t="b">
        <f>TRUE</f>
        <v>1</v>
      </c>
    </row>
    <row r="3" spans="1:3" x14ac:dyDescent="0.25">
      <c r="A3" s="7" t="s">
        <v>10</v>
      </c>
      <c r="B3" t="b">
        <f>TRUE</f>
        <v>1</v>
      </c>
      <c r="C3" t="b">
        <f>FALSE</f>
        <v>0</v>
      </c>
    </row>
    <row r="4" spans="1:3" x14ac:dyDescent="0.25">
      <c r="A4" s="7" t="s">
        <v>32</v>
      </c>
      <c r="B4" t="b">
        <f>FALSE</f>
        <v>0</v>
      </c>
      <c r="C4" t="b">
        <f>FALSE</f>
        <v>0</v>
      </c>
    </row>
    <row r="5" spans="1:3" x14ac:dyDescent="0.25">
      <c r="A5" s="7" t="s">
        <v>33</v>
      </c>
      <c r="B5" t="b">
        <f>FALSE</f>
        <v>0</v>
      </c>
      <c r="C5" t="b">
        <f>FALSE</f>
        <v>0</v>
      </c>
    </row>
    <row r="6" spans="1:3" x14ac:dyDescent="0.25">
      <c r="A6" s="7" t="s">
        <v>34</v>
      </c>
      <c r="B6" t="b">
        <f>FALSE</f>
        <v>0</v>
      </c>
      <c r="C6" t="b">
        <f>FALSE</f>
        <v>0</v>
      </c>
    </row>
    <row r="7" spans="1:3" x14ac:dyDescent="0.25">
      <c r="A7" s="7" t="s">
        <v>35</v>
      </c>
      <c r="B7" t="b">
        <f>FALSE</f>
        <v>0</v>
      </c>
      <c r="C7" t="b">
        <f>FALSE</f>
        <v>0</v>
      </c>
    </row>
    <row r="8" spans="1:3" x14ac:dyDescent="0.25">
      <c r="A8" s="7" t="s">
        <v>36</v>
      </c>
      <c r="B8" t="b">
        <f>FALSE</f>
        <v>0</v>
      </c>
      <c r="C8" t="b">
        <f>FALSE</f>
        <v>0</v>
      </c>
    </row>
    <row r="9" spans="1:3" x14ac:dyDescent="0.25">
      <c r="A9" s="7" t="s">
        <v>37</v>
      </c>
      <c r="B9" t="b">
        <f>FALSE</f>
        <v>0</v>
      </c>
      <c r="C9" t="b">
        <f>FALSE</f>
        <v>0</v>
      </c>
    </row>
    <row r="10" spans="1:3" x14ac:dyDescent="0.25">
      <c r="A10" s="7" t="s">
        <v>38</v>
      </c>
      <c r="B10" t="b">
        <f>FALSE</f>
        <v>0</v>
      </c>
      <c r="C10" t="b">
        <f>FALSE</f>
        <v>0</v>
      </c>
    </row>
    <row r="11" spans="1:3" x14ac:dyDescent="0.25">
      <c r="A11" s="7" t="s">
        <v>39</v>
      </c>
      <c r="B11" t="b">
        <f>FALSE</f>
        <v>0</v>
      </c>
      <c r="C11" t="b">
        <f>FALSE</f>
        <v>0</v>
      </c>
    </row>
    <row r="12" spans="1:3" x14ac:dyDescent="0.25">
      <c r="A12" s="7" t="s">
        <v>40</v>
      </c>
      <c r="B12" t="b">
        <f>FALSE</f>
        <v>0</v>
      </c>
      <c r="C12" t="b">
        <f>FALSE</f>
        <v>0</v>
      </c>
    </row>
    <row r="13" spans="1:3" x14ac:dyDescent="0.25">
      <c r="A13" s="7" t="s">
        <v>41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5</v>
      </c>
    </row>
    <row r="2" spans="1:1" x14ac:dyDescent="0.25">
      <c r="A2" t="s">
        <v>67</v>
      </c>
    </row>
    <row r="3" spans="1:1" x14ac:dyDescent="0.25">
      <c r="A3" t="s">
        <v>241</v>
      </c>
    </row>
    <row r="4" spans="1:1" x14ac:dyDescent="0.25">
      <c r="A4" t="s">
        <v>248</v>
      </c>
    </row>
    <row r="5" spans="1:1" x14ac:dyDescent="0.25">
      <c r="A5" t="s">
        <v>249</v>
      </c>
    </row>
    <row r="6" spans="1:1" x14ac:dyDescent="0.25">
      <c r="A6" t="s">
        <v>250</v>
      </c>
    </row>
    <row r="7" spans="1:1" x14ac:dyDescent="0.25">
      <c r="A7" t="s">
        <v>251</v>
      </c>
    </row>
    <row r="8" spans="1:1" x14ac:dyDescent="0.25">
      <c r="A8" t="s">
        <v>252</v>
      </c>
    </row>
    <row r="9" spans="1:1" x14ac:dyDescent="0.25">
      <c r="A9" t="s">
        <v>253</v>
      </c>
    </row>
    <row r="10" spans="1:1" x14ac:dyDescent="0.25">
      <c r="A10" t="s">
        <v>254</v>
      </c>
    </row>
    <row r="11" spans="1:1" x14ac:dyDescent="0.25">
      <c r="A11" t="s">
        <v>255</v>
      </c>
    </row>
    <row r="12" spans="1:1" x14ac:dyDescent="0.25">
      <c r="A12" t="s">
        <v>256</v>
      </c>
    </row>
    <row r="13" spans="1:1" x14ac:dyDescent="0.25">
      <c r="A13" t="s">
        <v>257</v>
      </c>
    </row>
    <row r="14" spans="1:1" x14ac:dyDescent="0.25">
      <c r="A14" t="s">
        <v>258</v>
      </c>
    </row>
    <row r="15" spans="1:1" x14ac:dyDescent="0.25">
      <c r="A15" t="s">
        <v>259</v>
      </c>
    </row>
    <row r="16" spans="1:1" x14ac:dyDescent="0.25">
      <c r="A16" t="s">
        <v>260</v>
      </c>
    </row>
    <row r="17" spans="1:1" x14ac:dyDescent="0.25">
      <c r="A17" t="s">
        <v>261</v>
      </c>
    </row>
    <row r="18" spans="1:1" x14ac:dyDescent="0.25">
      <c r="A18" t="s">
        <v>262</v>
      </c>
    </row>
    <row r="19" spans="1:1" x14ac:dyDescent="0.25">
      <c r="A19" t="s">
        <v>263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7"/>
  <sheetViews>
    <sheetView topLeftCell="A5" workbookViewId="0">
      <selection activeCell="B27" sqref="B27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247</v>
      </c>
      <c r="B1" s="7" t="s">
        <v>246</v>
      </c>
      <c r="C1" s="7" t="s">
        <v>278</v>
      </c>
    </row>
    <row r="2" spans="1:3" x14ac:dyDescent="0.25">
      <c r="A2" t="s">
        <v>66</v>
      </c>
      <c r="B2" t="b">
        <f>TRUE</f>
        <v>1</v>
      </c>
    </row>
    <row r="3" spans="1:3" x14ac:dyDescent="0.25">
      <c r="A3" t="s">
        <v>85</v>
      </c>
      <c r="B3" t="b">
        <f>TRUE</f>
        <v>1</v>
      </c>
    </row>
    <row r="4" spans="1:3" x14ac:dyDescent="0.25">
      <c r="A4" t="s">
        <v>86</v>
      </c>
      <c r="B4" t="b">
        <f>FALSE</f>
        <v>0</v>
      </c>
      <c r="C4" t="s">
        <v>279</v>
      </c>
    </row>
    <row r="5" spans="1:3" x14ac:dyDescent="0.25">
      <c r="A5" t="s">
        <v>90</v>
      </c>
      <c r="B5" t="b">
        <f>FALSE</f>
        <v>0</v>
      </c>
      <c r="C5" t="s">
        <v>280</v>
      </c>
    </row>
    <row r="6" spans="1:3" x14ac:dyDescent="0.25">
      <c r="A6" t="s">
        <v>104</v>
      </c>
      <c r="B6" t="b">
        <f>FALSE</f>
        <v>0</v>
      </c>
      <c r="C6" t="s">
        <v>281</v>
      </c>
    </row>
    <row r="7" spans="1:3" x14ac:dyDescent="0.25">
      <c r="A7" t="s">
        <v>109</v>
      </c>
      <c r="B7" t="b">
        <f>TRUE</f>
        <v>1</v>
      </c>
      <c r="C7" t="s">
        <v>279</v>
      </c>
    </row>
    <row r="8" spans="1:3" x14ac:dyDescent="0.25">
      <c r="A8" t="s">
        <v>128</v>
      </c>
      <c r="B8" t="b">
        <f>FALSE</f>
        <v>0</v>
      </c>
    </row>
    <row r="9" spans="1:3" x14ac:dyDescent="0.25">
      <c r="A9" t="s">
        <v>132</v>
      </c>
      <c r="B9" t="b">
        <f>FALSE</f>
        <v>0</v>
      </c>
      <c r="C9" t="s">
        <v>279</v>
      </c>
    </row>
    <row r="10" spans="1:3" x14ac:dyDescent="0.25">
      <c r="A10" t="s">
        <v>137</v>
      </c>
      <c r="B10" t="b">
        <f>FALSE</f>
        <v>0</v>
      </c>
      <c r="C10" t="s">
        <v>279</v>
      </c>
    </row>
    <row r="11" spans="1:3" x14ac:dyDescent="0.25">
      <c r="A11" t="s">
        <v>140</v>
      </c>
      <c r="B11" t="b">
        <f>FALSE</f>
        <v>0</v>
      </c>
      <c r="C11" t="s">
        <v>279</v>
      </c>
    </row>
    <row r="12" spans="1:3" x14ac:dyDescent="0.25">
      <c r="A12" t="s">
        <v>144</v>
      </c>
      <c r="B12" t="b">
        <f>FALSE</f>
        <v>0</v>
      </c>
      <c r="C12" t="s">
        <v>280</v>
      </c>
    </row>
    <row r="13" spans="1:3" x14ac:dyDescent="0.25">
      <c r="A13" t="s">
        <v>153</v>
      </c>
      <c r="B13" t="b">
        <f>FALSE</f>
        <v>0</v>
      </c>
      <c r="C13" t="s">
        <v>282</v>
      </c>
    </row>
    <row r="14" spans="1:3" x14ac:dyDescent="0.25">
      <c r="A14" t="s">
        <v>157</v>
      </c>
      <c r="B14" t="b">
        <f>TRUE</f>
        <v>1</v>
      </c>
    </row>
    <row r="15" spans="1:3" x14ac:dyDescent="0.25">
      <c r="A15" t="s">
        <v>161</v>
      </c>
      <c r="B15" t="b">
        <f>FALSE</f>
        <v>0</v>
      </c>
    </row>
    <row r="16" spans="1:3" x14ac:dyDescent="0.25">
      <c r="A16" t="s">
        <v>166</v>
      </c>
      <c r="B16" t="b">
        <f>FALSE</f>
        <v>0</v>
      </c>
    </row>
    <row r="17" spans="1:2" x14ac:dyDescent="0.25">
      <c r="A17" t="s">
        <v>173</v>
      </c>
      <c r="B17" t="b">
        <f>FALSE</f>
        <v>0</v>
      </c>
    </row>
    <row r="18" spans="1:2" x14ac:dyDescent="0.25">
      <c r="A18" t="s">
        <v>178</v>
      </c>
      <c r="B18" t="b">
        <f>FALSE</f>
        <v>0</v>
      </c>
    </row>
    <row r="19" spans="1:2" x14ac:dyDescent="0.25">
      <c r="A19" t="s">
        <v>182</v>
      </c>
      <c r="B19" t="b">
        <f>FALSE</f>
        <v>0</v>
      </c>
    </row>
    <row r="20" spans="1:2" x14ac:dyDescent="0.25">
      <c r="A20" t="s">
        <v>190</v>
      </c>
      <c r="B20" t="b">
        <f>FALSE</f>
        <v>0</v>
      </c>
    </row>
    <row r="21" spans="1:2" x14ac:dyDescent="0.25">
      <c r="A21" t="s">
        <v>194</v>
      </c>
      <c r="B21" t="b">
        <f>FALSE</f>
        <v>0</v>
      </c>
    </row>
    <row r="22" spans="1:2" x14ac:dyDescent="0.25">
      <c r="A22" t="s">
        <v>94</v>
      </c>
      <c r="B22" t="b">
        <f>FALSE</f>
        <v>0</v>
      </c>
    </row>
    <row r="23" spans="1:2" x14ac:dyDescent="0.25">
      <c r="A23" t="s">
        <v>236</v>
      </c>
      <c r="B23" t="b">
        <f>FALSE</f>
        <v>0</v>
      </c>
    </row>
    <row r="24" spans="1:2" x14ac:dyDescent="0.25">
      <c r="A24" t="s">
        <v>243</v>
      </c>
      <c r="B24" t="b">
        <f>FALSE</f>
        <v>0</v>
      </c>
    </row>
    <row r="25" spans="1:2" x14ac:dyDescent="0.25">
      <c r="A25" t="s">
        <v>267</v>
      </c>
      <c r="B25" t="b">
        <f>FALSE</f>
        <v>0</v>
      </c>
    </row>
    <row r="26" spans="1:2" x14ac:dyDescent="0.25">
      <c r="A26" t="s">
        <v>289</v>
      </c>
      <c r="B26" t="b">
        <f>FALSE</f>
        <v>0</v>
      </c>
    </row>
    <row r="27" spans="1:2" x14ac:dyDescent="0.25">
      <c r="A27" t="s">
        <v>293</v>
      </c>
      <c r="B27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0.28515625" style="20" customWidth="1"/>
    <col min="2" max="2" width="35.5703125" style="20" customWidth="1"/>
    <col min="3" max="3" width="17" style="20" customWidth="1"/>
    <col min="4" max="4" width="13.7109375" style="20" customWidth="1"/>
    <col min="5" max="5" width="25.7109375" style="20" bestFit="1" customWidth="1"/>
    <col min="6" max="16384" width="9.140625" style="20"/>
  </cols>
  <sheetData>
    <row r="1" spans="1:5" x14ac:dyDescent="0.25">
      <c r="A1" s="19" t="s">
        <v>62</v>
      </c>
      <c r="B1" s="19" t="s">
        <v>64</v>
      </c>
      <c r="C1" s="19" t="s">
        <v>63</v>
      </c>
      <c r="D1" s="19" t="s">
        <v>246</v>
      </c>
      <c r="E1" s="19" t="s">
        <v>265</v>
      </c>
    </row>
    <row r="2" spans="1:5" x14ac:dyDescent="0.25">
      <c r="A2" s="20" t="s">
        <v>66</v>
      </c>
      <c r="B2" s="20" t="s">
        <v>1</v>
      </c>
      <c r="C2" s="20" t="b">
        <f>TRUE</f>
        <v>1</v>
      </c>
      <c r="D2" s="20" t="b">
        <f>VLOOKUP(A2,Módulos!A:B,2,FALSE)</f>
        <v>1</v>
      </c>
      <c r="E2" s="20" t="str">
        <f>IF(C2,"Nenhuma",VLOOKUP(B2,Funcoes_Outputs!B:D,3,FALSE))</f>
        <v>Nenhuma</v>
      </c>
    </row>
    <row r="3" spans="1:5" x14ac:dyDescent="0.25">
      <c r="A3" s="20" t="s">
        <v>66</v>
      </c>
      <c r="B3" s="20" t="s">
        <v>67</v>
      </c>
      <c r="C3" s="20" t="b">
        <f>TRUE</f>
        <v>1</v>
      </c>
      <c r="D3" s="20" t="b">
        <f>VLOOKUP(A3,Módulos!A:B,2,FALSE)</f>
        <v>1</v>
      </c>
      <c r="E3" s="20" t="str">
        <f>IF(C3,"Nenhuma",VLOOKUP(B3,Funcoes_Outputs!B:D,3,FALSE))</f>
        <v>Nenhuma</v>
      </c>
    </row>
    <row r="4" spans="1:5" x14ac:dyDescent="0.25">
      <c r="A4" s="20" t="s">
        <v>85</v>
      </c>
      <c r="B4" s="20" t="s">
        <v>248</v>
      </c>
      <c r="C4" s="20" t="b">
        <f>TRUE</f>
        <v>1</v>
      </c>
      <c r="D4" s="20" t="b">
        <f>VLOOKUP(A4,Módulos!A:B,2,FALSE)</f>
        <v>1</v>
      </c>
      <c r="E4" s="20" t="str">
        <f>IF(C4,"Nenhuma",VLOOKUP(B4,Funcoes_Outputs!B:D,3,FALSE))</f>
        <v>Nenhuma</v>
      </c>
    </row>
    <row r="5" spans="1:5" x14ac:dyDescent="0.25">
      <c r="A5" s="20" t="s">
        <v>85</v>
      </c>
      <c r="B5" s="20" t="s">
        <v>249</v>
      </c>
      <c r="C5" s="20" t="b">
        <f>TRUE</f>
        <v>1</v>
      </c>
      <c r="D5" s="20" t="b">
        <f>VLOOKUP(A5,Módulos!A:B,2,FALSE)</f>
        <v>1</v>
      </c>
      <c r="E5" s="20" t="str">
        <f>IF(C5,"Nenhuma",VLOOKUP(B5,Funcoes_Outputs!B:D,3,FALSE))</f>
        <v>Nenhuma</v>
      </c>
    </row>
    <row r="6" spans="1:5" x14ac:dyDescent="0.25">
      <c r="A6" s="20" t="s">
        <v>85</v>
      </c>
      <c r="B6" s="20" t="s">
        <v>250</v>
      </c>
      <c r="C6" s="20" t="b">
        <f>TRUE</f>
        <v>1</v>
      </c>
      <c r="D6" s="20" t="b">
        <f>VLOOKUP(A6,Módulos!A:B,2,FALSE)</f>
        <v>1</v>
      </c>
      <c r="E6" s="20" t="str">
        <f>IF(C6,"Nenhuma",VLOOKUP(B6,Funcoes_Outputs!B:D,3,FALSE))</f>
        <v>Nenhuma</v>
      </c>
    </row>
    <row r="7" spans="1:5" x14ac:dyDescent="0.25">
      <c r="A7" s="20" t="s">
        <v>85</v>
      </c>
      <c r="B7" s="20" t="s">
        <v>251</v>
      </c>
      <c r="C7" s="20" t="b">
        <f>TRUE</f>
        <v>1</v>
      </c>
      <c r="D7" s="20" t="b">
        <f>VLOOKUP(A7,Módulos!A:B,2,FALSE)</f>
        <v>1</v>
      </c>
      <c r="E7" s="20" t="str">
        <f>IF(C7,"Nenhuma",VLOOKUP(B7,Funcoes_Outputs!B:D,3,FALSE))</f>
        <v>Nenhuma</v>
      </c>
    </row>
    <row r="8" spans="1:5" x14ac:dyDescent="0.25">
      <c r="A8" s="20" t="s">
        <v>85</v>
      </c>
      <c r="B8" s="20" t="s">
        <v>252</v>
      </c>
      <c r="C8" s="20" t="b">
        <f>TRUE</f>
        <v>1</v>
      </c>
      <c r="D8" s="20" t="b">
        <f>VLOOKUP(A8,Módulos!A:B,2,FALSE)</f>
        <v>1</v>
      </c>
      <c r="E8" s="20" t="str">
        <f>IF(C8,"Nenhuma",VLOOKUP(B8,Funcoes_Outputs!B:D,3,FALSE))</f>
        <v>Nenhuma</v>
      </c>
    </row>
    <row r="9" spans="1:5" x14ac:dyDescent="0.25">
      <c r="A9" s="20" t="s">
        <v>85</v>
      </c>
      <c r="B9" s="20" t="s">
        <v>253</v>
      </c>
      <c r="C9" s="20" t="b">
        <f>TRUE</f>
        <v>1</v>
      </c>
      <c r="D9" s="20" t="b">
        <f>VLOOKUP(A9,Módulos!A:B,2,FALSE)</f>
        <v>1</v>
      </c>
      <c r="E9" s="20" t="str">
        <f>IF(C9,"Nenhuma",VLOOKUP(B9,Funcoes_Outputs!B:D,3,FALSE))</f>
        <v>Nenhuma</v>
      </c>
    </row>
    <row r="10" spans="1:5" x14ac:dyDescent="0.25">
      <c r="A10" s="20" t="s">
        <v>85</v>
      </c>
      <c r="B10" s="20" t="s">
        <v>254</v>
      </c>
      <c r="C10" s="20" t="b">
        <f>TRUE</f>
        <v>1</v>
      </c>
      <c r="D10" s="20" t="b">
        <f>VLOOKUP(A10,Módulos!A:B,2,FALSE)</f>
        <v>1</v>
      </c>
      <c r="E10" s="20" t="str">
        <f>IF(C10,"Nenhuma",VLOOKUP(B10,Funcoes_Outputs!B:D,3,FALSE))</f>
        <v>Nenhuma</v>
      </c>
    </row>
    <row r="11" spans="1:5" x14ac:dyDescent="0.25">
      <c r="A11" s="20" t="s">
        <v>85</v>
      </c>
      <c r="B11" s="20" t="s">
        <v>255</v>
      </c>
      <c r="C11" s="20" t="b">
        <f>TRUE</f>
        <v>1</v>
      </c>
      <c r="D11" s="20" t="b">
        <f>VLOOKUP(A11,Módulos!A:B,2,FALSE)</f>
        <v>1</v>
      </c>
      <c r="E11" s="20" t="str">
        <f>IF(C11,"Nenhuma",VLOOKUP(B11,Funcoes_Outputs!B:D,3,FALSE))</f>
        <v>Nenhuma</v>
      </c>
    </row>
    <row r="12" spans="1:5" x14ac:dyDescent="0.25">
      <c r="A12" s="20" t="s">
        <v>85</v>
      </c>
      <c r="B12" s="20" t="s">
        <v>256</v>
      </c>
      <c r="C12" s="20" t="b">
        <f>TRUE</f>
        <v>1</v>
      </c>
      <c r="D12" s="20" t="b">
        <f>VLOOKUP(A12,Módulos!A:B,2,FALSE)</f>
        <v>1</v>
      </c>
      <c r="E12" s="20" t="str">
        <f>IF(C12,"Nenhuma",VLOOKUP(B12,Funcoes_Outputs!B:D,3,FALSE))</f>
        <v>Nenhuma</v>
      </c>
    </row>
    <row r="13" spans="1:5" x14ac:dyDescent="0.25">
      <c r="A13" s="20" t="s">
        <v>85</v>
      </c>
      <c r="B13" s="20" t="s">
        <v>257</v>
      </c>
      <c r="C13" s="20" t="b">
        <f>TRUE</f>
        <v>1</v>
      </c>
      <c r="D13" s="20" t="b">
        <f>VLOOKUP(A13,Módulos!A:B,2,FALSE)</f>
        <v>1</v>
      </c>
      <c r="E13" s="20" t="str">
        <f>IF(C13,"Nenhuma",VLOOKUP(B13,Funcoes_Outputs!B:D,3,FALSE))</f>
        <v>Nenhuma</v>
      </c>
    </row>
    <row r="14" spans="1:5" x14ac:dyDescent="0.25">
      <c r="A14" s="20" t="s">
        <v>85</v>
      </c>
      <c r="B14" s="20" t="s">
        <v>258</v>
      </c>
      <c r="C14" s="20" t="b">
        <f>TRUE</f>
        <v>1</v>
      </c>
      <c r="D14" s="20" t="b">
        <f>VLOOKUP(A14,Módulos!A:B,2,FALSE)</f>
        <v>1</v>
      </c>
      <c r="E14" s="20" t="str">
        <f>IF(C14,"Nenhuma",VLOOKUP(B14,Funcoes_Outputs!B:D,3,FALSE))</f>
        <v>Nenhuma</v>
      </c>
    </row>
    <row r="15" spans="1:5" x14ac:dyDescent="0.25">
      <c r="A15" s="20" t="s">
        <v>85</v>
      </c>
      <c r="B15" s="20" t="s">
        <v>259</v>
      </c>
      <c r="C15" s="20" t="b">
        <f>TRUE</f>
        <v>1</v>
      </c>
      <c r="D15" s="20" t="b">
        <f>VLOOKUP(A15,Módulos!A:B,2,FALSE)</f>
        <v>1</v>
      </c>
      <c r="E15" s="20" t="str">
        <f>IF(C15,"Nenhuma",VLOOKUP(B15,Funcoes_Outputs!B:D,3,FALSE))</f>
        <v>Nenhuma</v>
      </c>
    </row>
    <row r="16" spans="1:5" x14ac:dyDescent="0.25">
      <c r="A16" s="20" t="s">
        <v>85</v>
      </c>
      <c r="B16" s="20" t="s">
        <v>260</v>
      </c>
      <c r="C16" s="20" t="b">
        <f>TRUE</f>
        <v>1</v>
      </c>
      <c r="D16" s="20" t="b">
        <f>VLOOKUP(A16,Módulos!A:B,2,FALSE)</f>
        <v>1</v>
      </c>
      <c r="E16" s="20" t="str">
        <f>IF(C16,"Nenhuma",VLOOKUP(B16,Funcoes_Outputs!B:D,3,FALSE))</f>
        <v>Nenhuma</v>
      </c>
    </row>
    <row r="17" spans="1:5" x14ac:dyDescent="0.25">
      <c r="A17" s="20" t="s">
        <v>85</v>
      </c>
      <c r="B17" s="20" t="s">
        <v>261</v>
      </c>
      <c r="C17" s="20" t="b">
        <f>TRUE</f>
        <v>1</v>
      </c>
      <c r="D17" s="20" t="b">
        <f>VLOOKUP(A17,Módulos!A:B,2,FALSE)</f>
        <v>1</v>
      </c>
      <c r="E17" s="20" t="str">
        <f>IF(C17,"Nenhuma",VLOOKUP(B17,Funcoes_Outputs!B:D,3,FALSE))</f>
        <v>Nenhuma</v>
      </c>
    </row>
    <row r="18" spans="1:5" x14ac:dyDescent="0.25">
      <c r="A18" s="20" t="s">
        <v>85</v>
      </c>
      <c r="B18" s="20" t="s">
        <v>262</v>
      </c>
      <c r="C18" s="20" t="b">
        <f>TRUE</f>
        <v>1</v>
      </c>
      <c r="D18" s="20" t="b">
        <f>VLOOKUP(A18,Módulos!A:B,2,FALSE)</f>
        <v>1</v>
      </c>
      <c r="E18" s="20" t="str">
        <f>IF(C18,"Nenhuma",VLOOKUP(B18,Funcoes_Outputs!B:D,3,FALSE))</f>
        <v>Nenhuma</v>
      </c>
    </row>
    <row r="19" spans="1:5" x14ac:dyDescent="0.25">
      <c r="A19" s="20" t="s">
        <v>85</v>
      </c>
      <c r="B19" s="20" t="s">
        <v>263</v>
      </c>
      <c r="C19" s="20" t="b">
        <f>TRUE</f>
        <v>1</v>
      </c>
      <c r="D19" s="20" t="b">
        <f>VLOOKUP(A19,Módulos!A:B,2,FALSE)</f>
        <v>1</v>
      </c>
      <c r="E19" s="20" t="str">
        <f>IF(C19,"Nenhuma",VLOOKUP(B19,Funcoes_Outputs!B:D,3,FALSE))</f>
        <v>Nenhuma</v>
      </c>
    </row>
    <row r="20" spans="1:5" x14ac:dyDescent="0.25">
      <c r="A20" s="20" t="s">
        <v>85</v>
      </c>
      <c r="B20" s="20" t="s">
        <v>1</v>
      </c>
      <c r="C20" s="20" t="b">
        <f>TRUE</f>
        <v>1</v>
      </c>
      <c r="D20" s="20" t="b">
        <f>VLOOKUP(A20,Módulos!A:B,2,FALSE)</f>
        <v>1</v>
      </c>
      <c r="E20" s="20" t="str">
        <f>IF(C20,"Nenhuma",VLOOKUP(B20,Funcoes_Outputs!B:D,3,FALSE))</f>
        <v>Nenhuma</v>
      </c>
    </row>
    <row r="21" spans="1:5" x14ac:dyDescent="0.25">
      <c r="A21" s="20" t="s">
        <v>86</v>
      </c>
      <c r="B21" s="20" t="s">
        <v>70</v>
      </c>
      <c r="C21" s="20" t="b">
        <f>FALSE</f>
        <v>0</v>
      </c>
      <c r="D21" s="20" t="b">
        <f>VLOOKUP(A21,Módulos!A:B,2,FALSE)</f>
        <v>0</v>
      </c>
      <c r="E21" s="20" t="str">
        <f>IF(C21,"Nenhuma",VLOOKUP(B21,Funcoes_Outputs!B:D,3,FALSE))</f>
        <v>calcular_eventos</v>
      </c>
    </row>
    <row r="22" spans="1:5" x14ac:dyDescent="0.25">
      <c r="A22" s="20" t="s">
        <v>86</v>
      </c>
      <c r="B22" s="20" t="s">
        <v>72</v>
      </c>
      <c r="C22" s="20" t="b">
        <f>FALSE</f>
        <v>0</v>
      </c>
      <c r="D22" s="20" t="b">
        <f>VLOOKUP(A22,Módulos!A:B,2,FALSE)</f>
        <v>0</v>
      </c>
      <c r="E22" s="20" t="str">
        <f>IF(C22,"Nenhuma",VLOOKUP(B22,Funcoes_Outputs!B:D,3,FALSE))</f>
        <v>calcular_eventos</v>
      </c>
    </row>
    <row r="23" spans="1:5" x14ac:dyDescent="0.25">
      <c r="A23" s="20" t="s">
        <v>86</v>
      </c>
      <c r="B23" s="20" t="s">
        <v>74</v>
      </c>
      <c r="C23" s="20" t="b">
        <f>FALSE</f>
        <v>0</v>
      </c>
      <c r="D23" s="20" t="b">
        <f>VLOOKUP(A23,Módulos!A:B,2,FALSE)</f>
        <v>0</v>
      </c>
      <c r="E23" s="20" t="str">
        <f>IF(C23,"Nenhuma",VLOOKUP(B23,Funcoes_Outputs!B:D,3,FALSE))</f>
        <v>calcular_eventos</v>
      </c>
    </row>
    <row r="24" spans="1:5" x14ac:dyDescent="0.25">
      <c r="A24" s="20" t="s">
        <v>86</v>
      </c>
      <c r="B24" s="20" t="s">
        <v>76</v>
      </c>
      <c r="C24" s="20" t="b">
        <f>FALSE</f>
        <v>0</v>
      </c>
      <c r="D24" s="20" t="b">
        <f>VLOOKUP(A24,Módulos!A:B,2,FALSE)</f>
        <v>0</v>
      </c>
      <c r="E24" s="20" t="str">
        <f>IF(C24,"Nenhuma",VLOOKUP(B24,Funcoes_Outputs!B:D,3,FALSE))</f>
        <v>calcular_eventos</v>
      </c>
    </row>
    <row r="25" spans="1:5" x14ac:dyDescent="0.25">
      <c r="A25" s="20" t="s">
        <v>86</v>
      </c>
      <c r="B25" s="20" t="s">
        <v>78</v>
      </c>
      <c r="C25" s="20" t="b">
        <f>FALSE</f>
        <v>0</v>
      </c>
      <c r="D25" s="20" t="b">
        <f>VLOOKUP(A25,Módulos!A:B,2,FALSE)</f>
        <v>0</v>
      </c>
      <c r="E25" s="20" t="str">
        <f>IF(C25,"Nenhuma",VLOOKUP(B25,Funcoes_Outputs!B:D,3,FALSE))</f>
        <v>calcular_eventos</v>
      </c>
    </row>
    <row r="26" spans="1:5" x14ac:dyDescent="0.25">
      <c r="A26" s="20" t="s">
        <v>86</v>
      </c>
      <c r="B26" s="20" t="s">
        <v>80</v>
      </c>
      <c r="C26" s="20" t="b">
        <f>FALSE</f>
        <v>0</v>
      </c>
      <c r="D26" s="20" t="b">
        <f>VLOOKUP(A26,Módulos!A:B,2,FALSE)</f>
        <v>0</v>
      </c>
      <c r="E26" s="20" t="str">
        <f>IF(C26,"Nenhuma",VLOOKUP(B26,Funcoes_Outputs!B:D,3,FALSE))</f>
        <v>calcular_eventos</v>
      </c>
    </row>
    <row r="27" spans="1:5" x14ac:dyDescent="0.25">
      <c r="A27" s="20" t="s">
        <v>86</v>
      </c>
      <c r="B27" s="20" t="s">
        <v>82</v>
      </c>
      <c r="C27" s="20" t="b">
        <f>FALSE</f>
        <v>0</v>
      </c>
      <c r="D27" s="20" t="b">
        <f>VLOOKUP(A27,Módulos!A:B,2,FALSE)</f>
        <v>0</v>
      </c>
      <c r="E27" s="20" t="str">
        <f>IF(C27,"Nenhuma",VLOOKUP(B27,Funcoes_Outputs!B:D,3,FALSE))</f>
        <v>calcular_eventos</v>
      </c>
    </row>
    <row r="28" spans="1:5" x14ac:dyDescent="0.25">
      <c r="A28" s="20" t="s">
        <v>86</v>
      </c>
      <c r="B28" s="20" t="s">
        <v>84</v>
      </c>
      <c r="C28" s="20" t="b">
        <f>FALSE</f>
        <v>0</v>
      </c>
      <c r="D28" s="20" t="b">
        <f>VLOOKUP(A28,Módulos!A:B,2,FALSE)</f>
        <v>0</v>
      </c>
      <c r="E28" s="20" t="str">
        <f>IF(C28,"Nenhuma",VLOOKUP(B28,Funcoes_Outputs!B:D,3,FALSE))</f>
        <v>calcular_eventos</v>
      </c>
    </row>
    <row r="29" spans="1:5" x14ac:dyDescent="0.25">
      <c r="A29" s="20" t="s">
        <v>86</v>
      </c>
      <c r="B29" s="20" t="s">
        <v>87</v>
      </c>
      <c r="C29" s="20" t="b">
        <f>TRUE</f>
        <v>1</v>
      </c>
      <c r="D29" s="20" t="b">
        <f>VLOOKUP(A29,Módulos!A:B,2,FALSE)</f>
        <v>0</v>
      </c>
      <c r="E29" s="20" t="str">
        <f>IF(C29,"Nenhuma",VLOOKUP(B29,Funcoes_Outputs!B:D,3,FALSE))</f>
        <v>Nenhuma</v>
      </c>
    </row>
    <row r="30" spans="1:5" x14ac:dyDescent="0.25">
      <c r="A30" s="20" t="s">
        <v>86</v>
      </c>
      <c r="B30" s="20" t="s">
        <v>1</v>
      </c>
      <c r="C30" s="20" t="b">
        <f>TRUE</f>
        <v>1</v>
      </c>
      <c r="D30" s="20" t="b">
        <f>VLOOKUP(A30,Módulos!A:B,2,FALSE)</f>
        <v>0</v>
      </c>
      <c r="E30" s="20" t="str">
        <f>IF(C30,"Nenhuma",VLOOKUP(B30,Funcoes_Outputs!B:D,3,FALSE))</f>
        <v>Nenhuma</v>
      </c>
    </row>
    <row r="31" spans="1:5" x14ac:dyDescent="0.25">
      <c r="A31" s="20" t="s">
        <v>90</v>
      </c>
      <c r="B31" s="20" t="s">
        <v>13</v>
      </c>
      <c r="C31" s="20" t="b">
        <f>TRUE</f>
        <v>1</v>
      </c>
      <c r="D31" s="20" t="b">
        <f>VLOOKUP(A31,Módulos!A:B,2,FALSE)</f>
        <v>0</v>
      </c>
      <c r="E31" s="20" t="str">
        <f>IF(C31,"Nenhuma",VLOOKUP(B31,Funcoes_Outputs!B:D,3,FALSE))</f>
        <v>Nenhuma</v>
      </c>
    </row>
    <row r="32" spans="1:5" x14ac:dyDescent="0.25">
      <c r="A32" s="20" t="s">
        <v>90</v>
      </c>
      <c r="B32" s="20" t="s">
        <v>14</v>
      </c>
      <c r="C32" s="20" t="b">
        <f>TRUE</f>
        <v>1</v>
      </c>
      <c r="D32" s="20" t="b">
        <f>VLOOKUP(A32,Módulos!A:B,2,FALSE)</f>
        <v>0</v>
      </c>
      <c r="E32" s="20" t="str">
        <f>IF(C32,"Nenhuma",VLOOKUP(B32,Funcoes_Outputs!B:D,3,FALSE))</f>
        <v>Nenhuma</v>
      </c>
    </row>
    <row r="33" spans="1:5" x14ac:dyDescent="0.25">
      <c r="A33" s="20" t="s">
        <v>90</v>
      </c>
      <c r="B33" s="20" t="s">
        <v>91</v>
      </c>
      <c r="C33" s="20" t="b">
        <f>TRUE</f>
        <v>1</v>
      </c>
      <c r="D33" s="20" t="b">
        <f>VLOOKUP(A33,Módulos!A:B,2,FALSE)</f>
        <v>0</v>
      </c>
      <c r="E33" s="20" t="str">
        <f>IF(C33,"Nenhuma",VLOOKUP(B33,Funcoes_Outputs!B:D,3,FALSE))</f>
        <v>Nenhuma</v>
      </c>
    </row>
    <row r="34" spans="1:5" x14ac:dyDescent="0.25">
      <c r="A34" s="20" t="s">
        <v>90</v>
      </c>
      <c r="B34" s="20" t="s">
        <v>68</v>
      </c>
      <c r="C34" s="20" t="b">
        <f>FALSE</f>
        <v>0</v>
      </c>
      <c r="D34" s="20" t="b">
        <f>VLOOKUP(A34,Módulos!A:B,2,FALSE)</f>
        <v>0</v>
      </c>
      <c r="E34" s="20" t="str">
        <f>IF(C34,"Nenhuma",VLOOKUP(B34,Funcoes_Outputs!B:D,3,FALSE))</f>
        <v>calcular_faltas</v>
      </c>
    </row>
    <row r="35" spans="1:5" x14ac:dyDescent="0.25">
      <c r="A35" s="20" t="s">
        <v>90</v>
      </c>
      <c r="B35" s="20" t="s">
        <v>69</v>
      </c>
      <c r="C35" s="20" t="b">
        <f>FALSE</f>
        <v>0</v>
      </c>
      <c r="D35" s="20" t="b">
        <f>VLOOKUP(A35,Módulos!A:B,2,FALSE)</f>
        <v>0</v>
      </c>
      <c r="E35" s="20" t="str">
        <f>IF(C35,"Nenhuma",VLOOKUP(B35,Funcoes_Outputs!B:D,3,FALSE))</f>
        <v>calcular_eventos</v>
      </c>
    </row>
    <row r="36" spans="1:5" x14ac:dyDescent="0.25">
      <c r="A36" s="20" t="s">
        <v>90</v>
      </c>
      <c r="B36" s="20" t="s">
        <v>73</v>
      </c>
      <c r="C36" s="20" t="b">
        <f>FALSE</f>
        <v>0</v>
      </c>
      <c r="D36" s="20" t="b">
        <f>VLOOKUP(A36,Módulos!A:B,2,FALSE)</f>
        <v>0</v>
      </c>
      <c r="E36" s="20" t="str">
        <f>IF(C36,"Nenhuma",VLOOKUP(B36,Funcoes_Outputs!B:D,3,FALSE))</f>
        <v>calcular_eventos</v>
      </c>
    </row>
    <row r="37" spans="1:5" x14ac:dyDescent="0.25">
      <c r="A37" s="20" t="s">
        <v>90</v>
      </c>
      <c r="B37" s="20" t="s">
        <v>77</v>
      </c>
      <c r="C37" s="20" t="b">
        <f>FALSE</f>
        <v>0</v>
      </c>
      <c r="D37" s="20" t="b">
        <f>VLOOKUP(A37,Módulos!A:B,2,FALSE)</f>
        <v>0</v>
      </c>
      <c r="E37" s="20" t="str">
        <f>IF(C37,"Nenhuma",VLOOKUP(B37,Funcoes_Outputs!B:D,3,FALSE))</f>
        <v>calcular_eventos</v>
      </c>
    </row>
    <row r="38" spans="1:5" x14ac:dyDescent="0.25">
      <c r="A38" s="20" t="s">
        <v>90</v>
      </c>
      <c r="B38" s="20" t="s">
        <v>81</v>
      </c>
      <c r="C38" s="20" t="b">
        <f>FALSE</f>
        <v>0</v>
      </c>
      <c r="D38" s="20" t="b">
        <f>VLOOKUP(A38,Módulos!A:B,2,FALSE)</f>
        <v>0</v>
      </c>
      <c r="E38" s="20" t="str">
        <f>IF(C38,"Nenhuma",VLOOKUP(B38,Funcoes_Outputs!B:D,3,FALSE))</f>
        <v>calcular_eventos</v>
      </c>
    </row>
    <row r="39" spans="1:5" x14ac:dyDescent="0.25">
      <c r="A39" s="20" t="s">
        <v>104</v>
      </c>
      <c r="B39" s="20" t="s">
        <v>122</v>
      </c>
      <c r="C39" s="20" t="b">
        <f>FALSE</f>
        <v>0</v>
      </c>
      <c r="D39" s="20" t="b">
        <f>VLOOKUP(A39,Módulos!A:B,2,FALSE)</f>
        <v>0</v>
      </c>
      <c r="E39" s="20" t="str">
        <f>IF(C39,"Nenhuma",VLOOKUP(B39,Funcoes_Outputs!B:D,3,FALSE))</f>
        <v>calcular_beneficios_inss</v>
      </c>
    </row>
    <row r="40" spans="1:5" x14ac:dyDescent="0.25">
      <c r="A40" s="20" t="s">
        <v>104</v>
      </c>
      <c r="B40" s="20" t="s">
        <v>123</v>
      </c>
      <c r="C40" s="20" t="b">
        <f>FALSE</f>
        <v>0</v>
      </c>
      <c r="D40" s="20" t="b">
        <f>VLOOKUP(A40,Módulos!A:B,2,FALSE)</f>
        <v>0</v>
      </c>
      <c r="E40" s="20" t="str">
        <f>IF(C40,"Nenhuma",VLOOKUP(B40,Funcoes_Outputs!B:D,3,FALSE))</f>
        <v>calcular_beneficios_inss</v>
      </c>
    </row>
    <row r="41" spans="1:5" x14ac:dyDescent="0.25">
      <c r="A41" s="20" t="s">
        <v>104</v>
      </c>
      <c r="B41" s="20" t="s">
        <v>124</v>
      </c>
      <c r="C41" s="20" t="b">
        <f>FALSE</f>
        <v>0</v>
      </c>
      <c r="D41" s="20" t="b">
        <f>VLOOKUP(A41,Módulos!A:B,2,FALSE)</f>
        <v>0</v>
      </c>
      <c r="E41" s="20" t="str">
        <f>IF(C41,"Nenhuma",VLOOKUP(B41,Funcoes_Outputs!B:D,3,FALSE))</f>
        <v>calcular_beneficios_inss</v>
      </c>
    </row>
    <row r="42" spans="1:5" x14ac:dyDescent="0.25">
      <c r="A42" s="20" t="s">
        <v>104</v>
      </c>
      <c r="B42" s="20" t="s">
        <v>125</v>
      </c>
      <c r="C42" s="20" t="b">
        <f>FALSE</f>
        <v>0</v>
      </c>
      <c r="D42" s="20" t="b">
        <f>VLOOKUP(A42,Módulos!A:B,2,FALSE)</f>
        <v>0</v>
      </c>
      <c r="E42" s="20" t="str">
        <f>IF(C42,"Nenhuma",VLOOKUP(B42,Funcoes_Outputs!B:D,3,FALSE))</f>
        <v>calcular_beneficios_inss</v>
      </c>
    </row>
    <row r="43" spans="1:5" x14ac:dyDescent="0.25">
      <c r="A43" s="20" t="s">
        <v>104</v>
      </c>
      <c r="B43" s="20" t="s">
        <v>222</v>
      </c>
      <c r="C43" s="20" t="b">
        <f>TRUE</f>
        <v>1</v>
      </c>
      <c r="D43" s="20" t="b">
        <f>VLOOKUP(A43,Módulos!A:B,2,FALSE)</f>
        <v>0</v>
      </c>
      <c r="E43" s="20" t="str">
        <f>IF(C43,"Nenhuma",VLOOKUP(B43,Funcoes_Outputs!B:D,3,FALSE))</f>
        <v>Nenhuma</v>
      </c>
    </row>
    <row r="44" spans="1:5" x14ac:dyDescent="0.25">
      <c r="A44" s="20" t="s">
        <v>104</v>
      </c>
      <c r="B44" s="20" t="s">
        <v>223</v>
      </c>
      <c r="C44" s="20" t="b">
        <f>TRUE</f>
        <v>1</v>
      </c>
      <c r="D44" s="20" t="b">
        <f>VLOOKUP(A44,Módulos!A:B,2,FALSE)</f>
        <v>0</v>
      </c>
      <c r="E44" s="20" t="str">
        <f>IF(C44,"Nenhuma",VLOOKUP(B44,Funcoes_Outputs!B:D,3,FALSE))</f>
        <v>Nenhuma</v>
      </c>
    </row>
    <row r="45" spans="1:5" x14ac:dyDescent="0.25">
      <c r="A45" s="20" t="s">
        <v>104</v>
      </c>
      <c r="B45" s="20" t="s">
        <v>224</v>
      </c>
      <c r="C45" s="20" t="b">
        <f>TRUE</f>
        <v>1</v>
      </c>
      <c r="D45" s="20" t="b">
        <f>VLOOKUP(A45,Módulos!A:B,2,FALSE)</f>
        <v>0</v>
      </c>
      <c r="E45" s="20" t="str">
        <f>IF(C45,"Nenhuma",VLOOKUP(B45,Funcoes_Outputs!B:D,3,FALSE))</f>
        <v>Nenhuma</v>
      </c>
    </row>
    <row r="46" spans="1:5" x14ac:dyDescent="0.25">
      <c r="A46" s="20" t="s">
        <v>104</v>
      </c>
      <c r="B46" s="20" t="s">
        <v>225</v>
      </c>
      <c r="C46" s="20" t="b">
        <f>TRUE</f>
        <v>1</v>
      </c>
      <c r="D46" s="20" t="b">
        <f>VLOOKUP(A46,Módulos!A:B,2,FALSE)</f>
        <v>0</v>
      </c>
      <c r="E46" s="20" t="str">
        <f>IF(C46,"Nenhuma",VLOOKUP(B46,Funcoes_Outputs!B:D,3,FALSE))</f>
        <v>Nenhuma</v>
      </c>
    </row>
    <row r="47" spans="1:5" x14ac:dyDescent="0.25">
      <c r="A47" s="20" t="s">
        <v>109</v>
      </c>
      <c r="B47" s="20" t="s">
        <v>71</v>
      </c>
      <c r="C47" s="20" t="b">
        <f>FALSE</f>
        <v>0</v>
      </c>
      <c r="D47" s="20" t="b">
        <f>VLOOKUP(A47,Módulos!A:B,2,FALSE)</f>
        <v>1</v>
      </c>
      <c r="E47" s="20" t="str">
        <f>IF(C47,"Nenhuma",VLOOKUP(B47,Funcoes_Outputs!B:D,3,FALSE))</f>
        <v>calcular_eventos</v>
      </c>
    </row>
    <row r="48" spans="1:5" x14ac:dyDescent="0.25">
      <c r="A48" s="20" t="s">
        <v>109</v>
      </c>
      <c r="B48" s="20" t="s">
        <v>75</v>
      </c>
      <c r="C48" s="20" t="b">
        <f>FALSE</f>
        <v>0</v>
      </c>
      <c r="D48" s="20" t="b">
        <f>VLOOKUP(A48,Módulos!A:B,2,FALSE)</f>
        <v>1</v>
      </c>
      <c r="E48" s="20" t="str">
        <f>IF(C48,"Nenhuma",VLOOKUP(B48,Funcoes_Outputs!B:D,3,FALSE))</f>
        <v>calcular_eventos</v>
      </c>
    </row>
    <row r="49" spans="1:5" x14ac:dyDescent="0.25">
      <c r="A49" s="20" t="s">
        <v>109</v>
      </c>
      <c r="B49" s="20" t="s">
        <v>79</v>
      </c>
      <c r="C49" s="20" t="b">
        <f>FALSE</f>
        <v>0</v>
      </c>
      <c r="D49" s="20" t="b">
        <f>VLOOKUP(A49,Módulos!A:B,2,FALSE)</f>
        <v>1</v>
      </c>
      <c r="E49" s="20" t="str">
        <f>IF(C49,"Nenhuma",VLOOKUP(B49,Funcoes_Outputs!B:D,3,FALSE))</f>
        <v>calcular_eventos</v>
      </c>
    </row>
    <row r="50" spans="1:5" x14ac:dyDescent="0.25">
      <c r="A50" s="20" t="s">
        <v>109</v>
      </c>
      <c r="B50" s="20" t="s">
        <v>83</v>
      </c>
      <c r="C50" s="20" t="b">
        <f>FALSE</f>
        <v>0</v>
      </c>
      <c r="D50" s="20" t="b">
        <f>VLOOKUP(A50,Módulos!A:B,2,FALSE)</f>
        <v>1</v>
      </c>
      <c r="E50" s="20" t="str">
        <f>IF(C50,"Nenhuma",VLOOKUP(B50,Funcoes_Outputs!B:D,3,FALSE))</f>
        <v>calcular_eventos</v>
      </c>
    </row>
    <row r="51" spans="1:5" x14ac:dyDescent="0.25">
      <c r="A51" s="20" t="s">
        <v>109</v>
      </c>
      <c r="B51" s="20" t="s">
        <v>72</v>
      </c>
      <c r="C51" s="20" t="b">
        <f>FALSE</f>
        <v>0</v>
      </c>
      <c r="D51" s="20" t="b">
        <f>VLOOKUP(A51,Módulos!A:B,2,FALSE)</f>
        <v>1</v>
      </c>
      <c r="E51" s="20" t="str">
        <f>IF(C51,"Nenhuma",VLOOKUP(B51,Funcoes_Outputs!B:D,3,FALSE))</f>
        <v>calcular_eventos</v>
      </c>
    </row>
    <row r="52" spans="1:5" x14ac:dyDescent="0.25">
      <c r="A52" s="20" t="s">
        <v>109</v>
      </c>
      <c r="B52" s="20" t="s">
        <v>76</v>
      </c>
      <c r="C52" s="20" t="b">
        <f>FALSE</f>
        <v>0</v>
      </c>
      <c r="D52" s="20" t="b">
        <f>VLOOKUP(A52,Módulos!A:B,2,FALSE)</f>
        <v>1</v>
      </c>
      <c r="E52" s="20" t="str">
        <f>IF(C52,"Nenhuma",VLOOKUP(B52,Funcoes_Outputs!B:D,3,FALSE))</f>
        <v>calcular_eventos</v>
      </c>
    </row>
    <row r="53" spans="1:5" x14ac:dyDescent="0.25">
      <c r="A53" s="20" t="s">
        <v>109</v>
      </c>
      <c r="B53" s="20" t="s">
        <v>80</v>
      </c>
      <c r="C53" s="20" t="b">
        <f>FALSE</f>
        <v>0</v>
      </c>
      <c r="D53" s="20" t="b">
        <f>VLOOKUP(A53,Módulos!A:B,2,FALSE)</f>
        <v>1</v>
      </c>
      <c r="E53" s="20" t="str">
        <f>IF(C53,"Nenhuma",VLOOKUP(B53,Funcoes_Outputs!B:D,3,FALSE))</f>
        <v>calcular_eventos</v>
      </c>
    </row>
    <row r="54" spans="1:5" x14ac:dyDescent="0.25">
      <c r="A54" s="20" t="s">
        <v>109</v>
      </c>
      <c r="B54" s="20" t="s">
        <v>84</v>
      </c>
      <c r="C54" s="20" t="b">
        <f>FALSE</f>
        <v>0</v>
      </c>
      <c r="D54" s="20" t="b">
        <f>VLOOKUP(A54,Módulos!A:B,2,FALSE)</f>
        <v>1</v>
      </c>
      <c r="E54" s="20" t="str">
        <f>IF(C54,"Nenhuma",VLOOKUP(B54,Funcoes_Outputs!B:D,3,FALSE))</f>
        <v>calcular_eventos</v>
      </c>
    </row>
    <row r="55" spans="1:5" x14ac:dyDescent="0.25">
      <c r="A55" s="20" t="s">
        <v>109</v>
      </c>
      <c r="B55" s="20" t="s">
        <v>69</v>
      </c>
      <c r="C55" s="20" t="b">
        <f>FALSE</f>
        <v>0</v>
      </c>
      <c r="D55" s="20" t="b">
        <f>VLOOKUP(A55,Módulos!A:B,2,FALSE)</f>
        <v>1</v>
      </c>
      <c r="E55" s="20" t="str">
        <f>IF(C55,"Nenhuma",VLOOKUP(B55,Funcoes_Outputs!B:D,3,FALSE))</f>
        <v>calcular_eventos</v>
      </c>
    </row>
    <row r="56" spans="1:5" x14ac:dyDescent="0.25">
      <c r="A56" s="20" t="s">
        <v>109</v>
      </c>
      <c r="B56" s="20" t="s">
        <v>73</v>
      </c>
      <c r="C56" s="20" t="b">
        <f>FALSE</f>
        <v>0</v>
      </c>
      <c r="D56" s="20" t="b">
        <f>VLOOKUP(A56,Módulos!A:B,2,FALSE)</f>
        <v>1</v>
      </c>
      <c r="E56" s="20" t="str">
        <f>IF(C56,"Nenhuma",VLOOKUP(B56,Funcoes_Outputs!B:D,3,FALSE))</f>
        <v>calcular_eventos</v>
      </c>
    </row>
    <row r="57" spans="1:5" x14ac:dyDescent="0.25">
      <c r="A57" s="20" t="s">
        <v>109</v>
      </c>
      <c r="B57" s="20" t="s">
        <v>77</v>
      </c>
      <c r="C57" s="20" t="b">
        <f>FALSE</f>
        <v>0</v>
      </c>
      <c r="D57" s="20" t="b">
        <f>VLOOKUP(A57,Módulos!A:B,2,FALSE)</f>
        <v>1</v>
      </c>
      <c r="E57" s="20" t="str">
        <f>IF(C57,"Nenhuma",VLOOKUP(B57,Funcoes_Outputs!B:D,3,FALSE))</f>
        <v>calcular_eventos</v>
      </c>
    </row>
    <row r="58" spans="1:5" x14ac:dyDescent="0.25">
      <c r="A58" s="20" t="s">
        <v>109</v>
      </c>
      <c r="B58" s="20" t="s">
        <v>81</v>
      </c>
      <c r="C58" s="20" t="b">
        <f>FALSE</f>
        <v>0</v>
      </c>
      <c r="D58" s="20" t="b">
        <f>VLOOKUP(A58,Módulos!A:B,2,FALSE)</f>
        <v>1</v>
      </c>
      <c r="E58" s="20" t="str">
        <f>IF(C58,"Nenhuma",VLOOKUP(B58,Funcoes_Outputs!B:D,3,FALSE))</f>
        <v>calcular_eventos</v>
      </c>
    </row>
    <row r="59" spans="1:5" x14ac:dyDescent="0.25">
      <c r="A59" s="20" t="s">
        <v>109</v>
      </c>
      <c r="B59" s="20" t="s">
        <v>70</v>
      </c>
      <c r="C59" s="20" t="b">
        <f>FALSE</f>
        <v>0</v>
      </c>
      <c r="D59" s="20" t="b">
        <f>VLOOKUP(A59,Módulos!A:B,2,FALSE)</f>
        <v>1</v>
      </c>
      <c r="E59" s="20" t="str">
        <f>IF(C59,"Nenhuma",VLOOKUP(B59,Funcoes_Outputs!B:D,3,FALSE))</f>
        <v>calcular_eventos</v>
      </c>
    </row>
    <row r="60" spans="1:5" x14ac:dyDescent="0.25">
      <c r="A60" s="20" t="s">
        <v>109</v>
      </c>
      <c r="B60" s="20" t="s">
        <v>74</v>
      </c>
      <c r="C60" s="20" t="b">
        <f>FALSE</f>
        <v>0</v>
      </c>
      <c r="D60" s="20" t="b">
        <f>VLOOKUP(A60,Módulos!A:B,2,FALSE)</f>
        <v>1</v>
      </c>
      <c r="E60" s="20" t="str">
        <f>IF(C60,"Nenhuma",VLOOKUP(B60,Funcoes_Outputs!B:D,3,FALSE))</f>
        <v>calcular_eventos</v>
      </c>
    </row>
    <row r="61" spans="1:5" x14ac:dyDescent="0.25">
      <c r="A61" s="20" t="s">
        <v>109</v>
      </c>
      <c r="B61" s="20" t="s">
        <v>78</v>
      </c>
      <c r="C61" s="20" t="b">
        <f>FALSE</f>
        <v>0</v>
      </c>
      <c r="D61" s="20" t="b">
        <f>VLOOKUP(A61,Módulos!A:B,2,FALSE)</f>
        <v>1</v>
      </c>
      <c r="E61" s="20" t="str">
        <f>IF(C61,"Nenhuma",VLOOKUP(B61,Funcoes_Outputs!B:D,3,FALSE))</f>
        <v>calcular_eventos</v>
      </c>
    </row>
    <row r="62" spans="1:5" x14ac:dyDescent="0.25">
      <c r="A62" s="20" t="s">
        <v>109</v>
      </c>
      <c r="B62" s="20" t="s">
        <v>82</v>
      </c>
      <c r="C62" s="20" t="b">
        <f>FALSE</f>
        <v>0</v>
      </c>
      <c r="D62" s="20" t="b">
        <f>VLOOKUP(A62,Módulos!A:B,2,FALSE)</f>
        <v>1</v>
      </c>
      <c r="E62" s="20" t="str">
        <f>IF(C62,"Nenhuma",VLOOKUP(B62,Funcoes_Outputs!B:D,3,FALSE))</f>
        <v>calcular_eventos</v>
      </c>
    </row>
    <row r="63" spans="1:5" x14ac:dyDescent="0.25">
      <c r="A63" s="20" t="s">
        <v>109</v>
      </c>
      <c r="B63" s="22" t="s">
        <v>300</v>
      </c>
      <c r="C63" s="20" t="b">
        <f>TRUE</f>
        <v>1</v>
      </c>
      <c r="D63" s="20" t="b">
        <f>VLOOKUP(A63,Módulos!A:B,2,FALSE)</f>
        <v>1</v>
      </c>
      <c r="E63" s="20" t="str">
        <f>IF(C63,"Nenhuma",VLOOKUP(B63,Funcoes_Outputs!B:D,3,FALSE))</f>
        <v>Nenhuma</v>
      </c>
    </row>
    <row r="64" spans="1:5" x14ac:dyDescent="0.25">
      <c r="A64" s="20" t="s">
        <v>109</v>
      </c>
      <c r="B64" s="22" t="s">
        <v>301</v>
      </c>
      <c r="C64" s="20" t="b">
        <f>TRUE</f>
        <v>1</v>
      </c>
      <c r="D64" s="20" t="b">
        <f>VLOOKUP(A64,Módulos!A:B,2,FALSE)</f>
        <v>1</v>
      </c>
      <c r="E64" s="20" t="str">
        <f>IF(C64,"Nenhuma",VLOOKUP(B64,Funcoes_Outputs!B:D,3,FALSE))</f>
        <v>Nenhuma</v>
      </c>
    </row>
    <row r="65" spans="1:5" x14ac:dyDescent="0.25">
      <c r="A65" s="20" t="s">
        <v>109</v>
      </c>
      <c r="B65" s="22" t="s">
        <v>302</v>
      </c>
      <c r="C65" s="20" t="b">
        <f>TRUE</f>
        <v>1</v>
      </c>
      <c r="D65" s="20" t="b">
        <f>VLOOKUP(A65,Módulos!A:B,2,FALSE)</f>
        <v>1</v>
      </c>
      <c r="E65" s="20" t="str">
        <f>IF(C65,"Nenhuma",VLOOKUP(B65,Funcoes_Outputs!B:D,3,FALSE))</f>
        <v>Nenhuma</v>
      </c>
    </row>
    <row r="66" spans="1:5" x14ac:dyDescent="0.25">
      <c r="A66" s="20" t="s">
        <v>109</v>
      </c>
      <c r="B66" s="22" t="s">
        <v>303</v>
      </c>
      <c r="C66" s="20" t="b">
        <f>TRUE</f>
        <v>1</v>
      </c>
      <c r="D66" s="20" t="b">
        <f>VLOOKUP(A66,Módulos!A:B,2,FALSE)</f>
        <v>1</v>
      </c>
      <c r="E66" s="20" t="str">
        <f>IF(C66,"Nenhuma",VLOOKUP(B66,Funcoes_Outputs!B:D,3,FALSE))</f>
        <v>Nenhuma</v>
      </c>
    </row>
    <row r="67" spans="1:5" x14ac:dyDescent="0.25">
      <c r="A67" s="20" t="s">
        <v>109</v>
      </c>
      <c r="B67" s="20" t="s">
        <v>116</v>
      </c>
      <c r="C67" s="20" t="b">
        <f>TRUE</f>
        <v>1</v>
      </c>
      <c r="D67" s="20" t="b">
        <f>VLOOKUP(A67,Módulos!A:B,2,FALSE)</f>
        <v>1</v>
      </c>
      <c r="E67" s="20" t="str">
        <f>IF(C67,"Nenhuma",VLOOKUP(B67,Funcoes_Outputs!B:D,3,FALSE))</f>
        <v>Nenhuma</v>
      </c>
    </row>
    <row r="68" spans="1:5" x14ac:dyDescent="0.25">
      <c r="A68" s="20" t="s">
        <v>109</v>
      </c>
      <c r="B68" s="20" t="s">
        <v>117</v>
      </c>
      <c r="C68" s="20" t="b">
        <f>TRUE</f>
        <v>1</v>
      </c>
      <c r="D68" s="20" t="b">
        <f>VLOOKUP(A68,Módulos!A:B,2,FALSE)</f>
        <v>1</v>
      </c>
      <c r="E68" s="20" t="str">
        <f>IF(C68,"Nenhuma",VLOOKUP(B68,Funcoes_Outputs!B:D,3,FALSE))</f>
        <v>Nenhuma</v>
      </c>
    </row>
    <row r="69" spans="1:5" x14ac:dyDescent="0.25">
      <c r="A69" s="20" t="s">
        <v>109</v>
      </c>
      <c r="B69" s="20" t="s">
        <v>118</v>
      </c>
      <c r="C69" s="20" t="b">
        <f>TRUE</f>
        <v>1</v>
      </c>
      <c r="D69" s="20" t="b">
        <f>VLOOKUP(A69,Módulos!A:B,2,FALSE)</f>
        <v>1</v>
      </c>
      <c r="E69" s="20" t="str">
        <f>IF(C69,"Nenhuma",VLOOKUP(B69,Funcoes_Outputs!B:D,3,FALSE))</f>
        <v>Nenhuma</v>
      </c>
    </row>
    <row r="70" spans="1:5" x14ac:dyDescent="0.25">
      <c r="A70" s="20" t="s">
        <v>109</v>
      </c>
      <c r="B70" s="20" t="s">
        <v>119</v>
      </c>
      <c r="C70" s="20" t="b">
        <f>TRUE</f>
        <v>1</v>
      </c>
      <c r="D70" s="20" t="b">
        <f>VLOOKUP(A70,Módulos!A:B,2,FALSE)</f>
        <v>1</v>
      </c>
      <c r="E70" s="20" t="str">
        <f>IF(C70,"Nenhuma",VLOOKUP(B70,Funcoes_Outputs!B:D,3,FALSE))</f>
        <v>Nenhuma</v>
      </c>
    </row>
    <row r="71" spans="1:5" x14ac:dyDescent="0.25">
      <c r="A71" s="20" t="s">
        <v>109</v>
      </c>
      <c r="B71" s="20" t="s">
        <v>120</v>
      </c>
      <c r="C71" s="20" t="b">
        <f>TRUE</f>
        <v>1</v>
      </c>
      <c r="D71" s="20" t="b">
        <f>VLOOKUP(A71,Módulos!A:B,2,FALSE)</f>
        <v>1</v>
      </c>
      <c r="E71" s="20" t="str">
        <f>IF(C71,"Nenhuma",VLOOKUP(B71,Funcoes_Outputs!B:D,3,FALSE))</f>
        <v>Nenhuma</v>
      </c>
    </row>
    <row r="72" spans="1:5" x14ac:dyDescent="0.25">
      <c r="A72" s="20" t="s">
        <v>109</v>
      </c>
      <c r="B72" s="20" t="s">
        <v>121</v>
      </c>
      <c r="C72" s="20" t="b">
        <f>TRUE</f>
        <v>1</v>
      </c>
      <c r="D72" s="20" t="b">
        <f>VLOOKUP(A72,Módulos!A:B,2,FALSE)</f>
        <v>1</v>
      </c>
      <c r="E72" s="20" t="str">
        <f>IF(C72,"Nenhuma",VLOOKUP(B72,Funcoes_Outputs!B:D,3,FALSE))</f>
        <v>Nenhuma</v>
      </c>
    </row>
    <row r="73" spans="1:5" x14ac:dyDescent="0.25">
      <c r="A73" s="20" t="s">
        <v>109</v>
      </c>
      <c r="B73" s="20" t="s">
        <v>108</v>
      </c>
      <c r="C73" s="20" t="b">
        <f>TRUE</f>
        <v>1</v>
      </c>
      <c r="D73" s="20" t="b">
        <f>VLOOKUP(A73,Módulos!A:B,2,FALSE)</f>
        <v>1</v>
      </c>
      <c r="E73" s="20" t="str">
        <f>IF(C73,"Nenhuma",VLOOKUP(B73,Funcoes_Outputs!B:D,3,FALSE))</f>
        <v>Nenhuma</v>
      </c>
    </row>
    <row r="74" spans="1:5" x14ac:dyDescent="0.25">
      <c r="A74" s="20" t="s">
        <v>128</v>
      </c>
      <c r="B74" s="20" t="s">
        <v>129</v>
      </c>
      <c r="C74" s="20" t="b">
        <f>TRUE</f>
        <v>1</v>
      </c>
      <c r="D74" s="20" t="b">
        <f>VLOOKUP(A74,Módulos!A:B,2,FALSE)</f>
        <v>0</v>
      </c>
      <c r="E74" s="20" t="str">
        <f>IF(C74,"Nenhuma",VLOOKUP(B74,Funcoes_Outputs!B:D,3,FALSE))</f>
        <v>Nenhuma</v>
      </c>
    </row>
    <row r="75" spans="1:5" x14ac:dyDescent="0.25">
      <c r="A75" s="20" t="s">
        <v>128</v>
      </c>
      <c r="B75" s="20" t="s">
        <v>13</v>
      </c>
      <c r="C75" s="20" t="b">
        <f>TRUE</f>
        <v>1</v>
      </c>
      <c r="D75" s="20" t="b">
        <f>VLOOKUP(A75,Módulos!A:B,2,FALSE)</f>
        <v>0</v>
      </c>
      <c r="E75" s="20" t="str">
        <f>IF(C75,"Nenhuma",VLOOKUP(B75,Funcoes_Outputs!B:D,3,FALSE))</f>
        <v>Nenhuma</v>
      </c>
    </row>
    <row r="76" spans="1:5" x14ac:dyDescent="0.25">
      <c r="A76" s="20" t="s">
        <v>128</v>
      </c>
      <c r="B76" s="20" t="s">
        <v>1</v>
      </c>
      <c r="C76" s="20" t="b">
        <f>TRUE</f>
        <v>1</v>
      </c>
      <c r="D76" s="20" t="b">
        <f>VLOOKUP(A76,Módulos!A:B,2,FALSE)</f>
        <v>0</v>
      </c>
      <c r="E76" s="20" t="str">
        <f>IF(C76,"Nenhuma",VLOOKUP(B76,Funcoes_Outputs!B:D,3,FALSE))</f>
        <v>Nenhuma</v>
      </c>
    </row>
    <row r="77" spans="1:5" x14ac:dyDescent="0.25">
      <c r="A77" s="20" t="s">
        <v>128</v>
      </c>
      <c r="B77" s="20" t="s">
        <v>14</v>
      </c>
      <c r="C77" s="20" t="b">
        <f>TRUE</f>
        <v>1</v>
      </c>
      <c r="D77" s="20" t="b">
        <f>VLOOKUP(A77,Módulos!A:B,2,FALSE)</f>
        <v>0</v>
      </c>
      <c r="E77" s="20" t="str">
        <f>IF(C77,"Nenhuma",VLOOKUP(B77,Funcoes_Outputs!B:D,3,FALSE))</f>
        <v>Nenhuma</v>
      </c>
    </row>
    <row r="78" spans="1:5" x14ac:dyDescent="0.25">
      <c r="A78" s="20" t="s">
        <v>132</v>
      </c>
      <c r="B78" s="20" t="s">
        <v>134</v>
      </c>
      <c r="C78" s="20" t="b">
        <f>TRUE</f>
        <v>1</v>
      </c>
      <c r="D78" s="20" t="b">
        <f>VLOOKUP(A78,Módulos!A:B,2,FALSE)</f>
        <v>0</v>
      </c>
      <c r="E78" s="20" t="str">
        <f>IF(C78,"Nenhuma",VLOOKUP(B78,Funcoes_Outputs!B:D,3,FALSE))</f>
        <v>Nenhuma</v>
      </c>
    </row>
    <row r="79" spans="1:5" x14ac:dyDescent="0.25">
      <c r="A79" s="20" t="s">
        <v>132</v>
      </c>
      <c r="B79" s="20" t="s">
        <v>71</v>
      </c>
      <c r="C79" s="20" t="b">
        <f>FALSE</f>
        <v>0</v>
      </c>
      <c r="D79" s="20" t="b">
        <f>VLOOKUP(A79,Módulos!A:B,2,FALSE)</f>
        <v>0</v>
      </c>
      <c r="E79" s="20" t="str">
        <f>IF(C79,"Nenhuma",VLOOKUP(B79,Funcoes_Outputs!B:D,3,FALSE))</f>
        <v>calcular_eventos</v>
      </c>
    </row>
    <row r="80" spans="1:5" x14ac:dyDescent="0.25">
      <c r="A80" s="20" t="s">
        <v>132</v>
      </c>
      <c r="B80" s="20" t="s">
        <v>79</v>
      </c>
      <c r="C80" s="20" t="b">
        <f>FALSE</f>
        <v>0</v>
      </c>
      <c r="D80" s="20" t="b">
        <f>VLOOKUP(A80,Módulos!A:B,2,FALSE)</f>
        <v>0</v>
      </c>
      <c r="E80" s="20" t="str">
        <f>IF(C80,"Nenhuma",VLOOKUP(B80,Funcoes_Outputs!B:D,3,FALSE))</f>
        <v>calcular_eventos</v>
      </c>
    </row>
    <row r="81" spans="1:5" x14ac:dyDescent="0.25">
      <c r="A81" s="20" t="s">
        <v>132</v>
      </c>
      <c r="B81" s="20" t="s">
        <v>69</v>
      </c>
      <c r="C81" s="20" t="b">
        <f>FALSE</f>
        <v>0</v>
      </c>
      <c r="D81" s="20" t="b">
        <f>VLOOKUP(A81,Módulos!A:B,2,FALSE)</f>
        <v>0</v>
      </c>
      <c r="E81" s="20" t="str">
        <f>IF(C81,"Nenhuma",VLOOKUP(B81,Funcoes_Outputs!B:D,3,FALSE))</f>
        <v>calcular_eventos</v>
      </c>
    </row>
    <row r="82" spans="1:5" x14ac:dyDescent="0.25">
      <c r="A82" s="20" t="s">
        <v>132</v>
      </c>
      <c r="B82" s="20" t="s">
        <v>77</v>
      </c>
      <c r="C82" s="20" t="b">
        <f>FALSE</f>
        <v>0</v>
      </c>
      <c r="D82" s="20" t="b">
        <f>VLOOKUP(A82,Módulos!A:B,2,FALSE)</f>
        <v>0</v>
      </c>
      <c r="E82" s="20" t="str">
        <f>IF(C82,"Nenhuma",VLOOKUP(B82,Funcoes_Outputs!B:D,3,FALSE))</f>
        <v>calcular_eventos</v>
      </c>
    </row>
    <row r="83" spans="1:5" x14ac:dyDescent="0.25">
      <c r="A83" s="20" t="s">
        <v>132</v>
      </c>
      <c r="B83" s="20" t="s">
        <v>70</v>
      </c>
      <c r="C83" s="20" t="b">
        <f>FALSE</f>
        <v>0</v>
      </c>
      <c r="D83" s="20" t="b">
        <f>VLOOKUP(A83,Módulos!A:B,2,FALSE)</f>
        <v>0</v>
      </c>
      <c r="E83" s="20" t="str">
        <f>IF(C83,"Nenhuma",VLOOKUP(B83,Funcoes_Outputs!B:D,3,FALSE))</f>
        <v>calcular_eventos</v>
      </c>
    </row>
    <row r="84" spans="1:5" x14ac:dyDescent="0.25">
      <c r="A84" s="20" t="s">
        <v>132</v>
      </c>
      <c r="B84" s="20" t="s">
        <v>78</v>
      </c>
      <c r="C84" s="20" t="b">
        <f>FALSE</f>
        <v>0</v>
      </c>
      <c r="D84" s="20" t="b">
        <f>VLOOKUP(A84,Módulos!A:B,2,FALSE)</f>
        <v>0</v>
      </c>
      <c r="E84" s="20" t="str">
        <f>IF(C84,"Nenhuma",VLOOKUP(B84,Funcoes_Outputs!B:D,3,FALSE))</f>
        <v>calcular_eventos</v>
      </c>
    </row>
    <row r="85" spans="1:5" x14ac:dyDescent="0.25">
      <c r="A85" s="20" t="s">
        <v>137</v>
      </c>
      <c r="B85" s="20" t="s">
        <v>136</v>
      </c>
      <c r="C85" s="20" t="b">
        <f>TRUE</f>
        <v>1</v>
      </c>
      <c r="D85" s="20" t="b">
        <f>VLOOKUP(A85,Módulos!A:B,2,FALSE)</f>
        <v>0</v>
      </c>
      <c r="E85" s="20" t="str">
        <f>IF(C85,"Nenhuma",VLOOKUP(B85,Funcoes_Outputs!B:D,3,FALSE))</f>
        <v>Nenhuma</v>
      </c>
    </row>
    <row r="86" spans="1:5" x14ac:dyDescent="0.25">
      <c r="A86" s="20" t="s">
        <v>137</v>
      </c>
      <c r="B86" s="20" t="s">
        <v>71</v>
      </c>
      <c r="C86" s="20" t="b">
        <f>FALSE</f>
        <v>0</v>
      </c>
      <c r="D86" s="20" t="b">
        <f>VLOOKUP(A86,Módulos!A:B,2,FALSE)</f>
        <v>0</v>
      </c>
      <c r="E86" s="20" t="str">
        <f>IF(C86,"Nenhuma",VLOOKUP(B86,Funcoes_Outputs!B:D,3,FALSE))</f>
        <v>calcular_eventos</v>
      </c>
    </row>
    <row r="87" spans="1:5" x14ac:dyDescent="0.25">
      <c r="A87" s="20" t="s">
        <v>137</v>
      </c>
      <c r="B87" s="20" t="s">
        <v>79</v>
      </c>
      <c r="C87" s="20" t="b">
        <f>FALSE</f>
        <v>0</v>
      </c>
      <c r="D87" s="20" t="b">
        <f>VLOOKUP(A87,Módulos!A:B,2,FALSE)</f>
        <v>0</v>
      </c>
      <c r="E87" s="20" t="str">
        <f>IF(C87,"Nenhuma",VLOOKUP(B87,Funcoes_Outputs!B:D,3,FALSE))</f>
        <v>calcular_eventos</v>
      </c>
    </row>
    <row r="88" spans="1:5" x14ac:dyDescent="0.25">
      <c r="A88" s="20" t="s">
        <v>137</v>
      </c>
      <c r="B88" s="20" t="s">
        <v>72</v>
      </c>
      <c r="C88" s="20" t="b">
        <f>FALSE</f>
        <v>0</v>
      </c>
      <c r="D88" s="20" t="b">
        <f>VLOOKUP(A88,Módulos!A:B,2,FALSE)</f>
        <v>0</v>
      </c>
      <c r="E88" s="20" t="str">
        <f>IF(C88,"Nenhuma",VLOOKUP(B88,Funcoes_Outputs!B:D,3,FALSE))</f>
        <v>calcular_eventos</v>
      </c>
    </row>
    <row r="89" spans="1:5" x14ac:dyDescent="0.25">
      <c r="A89" s="20" t="s">
        <v>137</v>
      </c>
      <c r="B89" s="20" t="s">
        <v>80</v>
      </c>
      <c r="C89" s="20" t="b">
        <f>FALSE</f>
        <v>0</v>
      </c>
      <c r="D89" s="20" t="b">
        <f>VLOOKUP(A89,Módulos!A:B,2,FALSE)</f>
        <v>0</v>
      </c>
      <c r="E89" s="20" t="str">
        <f>IF(C89,"Nenhuma",VLOOKUP(B89,Funcoes_Outputs!B:D,3,FALSE))</f>
        <v>calcular_eventos</v>
      </c>
    </row>
    <row r="90" spans="1:5" x14ac:dyDescent="0.25">
      <c r="A90" s="20" t="s">
        <v>137</v>
      </c>
      <c r="B90" s="20" t="s">
        <v>69</v>
      </c>
      <c r="C90" s="20" t="b">
        <f>FALSE</f>
        <v>0</v>
      </c>
      <c r="D90" s="20" t="b">
        <f>VLOOKUP(A90,Módulos!A:B,2,FALSE)</f>
        <v>0</v>
      </c>
      <c r="E90" s="20" t="str">
        <f>IF(C90,"Nenhuma",VLOOKUP(B90,Funcoes_Outputs!B:D,3,FALSE))</f>
        <v>calcular_eventos</v>
      </c>
    </row>
    <row r="91" spans="1:5" x14ac:dyDescent="0.25">
      <c r="A91" s="20" t="s">
        <v>137</v>
      </c>
      <c r="B91" s="20" t="s">
        <v>77</v>
      </c>
      <c r="C91" s="20" t="b">
        <f>FALSE</f>
        <v>0</v>
      </c>
      <c r="D91" s="20" t="b">
        <f>VLOOKUP(A91,Módulos!A:B,2,FALSE)</f>
        <v>0</v>
      </c>
      <c r="E91" s="20" t="str">
        <f>IF(C91,"Nenhuma",VLOOKUP(B91,Funcoes_Outputs!B:D,3,FALSE))</f>
        <v>calcular_eventos</v>
      </c>
    </row>
    <row r="92" spans="1:5" x14ac:dyDescent="0.25">
      <c r="A92" s="20" t="s">
        <v>137</v>
      </c>
      <c r="B92" s="20" t="s">
        <v>70</v>
      </c>
      <c r="C92" s="20" t="b">
        <f>FALSE</f>
        <v>0</v>
      </c>
      <c r="D92" s="20" t="b">
        <f>VLOOKUP(A92,Módulos!A:B,2,FALSE)</f>
        <v>0</v>
      </c>
      <c r="E92" s="20" t="str">
        <f>IF(C92,"Nenhuma",VLOOKUP(B92,Funcoes_Outputs!B:D,3,FALSE))</f>
        <v>calcular_eventos</v>
      </c>
    </row>
    <row r="93" spans="1:5" x14ac:dyDescent="0.25">
      <c r="A93" s="20" t="s">
        <v>137</v>
      </c>
      <c r="B93" s="20" t="s">
        <v>78</v>
      </c>
      <c r="C93" s="20" t="b">
        <f>FALSE</f>
        <v>0</v>
      </c>
      <c r="D93" s="20" t="b">
        <f>VLOOKUP(A93,Módulos!A:B,2,FALSE)</f>
        <v>0</v>
      </c>
      <c r="E93" s="20" t="str">
        <f>IF(C93,"Nenhuma",VLOOKUP(B93,Funcoes_Outputs!B:D,3,FALSE))</f>
        <v>calcular_eventos</v>
      </c>
    </row>
    <row r="94" spans="1:5" x14ac:dyDescent="0.25">
      <c r="A94" s="20" t="s">
        <v>140</v>
      </c>
      <c r="B94" s="20" t="s">
        <v>141</v>
      </c>
      <c r="C94" s="20" t="b">
        <f>TRUE</f>
        <v>1</v>
      </c>
      <c r="D94" s="20" t="b">
        <f>VLOOKUP(A94,Módulos!A:B,2,FALSE)</f>
        <v>0</v>
      </c>
      <c r="E94" s="20" t="str">
        <f>IF(C94,"Nenhuma",VLOOKUP(B94,Funcoes_Outputs!B:D,3,FALSE))</f>
        <v>Nenhuma</v>
      </c>
    </row>
    <row r="95" spans="1:5" x14ac:dyDescent="0.25">
      <c r="A95" s="20" t="s">
        <v>140</v>
      </c>
      <c r="B95" s="20" t="s">
        <v>71</v>
      </c>
      <c r="C95" s="20" t="b">
        <f>FALSE</f>
        <v>0</v>
      </c>
      <c r="D95" s="20" t="b">
        <f>VLOOKUP(A95,Módulos!A:B,2,FALSE)</f>
        <v>0</v>
      </c>
      <c r="E95" s="20" t="str">
        <f>IF(C95,"Nenhuma",VLOOKUP(B95,Funcoes_Outputs!B:D,3,FALSE))</f>
        <v>calcular_eventos</v>
      </c>
    </row>
    <row r="96" spans="1:5" x14ac:dyDescent="0.25">
      <c r="A96" s="20" t="s">
        <v>140</v>
      </c>
      <c r="B96" s="20" t="s">
        <v>79</v>
      </c>
      <c r="C96" s="20" t="b">
        <f>FALSE</f>
        <v>0</v>
      </c>
      <c r="D96" s="20" t="b">
        <f>VLOOKUP(A96,Módulos!A:B,2,FALSE)</f>
        <v>0</v>
      </c>
      <c r="E96" s="20" t="str">
        <f>IF(C96,"Nenhuma",VLOOKUP(B96,Funcoes_Outputs!B:D,3,FALSE))</f>
        <v>calcular_eventos</v>
      </c>
    </row>
    <row r="97" spans="1:5" x14ac:dyDescent="0.25">
      <c r="A97" s="20" t="s">
        <v>140</v>
      </c>
      <c r="B97" s="20" t="s">
        <v>72</v>
      </c>
      <c r="C97" s="20" t="b">
        <f>FALSE</f>
        <v>0</v>
      </c>
      <c r="D97" s="20" t="b">
        <f>VLOOKUP(A97,Módulos!A:B,2,FALSE)</f>
        <v>0</v>
      </c>
      <c r="E97" s="20" t="str">
        <f>IF(C97,"Nenhuma",VLOOKUP(B97,Funcoes_Outputs!B:D,3,FALSE))</f>
        <v>calcular_eventos</v>
      </c>
    </row>
    <row r="98" spans="1:5" x14ac:dyDescent="0.25">
      <c r="A98" s="20" t="s">
        <v>140</v>
      </c>
      <c r="B98" s="20" t="s">
        <v>80</v>
      </c>
      <c r="C98" s="20" t="b">
        <f>FALSE</f>
        <v>0</v>
      </c>
      <c r="D98" s="20" t="b">
        <f>VLOOKUP(A98,Módulos!A:B,2,FALSE)</f>
        <v>0</v>
      </c>
      <c r="E98" s="20" t="str">
        <f>IF(C98,"Nenhuma",VLOOKUP(B98,Funcoes_Outputs!B:D,3,FALSE))</f>
        <v>calcular_eventos</v>
      </c>
    </row>
    <row r="99" spans="1:5" x14ac:dyDescent="0.25">
      <c r="A99" s="20" t="s">
        <v>140</v>
      </c>
      <c r="B99" s="20" t="s">
        <v>69</v>
      </c>
      <c r="C99" s="20" t="b">
        <f>FALSE</f>
        <v>0</v>
      </c>
      <c r="D99" s="20" t="b">
        <f>VLOOKUP(A99,Módulos!A:B,2,FALSE)</f>
        <v>0</v>
      </c>
      <c r="E99" s="20" t="str">
        <f>IF(C99,"Nenhuma",VLOOKUP(B99,Funcoes_Outputs!B:D,3,FALSE))</f>
        <v>calcular_eventos</v>
      </c>
    </row>
    <row r="100" spans="1:5" x14ac:dyDescent="0.25">
      <c r="A100" s="20" t="s">
        <v>140</v>
      </c>
      <c r="B100" s="20" t="s">
        <v>77</v>
      </c>
      <c r="C100" s="20" t="b">
        <f>FALSE</f>
        <v>0</v>
      </c>
      <c r="D100" s="20" t="b">
        <f>VLOOKUP(A100,Módulos!A:B,2,FALSE)</f>
        <v>0</v>
      </c>
      <c r="E100" s="20" t="str">
        <f>IF(C100,"Nenhuma",VLOOKUP(B100,Funcoes_Outputs!B:D,3,FALSE))</f>
        <v>calcular_eventos</v>
      </c>
    </row>
    <row r="101" spans="1:5" x14ac:dyDescent="0.25">
      <c r="A101" s="20" t="s">
        <v>140</v>
      </c>
      <c r="B101" s="20" t="s">
        <v>70</v>
      </c>
      <c r="C101" s="20" t="b">
        <f>FALSE</f>
        <v>0</v>
      </c>
      <c r="D101" s="20" t="b">
        <f>VLOOKUP(A101,Módulos!A:B,2,FALSE)</f>
        <v>0</v>
      </c>
      <c r="E101" s="20" t="str">
        <f>IF(C101,"Nenhuma",VLOOKUP(B101,Funcoes_Outputs!B:D,3,FALSE))</f>
        <v>calcular_eventos</v>
      </c>
    </row>
    <row r="102" spans="1:5" x14ac:dyDescent="0.25">
      <c r="A102" s="20" t="s">
        <v>140</v>
      </c>
      <c r="B102" s="20" t="s">
        <v>78</v>
      </c>
      <c r="C102" s="20" t="b">
        <f>FALSE</f>
        <v>0</v>
      </c>
      <c r="D102" s="20" t="b">
        <f>VLOOKUP(A102,Módulos!A:B,2,FALSE)</f>
        <v>0</v>
      </c>
      <c r="E102" s="20" t="str">
        <f>IF(C102,"Nenhuma",VLOOKUP(B102,Funcoes_Outputs!B:D,3,FALSE))</f>
        <v>calcular_eventos</v>
      </c>
    </row>
    <row r="103" spans="1:5" x14ac:dyDescent="0.25">
      <c r="A103" s="20" t="s">
        <v>144</v>
      </c>
      <c r="B103" s="20" t="s">
        <v>1</v>
      </c>
      <c r="C103" s="20" t="b">
        <f>TRUE</f>
        <v>1</v>
      </c>
      <c r="D103" s="20" t="b">
        <f>VLOOKUP(A103,Módulos!A:B,2,FALSE)</f>
        <v>0</v>
      </c>
      <c r="E103" s="20" t="str">
        <f>IF(C103,"Nenhuma",VLOOKUP(B103,Funcoes_Outputs!B:D,3,FALSE))</f>
        <v>Nenhuma</v>
      </c>
    </row>
    <row r="104" spans="1:5" x14ac:dyDescent="0.25">
      <c r="A104" s="20" t="s">
        <v>144</v>
      </c>
      <c r="B104" s="20" t="s">
        <v>71</v>
      </c>
      <c r="C104" s="20" t="b">
        <f>FALSE</f>
        <v>0</v>
      </c>
      <c r="D104" s="20" t="b">
        <f>VLOOKUP(A104,Módulos!A:B,2,FALSE)</f>
        <v>0</v>
      </c>
      <c r="E104" s="20" t="str">
        <f>IF(C104,"Nenhuma",VLOOKUP(B104,Funcoes_Outputs!B:D,3,FALSE))</f>
        <v>calcular_eventos</v>
      </c>
    </row>
    <row r="105" spans="1:5" x14ac:dyDescent="0.25">
      <c r="A105" s="20" t="s">
        <v>144</v>
      </c>
      <c r="B105" s="20" t="s">
        <v>75</v>
      </c>
      <c r="C105" s="20" t="b">
        <f>FALSE</f>
        <v>0</v>
      </c>
      <c r="D105" s="20" t="b">
        <f>VLOOKUP(A105,Módulos!A:B,2,FALSE)</f>
        <v>0</v>
      </c>
      <c r="E105" s="20" t="str">
        <f>IF(C105,"Nenhuma",VLOOKUP(B105,Funcoes_Outputs!B:D,3,FALSE))</f>
        <v>calcular_eventos</v>
      </c>
    </row>
    <row r="106" spans="1:5" x14ac:dyDescent="0.25">
      <c r="A106" s="20" t="s">
        <v>144</v>
      </c>
      <c r="B106" s="20" t="s">
        <v>79</v>
      </c>
      <c r="C106" s="20" t="b">
        <f>FALSE</f>
        <v>0</v>
      </c>
      <c r="D106" s="20" t="b">
        <f>VLOOKUP(A106,Módulos!A:B,2,FALSE)</f>
        <v>0</v>
      </c>
      <c r="E106" s="20" t="str">
        <f>IF(C106,"Nenhuma",VLOOKUP(B106,Funcoes_Outputs!B:D,3,FALSE))</f>
        <v>calcular_eventos</v>
      </c>
    </row>
    <row r="107" spans="1:5" x14ac:dyDescent="0.25">
      <c r="A107" s="20" t="s">
        <v>144</v>
      </c>
      <c r="B107" s="20" t="s">
        <v>83</v>
      </c>
      <c r="C107" s="20" t="b">
        <f>FALSE</f>
        <v>0</v>
      </c>
      <c r="D107" s="20" t="b">
        <f>VLOOKUP(A107,Módulos!A:B,2,FALSE)</f>
        <v>0</v>
      </c>
      <c r="E107" s="20" t="str">
        <f>IF(C107,"Nenhuma",VLOOKUP(B107,Funcoes_Outputs!B:D,3,FALSE))</f>
        <v>calcular_eventos</v>
      </c>
    </row>
    <row r="108" spans="1:5" x14ac:dyDescent="0.25">
      <c r="A108" s="20" t="s">
        <v>144</v>
      </c>
      <c r="B108" s="20" t="s">
        <v>72</v>
      </c>
      <c r="C108" s="20" t="b">
        <f>FALSE</f>
        <v>0</v>
      </c>
      <c r="D108" s="20" t="b">
        <f>VLOOKUP(A108,Módulos!A:B,2,FALSE)</f>
        <v>0</v>
      </c>
      <c r="E108" s="20" t="str">
        <f>IF(C108,"Nenhuma",VLOOKUP(B108,Funcoes_Outputs!B:D,3,FALSE))</f>
        <v>calcular_eventos</v>
      </c>
    </row>
    <row r="109" spans="1:5" x14ac:dyDescent="0.25">
      <c r="A109" s="20" t="s">
        <v>144</v>
      </c>
      <c r="B109" s="20" t="s">
        <v>76</v>
      </c>
      <c r="C109" s="20" t="b">
        <f>FALSE</f>
        <v>0</v>
      </c>
      <c r="D109" s="20" t="b">
        <f>VLOOKUP(A109,Módulos!A:B,2,FALSE)</f>
        <v>0</v>
      </c>
      <c r="E109" s="20" t="str">
        <f>IF(C109,"Nenhuma",VLOOKUP(B109,Funcoes_Outputs!B:D,3,FALSE))</f>
        <v>calcular_eventos</v>
      </c>
    </row>
    <row r="110" spans="1:5" x14ac:dyDescent="0.25">
      <c r="A110" s="20" t="s">
        <v>144</v>
      </c>
      <c r="B110" s="20" t="s">
        <v>80</v>
      </c>
      <c r="C110" s="20" t="b">
        <f>FALSE</f>
        <v>0</v>
      </c>
      <c r="D110" s="20" t="b">
        <f>VLOOKUP(A110,Módulos!A:B,2,FALSE)</f>
        <v>0</v>
      </c>
      <c r="E110" s="20" t="str">
        <f>IF(C110,"Nenhuma",VLOOKUP(B110,Funcoes_Outputs!B:D,3,FALSE))</f>
        <v>calcular_eventos</v>
      </c>
    </row>
    <row r="111" spans="1:5" x14ac:dyDescent="0.25">
      <c r="A111" s="20" t="s">
        <v>144</v>
      </c>
      <c r="B111" s="20" t="s">
        <v>84</v>
      </c>
      <c r="C111" s="20" t="b">
        <f>FALSE</f>
        <v>0</v>
      </c>
      <c r="D111" s="20" t="b">
        <f>VLOOKUP(A111,Módulos!A:B,2,FALSE)</f>
        <v>0</v>
      </c>
      <c r="E111" s="20" t="str">
        <f>IF(C111,"Nenhuma",VLOOKUP(B111,Funcoes_Outputs!B:D,3,FALSE))</f>
        <v>calcular_eventos</v>
      </c>
    </row>
    <row r="112" spans="1:5" x14ac:dyDescent="0.25">
      <c r="A112" s="20" t="s">
        <v>144</v>
      </c>
      <c r="B112" s="20" t="s">
        <v>69</v>
      </c>
      <c r="C112" s="20" t="b">
        <f>FALSE</f>
        <v>0</v>
      </c>
      <c r="D112" s="20" t="b">
        <f>VLOOKUP(A112,Módulos!A:B,2,FALSE)</f>
        <v>0</v>
      </c>
      <c r="E112" s="20" t="str">
        <f>IF(C112,"Nenhuma",VLOOKUP(B112,Funcoes_Outputs!B:D,3,FALSE))</f>
        <v>calcular_eventos</v>
      </c>
    </row>
    <row r="113" spans="1:5" x14ac:dyDescent="0.25">
      <c r="A113" s="20" t="s">
        <v>144</v>
      </c>
      <c r="B113" s="20" t="s">
        <v>73</v>
      </c>
      <c r="C113" s="20" t="b">
        <f>FALSE</f>
        <v>0</v>
      </c>
      <c r="D113" s="20" t="b">
        <f>VLOOKUP(A113,Módulos!A:B,2,FALSE)</f>
        <v>0</v>
      </c>
      <c r="E113" s="20" t="str">
        <f>IF(C113,"Nenhuma",VLOOKUP(B113,Funcoes_Outputs!B:D,3,FALSE))</f>
        <v>calcular_eventos</v>
      </c>
    </row>
    <row r="114" spans="1:5" x14ac:dyDescent="0.25">
      <c r="A114" s="20" t="s">
        <v>144</v>
      </c>
      <c r="B114" s="20" t="s">
        <v>77</v>
      </c>
      <c r="C114" s="20" t="b">
        <f>FALSE</f>
        <v>0</v>
      </c>
      <c r="D114" s="20" t="b">
        <f>VLOOKUP(A114,Módulos!A:B,2,FALSE)</f>
        <v>0</v>
      </c>
      <c r="E114" s="20" t="str">
        <f>IF(C114,"Nenhuma",VLOOKUP(B114,Funcoes_Outputs!B:D,3,FALSE))</f>
        <v>calcular_eventos</v>
      </c>
    </row>
    <row r="115" spans="1:5" x14ac:dyDescent="0.25">
      <c r="A115" s="20" t="s">
        <v>144</v>
      </c>
      <c r="B115" s="20" t="s">
        <v>81</v>
      </c>
      <c r="C115" s="20" t="b">
        <f>FALSE</f>
        <v>0</v>
      </c>
      <c r="D115" s="20" t="b">
        <f>VLOOKUP(A115,Módulos!A:B,2,FALSE)</f>
        <v>0</v>
      </c>
      <c r="E115" s="20" t="str">
        <f>IF(C115,"Nenhuma",VLOOKUP(B115,Funcoes_Outputs!B:D,3,FALSE))</f>
        <v>calcular_eventos</v>
      </c>
    </row>
    <row r="116" spans="1:5" x14ac:dyDescent="0.25">
      <c r="A116" s="20" t="s">
        <v>144</v>
      </c>
      <c r="B116" s="20" t="s">
        <v>70</v>
      </c>
      <c r="C116" s="20" t="b">
        <f>FALSE</f>
        <v>0</v>
      </c>
      <c r="D116" s="20" t="b">
        <f>VLOOKUP(A116,Módulos!A:B,2,FALSE)</f>
        <v>0</v>
      </c>
      <c r="E116" s="20" t="str">
        <f>IF(C116,"Nenhuma",VLOOKUP(B116,Funcoes_Outputs!B:D,3,FALSE))</f>
        <v>calcular_eventos</v>
      </c>
    </row>
    <row r="117" spans="1:5" x14ac:dyDescent="0.25">
      <c r="A117" s="20" t="s">
        <v>144</v>
      </c>
      <c r="B117" s="20" t="s">
        <v>74</v>
      </c>
      <c r="C117" s="20" t="b">
        <f>FALSE</f>
        <v>0</v>
      </c>
      <c r="D117" s="20" t="b">
        <f>VLOOKUP(A117,Módulos!A:B,2,FALSE)</f>
        <v>0</v>
      </c>
      <c r="E117" s="20" t="str">
        <f>IF(C117,"Nenhuma",VLOOKUP(B117,Funcoes_Outputs!B:D,3,FALSE))</f>
        <v>calcular_eventos</v>
      </c>
    </row>
    <row r="118" spans="1:5" x14ac:dyDescent="0.25">
      <c r="A118" s="20" t="s">
        <v>144</v>
      </c>
      <c r="B118" s="20" t="s">
        <v>78</v>
      </c>
      <c r="C118" s="20" t="b">
        <f>FALSE</f>
        <v>0</v>
      </c>
      <c r="D118" s="20" t="b">
        <f>VLOOKUP(A118,Módulos!A:B,2,FALSE)</f>
        <v>0</v>
      </c>
      <c r="E118" s="20" t="str">
        <f>IF(C118,"Nenhuma",VLOOKUP(B118,Funcoes_Outputs!B:D,3,FALSE))</f>
        <v>calcular_eventos</v>
      </c>
    </row>
    <row r="119" spans="1:5" x14ac:dyDescent="0.25">
      <c r="A119" s="20" t="s">
        <v>144</v>
      </c>
      <c r="B119" s="20" t="s">
        <v>82</v>
      </c>
      <c r="C119" s="20" t="b">
        <f>FALSE</f>
        <v>0</v>
      </c>
      <c r="D119" s="20" t="b">
        <f>VLOOKUP(A119,Módulos!A:B,2,FALSE)</f>
        <v>0</v>
      </c>
      <c r="E119" s="20" t="str">
        <f>IF(C119,"Nenhuma",VLOOKUP(B119,Funcoes_Outputs!B:D,3,FALSE))</f>
        <v>calcular_eventos</v>
      </c>
    </row>
    <row r="120" spans="1:5" x14ac:dyDescent="0.25">
      <c r="A120" s="20" t="s">
        <v>144</v>
      </c>
      <c r="B120" s="20" t="s">
        <v>68</v>
      </c>
      <c r="C120" s="20" t="b">
        <f>FALSE</f>
        <v>0</v>
      </c>
      <c r="D120" s="20" t="b">
        <f>VLOOKUP(A120,Módulos!A:B,2,FALSE)</f>
        <v>0</v>
      </c>
      <c r="E120" s="20" t="str">
        <f>IF(C120,"Nenhuma",VLOOKUP(B120,Funcoes_Outputs!B:D,3,FALSE))</f>
        <v>calcular_faltas</v>
      </c>
    </row>
    <row r="121" spans="1:5" x14ac:dyDescent="0.25">
      <c r="A121" s="20" t="s">
        <v>153</v>
      </c>
      <c r="B121" s="20" t="s">
        <v>148</v>
      </c>
      <c r="C121" s="20" t="b">
        <f>TRUE</f>
        <v>1</v>
      </c>
      <c r="D121" s="20" t="b">
        <f>VLOOKUP(A121,Módulos!A:B,2,FALSE)</f>
        <v>0</v>
      </c>
      <c r="E121" s="20" t="str">
        <f>IF(C121,"Nenhuma",VLOOKUP(B121,Funcoes_Outputs!B:D,3,FALSE))</f>
        <v>Nenhuma</v>
      </c>
    </row>
    <row r="122" spans="1:5" x14ac:dyDescent="0.25">
      <c r="A122" s="20" t="s">
        <v>153</v>
      </c>
      <c r="B122" s="20" t="s">
        <v>149</v>
      </c>
      <c r="C122" s="20" t="b">
        <f>TRUE</f>
        <v>1</v>
      </c>
      <c r="D122" s="20" t="b">
        <f>VLOOKUP(A122,Módulos!A:B,2,FALSE)</f>
        <v>0</v>
      </c>
      <c r="E122" s="20" t="str">
        <f>IF(C122,"Nenhuma",VLOOKUP(B122,Funcoes_Outputs!B:D,3,FALSE))</f>
        <v>Nenhuma</v>
      </c>
    </row>
    <row r="123" spans="1:5" x14ac:dyDescent="0.25">
      <c r="A123" s="20" t="s">
        <v>153</v>
      </c>
      <c r="B123" s="20" t="s">
        <v>150</v>
      </c>
      <c r="C123" s="20" t="b">
        <f>TRUE</f>
        <v>1</v>
      </c>
      <c r="D123" s="20" t="b">
        <f>VLOOKUP(A123,Módulos!A:B,2,FALSE)</f>
        <v>0</v>
      </c>
      <c r="E123" s="20" t="str">
        <f>IF(C123,"Nenhuma",VLOOKUP(B123,Funcoes_Outputs!B:D,3,FALSE))</f>
        <v>Nenhuma</v>
      </c>
    </row>
    <row r="124" spans="1:5" x14ac:dyDescent="0.25">
      <c r="A124" s="20" t="s">
        <v>153</v>
      </c>
      <c r="B124" s="20" t="s">
        <v>151</v>
      </c>
      <c r="C124" s="20" t="b">
        <f>TRUE</f>
        <v>1</v>
      </c>
      <c r="D124" s="20" t="b">
        <f>VLOOKUP(A124,Módulos!A:B,2,FALSE)</f>
        <v>0</v>
      </c>
      <c r="E124" s="20" t="str">
        <f>IF(C124,"Nenhuma",VLOOKUP(B124,Funcoes_Outputs!B:D,3,FALSE))</f>
        <v>Nenhuma</v>
      </c>
    </row>
    <row r="125" spans="1:5" x14ac:dyDescent="0.25">
      <c r="A125" s="20" t="s">
        <v>153</v>
      </c>
      <c r="B125" s="20" t="s">
        <v>152</v>
      </c>
      <c r="C125" s="20" t="b">
        <f>TRUE</f>
        <v>1</v>
      </c>
      <c r="D125" s="20" t="b">
        <f>VLOOKUP(A125,Módulos!A:B,2,FALSE)</f>
        <v>0</v>
      </c>
      <c r="E125" s="20" t="str">
        <f>IF(C125,"Nenhuma",VLOOKUP(B125,Funcoes_Outputs!B:D,3,FALSE))</f>
        <v>Nenhuma</v>
      </c>
    </row>
    <row r="126" spans="1:5" x14ac:dyDescent="0.25">
      <c r="A126" s="20" t="s">
        <v>153</v>
      </c>
      <c r="B126" s="20" t="s">
        <v>87</v>
      </c>
      <c r="C126" s="20" t="b">
        <f>TRUE</f>
        <v>1</v>
      </c>
      <c r="D126" s="20" t="b">
        <f>VLOOKUP(A126,Módulos!A:B,2,FALSE)</f>
        <v>0</v>
      </c>
      <c r="E126" s="20" t="str">
        <f>IF(C126,"Nenhuma",VLOOKUP(B126,Funcoes_Outputs!B:D,3,FALSE))</f>
        <v>Nenhuma</v>
      </c>
    </row>
    <row r="127" spans="1:5" x14ac:dyDescent="0.25">
      <c r="A127" s="20" t="s">
        <v>153</v>
      </c>
      <c r="B127" s="20" t="s">
        <v>146</v>
      </c>
      <c r="C127" s="20" t="b">
        <f>FALSE</f>
        <v>0</v>
      </c>
      <c r="D127" s="20" t="b">
        <f>VLOOKUP(A127,Módulos!A:B,2,FALSE)</f>
        <v>0</v>
      </c>
      <c r="E127" s="20" t="str">
        <f>IF(C127,"Nenhuma",VLOOKUP(B127,Funcoes_Outputs!B:D,3,FALSE))</f>
        <v>calcular_indices_ampliados</v>
      </c>
    </row>
    <row r="128" spans="1:5" x14ac:dyDescent="0.25">
      <c r="A128" s="20" t="s">
        <v>153</v>
      </c>
      <c r="B128" s="20" t="s">
        <v>147</v>
      </c>
      <c r="C128" s="20" t="b">
        <f>FALSE</f>
        <v>0</v>
      </c>
      <c r="D128" s="20" t="b">
        <f>VLOOKUP(A128,Módulos!A:B,2,FALSE)</f>
        <v>0</v>
      </c>
      <c r="E128" s="20" t="str">
        <f>IF(C128,"Nenhuma",VLOOKUP(B128,Funcoes_Outputs!B:D,3,FALSE))</f>
        <v>calcular_indices_ampliados</v>
      </c>
    </row>
    <row r="129" spans="1:5" x14ac:dyDescent="0.25">
      <c r="A129" s="20" t="s">
        <v>153</v>
      </c>
      <c r="B129" s="20" t="s">
        <v>1</v>
      </c>
      <c r="C129" s="20" t="b">
        <f>TRUE</f>
        <v>1</v>
      </c>
      <c r="D129" s="20" t="b">
        <f>VLOOKUP(A129,Módulos!A:B,2,FALSE)</f>
        <v>0</v>
      </c>
      <c r="E129" s="20" t="str">
        <f>IF(C129,"Nenhuma",VLOOKUP(B129,Funcoes_Outputs!B:D,3,FALSE))</f>
        <v>Nenhuma</v>
      </c>
    </row>
    <row r="130" spans="1:5" x14ac:dyDescent="0.25">
      <c r="A130" s="20" t="s">
        <v>157</v>
      </c>
      <c r="B130" s="20" t="s">
        <v>70</v>
      </c>
      <c r="C130" s="20" t="b">
        <f>FALSE</f>
        <v>0</v>
      </c>
      <c r="D130" s="20" t="b">
        <f>VLOOKUP(A130,Módulos!A:B,2,FALSE)</f>
        <v>1</v>
      </c>
      <c r="E130" s="20" t="str">
        <f>IF(C130,"Nenhuma",VLOOKUP(B130,Funcoes_Outputs!B:D,3,FALSE))</f>
        <v>calcular_eventos</v>
      </c>
    </row>
    <row r="131" spans="1:5" x14ac:dyDescent="0.25">
      <c r="A131" s="20" t="s">
        <v>157</v>
      </c>
      <c r="B131" s="20" t="s">
        <v>74</v>
      </c>
      <c r="C131" s="20" t="b">
        <f>FALSE</f>
        <v>0</v>
      </c>
      <c r="D131" s="20" t="b">
        <f>VLOOKUP(A131,Módulos!A:B,2,FALSE)</f>
        <v>1</v>
      </c>
      <c r="E131" s="20" t="str">
        <f>IF(C131,"Nenhuma",VLOOKUP(B131,Funcoes_Outputs!B:D,3,FALSE))</f>
        <v>calcular_eventos</v>
      </c>
    </row>
    <row r="132" spans="1:5" x14ac:dyDescent="0.25">
      <c r="A132" s="20" t="s">
        <v>157</v>
      </c>
      <c r="B132" s="20" t="s">
        <v>78</v>
      </c>
      <c r="C132" s="20" t="b">
        <f>FALSE</f>
        <v>0</v>
      </c>
      <c r="D132" s="20" t="b">
        <f>VLOOKUP(A132,Módulos!A:B,2,FALSE)</f>
        <v>1</v>
      </c>
      <c r="E132" s="20" t="str">
        <f>IF(C132,"Nenhuma",VLOOKUP(B132,Funcoes_Outputs!B:D,3,FALSE))</f>
        <v>calcular_eventos</v>
      </c>
    </row>
    <row r="133" spans="1:5" x14ac:dyDescent="0.25">
      <c r="A133" s="20" t="s">
        <v>157</v>
      </c>
      <c r="B133" s="20" t="s">
        <v>82</v>
      </c>
      <c r="C133" s="20" t="b">
        <f>FALSE</f>
        <v>0</v>
      </c>
      <c r="D133" s="20" t="b">
        <f>VLOOKUP(A133,Módulos!A:B,2,FALSE)</f>
        <v>1</v>
      </c>
      <c r="E133" s="20" t="str">
        <f>IF(C133,"Nenhuma",VLOOKUP(B133,Funcoes_Outputs!B:D,3,FALSE))</f>
        <v>calcular_eventos</v>
      </c>
    </row>
    <row r="134" spans="1:5" x14ac:dyDescent="0.25">
      <c r="A134" s="20" t="s">
        <v>157</v>
      </c>
      <c r="B134" s="20" t="s">
        <v>72</v>
      </c>
      <c r="C134" s="20" t="b">
        <f>FALSE</f>
        <v>0</v>
      </c>
      <c r="D134" s="20" t="b">
        <f>VLOOKUP(A134,Módulos!A:B,2,FALSE)</f>
        <v>1</v>
      </c>
      <c r="E134" s="20" t="str">
        <f>IF(C134,"Nenhuma",VLOOKUP(B134,Funcoes_Outputs!B:D,3,FALSE))</f>
        <v>calcular_eventos</v>
      </c>
    </row>
    <row r="135" spans="1:5" x14ac:dyDescent="0.25">
      <c r="A135" s="20" t="s">
        <v>157</v>
      </c>
      <c r="B135" s="20" t="s">
        <v>76</v>
      </c>
      <c r="C135" s="20" t="b">
        <f>FALSE</f>
        <v>0</v>
      </c>
      <c r="D135" s="20" t="b">
        <f>VLOOKUP(A135,Módulos!A:B,2,FALSE)</f>
        <v>1</v>
      </c>
      <c r="E135" s="20" t="str">
        <f>IF(C135,"Nenhuma",VLOOKUP(B135,Funcoes_Outputs!B:D,3,FALSE))</f>
        <v>calcular_eventos</v>
      </c>
    </row>
    <row r="136" spans="1:5" x14ac:dyDescent="0.25">
      <c r="A136" s="20" t="s">
        <v>157</v>
      </c>
      <c r="B136" s="20" t="s">
        <v>80</v>
      </c>
      <c r="C136" s="20" t="b">
        <f>FALSE</f>
        <v>0</v>
      </c>
      <c r="D136" s="20" t="b">
        <f>VLOOKUP(A136,Módulos!A:B,2,FALSE)</f>
        <v>1</v>
      </c>
      <c r="E136" s="20" t="str">
        <f>IF(C136,"Nenhuma",VLOOKUP(B136,Funcoes_Outputs!B:D,3,FALSE))</f>
        <v>calcular_eventos</v>
      </c>
    </row>
    <row r="137" spans="1:5" x14ac:dyDescent="0.25">
      <c r="A137" s="20" t="s">
        <v>157</v>
      </c>
      <c r="B137" s="20" t="s">
        <v>84</v>
      </c>
      <c r="C137" s="20" t="b">
        <f>FALSE</f>
        <v>0</v>
      </c>
      <c r="D137" s="20" t="b">
        <f>VLOOKUP(A137,Módulos!A:B,2,FALSE)</f>
        <v>1</v>
      </c>
      <c r="E137" s="20" t="str">
        <f>IF(C137,"Nenhuma",VLOOKUP(B137,Funcoes_Outputs!B:D,3,FALSE))</f>
        <v>calcular_eventos</v>
      </c>
    </row>
    <row r="138" spans="1:5" x14ac:dyDescent="0.25">
      <c r="A138" s="20" t="s">
        <v>157</v>
      </c>
      <c r="B138" s="20" t="s">
        <v>155</v>
      </c>
      <c r="C138" s="20" t="b">
        <f>FALSE</f>
        <v>0</v>
      </c>
      <c r="D138" s="20" t="b">
        <f>VLOOKUP(A138,Módulos!A:B,2,FALSE)</f>
        <v>1</v>
      </c>
      <c r="E138" s="20" t="str">
        <f>IF(C138,"Nenhuma",VLOOKUP(B138,Funcoes_Outputs!B:D,3,FALSE))</f>
        <v>calcular_engajamento</v>
      </c>
    </row>
    <row r="139" spans="1:5" x14ac:dyDescent="0.25">
      <c r="A139" s="20" t="s">
        <v>157</v>
      </c>
      <c r="B139" s="20" t="s">
        <v>158</v>
      </c>
      <c r="C139" s="20" t="b">
        <f>TRUE</f>
        <v>1</v>
      </c>
      <c r="D139" s="20" t="b">
        <f>VLOOKUP(A139,Módulos!A:B,2,FALSE)</f>
        <v>1</v>
      </c>
      <c r="E139" s="20" t="str">
        <f>IF(C139,"Nenhuma",VLOOKUP(B139,Funcoes_Outputs!B:D,3,FALSE))</f>
        <v>Nenhuma</v>
      </c>
    </row>
    <row r="140" spans="1:5" x14ac:dyDescent="0.25">
      <c r="A140" s="20" t="s">
        <v>157</v>
      </c>
      <c r="B140" s="20" t="s">
        <v>1</v>
      </c>
      <c r="C140" s="20" t="b">
        <f>TRUE</f>
        <v>1</v>
      </c>
      <c r="D140" s="20" t="b">
        <f>VLOOKUP(A140,Módulos!A:B,2,FALSE)</f>
        <v>1</v>
      </c>
      <c r="E140" s="20" t="str">
        <f>IF(C140,"Nenhuma",VLOOKUP(B140,Funcoes_Outputs!B:D,3,FALSE))</f>
        <v>Nenhuma</v>
      </c>
    </row>
    <row r="141" spans="1:5" x14ac:dyDescent="0.25">
      <c r="A141" s="20" t="s">
        <v>161</v>
      </c>
      <c r="B141" s="20" t="s">
        <v>160</v>
      </c>
      <c r="C141" s="20" t="b">
        <f>FALSE</f>
        <v>0</v>
      </c>
      <c r="D141" s="20" t="b">
        <f>VLOOKUP(A141,Módulos!A:B,2,FALSE)</f>
        <v>0</v>
      </c>
      <c r="E141" s="20" t="str">
        <f>IF(C141,"Nenhuma",VLOOKUP(B141,Funcoes_Outputs!B:D,3,FALSE))</f>
        <v>calcular_turnovergeral</v>
      </c>
    </row>
    <row r="142" spans="1:5" x14ac:dyDescent="0.25">
      <c r="A142" s="20" t="s">
        <v>161</v>
      </c>
      <c r="B142" s="20" t="s">
        <v>162</v>
      </c>
      <c r="C142" s="20" t="b">
        <f>TRUE</f>
        <v>1</v>
      </c>
      <c r="D142" s="20" t="b">
        <f>VLOOKUP(A142,Módulos!A:B,2,FALSE)</f>
        <v>0</v>
      </c>
      <c r="E142" s="20" t="str">
        <f>IF(C142,"Nenhuma",VLOOKUP(B142,Funcoes_Outputs!B:D,3,FALSE))</f>
        <v>Nenhuma</v>
      </c>
    </row>
    <row r="143" spans="1:5" x14ac:dyDescent="0.25">
      <c r="A143" s="20" t="s">
        <v>161</v>
      </c>
      <c r="B143" s="20" t="s">
        <v>163</v>
      </c>
      <c r="C143" s="20" t="b">
        <f>TRUE</f>
        <v>1</v>
      </c>
      <c r="D143" s="20" t="b">
        <f>VLOOKUP(A143,Módulos!A:B,2,FALSE)</f>
        <v>0</v>
      </c>
      <c r="E143" s="20" t="str">
        <f>IF(C143,"Nenhuma",VLOOKUP(B143,Funcoes_Outputs!B:D,3,FALSE))</f>
        <v>Nenhuma</v>
      </c>
    </row>
    <row r="144" spans="1:5" x14ac:dyDescent="0.25">
      <c r="A144" s="20" t="s">
        <v>166</v>
      </c>
      <c r="B144" s="20" t="s">
        <v>167</v>
      </c>
      <c r="C144" s="20" t="b">
        <f>TRUE</f>
        <v>1</v>
      </c>
      <c r="D144" s="20" t="b">
        <f>VLOOKUP(A144,Módulos!A:B,2,FALSE)</f>
        <v>0</v>
      </c>
      <c r="E144" s="20" t="str">
        <f>IF(C144,"Nenhuma",VLOOKUP(B144,Funcoes_Outputs!B:D,3,FALSE))</f>
        <v>Nenhuma</v>
      </c>
    </row>
    <row r="145" spans="1:5" x14ac:dyDescent="0.25">
      <c r="A145" s="20" t="s">
        <v>166</v>
      </c>
      <c r="B145" s="20" t="s">
        <v>168</v>
      </c>
      <c r="C145" s="20" t="b">
        <f>TRUE</f>
        <v>1</v>
      </c>
      <c r="D145" s="20" t="b">
        <f>VLOOKUP(A145,Módulos!A:B,2,FALSE)</f>
        <v>0</v>
      </c>
      <c r="E145" s="20" t="str">
        <f>IF(C145,"Nenhuma",VLOOKUP(B145,Funcoes_Outputs!B:D,3,FALSE))</f>
        <v>Nenhuma</v>
      </c>
    </row>
    <row r="146" spans="1:5" x14ac:dyDescent="0.25">
      <c r="A146" s="20" t="s">
        <v>166</v>
      </c>
      <c r="B146" s="20" t="s">
        <v>169</v>
      </c>
      <c r="C146" s="20" t="b">
        <f>TRUE</f>
        <v>1</v>
      </c>
      <c r="D146" s="20" t="b">
        <f>VLOOKUP(A146,Módulos!A:B,2,FALSE)</f>
        <v>0</v>
      </c>
      <c r="E146" s="20" t="str">
        <f>IF(C146,"Nenhuma",VLOOKUP(B146,Funcoes_Outputs!B:D,3,FALSE))</f>
        <v>Nenhuma</v>
      </c>
    </row>
    <row r="147" spans="1:5" x14ac:dyDescent="0.25">
      <c r="A147" s="20" t="s">
        <v>166</v>
      </c>
      <c r="B147" s="20" t="s">
        <v>170</v>
      </c>
      <c r="C147" s="20" t="b">
        <f>TRUE</f>
        <v>1</v>
      </c>
      <c r="D147" s="20" t="b">
        <f>VLOOKUP(A147,Módulos!A:B,2,FALSE)</f>
        <v>0</v>
      </c>
      <c r="E147" s="20" t="str">
        <f>IF(C147,"Nenhuma",VLOOKUP(B147,Funcoes_Outputs!B:D,3,FALSE))</f>
        <v>Nenhuma</v>
      </c>
    </row>
    <row r="148" spans="1:5" x14ac:dyDescent="0.25">
      <c r="A148" s="20" t="s">
        <v>166</v>
      </c>
      <c r="B148" s="20" t="s">
        <v>146</v>
      </c>
      <c r="C148" s="20" t="b">
        <f>FALSE</f>
        <v>0</v>
      </c>
      <c r="D148" s="20" t="b">
        <f>VLOOKUP(A148,Módulos!A:B,2,FALSE)</f>
        <v>0</v>
      </c>
      <c r="E148" s="20" t="str">
        <f>IF(C148,"Nenhuma",VLOOKUP(B148,Funcoes_Outputs!B:D,3,FALSE))</f>
        <v>calcular_indices_ampliados</v>
      </c>
    </row>
    <row r="149" spans="1:5" x14ac:dyDescent="0.25">
      <c r="A149" s="20" t="s">
        <v>166</v>
      </c>
      <c r="B149" s="20" t="s">
        <v>147</v>
      </c>
      <c r="C149" s="20" t="b">
        <f>FALSE</f>
        <v>0</v>
      </c>
      <c r="D149" s="20" t="b">
        <f>VLOOKUP(A149,Módulos!A:B,2,FALSE)</f>
        <v>0</v>
      </c>
      <c r="E149" s="20" t="str">
        <f>IF(C149,"Nenhuma",VLOOKUP(B149,Funcoes_Outputs!B:D,3,FALSE))</f>
        <v>calcular_indices_ampliados</v>
      </c>
    </row>
    <row r="150" spans="1:5" x14ac:dyDescent="0.25">
      <c r="A150" s="20" t="s">
        <v>173</v>
      </c>
      <c r="B150" s="20" t="s">
        <v>70</v>
      </c>
      <c r="C150" s="20" t="b">
        <f>FALSE</f>
        <v>0</v>
      </c>
      <c r="D150" s="20" t="b">
        <f>VLOOKUP(A150,Módulos!A:B,2,FALSE)</f>
        <v>0</v>
      </c>
      <c r="E150" s="20" t="str">
        <f>IF(C150,"Nenhuma",VLOOKUP(B150,Funcoes_Outputs!B:D,3,FALSE))</f>
        <v>calcular_eventos</v>
      </c>
    </row>
    <row r="151" spans="1:5" x14ac:dyDescent="0.25">
      <c r="A151" s="20" t="s">
        <v>173</v>
      </c>
      <c r="B151" s="20" t="s">
        <v>74</v>
      </c>
      <c r="C151" s="20" t="b">
        <f>FALSE</f>
        <v>0</v>
      </c>
      <c r="D151" s="20" t="b">
        <f>VLOOKUP(A151,Módulos!A:B,2,FALSE)</f>
        <v>0</v>
      </c>
      <c r="E151" s="20" t="str">
        <f>IF(C151,"Nenhuma",VLOOKUP(B151,Funcoes_Outputs!B:D,3,FALSE))</f>
        <v>calcular_eventos</v>
      </c>
    </row>
    <row r="152" spans="1:5" x14ac:dyDescent="0.25">
      <c r="A152" s="20" t="s">
        <v>173</v>
      </c>
      <c r="B152" s="20" t="s">
        <v>78</v>
      </c>
      <c r="C152" s="20" t="b">
        <f>FALSE</f>
        <v>0</v>
      </c>
      <c r="D152" s="20" t="b">
        <f>VLOOKUP(A152,Módulos!A:B,2,FALSE)</f>
        <v>0</v>
      </c>
      <c r="E152" s="20" t="str">
        <f>IF(C152,"Nenhuma",VLOOKUP(B152,Funcoes_Outputs!B:D,3,FALSE))</f>
        <v>calcular_eventos</v>
      </c>
    </row>
    <row r="153" spans="1:5" x14ac:dyDescent="0.25">
      <c r="A153" s="20" t="s">
        <v>173</v>
      </c>
      <c r="B153" s="20" t="s">
        <v>82</v>
      </c>
      <c r="C153" s="20" t="b">
        <f>FALSE</f>
        <v>0</v>
      </c>
      <c r="D153" s="20" t="b">
        <f>VLOOKUP(A153,Módulos!A:B,2,FALSE)</f>
        <v>0</v>
      </c>
      <c r="E153" s="20" t="str">
        <f>IF(C153,"Nenhuma",VLOOKUP(B153,Funcoes_Outputs!B:D,3,FALSE))</f>
        <v>calcular_eventos</v>
      </c>
    </row>
    <row r="154" spans="1:5" x14ac:dyDescent="0.25">
      <c r="A154" s="20" t="s">
        <v>173</v>
      </c>
      <c r="B154" s="20" t="s">
        <v>69</v>
      </c>
      <c r="C154" s="20" t="b">
        <f>FALSE</f>
        <v>0</v>
      </c>
      <c r="D154" s="20" t="b">
        <f>VLOOKUP(A154,Módulos!A:B,2,FALSE)</f>
        <v>0</v>
      </c>
      <c r="E154" s="20" t="str">
        <f>IF(C154,"Nenhuma",VLOOKUP(B154,Funcoes_Outputs!B:D,3,FALSE))</f>
        <v>calcular_eventos</v>
      </c>
    </row>
    <row r="155" spans="1:5" x14ac:dyDescent="0.25">
      <c r="A155" s="20" t="s">
        <v>173</v>
      </c>
      <c r="B155" s="20" t="s">
        <v>73</v>
      </c>
      <c r="C155" s="20" t="b">
        <f>FALSE</f>
        <v>0</v>
      </c>
      <c r="D155" s="20" t="b">
        <f>VLOOKUP(A155,Módulos!A:B,2,FALSE)</f>
        <v>0</v>
      </c>
      <c r="E155" s="20" t="str">
        <f>IF(C155,"Nenhuma",VLOOKUP(B155,Funcoes_Outputs!B:D,3,FALSE))</f>
        <v>calcular_eventos</v>
      </c>
    </row>
    <row r="156" spans="1:5" x14ac:dyDescent="0.25">
      <c r="A156" s="20" t="s">
        <v>173</v>
      </c>
      <c r="B156" s="20" t="s">
        <v>77</v>
      </c>
      <c r="C156" s="20" t="b">
        <f>FALSE</f>
        <v>0</v>
      </c>
      <c r="D156" s="20" t="b">
        <f>VLOOKUP(A156,Módulos!A:B,2,FALSE)</f>
        <v>0</v>
      </c>
      <c r="E156" s="20" t="str">
        <f>IF(C156,"Nenhuma",VLOOKUP(B156,Funcoes_Outputs!B:D,3,FALSE))</f>
        <v>calcular_eventos</v>
      </c>
    </row>
    <row r="157" spans="1:5" x14ac:dyDescent="0.25">
      <c r="A157" s="20" t="s">
        <v>173</v>
      </c>
      <c r="B157" s="20" t="s">
        <v>81</v>
      </c>
      <c r="C157" s="20" t="b">
        <f>FALSE</f>
        <v>0</v>
      </c>
      <c r="D157" s="20" t="b">
        <f>VLOOKUP(A157,Módulos!A:B,2,FALSE)</f>
        <v>0</v>
      </c>
      <c r="E157" s="20" t="str">
        <f>IF(C157,"Nenhuma",VLOOKUP(B157,Funcoes_Outputs!B:D,3,FALSE))</f>
        <v>calcular_eventos</v>
      </c>
    </row>
    <row r="158" spans="1:5" x14ac:dyDescent="0.25">
      <c r="A158" s="20" t="s">
        <v>173</v>
      </c>
      <c r="B158" s="20" t="s">
        <v>176</v>
      </c>
      <c r="C158" s="20" t="b">
        <f>TRUE</f>
        <v>1</v>
      </c>
      <c r="D158" s="20" t="b">
        <f>VLOOKUP(A158,Módulos!A:B,2,FALSE)</f>
        <v>0</v>
      </c>
      <c r="E158" s="20" t="str">
        <f>IF(C158,"Nenhuma",VLOOKUP(B158,Funcoes_Outputs!B:D,3,FALSE))</f>
        <v>Nenhuma</v>
      </c>
    </row>
    <row r="159" spans="1:5" x14ac:dyDescent="0.25">
      <c r="A159" s="20" t="s">
        <v>178</v>
      </c>
      <c r="B159" s="20" t="s">
        <v>179</v>
      </c>
      <c r="C159" s="20" t="b">
        <f>TRUE</f>
        <v>1</v>
      </c>
      <c r="D159" s="20" t="b">
        <f>VLOOKUP(A159,Módulos!A:B,2,FALSE)</f>
        <v>0</v>
      </c>
      <c r="E159" s="20" t="str">
        <f>IF(C159,"Nenhuma",VLOOKUP(B159,Funcoes_Outputs!B:D,3,FALSE))</f>
        <v>Nenhuma</v>
      </c>
    </row>
    <row r="160" spans="1:5" x14ac:dyDescent="0.25">
      <c r="A160" s="20" t="s">
        <v>182</v>
      </c>
      <c r="B160" s="20" t="s">
        <v>245</v>
      </c>
      <c r="C160" s="20" t="b">
        <f>TRUE</f>
        <v>1</v>
      </c>
      <c r="D160" s="20" t="b">
        <f>VLOOKUP(A160,Módulos!A:B,2,FALSE)</f>
        <v>0</v>
      </c>
      <c r="E160" s="20" t="str">
        <f>IF(C160,"Nenhuma",VLOOKUP(B160,Funcoes_Outputs!B:D,3,FALSE))</f>
        <v>Nenhuma</v>
      </c>
    </row>
    <row r="161" spans="1:5" x14ac:dyDescent="0.25">
      <c r="A161" s="20" t="s">
        <v>190</v>
      </c>
      <c r="B161" s="20" t="s">
        <v>185</v>
      </c>
      <c r="C161" s="20" t="b">
        <f>TRUE</f>
        <v>1</v>
      </c>
      <c r="D161" s="20" t="b">
        <f>VLOOKUP(A161,Módulos!A:B,2,FALSE)</f>
        <v>0</v>
      </c>
      <c r="E161" s="20" t="str">
        <f>IF(C161,"Nenhuma",VLOOKUP(B161,Funcoes_Outputs!B:D,3,FALSE))</f>
        <v>Nenhuma</v>
      </c>
    </row>
    <row r="162" spans="1:5" x14ac:dyDescent="0.25">
      <c r="A162" s="20" t="s">
        <v>190</v>
      </c>
      <c r="B162" s="20" t="s">
        <v>186</v>
      </c>
      <c r="C162" s="20" t="b">
        <f>TRUE</f>
        <v>1</v>
      </c>
      <c r="D162" s="20" t="b">
        <f>VLOOKUP(A162,Módulos!A:B,2,FALSE)</f>
        <v>0</v>
      </c>
      <c r="E162" s="20" t="str">
        <f>IF(C162,"Nenhuma",VLOOKUP(B162,Funcoes_Outputs!B:D,3,FALSE))</f>
        <v>Nenhuma</v>
      </c>
    </row>
    <row r="163" spans="1:5" x14ac:dyDescent="0.25">
      <c r="A163" s="20" t="s">
        <v>190</v>
      </c>
      <c r="B163" s="20" t="s">
        <v>187</v>
      </c>
      <c r="C163" s="20" t="b">
        <f>TRUE</f>
        <v>1</v>
      </c>
      <c r="D163" s="20" t="b">
        <f>VLOOKUP(A163,Módulos!A:B,2,FALSE)</f>
        <v>0</v>
      </c>
      <c r="E163" s="20" t="str">
        <f>IF(C163,"Nenhuma",VLOOKUP(B163,Funcoes_Outputs!B:D,3,FALSE))</f>
        <v>Nenhuma</v>
      </c>
    </row>
    <row r="164" spans="1:5" x14ac:dyDescent="0.25">
      <c r="A164" s="20" t="s">
        <v>190</v>
      </c>
      <c r="B164" s="20" t="s">
        <v>188</v>
      </c>
      <c r="C164" s="20" t="b">
        <f>TRUE</f>
        <v>1</v>
      </c>
      <c r="D164" s="20" t="b">
        <f>VLOOKUP(A164,Módulos!A:B,2,FALSE)</f>
        <v>0</v>
      </c>
      <c r="E164" s="20" t="str">
        <f>IF(C164,"Nenhuma",VLOOKUP(B164,Funcoes_Outputs!B:D,3,FALSE))</f>
        <v>Nenhuma</v>
      </c>
    </row>
    <row r="165" spans="1:5" x14ac:dyDescent="0.25">
      <c r="A165" s="20" t="s">
        <v>190</v>
      </c>
      <c r="B165" s="20" t="s">
        <v>189</v>
      </c>
      <c r="C165" s="20" t="b">
        <f>TRUE</f>
        <v>1</v>
      </c>
      <c r="D165" s="20" t="b">
        <f>VLOOKUP(A165,Módulos!A:B,2,FALSE)</f>
        <v>0</v>
      </c>
      <c r="E165" s="20" t="str">
        <f>IF(C165,"Nenhuma",VLOOKUP(B165,Funcoes_Outputs!B:D,3,FALSE))</f>
        <v>Nenhuma</v>
      </c>
    </row>
    <row r="166" spans="1:5" x14ac:dyDescent="0.25">
      <c r="A166" s="20" t="s">
        <v>190</v>
      </c>
      <c r="B166" s="20" t="s">
        <v>152</v>
      </c>
      <c r="C166" s="20" t="b">
        <f>TRUE</f>
        <v>1</v>
      </c>
      <c r="D166" s="20" t="b">
        <f>VLOOKUP(A166,Módulos!A:B,2,FALSE)</f>
        <v>0</v>
      </c>
      <c r="E166" s="20" t="str">
        <f>IF(C166,"Nenhuma",VLOOKUP(B166,Funcoes_Outputs!B:D,3,FALSE))</f>
        <v>Nenhuma</v>
      </c>
    </row>
    <row r="167" spans="1:5" x14ac:dyDescent="0.25">
      <c r="A167" s="20" t="s">
        <v>190</v>
      </c>
      <c r="B167" s="20" t="s">
        <v>146</v>
      </c>
      <c r="C167" s="20" t="b">
        <f>FALSE</f>
        <v>0</v>
      </c>
      <c r="D167" s="20" t="b">
        <f>VLOOKUP(A167,Módulos!A:B,2,FALSE)</f>
        <v>0</v>
      </c>
      <c r="E167" s="20" t="str">
        <f>IF(C167,"Nenhuma",VLOOKUP(B167,Funcoes_Outputs!B:D,3,FALSE))</f>
        <v>calcular_indices_ampliados</v>
      </c>
    </row>
    <row r="168" spans="1:5" x14ac:dyDescent="0.25">
      <c r="A168" s="20" t="s">
        <v>190</v>
      </c>
      <c r="B168" s="20" t="s">
        <v>147</v>
      </c>
      <c r="C168" s="20" t="b">
        <f>FALSE</f>
        <v>0</v>
      </c>
      <c r="D168" s="20" t="b">
        <f>VLOOKUP(A168,Módulos!A:B,2,FALSE)</f>
        <v>0</v>
      </c>
      <c r="E168" s="20" t="str">
        <f>IF(C168,"Nenhuma",VLOOKUP(B168,Funcoes_Outputs!B:D,3,FALSE))</f>
        <v>calcular_indices_ampliados</v>
      </c>
    </row>
    <row r="169" spans="1:5" x14ac:dyDescent="0.25">
      <c r="A169" s="20" t="s">
        <v>190</v>
      </c>
      <c r="B169" s="20" t="s">
        <v>1</v>
      </c>
      <c r="C169" s="20" t="b">
        <f>TRUE</f>
        <v>1</v>
      </c>
      <c r="D169" s="20" t="b">
        <f>VLOOKUP(A169,Módulos!A:B,2,FALSE)</f>
        <v>0</v>
      </c>
      <c r="E169" s="20" t="str">
        <f>IF(C169,"Nenhuma",VLOOKUP(B169,Funcoes_Outputs!B:D,3,FALSE))</f>
        <v>Nenhuma</v>
      </c>
    </row>
    <row r="170" spans="1:5" x14ac:dyDescent="0.25">
      <c r="A170" s="20" t="s">
        <v>190</v>
      </c>
      <c r="B170" s="20" t="s">
        <v>193</v>
      </c>
      <c r="C170" s="20" t="b">
        <f>TRUE</f>
        <v>1</v>
      </c>
      <c r="D170" s="20" t="b">
        <f>VLOOKUP(A170,Módulos!A:B,2,FALSE)</f>
        <v>0</v>
      </c>
      <c r="E170" s="20" t="str">
        <f>IF(C170,"Nenhuma",VLOOKUP(B170,Funcoes_Outputs!B:D,3,FALSE))</f>
        <v>Nenhuma</v>
      </c>
    </row>
    <row r="171" spans="1:5" x14ac:dyDescent="0.25">
      <c r="A171" s="20" t="s">
        <v>190</v>
      </c>
      <c r="B171" s="20" t="s">
        <v>159</v>
      </c>
      <c r="C171" s="20" t="b">
        <f>FALSE</f>
        <v>0</v>
      </c>
      <c r="D171" s="20" t="b">
        <f>VLOOKUP(A171,Módulos!A:B,2,FALSE)</f>
        <v>0</v>
      </c>
      <c r="E171" s="20" t="str">
        <f>IF(C171,"Nenhuma",VLOOKUP(B171,Funcoes_Outputs!B:D,3,FALSE))</f>
        <v>calcular_turnovergeral</v>
      </c>
    </row>
    <row r="172" spans="1:5" x14ac:dyDescent="0.25">
      <c r="A172" s="20" t="s">
        <v>194</v>
      </c>
      <c r="B172" s="20" t="s">
        <v>296</v>
      </c>
      <c r="C172" s="20" t="b">
        <f>FALSE</f>
        <v>0</v>
      </c>
      <c r="D172" s="20" t="b">
        <f>VLOOKUP(A172,Módulos!A:B,2,FALSE)</f>
        <v>0</v>
      </c>
      <c r="E172" s="20" t="str">
        <f>IF(C172,"Nenhuma",VLOOKUP(B172,Funcoes_Outputs!B:D,3,FALSE))</f>
        <v>calcular_taxas_acidentes</v>
      </c>
    </row>
    <row r="173" spans="1:5" x14ac:dyDescent="0.25">
      <c r="A173" s="20" t="s">
        <v>194</v>
      </c>
      <c r="B173" s="20" t="s">
        <v>298</v>
      </c>
      <c r="C173" s="20" t="b">
        <f>TRUE</f>
        <v>1</v>
      </c>
      <c r="D173" s="20" t="b">
        <f>VLOOKUP(A173,Módulos!A:B,2,FALSE)</f>
        <v>0</v>
      </c>
      <c r="E173" s="20" t="str">
        <f>IF(C173,"Nenhuma",VLOOKUP(B173,Funcoes_Outputs!B:D,3,FALSE))</f>
        <v>Nenhuma</v>
      </c>
    </row>
    <row r="174" spans="1:5" x14ac:dyDescent="0.25">
      <c r="A174" s="20" t="s">
        <v>194</v>
      </c>
      <c r="B174" s="20" t="s">
        <v>297</v>
      </c>
      <c r="C174" s="20" t="b">
        <f>FALSE</f>
        <v>0</v>
      </c>
      <c r="D174" s="20" t="b">
        <f>VLOOKUP(A174,Módulos!A:B,2,FALSE)</f>
        <v>0</v>
      </c>
      <c r="E174" s="20" t="str">
        <f>IF(C174,"Nenhuma",VLOOKUP(B174,Funcoes_Outputs!B:D,3,FALSE))</f>
        <v>calcular_taxas_acidentes</v>
      </c>
    </row>
    <row r="175" spans="1:5" x14ac:dyDescent="0.25">
      <c r="A175" s="20" t="s">
        <v>194</v>
      </c>
      <c r="B175" s="20" t="s">
        <v>299</v>
      </c>
      <c r="C175" s="20" t="b">
        <f>TRUE</f>
        <v>1</v>
      </c>
      <c r="D175" s="20" t="b">
        <f>VLOOKUP(A175,Módulos!A:B,2,FALSE)</f>
        <v>0</v>
      </c>
      <c r="E175" s="20" t="str">
        <f>IF(C175,"Nenhuma",VLOOKUP(B175,Funcoes_Outputs!B:D,3,FALSE))</f>
        <v>Nenhuma</v>
      </c>
    </row>
    <row r="176" spans="1:5" x14ac:dyDescent="0.25">
      <c r="A176" s="20" t="s">
        <v>194</v>
      </c>
      <c r="B176" s="20" t="s">
        <v>195</v>
      </c>
      <c r="C176" s="20" t="b">
        <f>TRUE</f>
        <v>1</v>
      </c>
      <c r="D176" s="20" t="b">
        <f>VLOOKUP(A176,Módulos!A:B,2,FALSE)</f>
        <v>0</v>
      </c>
      <c r="E176" s="20" t="str">
        <f>IF(C176,"Nenhuma",VLOOKUP(B176,Funcoes_Outputs!B:D,3,FALSE))</f>
        <v>Nenhuma</v>
      </c>
    </row>
    <row r="177" spans="1:5" x14ac:dyDescent="0.25">
      <c r="A177" s="20" t="s">
        <v>94</v>
      </c>
      <c r="B177" s="20" t="s">
        <v>103</v>
      </c>
      <c r="C177" s="20" t="b">
        <f>TRUE</f>
        <v>1</v>
      </c>
      <c r="D177" s="20" t="b">
        <f>VLOOKUP(A177,Módulos!A:B,2,FALSE)</f>
        <v>0</v>
      </c>
      <c r="E177" s="20" t="str">
        <f>IF(C177,"Nenhuma",VLOOKUP(B177,Funcoes_Outputs!B:D,3,FALSE))</f>
        <v>Nenhuma</v>
      </c>
    </row>
    <row r="178" spans="1:5" x14ac:dyDescent="0.25">
      <c r="A178" s="20" t="s">
        <v>94</v>
      </c>
      <c r="B178" s="20" t="s">
        <v>207</v>
      </c>
      <c r="C178" s="20" t="b">
        <f>TRUE</f>
        <v>1</v>
      </c>
      <c r="D178" s="20" t="b">
        <f>VLOOKUP(A178,Módulos!A:B,2,FALSE)</f>
        <v>0</v>
      </c>
      <c r="E178" s="20" t="str">
        <f>IF(C178,"Nenhuma",VLOOKUP(B178,Funcoes_Outputs!B:D,3,FALSE))</f>
        <v>Nenhuma</v>
      </c>
    </row>
    <row r="179" spans="1:5" x14ac:dyDescent="0.25">
      <c r="A179" s="20" t="s">
        <v>94</v>
      </c>
      <c r="B179" s="20" t="s">
        <v>208</v>
      </c>
      <c r="C179" s="20" t="b">
        <f>TRUE</f>
        <v>1</v>
      </c>
      <c r="D179" s="20" t="b">
        <f>VLOOKUP(A179,Módulos!A:B,2,FALSE)</f>
        <v>0</v>
      </c>
      <c r="E179" s="20" t="str">
        <f>IF(C179,"Nenhuma",VLOOKUP(B179,Funcoes_Outputs!B:D,3,FALSE))</f>
        <v>Nenhuma</v>
      </c>
    </row>
    <row r="180" spans="1:5" x14ac:dyDescent="0.25">
      <c r="A180" s="20" t="s">
        <v>94</v>
      </c>
      <c r="B180" s="20" t="s">
        <v>209</v>
      </c>
      <c r="C180" s="20" t="b">
        <f>TRUE</f>
        <v>1</v>
      </c>
      <c r="D180" s="20" t="b">
        <f>VLOOKUP(A180,Módulos!A:B,2,FALSE)</f>
        <v>0</v>
      </c>
      <c r="E180" s="20" t="str">
        <f>IF(C180,"Nenhuma",VLOOKUP(B180,Funcoes_Outputs!B:D,3,FALSE))</f>
        <v>Nenhuma</v>
      </c>
    </row>
    <row r="181" spans="1:5" x14ac:dyDescent="0.25">
      <c r="A181" s="20" t="s">
        <v>94</v>
      </c>
      <c r="B181" s="20" t="s">
        <v>210</v>
      </c>
      <c r="C181" s="20" t="b">
        <f>TRUE</f>
        <v>1</v>
      </c>
      <c r="D181" s="20" t="b">
        <f>VLOOKUP(A181,Módulos!A:B,2,FALSE)</f>
        <v>0</v>
      </c>
      <c r="E181" s="20" t="str">
        <f>IF(C181,"Nenhuma",VLOOKUP(B181,Funcoes_Outputs!B:D,3,FALSE))</f>
        <v>Nenhuma</v>
      </c>
    </row>
    <row r="182" spans="1:5" x14ac:dyDescent="0.25">
      <c r="A182" s="20" t="s">
        <v>94</v>
      </c>
      <c r="B182" s="20" t="s">
        <v>198</v>
      </c>
      <c r="C182" s="20" t="b">
        <f>TRUE</f>
        <v>1</v>
      </c>
      <c r="D182" s="20" t="b">
        <f>VLOOKUP(A182,Módulos!A:B,2,FALSE)</f>
        <v>0</v>
      </c>
      <c r="E182" s="20" t="str">
        <f>IF(C182,"Nenhuma",VLOOKUP(B182,Funcoes_Outputs!B:D,3,FALSE))</f>
        <v>Nenhuma</v>
      </c>
    </row>
    <row r="183" spans="1:5" x14ac:dyDescent="0.25">
      <c r="A183" s="20" t="s">
        <v>94</v>
      </c>
      <c r="B183" s="20" t="s">
        <v>203</v>
      </c>
      <c r="C183" s="20" t="b">
        <f>TRUE</f>
        <v>1</v>
      </c>
      <c r="D183" s="20" t="b">
        <f>VLOOKUP(A183,Módulos!A:B,2,FALSE)</f>
        <v>0</v>
      </c>
      <c r="E183" s="20" t="str">
        <f>IF(C183,"Nenhuma",VLOOKUP(B183,Funcoes_Outputs!B:D,3,FALSE))</f>
        <v>Nenhuma</v>
      </c>
    </row>
    <row r="184" spans="1:5" x14ac:dyDescent="0.25">
      <c r="A184" s="20" t="s">
        <v>94</v>
      </c>
      <c r="B184" s="20" t="s">
        <v>204</v>
      </c>
      <c r="C184" s="20" t="b">
        <f>TRUE</f>
        <v>1</v>
      </c>
      <c r="D184" s="20" t="b">
        <f>VLOOKUP(A184,Módulos!A:B,2,FALSE)</f>
        <v>0</v>
      </c>
      <c r="E184" s="20" t="str">
        <f>IF(C184,"Nenhuma",VLOOKUP(B184,Funcoes_Outputs!B:D,3,FALSE))</f>
        <v>Nenhuma</v>
      </c>
    </row>
    <row r="185" spans="1:5" x14ac:dyDescent="0.25">
      <c r="A185" s="20" t="s">
        <v>94</v>
      </c>
      <c r="B185" s="20" t="s">
        <v>205</v>
      </c>
      <c r="C185" s="20" t="b">
        <f>TRUE</f>
        <v>1</v>
      </c>
      <c r="D185" s="20" t="b">
        <f>VLOOKUP(A185,Módulos!A:B,2,FALSE)</f>
        <v>0</v>
      </c>
      <c r="E185" s="20" t="str">
        <f>IF(C185,"Nenhuma",VLOOKUP(B185,Funcoes_Outputs!B:D,3,FALSE))</f>
        <v>Nenhuma</v>
      </c>
    </row>
    <row r="186" spans="1:5" x14ac:dyDescent="0.25">
      <c r="A186" s="20" t="s">
        <v>94</v>
      </c>
      <c r="B186" s="20" t="s">
        <v>206</v>
      </c>
      <c r="C186" s="20" t="b">
        <f>TRUE</f>
        <v>1</v>
      </c>
      <c r="D186" s="20" t="b">
        <f>VLOOKUP(A186,Módulos!A:B,2,FALSE)</f>
        <v>0</v>
      </c>
      <c r="E186" s="20" t="str">
        <f>IF(C186,"Nenhuma",VLOOKUP(B186,Funcoes_Outputs!B:D,3,FALSE))</f>
        <v>Nenhuma</v>
      </c>
    </row>
    <row r="187" spans="1:5" x14ac:dyDescent="0.25">
      <c r="A187" s="20" t="s">
        <v>94</v>
      </c>
      <c r="B187" s="20" t="s">
        <v>100</v>
      </c>
      <c r="C187" s="20" t="b">
        <f>TRUE</f>
        <v>1</v>
      </c>
      <c r="D187" s="20" t="b">
        <f>VLOOKUP(A187,Módulos!A:B,2,FALSE)</f>
        <v>0</v>
      </c>
      <c r="E187" s="20" t="str">
        <f>IF(C187,"Nenhuma",VLOOKUP(B187,Funcoes_Outputs!B:D,3,FALSE))</f>
        <v>Nenhuma</v>
      </c>
    </row>
    <row r="188" spans="1:5" x14ac:dyDescent="0.25">
      <c r="A188" s="20" t="s">
        <v>94</v>
      </c>
      <c r="B188" s="20" t="s">
        <v>199</v>
      </c>
      <c r="C188" s="20" t="b">
        <f>TRUE</f>
        <v>1</v>
      </c>
      <c r="D188" s="20" t="b">
        <f>VLOOKUP(A188,Módulos!A:B,2,FALSE)</f>
        <v>0</v>
      </c>
      <c r="E188" s="20" t="str">
        <f>IF(C188,"Nenhuma",VLOOKUP(B188,Funcoes_Outputs!B:D,3,FALSE))</f>
        <v>Nenhuma</v>
      </c>
    </row>
    <row r="189" spans="1:5" x14ac:dyDescent="0.25">
      <c r="A189" s="20" t="s">
        <v>94</v>
      </c>
      <c r="B189" s="20" t="s">
        <v>200</v>
      </c>
      <c r="C189" s="20" t="b">
        <f>TRUE</f>
        <v>1</v>
      </c>
      <c r="D189" s="20" t="b">
        <f>VLOOKUP(A189,Módulos!A:B,2,FALSE)</f>
        <v>0</v>
      </c>
      <c r="E189" s="20" t="str">
        <f>IF(C189,"Nenhuma",VLOOKUP(B189,Funcoes_Outputs!B:D,3,FALSE))</f>
        <v>Nenhuma</v>
      </c>
    </row>
    <row r="190" spans="1:5" x14ac:dyDescent="0.25">
      <c r="A190" s="20" t="s">
        <v>94</v>
      </c>
      <c r="B190" s="20" t="s">
        <v>201</v>
      </c>
      <c r="C190" s="20" t="b">
        <f>TRUE</f>
        <v>1</v>
      </c>
      <c r="D190" s="20" t="b">
        <f>VLOOKUP(A190,Módulos!A:B,2,FALSE)</f>
        <v>0</v>
      </c>
      <c r="E190" s="20" t="str">
        <f>IF(C190,"Nenhuma",VLOOKUP(B190,Funcoes_Outputs!B:D,3,FALSE))</f>
        <v>Nenhuma</v>
      </c>
    </row>
    <row r="191" spans="1:5" x14ac:dyDescent="0.25">
      <c r="A191" s="20" t="s">
        <v>94</v>
      </c>
      <c r="B191" s="20" t="s">
        <v>202</v>
      </c>
      <c r="C191" s="20" t="b">
        <f>TRUE</f>
        <v>1</v>
      </c>
      <c r="D191" s="20" t="b">
        <f>VLOOKUP(A191,Módulos!A:B,2,FALSE)</f>
        <v>0</v>
      </c>
      <c r="E191" s="20" t="str">
        <f>IF(C191,"Nenhuma",VLOOKUP(B191,Funcoes_Outputs!B:D,3,FALSE))</f>
        <v>Nenhuma</v>
      </c>
    </row>
    <row r="192" spans="1:5" x14ac:dyDescent="0.25">
      <c r="A192" s="20" t="s">
        <v>94</v>
      </c>
      <c r="B192" s="20" t="s">
        <v>101</v>
      </c>
      <c r="C192" s="20" t="b">
        <f>TRUE</f>
        <v>1</v>
      </c>
      <c r="D192" s="20" t="b">
        <f>VLOOKUP(A192,Módulos!A:B,2,FALSE)</f>
        <v>0</v>
      </c>
      <c r="E192" s="20" t="str">
        <f>IF(C192,"Nenhuma",VLOOKUP(B192,Funcoes_Outputs!B:D,3,FALSE))</f>
        <v>Nenhuma</v>
      </c>
    </row>
    <row r="193" spans="1:5" x14ac:dyDescent="0.25">
      <c r="A193" s="20" t="s">
        <v>94</v>
      </c>
      <c r="B193" s="20" t="s">
        <v>102</v>
      </c>
      <c r="C193" s="20" t="b">
        <f>TRUE</f>
        <v>1</v>
      </c>
      <c r="D193" s="20" t="b">
        <f>VLOOKUP(A193,Módulos!A:B,2,FALSE)</f>
        <v>0</v>
      </c>
      <c r="E193" s="20" t="str">
        <f>IF(C193,"Nenhuma",VLOOKUP(B193,Funcoes_Outputs!B:D,3,FALSE))</f>
        <v>Nenhuma</v>
      </c>
    </row>
    <row r="194" spans="1:5" x14ac:dyDescent="0.25">
      <c r="A194" s="20" t="s">
        <v>94</v>
      </c>
      <c r="B194" s="20" t="s">
        <v>211</v>
      </c>
      <c r="C194" s="20" t="b">
        <f>TRUE</f>
        <v>1</v>
      </c>
      <c r="D194" s="20" t="b">
        <f>VLOOKUP(A194,Módulos!A:B,2,FALSE)</f>
        <v>0</v>
      </c>
      <c r="E194" s="20" t="str">
        <f>IF(C194,"Nenhuma",VLOOKUP(B194,Funcoes_Outputs!B:D,3,FALSE))</f>
        <v>Nenhuma</v>
      </c>
    </row>
    <row r="195" spans="1:5" x14ac:dyDescent="0.25">
      <c r="A195" s="20" t="s">
        <v>94</v>
      </c>
      <c r="B195" s="20" t="s">
        <v>212</v>
      </c>
      <c r="C195" s="20" t="b">
        <f>TRUE</f>
        <v>1</v>
      </c>
      <c r="D195" s="20" t="b">
        <f>VLOOKUP(A195,Módulos!A:B,2,FALSE)</f>
        <v>0</v>
      </c>
      <c r="E195" s="20" t="str">
        <f>IF(C195,"Nenhuma",VLOOKUP(B195,Funcoes_Outputs!B:D,3,FALSE))</f>
        <v>Nenhuma</v>
      </c>
    </row>
    <row r="196" spans="1:5" x14ac:dyDescent="0.25">
      <c r="A196" s="20" t="s">
        <v>94</v>
      </c>
      <c r="B196" s="20" t="s">
        <v>213</v>
      </c>
      <c r="C196" s="20" t="b">
        <f>TRUE</f>
        <v>1</v>
      </c>
      <c r="D196" s="20" t="b">
        <f>VLOOKUP(A196,Módulos!A:B,2,FALSE)</f>
        <v>0</v>
      </c>
      <c r="E196" s="20" t="str">
        <f>IF(C196,"Nenhuma",VLOOKUP(B196,Funcoes_Outputs!B:D,3,FALSE))</f>
        <v>Nenhuma</v>
      </c>
    </row>
    <row r="197" spans="1:5" x14ac:dyDescent="0.25">
      <c r="A197" s="20" t="s">
        <v>94</v>
      </c>
      <c r="B197" s="20" t="s">
        <v>214</v>
      </c>
      <c r="C197" s="20" t="b">
        <f>TRUE</f>
        <v>1</v>
      </c>
      <c r="D197" s="20" t="b">
        <f>VLOOKUP(A197,Módulos!A:B,2,FALSE)</f>
        <v>0</v>
      </c>
      <c r="E197" s="20" t="str">
        <f>IF(C197,"Nenhuma",VLOOKUP(B197,Funcoes_Outputs!B:D,3,FALSE))</f>
        <v>Nenhuma</v>
      </c>
    </row>
    <row r="198" spans="1:5" x14ac:dyDescent="0.25">
      <c r="A198" s="20" t="s">
        <v>94</v>
      </c>
      <c r="B198" s="20" t="s">
        <v>215</v>
      </c>
      <c r="C198" s="20" t="b">
        <f>TRUE</f>
        <v>1</v>
      </c>
      <c r="D198" s="20" t="b">
        <f>VLOOKUP(A198,Módulos!A:B,2,FALSE)</f>
        <v>0</v>
      </c>
      <c r="E198" s="20" t="str">
        <f>IF(C198,"Nenhuma",VLOOKUP(B198,Funcoes_Outputs!B:D,3,FALSE))</f>
        <v>Nenhuma</v>
      </c>
    </row>
    <row r="199" spans="1:5" x14ac:dyDescent="0.25">
      <c r="A199" s="20" t="s">
        <v>94</v>
      </c>
      <c r="B199" s="20" t="s">
        <v>216</v>
      </c>
      <c r="C199" s="20" t="b">
        <f>TRUE</f>
        <v>1</v>
      </c>
      <c r="D199" s="20" t="b">
        <f>VLOOKUP(A199,Módulos!A:B,2,FALSE)</f>
        <v>0</v>
      </c>
      <c r="E199" s="20" t="str">
        <f>IF(C199,"Nenhuma",VLOOKUP(B199,Funcoes_Outputs!B:D,3,FALSE))</f>
        <v>Nenhuma</v>
      </c>
    </row>
    <row r="200" spans="1:5" x14ac:dyDescent="0.25">
      <c r="A200" s="20" t="s">
        <v>94</v>
      </c>
      <c r="B200" s="20" t="s">
        <v>217</v>
      </c>
      <c r="C200" s="20" t="b">
        <f>TRUE</f>
        <v>1</v>
      </c>
      <c r="D200" s="20" t="b">
        <f>VLOOKUP(A200,Módulos!A:B,2,FALSE)</f>
        <v>0</v>
      </c>
      <c r="E200" s="20" t="str">
        <f>IF(C200,"Nenhuma",VLOOKUP(B200,Funcoes_Outputs!B:D,3,FALSE))</f>
        <v>Nenhuma</v>
      </c>
    </row>
    <row r="201" spans="1:5" x14ac:dyDescent="0.25">
      <c r="A201" s="20" t="s">
        <v>94</v>
      </c>
      <c r="B201" s="20" t="s">
        <v>218</v>
      </c>
      <c r="C201" s="20" t="b">
        <f>TRUE</f>
        <v>1</v>
      </c>
      <c r="D201" s="20" t="b">
        <f>VLOOKUP(A201,Módulos!A:B,2,FALSE)</f>
        <v>0</v>
      </c>
      <c r="E201" s="20" t="str">
        <f>IF(C201,"Nenhuma",VLOOKUP(B201,Funcoes_Outputs!B:D,3,FALSE))</f>
        <v>Nenhuma</v>
      </c>
    </row>
    <row r="202" spans="1:5" x14ac:dyDescent="0.25">
      <c r="A202" s="20" t="s">
        <v>94</v>
      </c>
      <c r="B202" s="20" t="s">
        <v>219</v>
      </c>
      <c r="C202" s="20" t="b">
        <f>TRUE</f>
        <v>1</v>
      </c>
      <c r="D202" s="20" t="b">
        <f>VLOOKUP(A202,Módulos!A:B,2,FALSE)</f>
        <v>0</v>
      </c>
      <c r="E202" s="20" t="str">
        <f>IF(C202,"Nenhuma",VLOOKUP(B202,Funcoes_Outputs!B:D,3,FALSE))</f>
        <v>Nenhuma</v>
      </c>
    </row>
    <row r="203" spans="1:5" x14ac:dyDescent="0.25">
      <c r="A203" s="20" t="s">
        <v>94</v>
      </c>
      <c r="B203" s="20" t="s">
        <v>220</v>
      </c>
      <c r="C203" s="20" t="b">
        <v>1</v>
      </c>
      <c r="D203" s="20" t="b">
        <f>VLOOKUP(A203,Módulos!A:B,2,FALSE)</f>
        <v>0</v>
      </c>
      <c r="E203" s="20" t="str">
        <f>IF(C203,"Nenhuma",VLOOKUP(B203,Funcoes_Outputs!B:D,3,FALSE))</f>
        <v>Nenhuma</v>
      </c>
    </row>
    <row r="204" spans="1:5" x14ac:dyDescent="0.25">
      <c r="A204" s="20" t="s">
        <v>94</v>
      </c>
      <c r="B204" s="20" t="s">
        <v>71</v>
      </c>
      <c r="C204" s="20" t="b">
        <f>FALSE</f>
        <v>0</v>
      </c>
      <c r="D204" s="20" t="b">
        <f>VLOOKUP(A204,Módulos!A:B,2,FALSE)</f>
        <v>0</v>
      </c>
      <c r="E204" s="20" t="str">
        <f>IF(C204,"Nenhuma",VLOOKUP(B204,Funcoes_Outputs!B:D,3,FALSE))</f>
        <v>calcular_eventos</v>
      </c>
    </row>
    <row r="205" spans="1:5" x14ac:dyDescent="0.25">
      <c r="A205" s="20" t="s">
        <v>94</v>
      </c>
      <c r="B205" s="20" t="s">
        <v>79</v>
      </c>
      <c r="C205" s="20" t="b">
        <f>FALSE</f>
        <v>0</v>
      </c>
      <c r="D205" s="20" t="b">
        <f>VLOOKUP(A205,Módulos!A:B,2,FALSE)</f>
        <v>0</v>
      </c>
      <c r="E205" s="20" t="str">
        <f>IF(C205,"Nenhuma",VLOOKUP(B205,Funcoes_Outputs!B:D,3,FALSE))</f>
        <v>calcular_eventos</v>
      </c>
    </row>
    <row r="206" spans="1:5" x14ac:dyDescent="0.25">
      <c r="A206" s="20" t="s">
        <v>94</v>
      </c>
      <c r="B206" s="20" t="s">
        <v>72</v>
      </c>
      <c r="C206" s="20" t="b">
        <f>FALSE</f>
        <v>0</v>
      </c>
      <c r="D206" s="20" t="b">
        <f>VLOOKUP(A206,Módulos!A:B,2,FALSE)</f>
        <v>0</v>
      </c>
      <c r="E206" s="20" t="str">
        <f>IF(C206,"Nenhuma",VLOOKUP(B206,Funcoes_Outputs!B:D,3,FALSE))</f>
        <v>calcular_eventos</v>
      </c>
    </row>
    <row r="207" spans="1:5" x14ac:dyDescent="0.25">
      <c r="A207" s="20" t="s">
        <v>94</v>
      </c>
      <c r="B207" s="20" t="s">
        <v>80</v>
      </c>
      <c r="C207" s="20" t="b">
        <f>FALSE</f>
        <v>0</v>
      </c>
      <c r="D207" s="20" t="b">
        <f>VLOOKUP(A207,Módulos!A:B,2,FALSE)</f>
        <v>0</v>
      </c>
      <c r="E207" s="20" t="str">
        <f>IF(C207,"Nenhuma",VLOOKUP(B207,Funcoes_Outputs!B:D,3,FALSE))</f>
        <v>calcular_eventos</v>
      </c>
    </row>
    <row r="208" spans="1:5" x14ac:dyDescent="0.25">
      <c r="A208" s="20" t="s">
        <v>94</v>
      </c>
      <c r="B208" s="20" t="s">
        <v>69</v>
      </c>
      <c r="C208" s="20" t="b">
        <f>FALSE</f>
        <v>0</v>
      </c>
      <c r="D208" s="20" t="b">
        <f>VLOOKUP(A208,Módulos!A:B,2,FALSE)</f>
        <v>0</v>
      </c>
      <c r="E208" s="20" t="str">
        <f>IF(C208,"Nenhuma",VLOOKUP(B208,Funcoes_Outputs!B:D,3,FALSE))</f>
        <v>calcular_eventos</v>
      </c>
    </row>
    <row r="209" spans="1:5" x14ac:dyDescent="0.25">
      <c r="A209" s="20" t="s">
        <v>94</v>
      </c>
      <c r="B209" s="20" t="s">
        <v>77</v>
      </c>
      <c r="C209" s="20" t="b">
        <f>FALSE</f>
        <v>0</v>
      </c>
      <c r="D209" s="20" t="b">
        <f>VLOOKUP(A209,Módulos!A:B,2,FALSE)</f>
        <v>0</v>
      </c>
      <c r="E209" s="20" t="str">
        <f>IF(C209,"Nenhuma",VLOOKUP(B209,Funcoes_Outputs!B:D,3,FALSE))</f>
        <v>calcular_eventos</v>
      </c>
    </row>
    <row r="210" spans="1:5" x14ac:dyDescent="0.25">
      <c r="A210" s="20" t="s">
        <v>94</v>
      </c>
      <c r="B210" s="20" t="s">
        <v>70</v>
      </c>
      <c r="C210" s="20" t="b">
        <f>FALSE</f>
        <v>0</v>
      </c>
      <c r="D210" s="20" t="b">
        <f>VLOOKUP(A210,Módulos!A:B,2,FALSE)</f>
        <v>0</v>
      </c>
      <c r="E210" s="20" t="str">
        <f>IF(C210,"Nenhuma",VLOOKUP(B210,Funcoes_Outputs!B:D,3,FALSE))</f>
        <v>calcular_eventos</v>
      </c>
    </row>
    <row r="211" spans="1:5" x14ac:dyDescent="0.25">
      <c r="A211" s="20" t="s">
        <v>94</v>
      </c>
      <c r="B211" s="20" t="s">
        <v>78</v>
      </c>
      <c r="C211" s="20" t="b">
        <f>FALSE</f>
        <v>0</v>
      </c>
      <c r="D211" s="20" t="b">
        <f>VLOOKUP(A211,Módulos!A:B,2,FALSE)</f>
        <v>0</v>
      </c>
      <c r="E211" s="20" t="str">
        <f>IF(C211,"Nenhuma",VLOOKUP(B211,Funcoes_Outputs!B:D,3,FALSE))</f>
        <v>calcular_eventos</v>
      </c>
    </row>
    <row r="212" spans="1:5" x14ac:dyDescent="0.25">
      <c r="A212" s="20" t="s">
        <v>236</v>
      </c>
      <c r="B212" s="20" t="s">
        <v>284</v>
      </c>
      <c r="C212" s="20" t="b">
        <f>TRUE</f>
        <v>1</v>
      </c>
      <c r="D212" s="20" t="b">
        <f>VLOOKUP(A212,Módulos!A:B,2,FALSE)</f>
        <v>0</v>
      </c>
      <c r="E212" s="20" t="str">
        <f>IF(C212,"Nenhuma",VLOOKUP(B212,Funcoes_Outputs!B:D,3,FALSE))</f>
        <v>Nenhuma</v>
      </c>
    </row>
    <row r="213" spans="1:5" x14ac:dyDescent="0.25">
      <c r="A213" s="20" t="s">
        <v>236</v>
      </c>
      <c r="B213" s="20" t="s">
        <v>285</v>
      </c>
      <c r="C213" s="20" t="b">
        <f>TRUE</f>
        <v>1</v>
      </c>
      <c r="D213" s="20" t="b">
        <f>VLOOKUP(A213,Módulos!A:B,2,FALSE)</f>
        <v>0</v>
      </c>
      <c r="E213" s="20" t="str">
        <f>IF(C213,"Nenhuma",VLOOKUP(B213,Funcoes_Outputs!B:D,3,FALSE))</f>
        <v>Nenhuma</v>
      </c>
    </row>
    <row r="214" spans="1:5" x14ac:dyDescent="0.25">
      <c r="A214" s="20" t="s">
        <v>236</v>
      </c>
      <c r="B214" s="20" t="s">
        <v>71</v>
      </c>
      <c r="C214" s="20" t="b">
        <f>FALSE</f>
        <v>0</v>
      </c>
      <c r="D214" s="20" t="b">
        <f>VLOOKUP(A214,Módulos!A:B,2,FALSE)</f>
        <v>0</v>
      </c>
      <c r="E214" s="20" t="str">
        <f>IF(C214,"Nenhuma",VLOOKUP(B214,Funcoes_Outputs!B:D,3,FALSE))</f>
        <v>calcular_eventos</v>
      </c>
    </row>
    <row r="215" spans="1:5" x14ac:dyDescent="0.25">
      <c r="A215" s="20" t="s">
        <v>236</v>
      </c>
      <c r="B215" s="20" t="s">
        <v>72</v>
      </c>
      <c r="C215" s="20" t="b">
        <f>FALSE</f>
        <v>0</v>
      </c>
      <c r="D215" s="20" t="b">
        <f>VLOOKUP(A215,Módulos!A:B,2,FALSE)</f>
        <v>0</v>
      </c>
      <c r="E215" s="20" t="str">
        <f>IF(C215,"Nenhuma",VLOOKUP(B215,Funcoes_Outputs!B:D,3,FALSE))</f>
        <v>calcular_eventos</v>
      </c>
    </row>
    <row r="216" spans="1:5" x14ac:dyDescent="0.25">
      <c r="A216" s="20" t="s">
        <v>236</v>
      </c>
      <c r="B216" s="20" t="s">
        <v>69</v>
      </c>
      <c r="C216" s="20" t="b">
        <f>FALSE</f>
        <v>0</v>
      </c>
      <c r="D216" s="20" t="b">
        <f>VLOOKUP(A216,Módulos!A:B,2,FALSE)</f>
        <v>0</v>
      </c>
      <c r="E216" s="20" t="str">
        <f>IF(C216,"Nenhuma",VLOOKUP(B216,Funcoes_Outputs!B:D,3,FALSE))</f>
        <v>calcular_eventos</v>
      </c>
    </row>
    <row r="217" spans="1:5" x14ac:dyDescent="0.25">
      <c r="A217" s="20" t="s">
        <v>236</v>
      </c>
      <c r="B217" s="20" t="s">
        <v>70</v>
      </c>
      <c r="C217" s="20" t="b">
        <f>FALSE</f>
        <v>0</v>
      </c>
      <c r="D217" s="20" t="b">
        <f>VLOOKUP(A217,Módulos!A:B,2,FALSE)</f>
        <v>0</v>
      </c>
      <c r="E217" s="20" t="str">
        <f>IF(C217,"Nenhuma",VLOOKUP(B217,Funcoes_Outputs!B:D,3,FALSE))</f>
        <v>calcular_eventos</v>
      </c>
    </row>
    <row r="218" spans="1:5" x14ac:dyDescent="0.25">
      <c r="A218" s="20" t="s">
        <v>243</v>
      </c>
      <c r="B218" s="20" t="s">
        <v>241</v>
      </c>
      <c r="C218" s="20" t="b">
        <f>TRUE</f>
        <v>1</v>
      </c>
      <c r="D218" s="20" t="b">
        <f>VLOOKUP(A218,Módulos!A:B,2,FALSE)</f>
        <v>0</v>
      </c>
      <c r="E218" s="20" t="str">
        <f>IF(C218,"Nenhuma",VLOOKUP(B218,Funcoes_Outputs!B:D,3,FALSE))</f>
        <v>Nenhuma</v>
      </c>
    </row>
    <row r="219" spans="1:5" x14ac:dyDescent="0.25">
      <c r="A219" s="20" t="s">
        <v>243</v>
      </c>
      <c r="B219" s="20" t="s">
        <v>286</v>
      </c>
      <c r="C219" s="20" t="b">
        <f>TRUE</f>
        <v>1</v>
      </c>
      <c r="D219" s="20" t="b">
        <f>VLOOKUP(A219,Módulos!A:B,2,FALSE)</f>
        <v>0</v>
      </c>
      <c r="E219" s="20" t="str">
        <f>IF(C219,"Nenhuma",VLOOKUP(B219,Funcoes_Outputs!B:D,3,FALSE))</f>
        <v>Nenhuma</v>
      </c>
    </row>
    <row r="220" spans="1:5" x14ac:dyDescent="0.25">
      <c r="A220" s="20" t="s">
        <v>243</v>
      </c>
      <c r="B220" s="20" t="s">
        <v>101</v>
      </c>
      <c r="C220" s="20" t="b">
        <f>TRUE</f>
        <v>1</v>
      </c>
      <c r="D220" s="20" t="b">
        <f>VLOOKUP(A220,Módulos!A:B,2,FALSE)</f>
        <v>0</v>
      </c>
      <c r="E220" s="20" t="str">
        <f>IF(C220,"Nenhuma",VLOOKUP(B220,Funcoes_Outputs!B:D,3,FALSE))</f>
        <v>Nenhuma</v>
      </c>
    </row>
    <row r="221" spans="1:5" x14ac:dyDescent="0.25">
      <c r="A221" s="20" t="s">
        <v>243</v>
      </c>
      <c r="B221" s="20" t="s">
        <v>102</v>
      </c>
      <c r="C221" s="20" t="b">
        <f>TRUE</f>
        <v>1</v>
      </c>
      <c r="D221" s="20" t="b">
        <f>VLOOKUP(A221,Módulos!A:B,2,FALSE)</f>
        <v>0</v>
      </c>
      <c r="E221" s="20" t="str">
        <f>IF(C221,"Nenhuma",VLOOKUP(B221,Funcoes_Outputs!B:D,3,FALSE))</f>
        <v>Nenhuma</v>
      </c>
    </row>
    <row r="222" spans="1:5" x14ac:dyDescent="0.25">
      <c r="A222" s="20" t="s">
        <v>267</v>
      </c>
      <c r="B222" s="20" t="s">
        <v>110</v>
      </c>
      <c r="C222" s="20" t="b">
        <f>FALSE</f>
        <v>0</v>
      </c>
      <c r="D222" s="20" t="b">
        <f>VLOOKUP(A222,Módulos!A:B,2,FALSE)</f>
        <v>0</v>
      </c>
      <c r="E222" s="20" t="str">
        <f>IF(C222,"Nenhuma",VLOOKUP(B222,Funcoes_Outputs!B:D,3,FALSE))</f>
        <v>calcular_beneficios_inss</v>
      </c>
    </row>
    <row r="223" spans="1:5" x14ac:dyDescent="0.25">
      <c r="A223" s="20" t="s">
        <v>267</v>
      </c>
      <c r="B223" s="20" t="s">
        <v>111</v>
      </c>
      <c r="C223" s="20" t="b">
        <f>FALSE</f>
        <v>0</v>
      </c>
      <c r="D223" s="20" t="b">
        <f>VLOOKUP(A223,Módulos!A:B,2,FALSE)</f>
        <v>0</v>
      </c>
      <c r="E223" s="20" t="str">
        <f>IF(C223,"Nenhuma",VLOOKUP(B223,Funcoes_Outputs!B:D,3,FALSE))</f>
        <v>calcular_beneficios_inss</v>
      </c>
    </row>
    <row r="224" spans="1:5" x14ac:dyDescent="0.25">
      <c r="A224" s="20" t="s">
        <v>267</v>
      </c>
      <c r="B224" s="20" t="s">
        <v>112</v>
      </c>
      <c r="C224" s="20" t="b">
        <f>FALSE</f>
        <v>0</v>
      </c>
      <c r="D224" s="20" t="b">
        <f>VLOOKUP(A224,Módulos!A:B,2,FALSE)</f>
        <v>0</v>
      </c>
      <c r="E224" s="20" t="str">
        <f>IF(C224,"Nenhuma",VLOOKUP(B224,Funcoes_Outputs!B:D,3,FALSE))</f>
        <v>calcular_beneficios_inss</v>
      </c>
    </row>
    <row r="225" spans="1:5" x14ac:dyDescent="0.25">
      <c r="A225" s="20" t="s">
        <v>267</v>
      </c>
      <c r="B225" s="20" t="s">
        <v>113</v>
      </c>
      <c r="C225" s="20" t="b">
        <f>FALSE</f>
        <v>0</v>
      </c>
      <c r="D225" s="20" t="b">
        <f>VLOOKUP(A225,Módulos!A:B,2,FALSE)</f>
        <v>0</v>
      </c>
      <c r="E225" s="20" t="str">
        <f>IF(C225,"Nenhuma",VLOOKUP(B225,Funcoes_Outputs!B:D,3,FALSE))</f>
        <v>calcular_beneficios_inss</v>
      </c>
    </row>
    <row r="226" spans="1:5" x14ac:dyDescent="0.25">
      <c r="A226" s="20" t="s">
        <v>267</v>
      </c>
      <c r="B226" s="20" t="s">
        <v>222</v>
      </c>
      <c r="C226" s="20" t="b">
        <f>TRUE</f>
        <v>1</v>
      </c>
      <c r="D226" s="20" t="b">
        <f>VLOOKUP(A226,Módulos!A:B,2,FALSE)</f>
        <v>0</v>
      </c>
      <c r="E226" s="20" t="str">
        <f>IF(C226,"Nenhuma",VLOOKUP(B226,Funcoes_Outputs!B:D,3,FALSE))</f>
        <v>Nenhuma</v>
      </c>
    </row>
    <row r="227" spans="1:5" x14ac:dyDescent="0.25">
      <c r="A227" s="20" t="s">
        <v>267</v>
      </c>
      <c r="B227" s="20" t="s">
        <v>223</v>
      </c>
      <c r="C227" s="20" t="b">
        <f>TRUE</f>
        <v>1</v>
      </c>
      <c r="D227" s="20" t="b">
        <f>VLOOKUP(A227,Módulos!A:B,2,FALSE)</f>
        <v>0</v>
      </c>
      <c r="E227" s="20" t="str">
        <f>IF(C227,"Nenhuma",VLOOKUP(B227,Funcoes_Outputs!B:D,3,FALSE))</f>
        <v>Nenhuma</v>
      </c>
    </row>
    <row r="228" spans="1:5" x14ac:dyDescent="0.25">
      <c r="A228" s="20" t="s">
        <v>267</v>
      </c>
      <c r="B228" s="20" t="s">
        <v>224</v>
      </c>
      <c r="C228" s="20" t="b">
        <f>TRUE</f>
        <v>1</v>
      </c>
      <c r="D228" s="20" t="b">
        <f>VLOOKUP(A228,Módulos!A:B,2,FALSE)</f>
        <v>0</v>
      </c>
      <c r="E228" s="20" t="str">
        <f>IF(C228,"Nenhuma",VLOOKUP(B228,Funcoes_Outputs!B:D,3,FALSE))</f>
        <v>Nenhuma</v>
      </c>
    </row>
    <row r="229" spans="1:5" x14ac:dyDescent="0.25">
      <c r="A229" s="20" t="s">
        <v>267</v>
      </c>
      <c r="B229" s="20" t="s">
        <v>225</v>
      </c>
      <c r="C229" s="20" t="b">
        <f>TRUE</f>
        <v>1</v>
      </c>
      <c r="D229" s="20" t="b">
        <f>VLOOKUP(A229,Módulos!A:B,2,FALSE)</f>
        <v>0</v>
      </c>
      <c r="E229" s="20" t="str">
        <f>IF(C229,"Nenhuma",VLOOKUP(B229,Funcoes_Outputs!B:D,3,FALSE))</f>
        <v>Nenhuma</v>
      </c>
    </row>
    <row r="230" spans="1:5" x14ac:dyDescent="0.25">
      <c r="A230" s="20" t="s">
        <v>267</v>
      </c>
      <c r="B230" s="20" t="s">
        <v>2</v>
      </c>
      <c r="C230" s="20" t="b">
        <f>TRUE</f>
        <v>1</v>
      </c>
      <c r="D230" s="20" t="b">
        <f>VLOOKUP(A230,Módulos!A:B,2,FALSE)</f>
        <v>0</v>
      </c>
      <c r="E230" s="20" t="str">
        <f>IF(C230,"Nenhuma",VLOOKUP(B230,Funcoes_Outputs!B:D,3,FALSE))</f>
        <v>Nenhuma</v>
      </c>
    </row>
    <row r="231" spans="1:5" x14ac:dyDescent="0.25">
      <c r="A231" s="20" t="s">
        <v>267</v>
      </c>
      <c r="B231" s="20" t="s">
        <v>1</v>
      </c>
      <c r="C231" s="20" t="b">
        <f>TRUE</f>
        <v>1</v>
      </c>
      <c r="D231" s="20" t="b">
        <f>VLOOKUP(A231,Módulos!A:B,2,FALSE)</f>
        <v>0</v>
      </c>
      <c r="E231" s="20" t="str">
        <f>IF(C231,"Nenhuma",VLOOKUP(B231,Funcoes_Outputs!B:D,3,FALSE))</f>
        <v>Nenhuma</v>
      </c>
    </row>
    <row r="232" spans="1:5" x14ac:dyDescent="0.25">
      <c r="A232" s="20" t="s">
        <v>267</v>
      </c>
      <c r="B232" s="20" t="s">
        <v>159</v>
      </c>
      <c r="C232" s="20" t="b">
        <f>FALSE</f>
        <v>0</v>
      </c>
      <c r="D232" s="20" t="b">
        <f>VLOOKUP(A232,Módulos!A:B,2,FALSE)</f>
        <v>0</v>
      </c>
      <c r="E232" s="20" t="str">
        <f>IF(C232,"Nenhuma",VLOOKUP(B232,Funcoes_Outputs!B:D,3,FALSE))</f>
        <v>calcular_turnovergeral</v>
      </c>
    </row>
    <row r="233" spans="1:5" x14ac:dyDescent="0.25">
      <c r="A233" s="20" t="s">
        <v>289</v>
      </c>
      <c r="B233" s="20" t="s">
        <v>288</v>
      </c>
      <c r="C233" s="20" t="b">
        <f>TRUE</f>
        <v>1</v>
      </c>
      <c r="D233" s="20" t="b">
        <f>VLOOKUP(A233,Módulos!A:B,2,FALSE)</f>
        <v>0</v>
      </c>
      <c r="E233" s="20" t="str">
        <f>IF(C233,"Nenhuma",VLOOKUP(B233,Funcoes_Outputs!B:D,3,FALSE))</f>
        <v>Nenhuma</v>
      </c>
    </row>
    <row r="234" spans="1:5" x14ac:dyDescent="0.25">
      <c r="A234" s="20" t="s">
        <v>293</v>
      </c>
      <c r="B234" s="20" t="s">
        <v>292</v>
      </c>
      <c r="C234" s="20" t="b">
        <f>TRUE</f>
        <v>1</v>
      </c>
      <c r="D234" s="20" t="b">
        <f>VLOOKUP(A234,Módulos!A:B,2,FALSE)</f>
        <v>0</v>
      </c>
      <c r="E234" s="20" t="str">
        <f>IF(C234,"Nenhuma",VLOOKUP(B234,Funcoes_Outputs!B:D,3,FALSE))</f>
        <v>Nenhuma</v>
      </c>
    </row>
    <row r="235" spans="1:5" x14ac:dyDescent="0.25">
      <c r="A235" s="20" t="s">
        <v>293</v>
      </c>
      <c r="B235" s="20" t="s">
        <v>1</v>
      </c>
      <c r="C235" s="20" t="b">
        <f>TRUE</f>
        <v>1</v>
      </c>
      <c r="D235" s="20" t="b">
        <f>VLOOKUP(A235,Módulos!A:B,2,FALSE)</f>
        <v>0</v>
      </c>
      <c r="E235" s="20" t="str">
        <f>IF(C235,"Nenhuma",VLOOKUP(B235,Funcoes_Outputs!B:D,3,FALSE))</f>
        <v>Nenhuma</v>
      </c>
    </row>
    <row r="236" spans="1:5" x14ac:dyDescent="0.25">
      <c r="A236" s="20" t="s">
        <v>293</v>
      </c>
      <c r="B236" s="20" t="s">
        <v>13</v>
      </c>
      <c r="C236" s="20" t="b">
        <f>TRUE</f>
        <v>1</v>
      </c>
      <c r="D236" s="20" t="b">
        <f>VLOOKUP(A236,Módulos!A:B,2,FALSE)</f>
        <v>0</v>
      </c>
      <c r="E236" s="20" t="str">
        <f>IF(C236,"Nenhuma",VLOOKUP(B236,Funcoes_Outputs!B:D,3,FALSE))</f>
        <v>Nenhuma</v>
      </c>
    </row>
    <row r="237" spans="1:5" x14ac:dyDescent="0.25">
      <c r="A237" s="20" t="s">
        <v>293</v>
      </c>
      <c r="B237" s="20" t="s">
        <v>291</v>
      </c>
      <c r="C237" s="20" t="b">
        <f>TRUE</f>
        <v>1</v>
      </c>
      <c r="D237" s="20" t="b">
        <f>VLOOKUP(A237,Módulos!A:B,2,FALSE)</f>
        <v>0</v>
      </c>
      <c r="E237" s="20" t="str">
        <f>IF(C237,"Nenhuma",VLOOKUP(B237,Funcoes_Outputs!B:D,3,FALSE))</f>
        <v>Nenhuma</v>
      </c>
    </row>
    <row r="238" spans="1:5" x14ac:dyDescent="0.25">
      <c r="A238" s="20" t="s">
        <v>293</v>
      </c>
      <c r="B238" s="20" t="s">
        <v>71</v>
      </c>
      <c r="C238" s="20" t="b">
        <f>TRUE</f>
        <v>1</v>
      </c>
      <c r="D238" s="20" t="b">
        <f>VLOOKUP(A238,Módulos!A:B,2,FALSE)</f>
        <v>0</v>
      </c>
      <c r="E238" s="20" t="str">
        <f>IF(C238,"Nenhuma",VLOOKUP(B238,Funcoes_Outputs!B:D,3,FALSE))</f>
        <v>Nenhuma</v>
      </c>
    </row>
    <row r="239" spans="1:5" x14ac:dyDescent="0.25">
      <c r="A239" s="20" t="s">
        <v>293</v>
      </c>
      <c r="B239" s="20" t="s">
        <v>79</v>
      </c>
      <c r="C239" s="20" t="b">
        <f>TRUE</f>
        <v>1</v>
      </c>
      <c r="D239" s="20" t="b">
        <f>VLOOKUP(A239,Módulos!A:B,2,FALSE)</f>
        <v>0</v>
      </c>
      <c r="E239" s="20" t="str">
        <f>IF(C239,"Nenhuma",VLOOKUP(B239,Funcoes_Outputs!B:D,3,FALSE))</f>
        <v>Nenhuma</v>
      </c>
    </row>
    <row r="240" spans="1:5" x14ac:dyDescent="0.25">
      <c r="A240" s="20" t="s">
        <v>293</v>
      </c>
      <c r="B240" s="20" t="s">
        <v>72</v>
      </c>
      <c r="C240" s="20" t="b">
        <f>TRUE</f>
        <v>1</v>
      </c>
      <c r="D240" s="20" t="b">
        <f>VLOOKUP(A240,Módulos!A:B,2,FALSE)</f>
        <v>0</v>
      </c>
      <c r="E240" s="20" t="str">
        <f>IF(C240,"Nenhuma",VLOOKUP(B240,Funcoes_Outputs!B:D,3,FALSE))</f>
        <v>Nenhuma</v>
      </c>
    </row>
    <row r="241" spans="1:5" x14ac:dyDescent="0.25">
      <c r="A241" s="20" t="s">
        <v>293</v>
      </c>
      <c r="B241" s="20" t="s">
        <v>80</v>
      </c>
      <c r="C241" s="20" t="b">
        <f>TRUE</f>
        <v>1</v>
      </c>
      <c r="D241" s="20" t="b">
        <f>VLOOKUP(A241,Módulos!A:B,2,FALSE)</f>
        <v>0</v>
      </c>
      <c r="E241" s="20" t="str">
        <f>IF(C241,"Nenhuma",VLOOKUP(B241,Funcoes_Outputs!B:D,3,FALSE))</f>
        <v>Nenhuma</v>
      </c>
    </row>
    <row r="242" spans="1:5" x14ac:dyDescent="0.25">
      <c r="A242" s="20" t="s">
        <v>293</v>
      </c>
      <c r="B242" s="20" t="s">
        <v>69</v>
      </c>
      <c r="C242" s="20" t="b">
        <f>TRUE</f>
        <v>1</v>
      </c>
      <c r="D242" s="20" t="b">
        <f>VLOOKUP(A242,Módulos!A:B,2,FALSE)</f>
        <v>0</v>
      </c>
      <c r="E242" s="20" t="str">
        <f>IF(C242,"Nenhuma",VLOOKUP(B242,Funcoes_Outputs!B:D,3,FALSE))</f>
        <v>Nenhuma</v>
      </c>
    </row>
    <row r="243" spans="1:5" x14ac:dyDescent="0.25">
      <c r="A243" s="20" t="s">
        <v>293</v>
      </c>
      <c r="B243" s="20" t="s">
        <v>77</v>
      </c>
      <c r="C243" s="20" t="b">
        <f>TRUE</f>
        <v>1</v>
      </c>
      <c r="D243" s="20" t="b">
        <f>VLOOKUP(A243,Módulos!A:B,2,FALSE)</f>
        <v>0</v>
      </c>
      <c r="E243" s="20" t="str">
        <f>IF(C243,"Nenhuma",VLOOKUP(B243,Funcoes_Outputs!B:D,3,FALSE))</f>
        <v>Nenhuma</v>
      </c>
    </row>
    <row r="244" spans="1:5" x14ac:dyDescent="0.25">
      <c r="A244" s="20" t="s">
        <v>293</v>
      </c>
      <c r="B244" s="20" t="s">
        <v>70</v>
      </c>
      <c r="C244" s="20" t="b">
        <f>TRUE</f>
        <v>1</v>
      </c>
      <c r="D244" s="20" t="b">
        <f>VLOOKUP(A244,Módulos!A:B,2,FALSE)</f>
        <v>0</v>
      </c>
      <c r="E244" s="20" t="str">
        <f>IF(C244,"Nenhuma",VLOOKUP(B244,Funcoes_Outputs!B:D,3,FALSE))</f>
        <v>Nenhuma</v>
      </c>
    </row>
    <row r="245" spans="1:5" x14ac:dyDescent="0.25">
      <c r="A245" s="20" t="s">
        <v>293</v>
      </c>
      <c r="B245" s="20" t="s">
        <v>78</v>
      </c>
      <c r="C245" s="20" t="b">
        <f>TRUE</f>
        <v>1</v>
      </c>
      <c r="D245" s="20" t="b">
        <f>VLOOKUP(A245,Módulos!A:B,2,FALSE)</f>
        <v>0</v>
      </c>
      <c r="E245" s="20" t="str">
        <f>IF(C245,"Nenhuma",VLOOKUP(B245,Funcoes_Outputs!B:D,3,FALSE))</f>
        <v>Nenhuma</v>
      </c>
    </row>
  </sheetData>
  <autoFilter ref="A1:E221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Lista_de_Parâmetros</vt:lpstr>
      <vt:lpstr>Configs</vt:lpstr>
      <vt:lpstr>Dados_Projetados</vt:lpstr>
      <vt:lpstr>Parametros</vt:lpstr>
      <vt:lpstr>HistoricoFAP</vt:lpstr>
      <vt:lpstr>Cenarios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2017-09-28T17:09:41Z</dcterms:modified>
</cp:coreProperties>
</file>