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hartsheets/sheet1.xml" ContentType="application/vnd.openxmlformats-officedocument.spreadsheetml.chart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20" yWindow="108" windowWidth="21528" windowHeight="11112" activeTab="10"/>
  </bookViews>
  <sheets>
    <sheet name="Sheet1" sheetId="1" r:id="rId1"/>
    <sheet name="2002" sheetId="4" r:id="rId2"/>
    <sheet name="2003" sheetId="5" r:id="rId3"/>
    <sheet name="2004" sheetId="6" r:id="rId4"/>
    <sheet name="2005" sheetId="7" r:id="rId5"/>
    <sheet name="2006" sheetId="3" r:id="rId6"/>
    <sheet name="2007" sheetId="2" r:id="rId7"/>
    <sheet name="2008" sheetId="8" r:id="rId8"/>
    <sheet name="2009" sheetId="9" r:id="rId9"/>
    <sheet name="2010" sheetId="10" r:id="rId10"/>
    <sheet name="2011" sheetId="11" r:id="rId11"/>
    <sheet name="2012" sheetId="12" r:id="rId12"/>
    <sheet name="2013" sheetId="13" r:id="rId13"/>
    <sheet name="All" sheetId="14" r:id="rId14"/>
    <sheet name="Sheet2" sheetId="15" r:id="rId15"/>
    <sheet name="Sheet3" sheetId="16" r:id="rId16"/>
    <sheet name="Closure Day Totals" sheetId="19" r:id="rId17"/>
    <sheet name="Sheet4" sheetId="17" r:id="rId18"/>
    <sheet name="Sheet5" sheetId="18" r:id="rId19"/>
    <sheet name="Sheet6" sheetId="20" r:id="rId20"/>
  </sheets>
  <definedNames>
    <definedName name="_xlnm.Print_Titles" localSheetId="0">Sheet1!$1:$1</definedName>
  </definedNames>
  <calcPr calcId="145621"/>
</workbook>
</file>

<file path=xl/calcChain.xml><?xml version="1.0" encoding="utf-8"?>
<calcChain xmlns="http://schemas.openxmlformats.org/spreadsheetml/2006/main">
  <c r="K673" i="20" l="1"/>
  <c r="K664" i="20"/>
  <c r="K663" i="20"/>
  <c r="K662" i="20"/>
  <c r="K661" i="20"/>
  <c r="K660" i="20"/>
  <c r="K659" i="20"/>
  <c r="K658" i="20"/>
  <c r="K657" i="20"/>
  <c r="K656" i="20"/>
  <c r="K655" i="20"/>
  <c r="K654" i="20"/>
  <c r="K653" i="20"/>
  <c r="K652" i="20"/>
  <c r="K651" i="20"/>
  <c r="K650" i="20"/>
  <c r="K649" i="20"/>
  <c r="K648" i="20"/>
  <c r="K647" i="20"/>
  <c r="K646" i="20"/>
  <c r="K645" i="20"/>
  <c r="K644" i="20"/>
  <c r="K643" i="20"/>
  <c r="K642" i="20"/>
  <c r="K641" i="20"/>
  <c r="K640" i="20"/>
  <c r="K639" i="20"/>
  <c r="K638" i="20"/>
  <c r="K637" i="20"/>
  <c r="K636" i="20"/>
  <c r="K635" i="20"/>
  <c r="K634" i="20"/>
  <c r="K633" i="20"/>
  <c r="K632" i="20"/>
  <c r="K631" i="20"/>
  <c r="K630" i="20"/>
  <c r="K629" i="20"/>
  <c r="K628" i="20"/>
  <c r="K627" i="20"/>
  <c r="K626" i="20"/>
  <c r="K625" i="20"/>
  <c r="K624" i="20"/>
  <c r="K623" i="20"/>
  <c r="K622" i="20"/>
  <c r="K621" i="20"/>
  <c r="K620" i="20"/>
  <c r="K619" i="20"/>
  <c r="K618" i="20"/>
  <c r="K617" i="20"/>
  <c r="K616" i="20"/>
  <c r="K615" i="20"/>
  <c r="K614" i="20"/>
  <c r="K613" i="20"/>
  <c r="K612" i="20"/>
  <c r="K611" i="20"/>
  <c r="K610" i="20"/>
  <c r="K609" i="20"/>
  <c r="K608" i="20"/>
  <c r="K607" i="20"/>
  <c r="K606" i="20"/>
  <c r="K605" i="20"/>
  <c r="K604" i="20"/>
  <c r="K603" i="20"/>
  <c r="K602" i="20"/>
  <c r="K601" i="20"/>
  <c r="K600" i="20"/>
  <c r="K599" i="20"/>
  <c r="K598" i="20"/>
  <c r="K597" i="20"/>
  <c r="K596" i="20"/>
  <c r="K595" i="20"/>
  <c r="K594" i="20"/>
  <c r="K593" i="20"/>
  <c r="K592" i="20"/>
  <c r="K591" i="20"/>
  <c r="K590" i="20"/>
  <c r="K589" i="20"/>
  <c r="K588" i="20"/>
  <c r="K587" i="20"/>
  <c r="K586" i="20"/>
  <c r="K585" i="20"/>
  <c r="K584" i="20"/>
  <c r="K583" i="20"/>
  <c r="K582" i="20"/>
  <c r="K581" i="20"/>
  <c r="K580" i="20"/>
  <c r="K579" i="20"/>
  <c r="K578" i="20"/>
  <c r="K577" i="20"/>
  <c r="K576" i="20"/>
  <c r="K575" i="20"/>
  <c r="K574" i="20"/>
  <c r="K573" i="20"/>
  <c r="K572" i="20"/>
  <c r="K571" i="20"/>
  <c r="K570" i="20"/>
  <c r="K569" i="20"/>
  <c r="K568" i="20"/>
  <c r="K567" i="20"/>
  <c r="K566" i="20"/>
  <c r="K565" i="20"/>
  <c r="K564" i="20"/>
  <c r="K563" i="20"/>
  <c r="K562" i="20"/>
  <c r="K561" i="20"/>
  <c r="K560" i="20"/>
  <c r="K559" i="20"/>
  <c r="K558" i="20"/>
  <c r="K557" i="20"/>
  <c r="K556" i="20"/>
  <c r="K555" i="20"/>
  <c r="K554" i="20"/>
  <c r="K553" i="20"/>
  <c r="K552" i="20"/>
  <c r="K551" i="20"/>
  <c r="K550" i="20"/>
  <c r="K549" i="20"/>
  <c r="K548" i="20"/>
  <c r="K547" i="20"/>
  <c r="K546" i="20"/>
  <c r="K545" i="20"/>
  <c r="K544" i="20"/>
  <c r="K543" i="20"/>
  <c r="K542" i="20"/>
  <c r="K540" i="20"/>
  <c r="K539" i="20"/>
  <c r="K538" i="20"/>
  <c r="K537" i="20"/>
  <c r="K536" i="20"/>
  <c r="K535" i="20"/>
  <c r="K528" i="20"/>
  <c r="K527" i="20"/>
  <c r="K526" i="20"/>
  <c r="K525" i="20"/>
  <c r="K524" i="20"/>
  <c r="K523" i="20"/>
  <c r="K522" i="20"/>
  <c r="K521" i="20"/>
  <c r="K520" i="20"/>
  <c r="K519" i="20"/>
  <c r="K518" i="20"/>
  <c r="K517" i="20"/>
  <c r="K516" i="20"/>
  <c r="K515" i="20"/>
  <c r="K514" i="20"/>
  <c r="K513" i="20"/>
  <c r="K512" i="20"/>
  <c r="K511" i="20"/>
  <c r="K510" i="20"/>
  <c r="K509" i="20"/>
  <c r="K508" i="20"/>
  <c r="K507" i="20"/>
  <c r="K506" i="20"/>
  <c r="K505" i="20"/>
  <c r="K504" i="20"/>
  <c r="K503" i="20"/>
  <c r="K502" i="20"/>
  <c r="K501" i="20"/>
  <c r="K500" i="20"/>
  <c r="K499" i="20"/>
  <c r="K498" i="20"/>
  <c r="K497" i="20"/>
  <c r="K496" i="20"/>
  <c r="K495" i="20"/>
  <c r="K494" i="20"/>
  <c r="K493" i="20"/>
  <c r="K492" i="20"/>
  <c r="K491" i="20"/>
  <c r="K490" i="20"/>
  <c r="K489" i="20"/>
  <c r="K488" i="20"/>
  <c r="K487" i="20"/>
  <c r="K486" i="20"/>
  <c r="K485" i="20"/>
  <c r="K484" i="20"/>
  <c r="K483" i="20"/>
  <c r="K482" i="20"/>
  <c r="K481" i="20"/>
  <c r="K480" i="20"/>
  <c r="K476" i="20"/>
  <c r="K475" i="20"/>
  <c r="K474" i="20"/>
  <c r="K473" i="20"/>
  <c r="K472" i="20"/>
  <c r="K471" i="20"/>
  <c r="K470" i="20"/>
  <c r="K469" i="20"/>
  <c r="K468" i="20"/>
  <c r="K467" i="20"/>
  <c r="K466" i="20"/>
  <c r="K465" i="20"/>
  <c r="K464" i="20"/>
  <c r="K463" i="20"/>
  <c r="K462" i="20"/>
  <c r="K461" i="20"/>
  <c r="K460" i="20"/>
  <c r="K459" i="20"/>
  <c r="K458" i="20"/>
  <c r="K457" i="20"/>
  <c r="K456" i="20"/>
  <c r="K455" i="20"/>
  <c r="K454" i="20"/>
  <c r="K453" i="20"/>
  <c r="K452" i="20"/>
  <c r="K451" i="20"/>
  <c r="K450" i="20"/>
  <c r="K449" i="20"/>
  <c r="K448" i="20"/>
  <c r="K447" i="20"/>
  <c r="K446" i="20"/>
  <c r="K445" i="20"/>
  <c r="K444" i="20"/>
  <c r="K443" i="20"/>
  <c r="K442" i="20"/>
  <c r="K441" i="20"/>
  <c r="K440" i="20"/>
  <c r="K439" i="20"/>
  <c r="K438" i="20"/>
  <c r="K437" i="20"/>
  <c r="K436" i="20"/>
  <c r="K435" i="20"/>
  <c r="K434" i="20"/>
  <c r="K433" i="20"/>
  <c r="K432" i="20"/>
  <c r="K431" i="20"/>
  <c r="K430" i="20"/>
  <c r="K429" i="20"/>
  <c r="K428" i="20"/>
  <c r="K427" i="20"/>
  <c r="K426" i="20"/>
  <c r="K425" i="20"/>
  <c r="K424" i="20"/>
  <c r="K423" i="20"/>
  <c r="K422" i="20"/>
  <c r="K421" i="20"/>
  <c r="K420" i="20"/>
  <c r="K419" i="20"/>
  <c r="K418" i="20"/>
  <c r="K417" i="20"/>
  <c r="K416" i="20"/>
  <c r="K415" i="20"/>
  <c r="K414" i="20"/>
  <c r="K413" i="20"/>
  <c r="K412" i="20"/>
  <c r="K411" i="20"/>
  <c r="K410" i="20"/>
  <c r="K409" i="20"/>
  <c r="K408" i="20"/>
  <c r="K407" i="20"/>
  <c r="K406" i="20"/>
  <c r="K405" i="20"/>
  <c r="K404" i="20"/>
  <c r="K403" i="20"/>
  <c r="K402" i="20"/>
  <c r="K401" i="20"/>
  <c r="K391" i="20"/>
  <c r="K390" i="20"/>
  <c r="K389" i="20"/>
  <c r="K388" i="20"/>
  <c r="K387" i="20"/>
  <c r="K386" i="20"/>
  <c r="K385" i="20"/>
  <c r="K384" i="20"/>
  <c r="K383" i="20"/>
  <c r="K382" i="20"/>
  <c r="K381" i="20"/>
  <c r="K380" i="20"/>
  <c r="K379" i="20"/>
  <c r="K378" i="20"/>
  <c r="K377" i="20"/>
  <c r="K376" i="20"/>
  <c r="K375" i="20"/>
  <c r="K374" i="20"/>
  <c r="K373" i="20"/>
  <c r="K372" i="20"/>
  <c r="K371" i="20"/>
  <c r="K370" i="20"/>
  <c r="K369" i="20"/>
  <c r="K368" i="20"/>
  <c r="K367" i="20"/>
  <c r="K366" i="20"/>
  <c r="K365" i="20"/>
  <c r="K364" i="20"/>
  <c r="K363" i="20"/>
  <c r="K362" i="20"/>
  <c r="K361" i="20"/>
  <c r="K360" i="20"/>
  <c r="K359" i="20"/>
  <c r="K358" i="20"/>
  <c r="K357" i="20"/>
  <c r="K356" i="20"/>
  <c r="K355" i="20"/>
  <c r="K354" i="20"/>
  <c r="K353" i="20"/>
  <c r="K352" i="20"/>
  <c r="K351" i="20"/>
  <c r="K350" i="20"/>
  <c r="K349" i="20"/>
  <c r="K348" i="20"/>
  <c r="K347" i="20"/>
  <c r="K346" i="20"/>
  <c r="K345" i="20"/>
  <c r="K344" i="20"/>
  <c r="K343" i="20"/>
  <c r="K342" i="20"/>
  <c r="K341" i="20"/>
  <c r="K340" i="20"/>
  <c r="K339" i="20"/>
  <c r="K338" i="20"/>
  <c r="K337" i="20"/>
  <c r="K336" i="20"/>
  <c r="K335" i="20"/>
  <c r="K334" i="20"/>
  <c r="K333" i="20"/>
  <c r="K332" i="20"/>
  <c r="K331" i="20"/>
  <c r="K330" i="20"/>
  <c r="K329" i="20"/>
  <c r="K328" i="20"/>
  <c r="K327" i="20"/>
  <c r="K326" i="20"/>
  <c r="K325" i="20"/>
  <c r="K324" i="20"/>
  <c r="K323" i="20"/>
  <c r="K321" i="20"/>
  <c r="K320" i="20"/>
  <c r="K319" i="20"/>
  <c r="K318" i="20"/>
  <c r="K317" i="20"/>
  <c r="K316" i="20"/>
  <c r="K315" i="20"/>
  <c r="K314" i="20"/>
  <c r="K313" i="20"/>
  <c r="K312" i="20"/>
  <c r="K311" i="20"/>
  <c r="K310" i="20"/>
  <c r="K309" i="20"/>
  <c r="K308" i="20"/>
  <c r="K307" i="20"/>
  <c r="K306" i="20"/>
  <c r="K305" i="20"/>
  <c r="K304" i="20"/>
  <c r="K303" i="20"/>
  <c r="K302" i="20"/>
  <c r="K301" i="20"/>
  <c r="K300" i="20"/>
  <c r="K299" i="20"/>
  <c r="K298" i="20"/>
  <c r="K297" i="20"/>
  <c r="K296" i="20"/>
  <c r="K295" i="20"/>
  <c r="K294" i="20"/>
  <c r="K293" i="20"/>
  <c r="K292" i="20"/>
  <c r="K288" i="20"/>
  <c r="K287" i="20"/>
  <c r="K286" i="20"/>
  <c r="K285" i="20"/>
  <c r="K284" i="20"/>
  <c r="K283" i="20"/>
  <c r="K282" i="20"/>
  <c r="K281" i="20"/>
  <c r="K280" i="20"/>
  <c r="K279" i="20"/>
  <c r="K278" i="20"/>
  <c r="K277" i="20"/>
  <c r="K276" i="20"/>
  <c r="K275" i="20"/>
  <c r="K274" i="20"/>
  <c r="K273" i="20"/>
  <c r="K272" i="20"/>
  <c r="K271" i="20"/>
  <c r="K270" i="20"/>
  <c r="K269" i="20"/>
  <c r="K268" i="20"/>
  <c r="K267" i="20"/>
  <c r="K266" i="20"/>
  <c r="K265" i="20"/>
  <c r="K264" i="20"/>
  <c r="K263" i="20"/>
  <c r="K262" i="20"/>
  <c r="K261" i="20"/>
  <c r="K260" i="20"/>
  <c r="K259" i="20"/>
  <c r="K258" i="20"/>
  <c r="K257" i="20"/>
  <c r="K256" i="20"/>
  <c r="K255" i="20"/>
  <c r="K254" i="20"/>
  <c r="K253" i="20"/>
  <c r="K252" i="20"/>
  <c r="K251" i="20"/>
  <c r="K250" i="20"/>
  <c r="K249" i="20"/>
  <c r="K248" i="20"/>
  <c r="K247" i="20"/>
  <c r="K246" i="20"/>
  <c r="K245" i="20"/>
  <c r="K244" i="20"/>
  <c r="K243" i="20"/>
  <c r="K242" i="20"/>
  <c r="K241" i="20"/>
  <c r="K240" i="20"/>
  <c r="K239" i="20"/>
  <c r="K238" i="20"/>
  <c r="K237" i="20"/>
  <c r="K236" i="20"/>
  <c r="K235" i="20"/>
  <c r="K234" i="20"/>
  <c r="K233" i="20"/>
  <c r="K232" i="20"/>
  <c r="K231" i="20"/>
  <c r="K230" i="20"/>
  <c r="K229" i="20"/>
  <c r="K228" i="20"/>
  <c r="K227" i="20"/>
  <c r="K226" i="20"/>
  <c r="K225" i="20"/>
  <c r="K224" i="20"/>
  <c r="K223" i="20"/>
  <c r="K222" i="20"/>
  <c r="K221" i="20"/>
  <c r="K220" i="20"/>
  <c r="K219" i="20"/>
  <c r="K218" i="20"/>
  <c r="K217" i="20"/>
  <c r="K216" i="20"/>
  <c r="K215" i="20"/>
  <c r="K214" i="20"/>
  <c r="K213" i="20"/>
  <c r="K212" i="20"/>
  <c r="K211" i="20"/>
  <c r="K210" i="20"/>
  <c r="K209" i="20"/>
  <c r="K208" i="20"/>
  <c r="K207" i="20"/>
  <c r="K206" i="20"/>
  <c r="K205" i="20"/>
  <c r="K204" i="20"/>
  <c r="K203" i="20"/>
  <c r="K202" i="20"/>
  <c r="K201" i="20"/>
  <c r="K200" i="20"/>
  <c r="K192" i="20"/>
  <c r="K191" i="20"/>
  <c r="K190" i="20"/>
  <c r="K189" i="20"/>
  <c r="K188" i="20"/>
  <c r="K187" i="20"/>
  <c r="K186" i="20"/>
  <c r="K185" i="20"/>
  <c r="K184" i="20"/>
  <c r="K183" i="20"/>
  <c r="K182" i="20"/>
  <c r="K181" i="20"/>
  <c r="K180" i="20"/>
  <c r="K179" i="20"/>
  <c r="K178" i="20"/>
  <c r="K177" i="20"/>
  <c r="K176" i="20"/>
  <c r="K175" i="20"/>
  <c r="K174" i="20"/>
  <c r="K173" i="20"/>
  <c r="K172" i="20"/>
  <c r="K171" i="20"/>
  <c r="K170" i="20"/>
  <c r="K169" i="20"/>
  <c r="K168" i="20"/>
  <c r="K167" i="20"/>
  <c r="K166" i="20"/>
  <c r="K165" i="20"/>
  <c r="K164" i="20"/>
  <c r="K163" i="20"/>
  <c r="K162" i="20"/>
  <c r="K161" i="20"/>
  <c r="K160" i="20"/>
  <c r="K159" i="20"/>
  <c r="K158" i="20"/>
  <c r="K157" i="20"/>
  <c r="K156" i="20"/>
  <c r="K155" i="20"/>
  <c r="K154" i="20"/>
  <c r="K153" i="20"/>
  <c r="K152" i="20"/>
  <c r="K151" i="20"/>
  <c r="K150" i="20"/>
  <c r="K149" i="20"/>
  <c r="K148" i="20"/>
  <c r="K147" i="20"/>
  <c r="K146" i="20"/>
  <c r="K145" i="20"/>
  <c r="K144" i="20"/>
  <c r="K143" i="20"/>
  <c r="K142" i="20"/>
  <c r="K141" i="20"/>
  <c r="K140" i="20"/>
  <c r="K139" i="20"/>
  <c r="K138" i="20"/>
  <c r="K137" i="20"/>
  <c r="K136" i="20"/>
  <c r="K135" i="20"/>
  <c r="K134" i="20"/>
  <c r="K133" i="20"/>
  <c r="K132" i="20"/>
  <c r="K131" i="20"/>
  <c r="K130" i="20"/>
  <c r="K129" i="20"/>
  <c r="K128" i="20"/>
  <c r="K127" i="20"/>
  <c r="K126" i="20"/>
  <c r="K125" i="20"/>
  <c r="K124" i="20"/>
  <c r="K123" i="20"/>
  <c r="K122" i="20"/>
  <c r="K121" i="20"/>
  <c r="K120" i="20"/>
  <c r="K119" i="20"/>
  <c r="K118" i="20"/>
  <c r="K117" i="20"/>
  <c r="K116" i="20"/>
  <c r="K115" i="20"/>
  <c r="K114"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F154" i="16" l="1"/>
  <c r="F180" i="16"/>
  <c r="F181" i="16" s="1"/>
  <c r="F179" i="16"/>
  <c r="F178" i="16"/>
  <c r="F176" i="16"/>
  <c r="F177" i="16" s="1"/>
  <c r="F175" i="16"/>
  <c r="F174" i="16"/>
  <c r="F172" i="16"/>
  <c r="F173" i="16" s="1"/>
  <c r="F171" i="16"/>
  <c r="F170" i="16"/>
  <c r="F168" i="16"/>
  <c r="F169" i="16" s="1"/>
  <c r="F167" i="16"/>
  <c r="F166" i="16"/>
  <c r="F164" i="16"/>
  <c r="F165" i="16" s="1"/>
  <c r="F163" i="16"/>
  <c r="F162" i="16"/>
  <c r="F160" i="16"/>
  <c r="F161" i="16" s="1"/>
  <c r="F159" i="16"/>
  <c r="F158" i="16"/>
  <c r="F156" i="16"/>
  <c r="F155" i="16"/>
  <c r="F152" i="16"/>
  <c r="F153" i="16" s="1"/>
  <c r="F151" i="16"/>
  <c r="F150" i="16"/>
  <c r="F148" i="16"/>
  <c r="F149" i="16" s="1"/>
  <c r="F147" i="16"/>
  <c r="F146" i="16"/>
  <c r="F144" i="16"/>
  <c r="F145" i="16" s="1"/>
  <c r="F143" i="16"/>
  <c r="F142" i="16"/>
  <c r="F140" i="16"/>
  <c r="F141" i="16" s="1"/>
  <c r="F139" i="16"/>
  <c r="F138" i="16"/>
  <c r="F136" i="16"/>
  <c r="F137" i="16" s="1"/>
  <c r="F135" i="16"/>
  <c r="F134" i="16"/>
  <c r="F130" i="16"/>
  <c r="F127" i="16"/>
  <c r="F124" i="16"/>
  <c r="F118" i="16"/>
  <c r="F115" i="16"/>
  <c r="F112" i="16"/>
  <c r="F109" i="16"/>
  <c r="F106" i="16"/>
  <c r="F103" i="16"/>
  <c r="F100" i="16"/>
  <c r="F129" i="16"/>
  <c r="F128" i="16"/>
  <c r="F126" i="16"/>
  <c r="F123" i="16"/>
  <c r="F122" i="16"/>
  <c r="F117" i="16"/>
  <c r="F116" i="16"/>
  <c r="F113" i="16"/>
  <c r="F111" i="16"/>
  <c r="F110" i="16"/>
  <c r="F108" i="16"/>
  <c r="F107" i="16"/>
  <c r="F105" i="16"/>
  <c r="F104" i="16"/>
  <c r="F101" i="16"/>
  <c r="F99" i="16"/>
  <c r="F98" i="16"/>
  <c r="K435" i="14"/>
  <c r="F157" i="16" l="1"/>
  <c r="F47" i="16"/>
  <c r="F43" i="16"/>
  <c r="F39" i="16"/>
  <c r="F4" i="16"/>
  <c r="F3" i="16"/>
  <c r="F2" i="16"/>
  <c r="F5" i="16"/>
  <c r="F8" i="16"/>
  <c r="F7" i="16"/>
  <c r="F6" i="16"/>
  <c r="F9" i="16"/>
  <c r="F12" i="16"/>
  <c r="F11" i="16"/>
  <c r="F10" i="16"/>
  <c r="F13" i="16"/>
  <c r="F16" i="16"/>
  <c r="F15" i="16"/>
  <c r="F14" i="16"/>
  <c r="F17" i="16"/>
  <c r="F20" i="16"/>
  <c r="F19" i="16"/>
  <c r="F18" i="16"/>
  <c r="F21" i="16"/>
  <c r="F24" i="16"/>
  <c r="F23" i="16"/>
  <c r="F22" i="16"/>
  <c r="F25" i="16"/>
  <c r="F28" i="16"/>
  <c r="F27" i="16"/>
  <c r="F26" i="16"/>
  <c r="F29" i="16"/>
  <c r="F32" i="16"/>
  <c r="F31" i="16"/>
  <c r="F30" i="16"/>
  <c r="F33" i="16"/>
  <c r="F36" i="16"/>
  <c r="F35" i="16"/>
  <c r="F34" i="16"/>
  <c r="F37" i="16"/>
  <c r="F40" i="16"/>
  <c r="F38" i="16"/>
  <c r="F41" i="16"/>
  <c r="F44" i="16"/>
  <c r="F42" i="16"/>
  <c r="F45" i="16"/>
  <c r="F48" i="16"/>
  <c r="F46" i="16"/>
  <c r="F49" i="16"/>
  <c r="F52" i="16"/>
  <c r="F51" i="16"/>
  <c r="F50" i="16"/>
  <c r="F53" i="16"/>
  <c r="F56" i="16"/>
  <c r="F55" i="16"/>
  <c r="F54" i="16"/>
  <c r="F57" i="16"/>
  <c r="F60" i="16"/>
  <c r="F59" i="16"/>
  <c r="F58" i="16"/>
  <c r="F61" i="16"/>
  <c r="F64" i="16"/>
  <c r="F63" i="16"/>
  <c r="F62" i="16"/>
  <c r="F65" i="16"/>
  <c r="F68" i="16"/>
  <c r="F67" i="16"/>
  <c r="F66" i="16"/>
  <c r="F69" i="16"/>
  <c r="F72" i="16"/>
  <c r="F71" i="16"/>
  <c r="F70" i="16"/>
  <c r="F73" i="16"/>
  <c r="F76" i="16"/>
  <c r="F75" i="16"/>
  <c r="F74" i="16"/>
  <c r="F77" i="16"/>
  <c r="F80" i="16"/>
  <c r="F79" i="16"/>
  <c r="F78" i="16"/>
  <c r="F81" i="16"/>
  <c r="F84" i="16"/>
  <c r="F83" i="16"/>
  <c r="F82" i="16"/>
  <c r="F85" i="16"/>
  <c r="F88" i="16"/>
  <c r="F87" i="16"/>
  <c r="F86" i="16"/>
  <c r="F89" i="16"/>
  <c r="F92" i="16"/>
  <c r="F91" i="16"/>
  <c r="F90" i="16"/>
  <c r="F93" i="16"/>
  <c r="F96" i="16"/>
  <c r="F95" i="16"/>
  <c r="F94" i="16"/>
  <c r="F97" i="16"/>
  <c r="J69" i="4"/>
  <c r="J40" i="4"/>
  <c r="J70" i="4"/>
  <c r="J71" i="4"/>
  <c r="J5" i="4"/>
  <c r="J72" i="4"/>
  <c r="J18" i="4"/>
  <c r="J61" i="4"/>
  <c r="J42" i="4"/>
  <c r="J63" i="4"/>
  <c r="J43" i="4"/>
  <c r="J34" i="4"/>
  <c r="J8" i="4"/>
  <c r="J44" i="4"/>
  <c r="J9" i="4"/>
  <c r="J19" i="4"/>
  <c r="J46" i="4"/>
  <c r="J10" i="4"/>
  <c r="J36" i="4"/>
  <c r="J47" i="4"/>
  <c r="J65" i="4"/>
  <c r="J81" i="4"/>
  <c r="J21" i="4"/>
  <c r="J22" i="4"/>
  <c r="J23" i="4"/>
  <c r="J75" i="4"/>
  <c r="J91" i="4"/>
  <c r="J76" i="4"/>
  <c r="J82" i="4"/>
  <c r="J48" i="4"/>
  <c r="J24" i="4"/>
  <c r="J77" i="4"/>
  <c r="J25" i="4"/>
  <c r="J53" i="4"/>
  <c r="J54" i="4"/>
  <c r="J55" i="4"/>
  <c r="J66" i="4"/>
  <c r="J87" i="4"/>
  <c r="J56" i="4"/>
  <c r="J50" i="4"/>
  <c r="J67" i="4"/>
  <c r="J57" i="4"/>
  <c r="J39" i="4"/>
  <c r="J85" i="4"/>
  <c r="J59" i="4"/>
  <c r="J79" i="4"/>
  <c r="J31" i="4"/>
  <c r="J60" i="4"/>
  <c r="J14" i="4"/>
  <c r="J73" i="4"/>
  <c r="J16" i="4"/>
  <c r="J86" i="4"/>
  <c r="J74" i="4"/>
  <c r="J90" i="4"/>
  <c r="J6" i="4"/>
  <c r="J35" i="4"/>
  <c r="J64" i="4"/>
  <c r="J20" i="4"/>
  <c r="J45" i="4"/>
  <c r="J49" i="4"/>
  <c r="J26" i="4"/>
  <c r="J37" i="4"/>
  <c r="J68" i="4"/>
  <c r="J11" i="4"/>
  <c r="J27" i="4"/>
  <c r="J51" i="4"/>
  <c r="J83" i="4"/>
  <c r="J92" i="4"/>
  <c r="J58" i="4"/>
  <c r="J52" i="4"/>
  <c r="J88" i="4"/>
  <c r="J4" i="4"/>
  <c r="J78" i="4"/>
  <c r="J84" i="4"/>
  <c r="J13" i="4"/>
  <c r="J29" i="4"/>
  <c r="J2" i="4"/>
  <c r="J30" i="4"/>
  <c r="J3" i="4"/>
  <c r="J17" i="4"/>
  <c r="J32" i="4"/>
  <c r="J15" i="4"/>
  <c r="J80" i="4"/>
  <c r="J41" i="4"/>
  <c r="J33" i="4"/>
  <c r="J62" i="4"/>
  <c r="J7" i="4"/>
  <c r="J38" i="4"/>
  <c r="J12" i="4"/>
  <c r="J28" i="4"/>
  <c r="J89" i="4"/>
  <c r="K40" i="14"/>
  <c r="K51" i="14"/>
  <c r="K461" i="14"/>
  <c r="K277" i="14"/>
  <c r="K462" i="14"/>
  <c r="K463" i="14"/>
  <c r="K66" i="14"/>
  <c r="K464" i="14"/>
  <c r="K125" i="14"/>
  <c r="K397" i="14"/>
  <c r="K279" i="14"/>
  <c r="K399" i="14"/>
  <c r="K280" i="14"/>
  <c r="K227" i="14"/>
  <c r="K69" i="14"/>
  <c r="K281" i="14"/>
  <c r="K70" i="14"/>
  <c r="K126" i="14"/>
  <c r="K283" i="14"/>
  <c r="K71" i="14"/>
  <c r="K229" i="14"/>
  <c r="K284" i="14"/>
  <c r="K401" i="14"/>
  <c r="K533" i="14"/>
  <c r="K128" i="14"/>
  <c r="K129" i="14"/>
  <c r="K130" i="14"/>
  <c r="K467" i="14"/>
  <c r="K564" i="14"/>
  <c r="K468" i="14"/>
  <c r="K534" i="14"/>
  <c r="K285" i="14"/>
  <c r="K131" i="14"/>
  <c r="K469" i="14"/>
  <c r="K132" i="14"/>
  <c r="K378" i="14"/>
  <c r="K379" i="14"/>
  <c r="K380" i="14"/>
  <c r="K402" i="14"/>
  <c r="K552" i="14"/>
  <c r="K381" i="14"/>
  <c r="K287" i="14"/>
  <c r="K403" i="14"/>
  <c r="K387" i="14"/>
  <c r="K276" i="14"/>
  <c r="K536" i="14"/>
  <c r="K395" i="14"/>
  <c r="K504" i="14"/>
  <c r="K224" i="14"/>
  <c r="K396" i="14"/>
  <c r="K107" i="14"/>
  <c r="K465" i="14"/>
  <c r="K109" i="14"/>
  <c r="K538" i="14"/>
  <c r="K466" i="14"/>
  <c r="K563" i="14"/>
  <c r="K67" i="14"/>
  <c r="K228" i="14"/>
  <c r="K400" i="14"/>
  <c r="K127" i="14"/>
  <c r="K282" i="14"/>
  <c r="K286" i="14"/>
  <c r="K133" i="14"/>
  <c r="K230" i="14"/>
  <c r="K404" i="14"/>
  <c r="K72" i="14"/>
  <c r="K134" i="14"/>
  <c r="K288" i="14"/>
  <c r="K535" i="14"/>
  <c r="K565" i="14"/>
  <c r="K388" i="14"/>
  <c r="K289" i="14"/>
  <c r="K553" i="14"/>
  <c r="K65" i="14"/>
  <c r="K470" i="14"/>
  <c r="K537" i="14"/>
  <c r="K106" i="14"/>
  <c r="K222" i="14"/>
  <c r="K63" i="14"/>
  <c r="K223" i="14"/>
  <c r="K64" i="14"/>
  <c r="K124" i="14"/>
  <c r="K225" i="14"/>
  <c r="K108" i="14"/>
  <c r="K532" i="14"/>
  <c r="K278" i="14"/>
  <c r="K226" i="14"/>
  <c r="K398" i="14"/>
  <c r="K68" i="14"/>
  <c r="K231" i="14"/>
  <c r="K73" i="14"/>
  <c r="K135" i="14"/>
  <c r="K391" i="14"/>
  <c r="K567" i="14"/>
  <c r="K234" i="14"/>
  <c r="K292" i="14"/>
  <c r="K6" i="14"/>
  <c r="K187" i="14"/>
  <c r="K8" i="14"/>
  <c r="K9" i="14"/>
  <c r="K10" i="14"/>
  <c r="K293" i="14"/>
  <c r="K188" i="14"/>
  <c r="K11" i="14"/>
  <c r="K189" i="14"/>
  <c r="K506" i="14"/>
  <c r="K295" i="14"/>
  <c r="K190" i="14"/>
  <c r="K297" i="14"/>
  <c r="K13" i="14"/>
  <c r="K290" i="14"/>
  <c r="K232" i="14"/>
  <c r="K383" i="14"/>
  <c r="K2" i="14"/>
  <c r="K185" i="14"/>
  <c r="K406" i="14"/>
  <c r="K566" i="14"/>
  <c r="K3" i="14"/>
  <c r="K186" i="14"/>
  <c r="K7" i="14"/>
  <c r="K235" i="14"/>
  <c r="K236" i="14"/>
  <c r="K191" i="14"/>
  <c r="K299" i="14"/>
  <c r="K14" i="14"/>
  <c r="K392" i="14"/>
  <c r="K505" i="14"/>
  <c r="K382" i="14"/>
  <c r="K405" i="14"/>
  <c r="K384" i="14"/>
  <c r="K4" i="14"/>
  <c r="K407" i="14"/>
  <c r="K568" i="14"/>
  <c r="K291" i="14"/>
  <c r="K5" i="14"/>
  <c r="K294" i="14"/>
  <c r="K569" i="14"/>
  <c r="K296" i="14"/>
  <c r="K12" i="14"/>
  <c r="K507" i="14"/>
  <c r="K233" i="14"/>
  <c r="K237" i="14"/>
  <c r="K192" i="14"/>
  <c r="K298" i="14"/>
  <c r="K194" i="14"/>
  <c r="K471" i="14"/>
  <c r="K570" i="14"/>
  <c r="K238" i="14"/>
  <c r="K239" i="14"/>
  <c r="K240" i="14"/>
  <c r="K449" i="14"/>
  <c r="K539" i="14"/>
  <c r="K241" i="14"/>
  <c r="K303" i="14"/>
  <c r="K450" i="14"/>
  <c r="K196" i="14"/>
  <c r="K451" i="14"/>
  <c r="K197" i="14"/>
  <c r="K74" i="14"/>
  <c r="K75" i="14"/>
  <c r="K76" i="14"/>
  <c r="K198" i="14"/>
  <c r="K77" i="14"/>
  <c r="K199" i="14"/>
  <c r="K304" i="14"/>
  <c r="K200" i="14"/>
  <c r="K409" i="14"/>
  <c r="K509" i="14"/>
  <c r="K573" i="14"/>
  <c r="K473" i="14"/>
  <c r="K474" i="14"/>
  <c r="K243" i="14"/>
  <c r="K308" i="14"/>
  <c r="K300" i="14"/>
  <c r="K301" i="14"/>
  <c r="K571" i="14"/>
  <c r="K242" i="14"/>
  <c r="K540" i="14"/>
  <c r="K306" i="14"/>
  <c r="K201" i="14"/>
  <c r="K411" i="14"/>
  <c r="K244" i="14"/>
  <c r="K203" i="14"/>
  <c r="K508" i="14"/>
  <c r="K302" i="14"/>
  <c r="K572" i="14"/>
  <c r="K472" i="14"/>
  <c r="K408" i="14"/>
  <c r="K305" i="14"/>
  <c r="K307" i="14"/>
  <c r="K202" i="14"/>
  <c r="K410" i="14"/>
  <c r="K510" i="14"/>
  <c r="K574" i="14"/>
  <c r="K79" i="14"/>
  <c r="K475" i="14"/>
  <c r="K309" i="14"/>
  <c r="K575" i="14"/>
  <c r="K310" i="14"/>
  <c r="K78" i="14"/>
  <c r="K80" i="14"/>
  <c r="K193" i="14"/>
  <c r="K195" i="14"/>
  <c r="K15" i="14"/>
  <c r="K16" i="14"/>
  <c r="K17" i="14"/>
  <c r="K18" i="14"/>
  <c r="K110" i="14"/>
  <c r="K204" i="14"/>
  <c r="K136" i="14"/>
  <c r="K137" i="14"/>
  <c r="K139" i="14"/>
  <c r="K140" i="14"/>
  <c r="K246" i="14"/>
  <c r="K247" i="14"/>
  <c r="K312" i="14"/>
  <c r="K313" i="14"/>
  <c r="K314" i="14"/>
  <c r="K315" i="14"/>
  <c r="K316" i="14"/>
  <c r="K413" i="14"/>
  <c r="K414" i="14"/>
  <c r="K476" i="14"/>
  <c r="K477" i="14"/>
  <c r="K478" i="14"/>
  <c r="K541" i="14"/>
  <c r="K554" i="14"/>
  <c r="K576" i="14"/>
  <c r="K577" i="14"/>
  <c r="K627" i="14"/>
  <c r="K580" i="14"/>
  <c r="K582" i="14"/>
  <c r="K19" i="14"/>
  <c r="K21" i="14"/>
  <c r="K141" i="14"/>
  <c r="K142" i="14"/>
  <c r="K143" i="14"/>
  <c r="K245" i="14"/>
  <c r="K248" i="14"/>
  <c r="K311" i="14"/>
  <c r="K317" i="14"/>
  <c r="K415" i="14"/>
  <c r="K542" i="14"/>
  <c r="K20" i="14"/>
  <c r="K111" i="14"/>
  <c r="K138" i="14"/>
  <c r="K144" i="14"/>
  <c r="K318" i="14"/>
  <c r="K319" i="14"/>
  <c r="K412" i="14"/>
  <c r="K416" i="14"/>
  <c r="K555" i="14"/>
  <c r="K578" i="14"/>
  <c r="K579" i="14"/>
  <c r="K581" i="14"/>
  <c r="K22" i="14"/>
  <c r="K250" i="14"/>
  <c r="K584" i="14"/>
  <c r="K498" i="14"/>
  <c r="K320" i="14"/>
  <c r="K145" i="14"/>
  <c r="K321" i="14"/>
  <c r="K252" i="14"/>
  <c r="K585" i="14"/>
  <c r="K322" i="14"/>
  <c r="K23" i="14"/>
  <c r="K146" i="14"/>
  <c r="K323" i="14"/>
  <c r="K511" i="14"/>
  <c r="K324" i="14"/>
  <c r="K253" i="14"/>
  <c r="K417" i="14"/>
  <c r="K148" i="14"/>
  <c r="K254" i="14"/>
  <c r="K544" i="14"/>
  <c r="K149" i="14"/>
  <c r="K25" i="14"/>
  <c r="K26" i="14"/>
  <c r="K150" i="14"/>
  <c r="K325" i="14"/>
  <c r="K112" i="14"/>
  <c r="K418" i="14"/>
  <c r="K151" i="14"/>
  <c r="K326" i="14"/>
  <c r="K419" i="14"/>
  <c r="K500" i="14"/>
  <c r="K512" i="14"/>
  <c r="K587" i="14"/>
  <c r="K501" i="14"/>
  <c r="K421" i="14"/>
  <c r="K329" i="14"/>
  <c r="K583" i="14"/>
  <c r="K249" i="14"/>
  <c r="K543" i="14"/>
  <c r="K499" i="14"/>
  <c r="K586" i="14"/>
  <c r="K420" i="14"/>
  <c r="K502" i="14"/>
  <c r="K422" i="14"/>
  <c r="K588" i="14"/>
  <c r="K503" i="14"/>
  <c r="K513" i="14"/>
  <c r="K251" i="14"/>
  <c r="K24" i="14"/>
  <c r="K147" i="14"/>
  <c r="K152" i="14"/>
  <c r="K545" i="14"/>
  <c r="K27" i="14"/>
  <c r="K327" i="14"/>
  <c r="K28" i="14"/>
  <c r="K328" i="14"/>
  <c r="K29" i="14"/>
  <c r="K153" i="14"/>
  <c r="K331" i="14"/>
  <c r="K332" i="14"/>
  <c r="K334" i="14"/>
  <c r="K589" i="14"/>
  <c r="K590" i="14"/>
  <c r="K592" i="14"/>
  <c r="K338" i="14"/>
  <c r="K593" i="14"/>
  <c r="K385" i="14"/>
  <c r="K556" i="14"/>
  <c r="K31" i="14"/>
  <c r="K340" i="14"/>
  <c r="K341" i="14"/>
  <c r="K423" i="14"/>
  <c r="K424" i="14"/>
  <c r="K425" i="14"/>
  <c r="K33" i="14"/>
  <c r="K330" i="14"/>
  <c r="K274" i="14"/>
  <c r="K333" i="14"/>
  <c r="K155" i="14"/>
  <c r="K336" i="14"/>
  <c r="K275" i="14"/>
  <c r="K339" i="14"/>
  <c r="K342" i="14"/>
  <c r="K154" i="14"/>
  <c r="K113" i="14"/>
  <c r="K30" i="14"/>
  <c r="K591" i="14"/>
  <c r="K386" i="14"/>
  <c r="K557" i="14"/>
  <c r="K594" i="14"/>
  <c r="K156" i="14"/>
  <c r="K32" i="14"/>
  <c r="K157" i="14"/>
  <c r="K426" i="14"/>
  <c r="K427" i="14"/>
  <c r="K428" i="14"/>
  <c r="K335" i="14"/>
  <c r="K337" i="14"/>
  <c r="K546" i="14"/>
  <c r="K205" i="14"/>
  <c r="K595" i="14"/>
  <c r="K35" i="14"/>
  <c r="K206" i="14"/>
  <c r="K596" i="14"/>
  <c r="K207" i="14"/>
  <c r="K208" i="14"/>
  <c r="K597" i="14"/>
  <c r="K36" i="14"/>
  <c r="K479" i="14"/>
  <c r="K598" i="14"/>
  <c r="K343" i="14"/>
  <c r="K344" i="14"/>
  <c r="K212" i="14"/>
  <c r="K347" i="14"/>
  <c r="K348" i="14"/>
  <c r="K255" i="14"/>
  <c r="K102" i="14"/>
  <c r="K431" i="14"/>
  <c r="K350" i="14"/>
  <c r="K256" i="14"/>
  <c r="K257" i="14"/>
  <c r="K351" i="14"/>
  <c r="K352" i="14"/>
  <c r="K39" i="14"/>
  <c r="K209" i="14"/>
  <c r="K210" i="14"/>
  <c r="K345" i="14"/>
  <c r="K37" i="14"/>
  <c r="K213" i="14"/>
  <c r="K430" i="14"/>
  <c r="K214" i="14"/>
  <c r="K353" i="14"/>
  <c r="K216" i="14"/>
  <c r="K258" i="14"/>
  <c r="K34" i="14"/>
  <c r="K211" i="14"/>
  <c r="K346" i="14"/>
  <c r="K480" i="14"/>
  <c r="K599" i="14"/>
  <c r="K429" i="14"/>
  <c r="K38" i="14"/>
  <c r="K349" i="14"/>
  <c r="K215" i="14"/>
  <c r="K432" i="14"/>
  <c r="K217" i="14"/>
  <c r="K600" i="14"/>
  <c r="K481" i="14"/>
  <c r="K514" i="14"/>
  <c r="K515" i="14"/>
  <c r="K601" i="14"/>
  <c r="K482" i="14"/>
  <c r="K43" i="14"/>
  <c r="K220" i="14"/>
  <c r="K114" i="14"/>
  <c r="K516" i="14"/>
  <c r="K354" i="14"/>
  <c r="K41" i="14"/>
  <c r="K218" i="14"/>
  <c r="K44" i="14"/>
  <c r="K221" i="14"/>
  <c r="K103" i="14"/>
  <c r="K42" i="14"/>
  <c r="K452" i="14"/>
  <c r="K219" i="14"/>
  <c r="K355" i="14"/>
  <c r="K483" i="14"/>
  <c r="K602" i="14"/>
  <c r="K115" i="14"/>
  <c r="K517" i="14"/>
  <c r="K81" i="14"/>
  <c r="K605" i="14"/>
  <c r="K484" i="14"/>
  <c r="K82" i="14"/>
  <c r="K83" i="14"/>
  <c r="K158" i="14"/>
  <c r="K84" i="14"/>
  <c r="K520" i="14"/>
  <c r="K485" i="14"/>
  <c r="K486" i="14"/>
  <c r="K487" i="14"/>
  <c r="K159" i="14"/>
  <c r="K116" i="14"/>
  <c r="K521" i="14"/>
  <c r="K85" i="14"/>
  <c r="K160" i="14"/>
  <c r="K161" i="14"/>
  <c r="K86" i="14"/>
  <c r="K454" i="14"/>
  <c r="K560" i="14"/>
  <c r="K455" i="14"/>
  <c r="K118" i="14"/>
  <c r="K456" i="14"/>
  <c r="K259" i="14"/>
  <c r="K457" i="14"/>
  <c r="K260" i="14"/>
  <c r="K357" i="14"/>
  <c r="K458" i="14"/>
  <c r="K261" i="14"/>
  <c r="K522" i="14"/>
  <c r="K523" i="14"/>
  <c r="K166" i="14"/>
  <c r="K489" i="14"/>
  <c r="K607" i="14"/>
  <c r="K490" i="14"/>
  <c r="K453" i="14"/>
  <c r="K117" i="14"/>
  <c r="K87" i="14"/>
  <c r="K162" i="14"/>
  <c r="K88" i="14"/>
  <c r="K164" i="14"/>
  <c r="K359" i="14"/>
  <c r="K488" i="14"/>
  <c r="K524" i="14"/>
  <c r="K262" i="14"/>
  <c r="K92" i="14"/>
  <c r="K167" i="14"/>
  <c r="K603" i="14"/>
  <c r="K606" i="14"/>
  <c r="K525" i="14"/>
  <c r="K608" i="14"/>
  <c r="K518" i="14"/>
  <c r="K356" i="14"/>
  <c r="K604" i="14"/>
  <c r="K519" i="14"/>
  <c r="K163" i="14"/>
  <c r="K119" i="14"/>
  <c r="K358" i="14"/>
  <c r="K89" i="14"/>
  <c r="K561" i="14"/>
  <c r="K459" i="14"/>
  <c r="K90" i="14"/>
  <c r="K165" i="14"/>
  <c r="K460" i="14"/>
  <c r="K91" i="14"/>
  <c r="K610" i="14"/>
  <c r="K611" i="14"/>
  <c r="K95" i="14"/>
  <c r="K491" i="14"/>
  <c r="K96" i="14"/>
  <c r="K168" i="14"/>
  <c r="K104" i="14"/>
  <c r="K389" i="14"/>
  <c r="K97" i="14"/>
  <c r="K526" i="14"/>
  <c r="K373" i="14"/>
  <c r="K264" i="14"/>
  <c r="K374" i="14"/>
  <c r="K98" i="14"/>
  <c r="K434" i="14"/>
  <c r="K376" i="14"/>
  <c r="K615" i="14"/>
  <c r="K101" i="14"/>
  <c r="K612" i="14"/>
  <c r="K94" i="14"/>
  <c r="K265" i="14"/>
  <c r="K375" i="14"/>
  <c r="K100" i="14"/>
  <c r="K169" i="14"/>
  <c r="K609" i="14"/>
  <c r="K492" i="14"/>
  <c r="K613" i="14"/>
  <c r="K614" i="14"/>
  <c r="K616" i="14"/>
  <c r="K93" i="14"/>
  <c r="K433" i="14"/>
  <c r="K547" i="14"/>
  <c r="K263" i="14"/>
  <c r="K105" i="14"/>
  <c r="K390" i="14"/>
  <c r="K527" i="14"/>
  <c r="K99" i="14"/>
  <c r="K377" i="14"/>
  <c r="K365" i="14"/>
  <c r="K393" i="14"/>
  <c r="K493" i="14"/>
  <c r="K494" i="14"/>
  <c r="K617" i="14"/>
  <c r="K47" i="14"/>
  <c r="K48" i="14"/>
  <c r="K528" i="14"/>
  <c r="K46" i="14"/>
  <c r="K360" i="14"/>
  <c r="K267" i="14"/>
  <c r="K436" i="14"/>
  <c r="K172" i="14"/>
  <c r="K268" i="14"/>
  <c r="K361" i="14"/>
  <c r="K173" i="14"/>
  <c r="K269" i="14"/>
  <c r="K548" i="14"/>
  <c r="K49" i="14"/>
  <c r="K170" i="14"/>
  <c r="K171" i="14"/>
  <c r="K120" i="14"/>
  <c r="K174" i="14"/>
  <c r="K175" i="14"/>
  <c r="K437" i="14"/>
  <c r="K266" i="14"/>
  <c r="K619" i="14"/>
  <c r="K363" i="14"/>
  <c r="K50" i="14"/>
  <c r="K439" i="14"/>
  <c r="K364" i="14"/>
  <c r="K549" i="14"/>
  <c r="K440" i="14"/>
  <c r="K438" i="14"/>
  <c r="K121" i="14"/>
  <c r="K362" i="14"/>
  <c r="K618" i="14"/>
  <c r="K551" i="14"/>
  <c r="K45" i="14"/>
  <c r="K529" i="14"/>
  <c r="K441" i="14"/>
  <c r="K123" i="14"/>
  <c r="K443" i="14"/>
  <c r="K367" i="14"/>
  <c r="K368" i="14"/>
  <c r="K369" i="14"/>
  <c r="K179" i="14"/>
  <c r="K394" i="14"/>
  <c r="K531" i="14"/>
  <c r="K176" i="14"/>
  <c r="K530" i="14"/>
  <c r="K177" i="14"/>
  <c r="K122" i="14"/>
  <c r="K270" i="14"/>
  <c r="K442" i="14"/>
  <c r="K366" i="14"/>
  <c r="K178" i="14"/>
  <c r="K550" i="14"/>
  <c r="K495" i="14"/>
  <c r="K622" i="14"/>
  <c r="K620" i="14"/>
  <c r="K621" i="14"/>
  <c r="K623" i="14"/>
  <c r="K496" i="14"/>
  <c r="K56" i="14"/>
  <c r="K497" i="14"/>
  <c r="K181" i="14"/>
  <c r="K370" i="14"/>
  <c r="K624" i="14"/>
  <c r="K271" i="14"/>
  <c r="K558" i="14"/>
  <c r="K57" i="14"/>
  <c r="K444" i="14"/>
  <c r="K445" i="14"/>
  <c r="K59" i="14"/>
  <c r="K184" i="14"/>
  <c r="K60" i="14"/>
  <c r="K447" i="14"/>
  <c r="K448" i="14"/>
  <c r="K273" i="14"/>
  <c r="K372" i="14"/>
  <c r="K626" i="14"/>
  <c r="K62" i="14"/>
  <c r="K54" i="14"/>
  <c r="K446" i="14"/>
  <c r="K53" i="14"/>
  <c r="K183" i="14"/>
  <c r="K559" i="14"/>
  <c r="K625" i="14"/>
  <c r="K52" i="14"/>
  <c r="K180" i="14"/>
  <c r="K55" i="14"/>
  <c r="K58" i="14"/>
  <c r="K182" i="14"/>
  <c r="K272" i="14"/>
  <c r="K371" i="14"/>
  <c r="K61" i="14"/>
  <c r="K562" i="14"/>
</calcChain>
</file>

<file path=xl/sharedStrings.xml><?xml version="1.0" encoding="utf-8"?>
<sst xmlns="http://schemas.openxmlformats.org/spreadsheetml/2006/main" count="8415" uniqueCount="690">
  <si>
    <t>Point no Point south to Port Madison, including Miller Bay</t>
    <phoneticPr fontId="9" type="noConversion"/>
  </si>
  <si>
    <t>Whatcom</t>
    <phoneticPr fontId="9" type="noConversion"/>
  </si>
  <si>
    <t>Bellingham Bay</t>
    <phoneticPr fontId="9" type="noConversion"/>
  </si>
  <si>
    <t>Island</t>
    <phoneticPr fontId="9" type="noConversion"/>
  </si>
  <si>
    <t>Penn Cove, Saratoga Passage and Holmes Harbor</t>
    <phoneticPr fontId="9" type="noConversion"/>
  </si>
  <si>
    <t>Closed to all species</t>
    <phoneticPr fontId="9" type="noConversion"/>
  </si>
  <si>
    <t>Strait of Juan de Fuca from Dungeness Spit westward to Cape Flattery</t>
    <phoneticPr fontId="9" type="noConversion"/>
  </si>
  <si>
    <t>Sequim Bay</t>
    <phoneticPr fontId="9" type="noConversion"/>
  </si>
  <si>
    <t>Island County</t>
    <phoneticPr fontId="9" type="noConversion"/>
  </si>
  <si>
    <t>Jefferson</t>
    <phoneticPr fontId="9" type="noConversion"/>
  </si>
  <si>
    <t>Port Ludlow</t>
    <phoneticPr fontId="9" type="noConversion"/>
  </si>
  <si>
    <t>Discovery Bay</t>
    <phoneticPr fontId="9" type="noConversion"/>
  </si>
  <si>
    <t>Open for all species except butter clams</t>
    <phoneticPr fontId="9" type="noConversion"/>
  </si>
  <si>
    <t>Discovery Bay</t>
    <phoneticPr fontId="9" type="noConversion"/>
  </si>
  <si>
    <t>Open for all species except butter clams</t>
    <phoneticPr fontId="9" type="noConversion"/>
  </si>
  <si>
    <t>Kilisut Harbor and Mystery Bay</t>
    <phoneticPr fontId="9" type="noConversion"/>
  </si>
  <si>
    <t>Whatcom</t>
    <phoneticPr fontId="9" type="noConversion"/>
  </si>
  <si>
    <t>King</t>
    <phoneticPr fontId="9" type="noConversion"/>
  </si>
  <si>
    <t>King County</t>
    <phoneticPr fontId="9" type="noConversion"/>
  </si>
  <si>
    <t>Closed to all species</t>
    <phoneticPr fontId="9" type="noConversion"/>
  </si>
  <si>
    <t>Whatcom</t>
    <phoneticPr fontId="9" type="noConversion"/>
  </si>
  <si>
    <t>Jefferson</t>
    <phoneticPr fontId="9" type="noConversion"/>
  </si>
  <si>
    <t>Oak Bay</t>
    <phoneticPr fontId="9" type="noConversion"/>
  </si>
  <si>
    <t>Whatcom County, except Drayton Harbor</t>
    <phoneticPr fontId="9" type="noConversion"/>
  </si>
  <si>
    <t>Open to all species</t>
    <phoneticPr fontId="9" type="noConversion"/>
  </si>
  <si>
    <t>Commencement Bay, including Point Defiance and the Narrows, south to Days Island and Point Fosdic</t>
    <phoneticPr fontId="9" type="noConversion"/>
  </si>
  <si>
    <t>Eastern side of the county from Foulweather Bluff south to Pierce Co line and Hood Canal from Bangor south to Tekiu Pt</t>
    <phoneticPr fontId="9" type="noConversion"/>
  </si>
  <si>
    <t>Picnic Point south to King Co line</t>
    <phoneticPr fontId="9" type="noConversion"/>
  </si>
  <si>
    <t>Thurston</t>
    <phoneticPr fontId="9" type="noConversion"/>
  </si>
  <si>
    <t>Johnson Pt south to the Pierce Co line</t>
    <phoneticPr fontId="9" type="noConversion"/>
  </si>
  <si>
    <t>Whatcom</t>
    <phoneticPr fontId="9" type="noConversion"/>
  </si>
  <si>
    <t>Hood Canal bridge south to Tekiu Pt</t>
    <phoneticPr fontId="9" type="noConversion"/>
  </si>
  <si>
    <t>Strait of Juan de Fuca from Dungeness Spit westward to Cape Flattery</t>
    <phoneticPr fontId="9" type="noConversion"/>
  </si>
  <si>
    <t>Thurston</t>
    <phoneticPr fontId="9" type="noConversion"/>
  </si>
  <si>
    <t>Thurston County</t>
    <phoneticPr fontId="9" type="noConversion"/>
  </si>
  <si>
    <t>Open to all species</t>
    <phoneticPr fontId="9" type="noConversion"/>
  </si>
  <si>
    <t>Pierce</t>
    <phoneticPr fontId="9" type="noConversion"/>
  </si>
  <si>
    <t>Carr Inlet</t>
    <phoneticPr fontId="9" type="noConversion"/>
  </si>
  <si>
    <t>Discovery Bay</t>
    <phoneticPr fontId="9" type="noConversion"/>
  </si>
  <si>
    <t>Hood Canal, Dyes Inlet, Liberty Bay, Rich Passage, Sinclair Inlet, West Bainbridge</t>
    <phoneticPr fontId="9" type="noConversion"/>
  </si>
  <si>
    <t>Agate Passage and East Bainbridge Island</t>
    <phoneticPr fontId="9" type="noConversion"/>
  </si>
  <si>
    <t>Pierce County</t>
    <phoneticPr fontId="9" type="noConversion"/>
  </si>
  <si>
    <t>Kilisut Harbor</t>
    <phoneticPr fontId="9" type="noConversion"/>
  </si>
  <si>
    <t>Port Townsend</t>
    <phoneticPr fontId="9" type="noConversion"/>
  </si>
  <si>
    <t>Three Tree Point south to the county line</t>
    <phoneticPr fontId="9" type="noConversion"/>
  </si>
  <si>
    <t>Port Madison</t>
    <phoneticPr fontId="9" type="noConversion"/>
  </si>
  <si>
    <t>Closed to all species</t>
    <phoneticPr fontId="9" type="noConversion"/>
  </si>
  <si>
    <t>Sandy Point north to the Canadian border, including Birch Bay</t>
    <phoneticPr fontId="9" type="noConversion"/>
  </si>
  <si>
    <t>Sucia Island</t>
    <phoneticPr fontId="9" type="noConversion"/>
  </si>
  <si>
    <t>Closed to all species</t>
    <phoneticPr fontId="9" type="noConversion"/>
  </si>
  <si>
    <t xml:space="preserve">Whatcom </t>
    <phoneticPr fontId="9" type="noConversion"/>
  </si>
  <si>
    <t>Whatcom County</t>
    <phoneticPr fontId="9" type="noConversion"/>
  </si>
  <si>
    <t>Closed to all species</t>
    <phoneticPr fontId="9" type="noConversion"/>
  </si>
  <si>
    <t>Three Tree Point south to the county line, including Quartermaster Harbor</t>
    <phoneticPr fontId="9" type="noConversion"/>
  </si>
  <si>
    <t>Commencement Bay south to the Narrows Bridge</t>
    <phoneticPr fontId="9" type="noConversion"/>
  </si>
  <si>
    <t>Open to all species</t>
    <phoneticPr fontId="9" type="noConversion"/>
  </si>
  <si>
    <t>Port Madison, including Miller Bay and Colvos Passage, including Blake Island</t>
    <phoneticPr fontId="9" type="noConversion"/>
  </si>
  <si>
    <t>Kitsap</t>
    <phoneticPr fontId="9" type="noConversion"/>
  </si>
  <si>
    <t>Eastern side of Bainbridge Island from Point Monroe south to South Beach</t>
    <phoneticPr fontId="9" type="noConversion"/>
  </si>
  <si>
    <t>Clallam</t>
    <phoneticPr fontId="9" type="noConversion"/>
  </si>
  <si>
    <t>Lyre River east to Morse Creek</t>
    <phoneticPr fontId="9" type="noConversion"/>
  </si>
  <si>
    <t>Closed to all species</t>
    <phoneticPr fontId="9" type="noConversion"/>
  </si>
  <si>
    <t>Vashon and Maury Islands, including Quartermaster Harbor</t>
    <phoneticPr fontId="9" type="noConversion"/>
  </si>
  <si>
    <t>Closed to all species</t>
    <phoneticPr fontId="9" type="noConversion"/>
  </si>
  <si>
    <t>Sucia Island and the southern part of Lopez Island from Rock Point east to Cape St Mary</t>
    <phoneticPr fontId="9" type="noConversion"/>
  </si>
  <si>
    <t>Carr Inlet and  Hale Passage</t>
    <phoneticPr fontId="9" type="noConversion"/>
  </si>
  <si>
    <t>Port Ludlow</t>
    <phoneticPr fontId="9" type="noConversion"/>
  </si>
  <si>
    <t>Closed to all species</t>
    <phoneticPr fontId="9" type="noConversion"/>
  </si>
  <si>
    <t>Port Washington Narrows from Rocky Point to Mannette Bridge</t>
    <phoneticPr fontId="9" type="noConversion"/>
  </si>
  <si>
    <t>Closed to all species</t>
    <phoneticPr fontId="9" type="noConversion"/>
  </si>
  <si>
    <t>Closed to all species</t>
    <phoneticPr fontId="9" type="noConversion"/>
  </si>
  <si>
    <t xml:space="preserve">Jefferson </t>
    <phoneticPr fontId="9" type="noConversion"/>
  </si>
  <si>
    <t>Kilisut Harbor and Mystery Bay</t>
    <phoneticPr fontId="9" type="noConversion"/>
  </si>
  <si>
    <t>Closed to all species</t>
    <phoneticPr fontId="9" type="noConversion"/>
  </si>
  <si>
    <t>Carr Inlet</t>
    <phoneticPr fontId="9" type="noConversion"/>
  </si>
  <si>
    <t>Snohomish</t>
    <phoneticPr fontId="9" type="noConversion"/>
  </si>
  <si>
    <t>Picnic Point south to the King County line</t>
    <phoneticPr fontId="9" type="noConversion"/>
  </si>
  <si>
    <t>Open for all species except butter clams</t>
    <phoneticPr fontId="9" type="noConversion"/>
  </si>
  <si>
    <t>King</t>
    <phoneticPr fontId="9" type="noConversion"/>
  </si>
  <si>
    <t>Alki Point south to the Pierce County line</t>
    <phoneticPr fontId="9" type="noConversion"/>
  </si>
  <si>
    <t>Kitsap</t>
    <phoneticPr fontId="9" type="noConversion"/>
  </si>
  <si>
    <t>Dyes Inlet</t>
    <phoneticPr fontId="9" type="noConversion"/>
  </si>
  <si>
    <t>Skagit</t>
    <phoneticPr fontId="9" type="noConversion"/>
  </si>
  <si>
    <t>Samish Bay</t>
    <phoneticPr fontId="9" type="noConversion"/>
  </si>
  <si>
    <t>Whatcom</t>
    <phoneticPr fontId="9" type="noConversion"/>
  </si>
  <si>
    <t>Whatcom County</t>
    <phoneticPr fontId="9" type="noConversion"/>
  </si>
  <si>
    <t>San Juan</t>
    <phoneticPr fontId="9" type="noConversion"/>
  </si>
  <si>
    <t>South Lopez Island from Rock Point east to Cape St Mary</t>
    <phoneticPr fontId="9" type="noConversion"/>
  </si>
  <si>
    <t>Lopez and Decatur Island</t>
    <phoneticPr fontId="9" type="noConversion"/>
  </si>
  <si>
    <t>Port Gamble, Bainbridge Island, and Colvos Passage</t>
    <phoneticPr fontId="9" type="noConversion"/>
  </si>
  <si>
    <t>Liberty Bay and Sinclair Inlet</t>
    <phoneticPr fontId="9" type="noConversion"/>
  </si>
  <si>
    <t>Quartermaster Harbor</t>
    <phoneticPr fontId="9" type="noConversion"/>
  </si>
  <si>
    <t>Port Townsend and Oak Bay</t>
    <phoneticPr fontId="9" type="noConversion"/>
  </si>
  <si>
    <t xml:space="preserve">Clallam </t>
    <phoneticPr fontId="9" type="noConversion"/>
  </si>
  <si>
    <t>Sequim Bay</t>
    <phoneticPr fontId="9" type="noConversion"/>
  </si>
  <si>
    <t>Open to all species except butter clams</t>
    <phoneticPr fontId="9" type="noConversion"/>
  </si>
  <si>
    <t>Kitsap</t>
    <phoneticPr fontId="9" type="noConversion"/>
  </si>
  <si>
    <t>Point no Point south to Jefferson Head</t>
    <phoneticPr fontId="9" type="noConversion"/>
  </si>
  <si>
    <t>Birch Point south to the county line</t>
    <phoneticPr fontId="9" type="noConversion"/>
  </si>
  <si>
    <t>San Juan County</t>
    <phoneticPr fontId="9" type="noConversion"/>
  </si>
  <si>
    <t>Strait of Juan de Fuca from Dungeness Bay west to Cape Flattery</t>
    <phoneticPr fontId="9" type="noConversion"/>
  </si>
  <si>
    <t>Colvos passage south to the Narrows Bridge, including Point Definance and Commencement Bay</t>
    <phoneticPr fontId="9" type="noConversion"/>
  </si>
  <si>
    <t>Whatcom</t>
    <phoneticPr fontId="9" type="noConversion"/>
  </si>
  <si>
    <t>Drayton Harbor</t>
    <phoneticPr fontId="9" type="noConversion"/>
  </si>
  <si>
    <t xml:space="preserve">Clallam </t>
    <phoneticPr fontId="9" type="noConversion"/>
  </si>
  <si>
    <t>Discovery Bay</t>
    <phoneticPr fontId="9" type="noConversion"/>
  </si>
  <si>
    <t>Quartermaster Harbor</t>
    <phoneticPr fontId="9" type="noConversion"/>
  </si>
  <si>
    <t>Port Gamble and Colvos Passage</t>
    <phoneticPr fontId="9" type="noConversion"/>
  </si>
  <si>
    <t>Discovery Bay and Port Ludlow</t>
    <phoneticPr fontId="9" type="noConversion"/>
  </si>
  <si>
    <t>Kitsap</t>
    <phoneticPr fontId="9" type="noConversion"/>
  </si>
  <si>
    <t>Cape George east to Marrowstone Island and south to Liplip, including Port Townsend, Kilisut Harbor, and Oak Bay south to Mats Mats Bay</t>
  </si>
  <si>
    <t>McCurdy Pt east to Marrowstone Point, south to Kinney Pt on Marrowstone, including Port Townsend, Oak Bay, Mats Mats Bay, Port Ludlow and north Hood Canal south to Brown Point</t>
  </si>
  <si>
    <t>Kilisut Harbor, Mystery Bay</t>
  </si>
  <si>
    <t>Open to all species except geoducks and butter clams</t>
  </si>
  <si>
    <t>Southern portion of Sequim Bay from Paradise Cove to Blynn and Discovery Bay</t>
  </si>
  <si>
    <t>Middle Ground area of northwest Sequim Bay</t>
  </si>
  <si>
    <t>Vp?</t>
  </si>
  <si>
    <t>Kalaloch beaches from South Beach Campground north to Brown's Point</t>
  </si>
  <si>
    <t>Open to razor clams only</t>
  </si>
  <si>
    <t>Kalaloch beach</t>
  </si>
  <si>
    <t>Open for all species except butter clams</t>
  </si>
  <si>
    <t xml:space="preserve">Northwest San Juan county, all islands north of San Juan Island including Stuart, Johns, and Spieden Islands </t>
  </si>
  <si>
    <t>Birch Bay north to the Canadian border</t>
  </si>
  <si>
    <t>Birch Bay north to the Canadian border, excluding Drayton Harbor</t>
  </si>
  <si>
    <t>East Vashon Island from Point Vashon south to Point Dalco</t>
  </si>
  <si>
    <t xml:space="preserve">Pierce </t>
  </si>
  <si>
    <t>Dalco Passage from Commencement Bay west to Point Defiance and south to Day Island</t>
  </si>
  <si>
    <t>East side of Kitsap County from Foulweather Bluff to Pierce County line</t>
  </si>
  <si>
    <t>King County line south to Day Island and Colvos Passage</t>
  </si>
  <si>
    <t>Mats Mats Bay and Port Ludlow</t>
  </si>
  <si>
    <t>Point McCurdy east to Marrowstone Island and south to Olele Point, including Fort Worden and Oak Bay</t>
  </si>
  <si>
    <t>Strait of Juan de Fuca from Dungeness Bay west to Low Point</t>
  </si>
  <si>
    <t>Strait of Juan de Fuca from Dungeness Bay west to Cape Flattery</t>
  </si>
  <si>
    <t>Port Townsend, including Fort Flagler</t>
  </si>
  <si>
    <t>Pierce</t>
    <phoneticPr fontId="9" type="noConversion"/>
  </si>
  <si>
    <t>South Narrows from Day Island to the Thurston County line</t>
    <phoneticPr fontId="9" type="noConversion"/>
  </si>
  <si>
    <t>South of the Narrows Bridge including Nisqually Reach and South Narrows</t>
    <phoneticPr fontId="9" type="noConversion"/>
  </si>
  <si>
    <t>Open to all species</t>
    <phoneticPr fontId="9" type="noConversion"/>
  </si>
  <si>
    <t>Kitsap</t>
    <phoneticPr fontId="9" type="noConversion"/>
  </si>
  <si>
    <t>Port Gamble</t>
    <phoneticPr fontId="9" type="noConversion"/>
  </si>
  <si>
    <t>Northern half of Kilisut Harbor from Mystery Bay to Fort Flagler</t>
  </si>
  <si>
    <t>Southern end of San Juan Island from Low Point to Eagle Point</t>
  </si>
  <si>
    <t>Samish bay</t>
  </si>
  <si>
    <t>Hood canal bridge south to Vinland</t>
  </si>
  <si>
    <t>San Juan Island</t>
  </si>
  <si>
    <t>Kilisut Harbor</t>
  </si>
  <si>
    <t>North Bay south to Rocky Point and Eberhart Cove</t>
  </si>
  <si>
    <t>Northern Case Inlet south to Dutchers Cove and McLane Cove</t>
  </si>
  <si>
    <t>Three Tree Point south to the Pierce County line</t>
  </si>
  <si>
    <t>Case Inlet</t>
  </si>
  <si>
    <t>Nisqually Reach south to the Pierce Co line</t>
  </si>
  <si>
    <t>Pickering Passage from Dougall Point south to Cape Cod</t>
  </si>
  <si>
    <t>Pitt Passage, including Filucy Bay</t>
  </si>
  <si>
    <t>Point no Point south to Agate Point and Agate Point to Poin Monroe on Bainbridge Island, west side of Bainbridge from Point Bolin to Point White and Hood Canal bridge south to Vinland</t>
  </si>
  <si>
    <t>Pacific</t>
  </si>
  <si>
    <t>Northern part of Willapa Bay from Leadbetter Point east to Bay Center</t>
  </si>
  <si>
    <t>Willapa Bay</t>
  </si>
  <si>
    <t>Agate Passage and the eastern part of Bainbridge Island</t>
  </si>
  <si>
    <t>Pickering Passage</t>
  </si>
  <si>
    <t>Closed to all crab species</t>
  </si>
  <si>
    <t>Strait of Juan de Fuca from Cape Flattery to Pillar Point</t>
  </si>
  <si>
    <t xml:space="preserve">Jefferson </t>
  </si>
  <si>
    <t xml:space="preserve">Mason County </t>
  </si>
  <si>
    <t>Case Inlet from Rocky Bay south to Dutcher Cove</t>
  </si>
  <si>
    <t>Bellingham Bay, including Portage Bay</t>
  </si>
  <si>
    <t>Open to all crab species</t>
  </si>
  <si>
    <t>North end of Sequim Bay from Travis Spit to Pitship Pt</t>
  </si>
  <si>
    <t>South end of Sequim Bay from Pitship Pt to Blyn</t>
  </si>
  <si>
    <t>Colvos Passage south to the Narrows bridge</t>
  </si>
  <si>
    <t>Burrows Bay, Guemes and Samish Islands</t>
  </si>
  <si>
    <t>Dyes Inlet and the eastern part of Bainbridge from Point Monroe to South Beach</t>
  </si>
  <si>
    <t>Strait of Juan de Fuca from Dungeness Spit eastward to Diamond Point</t>
  </si>
  <si>
    <t>Strait of Juan de Fuca from Cape Flattery to Low Point (Lyre River)</t>
  </si>
  <si>
    <t>Point no Point south to Jefferson Head</t>
  </si>
  <si>
    <t xml:space="preserve">Port Ludlow south to Brown Point </t>
  </si>
  <si>
    <t>Strait of Juan de Fuca from Dungeness Spit westward to Low Point</t>
  </si>
  <si>
    <t>Guemes Island</t>
  </si>
  <si>
    <t>North Hood Canal from Foulweather Bluff south to Hood Canal Bridge, including Port Gamble</t>
  </si>
  <si>
    <t>Clallam County line east to Marrowstone, including Discovery Bay, Port Townsend, Kilisut Harbor and North Hood Canal</t>
  </si>
  <si>
    <t>Strait of Juan de Fuca from Dungeness Spit to Lyre River</t>
  </si>
  <si>
    <t>Kingston area south to Point Jefferson</t>
  </si>
  <si>
    <t>Fidalgo Bay and Samish Bay</t>
  </si>
  <si>
    <t>Vp??</t>
  </si>
  <si>
    <t>Chico Bay</t>
  </si>
  <si>
    <t xml:space="preserve">Clallam </t>
  </si>
  <si>
    <t>Strait of Juan de Fuca from Dungeness spit west to Neah Bay</t>
  </si>
  <si>
    <t xml:space="preserve">Open to all species </t>
  </si>
  <si>
    <t>Holmes Harbor</t>
  </si>
  <si>
    <t>Birch Bay north to Canadian border</t>
  </si>
  <si>
    <t>Northern part of Orcas Island west to Deer Harbor and East side of San Juan Island</t>
  </si>
  <si>
    <t>Agate Pass from Point Bolin to Point Monroe, including Old Man House State Park</t>
  </si>
  <si>
    <t>Sucia Island</t>
  </si>
  <si>
    <t>West sound on Orcas</t>
  </si>
  <si>
    <t>Strait of Juan de Fuca from Dungeness spit west to Pacific Ocean, including Neah Bay</t>
  </si>
  <si>
    <t>Shaw Island and west shore of Lopez Island</t>
  </si>
  <si>
    <t>Northern part of Orcas Island west to Deer Harbor and Sucia Island</t>
  </si>
  <si>
    <t xml:space="preserve">Skagit </t>
  </si>
  <si>
    <t>Saddlebag and Hat Islands</t>
  </si>
  <si>
    <t>Picnic Point south to the King county line</t>
  </si>
  <si>
    <t>East side of Bainbridge from Point Monroe to South Beach</t>
  </si>
  <si>
    <t>Northern part of Carr Inlet south to South Head and Green Point</t>
  </si>
  <si>
    <t>East side of Bainbridge from Point Monroe to South Beach and Yukon Harbor, including Blake Island</t>
  </si>
  <si>
    <t>Low Point west to Dungeness Spit</t>
  </si>
  <si>
    <t>Narrow bridge area of Point Fosdic and Days Island north to Gig Harbor and Point Defiance</t>
  </si>
  <si>
    <t>Carr Inlet and Hale Passage</t>
  </si>
  <si>
    <t>Dungeness Spit to Discovery Bay, including Sequim Bay</t>
  </si>
  <si>
    <t>Point no Point south to Agate Point and Agate Point to Poin Monroe on Bainbridge Island</t>
  </si>
  <si>
    <t>Yukon Harbor and Blake Island</t>
  </si>
  <si>
    <t>Agate Pass from Point Bolin to and including Old Man House State Park, Agate Point south to Battle Point on Bainbridge</t>
  </si>
  <si>
    <t>Alki Point south to the Pierce County line</t>
  </si>
  <si>
    <t>Dalco passage from Commencement Bay south to Narrows Bridge</t>
  </si>
  <si>
    <t>West of Bainbridge from Point Bolin south to Point White</t>
  </si>
  <si>
    <t>Area of Oak Bay north to Liplip and south to Olele Point</t>
  </si>
  <si>
    <t>Mats Mats Bay</t>
  </si>
  <si>
    <t>Drayton Harbor and Birch Bay</t>
  </si>
  <si>
    <t>Open to all species</t>
  </si>
  <si>
    <t>Foulweather Bluff to Point Jefferson, eastern side of county</t>
  </si>
  <si>
    <t>Mason</t>
  </si>
  <si>
    <t>Totten Inlet</t>
  </si>
  <si>
    <t>Thurston</t>
  </si>
  <si>
    <t>Strait of Juan de Fuca from Pillar Point westward to Cape Flattery</t>
  </si>
  <si>
    <t>Point Monroe to South Beach (east side of Bainbridge)</t>
  </si>
  <si>
    <t>Point no Point south to Bainbridge, including Port Madison</t>
  </si>
  <si>
    <t>Hale Passage</t>
  </si>
  <si>
    <t>Eastside of Carr Inlet from Allen Point south to west side of Fox Island</t>
  </si>
  <si>
    <t>Carr Inlet, Pitt Passage, Drayton Passage, the Narrows south of the Narrows Bridge</t>
  </si>
  <si>
    <t>Point no Point south to South Beach on Bainbridge</t>
  </si>
  <si>
    <t>Narrows south of the Narrows Bridge, Drayton Passage and Pitt Passage</t>
  </si>
  <si>
    <t>Carr Inlet</t>
  </si>
  <si>
    <t>Bellingham Bay</t>
  </si>
  <si>
    <t>Strait of Juan de Fuca from Dungeness Spit to Cape Flattery</t>
  </si>
  <si>
    <t>Sandy Point north to Canadian border, including Drayton Harbor</t>
  </si>
  <si>
    <t xml:space="preserve">San Juan </t>
  </si>
  <si>
    <t>Eastern side of Bainbridge from Point Monroe to South Beach</t>
  </si>
  <si>
    <t>Rich Passage, Yukon Harbor and Colvos Passage, including Blake Island</t>
  </si>
  <si>
    <t>Port Ludlow and Mats Mats Bay</t>
  </si>
  <si>
    <t>Three Tree Point south to county line</t>
  </si>
  <si>
    <t>Open to all species except butter clams</t>
  </si>
  <si>
    <t xml:space="preserve">Vashon Island </t>
  </si>
  <si>
    <t>Eastern side of Kitsap County</t>
  </si>
  <si>
    <t>Dyes Inlet</t>
  </si>
  <si>
    <t>East side of county from Foulweather Bluff south to county line</t>
  </si>
  <si>
    <t>Commencement Bay, Colvos Passage and the Narrows south to the Narrows bridge</t>
  </si>
  <si>
    <t>Oak Bay</t>
  </si>
  <si>
    <t>Picnic Point south to the county line</t>
  </si>
  <si>
    <t>Admiralty Inlet from McCurdy Point east to Marrowstone and south to Kinney Pt, including Port Townsend and Kilisut Harbor</t>
  </si>
  <si>
    <t>Narrows bridge south to Nisqually River and north to Point Fosdic, including east sides of Fox, McNeil and Anderson Islands</t>
  </si>
  <si>
    <t>West side of Whidbey from Deception Pass to Possession Point</t>
  </si>
  <si>
    <t>Hood Canal north of Hood Canal Bridge</t>
  </si>
  <si>
    <t>West side of San Juan Island from Davison Head south to Low Point</t>
  </si>
  <si>
    <t>Lopez Island</t>
  </si>
  <si>
    <t>South Narrows north to the Narrows Bridge</t>
  </si>
  <si>
    <t>Reopen to all species except varnish and butter clams 10/10/12</t>
  </si>
  <si>
    <t>Reopen to all species 10/12/12</t>
  </si>
  <si>
    <t>Island County</t>
  </si>
  <si>
    <t>Reopen to all species 10/18/12</t>
  </si>
  <si>
    <t>Seabeck Marina</t>
  </si>
  <si>
    <t>Tekiu Point north to Bangor in Hood Canal</t>
  </si>
  <si>
    <t>Closed to all species 10/19/12</t>
  </si>
  <si>
    <t>All of the county south of the Narrows Bridge</t>
  </si>
  <si>
    <t>Pierce County, exceot Colvos Passage</t>
  </si>
  <si>
    <t>Reopen to all species 10/31/12</t>
  </si>
  <si>
    <t>Colvos Passage</t>
  </si>
  <si>
    <t>Reopen to all species except butter clams 10/31/12</t>
  </si>
  <si>
    <t>Birch Bay Village</t>
  </si>
  <si>
    <t>Point Whitehorn north to the Canadian border</t>
  </si>
  <si>
    <t>Reopen to all species, except varnish clams 10/31/12</t>
  </si>
  <si>
    <t xml:space="preserve">Eastern side of county from Point No Point south to the Pierce Co line </t>
  </si>
  <si>
    <t>Reopen to all species except butter clams 11/1/12</t>
  </si>
  <si>
    <t>Port Washington Marina</t>
  </si>
  <si>
    <t xml:space="preserve">Libery Bay and Dyes, Sinclair Inlets </t>
  </si>
  <si>
    <t>Reopen to all species 11/1/12</t>
  </si>
  <si>
    <t xml:space="preserve">Hood Canal Bridge north to Foulweather Bluff </t>
  </si>
  <si>
    <t>Reopen to all species 11/8/12</t>
  </si>
  <si>
    <t xml:space="preserve">Admiralty Inlet, Oak Bay, Port Townsend and North Hood Canal </t>
  </si>
  <si>
    <t>Kilisut Harbor, including Mystery Bay</t>
  </si>
  <si>
    <t>Reopen to all species except butter clams 11/8/12</t>
  </si>
  <si>
    <t>Edmonds Marina</t>
  </si>
  <si>
    <t xml:space="preserve">Pacific </t>
  </si>
  <si>
    <t>Tokeland Marina</t>
  </si>
  <si>
    <t xml:space="preserve">Willapa Bay </t>
  </si>
  <si>
    <t>Closed to all species 11/20/12</t>
  </si>
  <si>
    <t>Reopen to all species except butter and varnish clams 12/18/12</t>
  </si>
  <si>
    <t>Open to all species except butter and varnish clams 12/18/12</t>
  </si>
  <si>
    <t>Reopen to all species except varnish clams 12/19/12</t>
  </si>
  <si>
    <t>Reopen to all species 12/19/12</t>
  </si>
  <si>
    <t>Closed to all species 6/19/12</t>
  </si>
  <si>
    <t>Shilshole Marina</t>
  </si>
  <si>
    <t>Picnic Point south to the King County line</t>
  </si>
  <si>
    <t>Squalicum Harbor</t>
  </si>
  <si>
    <t>Ruby Beach</t>
  </si>
  <si>
    <t>Pacific Coast</t>
  </si>
  <si>
    <t>Poulsbo Marina</t>
  </si>
  <si>
    <t>Libery Bay</t>
  </si>
  <si>
    <t>Fossil Bay</t>
  </si>
  <si>
    <t>Clallam County</t>
  </si>
  <si>
    <t>Jefferson County</t>
  </si>
  <si>
    <t>Kitsap County</t>
  </si>
  <si>
    <t>Pacific County</t>
  </si>
  <si>
    <t>Pierce County</t>
  </si>
  <si>
    <t>Skagit County</t>
  </si>
  <si>
    <t>Snohomish County</t>
  </si>
  <si>
    <t>Closure Date</t>
  </si>
  <si>
    <t>Apple Cove south to Point Jefferson</t>
  </si>
  <si>
    <t>Closed to all species</t>
  </si>
  <si>
    <t>Kingston area</t>
  </si>
  <si>
    <t>Open to all species besides butter clams</t>
  </si>
  <si>
    <t>Drayton Harbor</t>
  </si>
  <si>
    <t>Closed to all species 7/24/12</t>
  </si>
  <si>
    <t>Port Ludlow</t>
  </si>
  <si>
    <t>Port Ludlow south to the Hood Canal Bridge, including Mats Mats bay</t>
  </si>
  <si>
    <t>Island</t>
  </si>
  <si>
    <t>Useless Bay</t>
  </si>
  <si>
    <t>Manila Clams</t>
  </si>
  <si>
    <t>Admiralty Head south to Possession Point</t>
  </si>
  <si>
    <t>Wollochet Bay</t>
  </si>
  <si>
    <t>From the King County line south to Day Island and Hale Passage</t>
  </si>
  <si>
    <t>Day Island Marina</t>
  </si>
  <si>
    <t>Brownsville</t>
  </si>
  <si>
    <t>Southworth Ferry Dock</t>
  </si>
  <si>
    <t>Filucy Bay</t>
  </si>
  <si>
    <t>Pitt Passage including Filucy Bay</t>
  </si>
  <si>
    <t>Closed to all species 8/8/12</t>
  </si>
  <si>
    <t>Dyes and Sinclair Inlets</t>
  </si>
  <si>
    <t>Closed to all species on 8/8/12</t>
  </si>
  <si>
    <t>Reopen to all species 8/8/12</t>
  </si>
  <si>
    <t>Samish Bay</t>
  </si>
  <si>
    <t>Reopen to all species 8/13/12</t>
  </si>
  <si>
    <t>Clayton Beach</t>
  </si>
  <si>
    <t>Varnish Clams</t>
  </si>
  <si>
    <t>Kingston Marina</t>
  </si>
  <si>
    <t>Closed to all species 8/14/12</t>
  </si>
  <si>
    <t>From Foulweather Bluff south to Point Jefferson and south to the Hood Canal Bridge</t>
  </si>
  <si>
    <t>Port Madison</t>
  </si>
  <si>
    <t>Oysters</t>
  </si>
  <si>
    <t>Pitship Point</t>
  </si>
  <si>
    <t>Fort Flagler</t>
  </si>
  <si>
    <t>Point Defiance Marina</t>
  </si>
  <si>
    <t>Seacrest</t>
  </si>
  <si>
    <t>Des Moines Marina</t>
  </si>
  <si>
    <t>Horse Head Bay</t>
  </si>
  <si>
    <t>Grays Marsh Beach</t>
  </si>
  <si>
    <t>Dugeness Bay east to the Jefferson County line</t>
  </si>
  <si>
    <t>Closed to all species 8/15/12</t>
  </si>
  <si>
    <t>Burley Lagoon</t>
  </si>
  <si>
    <t>Carr Inlet south to the SW side of Fox Island, including all of McNeil Island</t>
  </si>
  <si>
    <t>Port Gamble Bay</t>
  </si>
  <si>
    <t>Port Gamble</t>
  </si>
  <si>
    <t>Closed to all species 8/20/12</t>
  </si>
  <si>
    <t>San Juan</t>
  </si>
  <si>
    <t>Mud Bay/Lopez</t>
  </si>
  <si>
    <t>San Juan County</t>
  </si>
  <si>
    <t>Closed to all species 5/25/12</t>
  </si>
  <si>
    <t>Odlin Park</t>
  </si>
  <si>
    <t>Closed to all species 12/16/11</t>
  </si>
  <si>
    <t>Snohomish</t>
  </si>
  <si>
    <t>Tulalip Bay south to the King County line</t>
  </si>
  <si>
    <t>Closed to all species 8/30/12</t>
  </si>
  <si>
    <t>Mulkiteo Tank Farm</t>
  </si>
  <si>
    <t>Steilacoom</t>
  </si>
  <si>
    <t>King County line south to Thurston Co line including Carr Inlet, Hale Passage, Drayton Passage, Filucy Bay, and all of McNeil and Anderson Islands</t>
  </si>
  <si>
    <t>Closed to all species 8/31/12</t>
  </si>
  <si>
    <t>Utsalady Bay</t>
  </si>
  <si>
    <t xml:space="preserve">Saratoga Passage to Camano Head, not including Penn Cove. </t>
  </si>
  <si>
    <t>Closed to all species 9/7/12</t>
  </si>
  <si>
    <t>NTD</t>
  </si>
  <si>
    <t xml:space="preserve">Saratoga Passage </t>
  </si>
  <si>
    <t>Reopen to all species 9/18/12</t>
  </si>
  <si>
    <t>Reopen to all species 9/13/12</t>
  </si>
  <si>
    <t>Date Collected</t>
  </si>
  <si>
    <t>Sample Site</t>
  </si>
  <si>
    <t>Species</t>
  </si>
  <si>
    <t xml:space="preserve">Toxin </t>
  </si>
  <si>
    <t>Toxin level</t>
  </si>
  <si>
    <t>Closure history</t>
  </si>
  <si>
    <t>Sequim Bay St Park</t>
  </si>
  <si>
    <t>Blue Mussels</t>
  </si>
  <si>
    <t>DSP</t>
  </si>
  <si>
    <t>Reopen all species, except butter clams 2/21/12</t>
  </si>
  <si>
    <t>Closure area</t>
  </si>
  <si>
    <t>Sequim Bay</t>
  </si>
  <si>
    <t>Neah Bay</t>
  </si>
  <si>
    <t>California Mussels</t>
  </si>
  <si>
    <t>PSP</t>
  </si>
  <si>
    <t>Strait of Juan de Fuca from Cape Flattery to Low Point</t>
  </si>
  <si>
    <t>Closed to all species 6/6/12</t>
  </si>
  <si>
    <t>Ediz Hook</t>
  </si>
  <si>
    <t>Strait of Juan de Fuca from Cape Flattery to Dungeness Spit</t>
  </si>
  <si>
    <t>Closed to all species 6/27/12</t>
  </si>
  <si>
    <t>Crandell Spit</t>
  </si>
  <si>
    <t>Fidalgo Bay</t>
  </si>
  <si>
    <t>Closed to all species 6/29/12</t>
  </si>
  <si>
    <t>Quilcene Bay</t>
  </si>
  <si>
    <t>Quilcene and Dabob Bay</t>
  </si>
  <si>
    <t>Closed to all species 7/2/12</t>
  </si>
  <si>
    <t>Closed to butter and varnish clams, 5/11/12</t>
  </si>
  <si>
    <t>Whatcom Co from Sandy Point to the Skagit Co line</t>
  </si>
  <si>
    <t>Whatcom Co from Sandy Point north to Canadian Border</t>
  </si>
  <si>
    <t>Closed to all species 5/8/12</t>
  </si>
  <si>
    <t>Semiahmoo</t>
  </si>
  <si>
    <t>Portage Bay</t>
  </si>
  <si>
    <t>Butter Clams</t>
  </si>
  <si>
    <t>County</t>
  </si>
  <si>
    <t>Jefferson</t>
  </si>
  <si>
    <t>Clallam</t>
  </si>
  <si>
    <t>Skagit</t>
  </si>
  <si>
    <t>Whatcom</t>
  </si>
  <si>
    <t>Discovery Bay</t>
  </si>
  <si>
    <t>Beckett Beach</t>
  </si>
  <si>
    <t>Discovery Bay Condos</t>
  </si>
  <si>
    <t>Closed to all species 7/3/12</t>
  </si>
  <si>
    <t>Whatcom County</t>
  </si>
  <si>
    <t>Quartermaster Harbor</t>
  </si>
  <si>
    <t>Dockton</t>
  </si>
  <si>
    <t>King</t>
  </si>
  <si>
    <t>Reopen all species, except varnish clams 7/6/12</t>
  </si>
  <si>
    <t>Closed to all species 7/18/12</t>
  </si>
  <si>
    <t>Shilshole</t>
  </si>
  <si>
    <t>Shilshole Bay south to Three Tree Point</t>
  </si>
  <si>
    <t>Kitsap</t>
  </si>
  <si>
    <t>EPA Lab Dock</t>
  </si>
  <si>
    <t>Point Jefferson south to the Pierce County line (excluding Dyes and Sinclair inlet)</t>
  </si>
  <si>
    <t>Mystery Bay</t>
  </si>
  <si>
    <t>Port Townsend and Kilisut Harbor including Mystery Bay</t>
  </si>
  <si>
    <t>Point White on south Bainbridge Island south to to the Pierce County line, including Blake Island</t>
  </si>
  <si>
    <t>Closed to all species 7/11/12</t>
  </si>
  <si>
    <t>Vashon Island</t>
  </si>
  <si>
    <t>Point Vashon</t>
  </si>
  <si>
    <t>Closed to all species 7/13/12</t>
  </si>
  <si>
    <t>Pierce</t>
  </si>
  <si>
    <t>Gig Harbor north to the Kitsap County line</t>
  </si>
  <si>
    <t>Edmonds Oil Dock</t>
  </si>
  <si>
    <t>King County</t>
  </si>
  <si>
    <t>Closed to all species 7/19/12</t>
  </si>
  <si>
    <t>Saltwater State Park</t>
  </si>
  <si>
    <t>S Indian Island Co Pk</t>
  </si>
  <si>
    <t>Admiralty Inlet and Oak Bay</t>
  </si>
  <si>
    <t>Brinnon</t>
  </si>
  <si>
    <t>Seal Rock south to the Mason County line</t>
  </si>
  <si>
    <t>Dyes Inlet and Kingston area from Apple Cove south to Point Jefferson</t>
  </si>
  <si>
    <t>North Hood Canal</t>
  </si>
  <si>
    <t xml:space="preserve">King </t>
  </si>
  <si>
    <t>Vashon and Maury Islands</t>
  </si>
  <si>
    <t>Kingston area from Apple Cove south to Point Jefferson</t>
  </si>
  <si>
    <t>Oak Bay, Port Ludlow and Mats Mats Bay</t>
  </si>
  <si>
    <t xml:space="preserve">Strait of Juan de Fuca from Low Point westward to Cape Flattery </t>
  </si>
  <si>
    <t>Dyes and Sinclair Inlets and Colvos Passage</t>
  </si>
  <si>
    <t>Rich Passage and Yukon Harbor</t>
  </si>
  <si>
    <t>Three tree point south to the Pierce Co line, including Quartermaster Harbor</t>
  </si>
  <si>
    <t>Cape George east to Marrowstone Island, inlcluding Port Townsend</t>
  </si>
  <si>
    <t>Strait of Juan de Fuca from Dungeness Spit west to Lyre River</t>
  </si>
  <si>
    <t>Port Townsend and Kilisut Harbor, including Mystery Bay</t>
  </si>
  <si>
    <t>Sandy Point north to the Canadian border</t>
  </si>
  <si>
    <t>Portage Bay and Hale Passage</t>
  </si>
  <si>
    <t>Strait of Juan de Fuca from Pillar Point west to Cape Flattery</t>
  </si>
  <si>
    <t>Strait of Juan de Fuca Dungeness Spit west to Cape Flattery</t>
  </si>
  <si>
    <t>Sucia, Stuart and Waldron Islands and the northern part of Orcas</t>
  </si>
  <si>
    <t>Port Townsend</t>
  </si>
  <si>
    <t xml:space="preserve">Whatcom County </t>
  </si>
  <si>
    <t>Dyes Inlet and Port Washington Narrows</t>
  </si>
  <si>
    <t>Port Townsend, Kilisut Harbor and Mystery Bay</t>
  </si>
  <si>
    <t>Port Madison, including Miller Bay</t>
  </si>
  <si>
    <t>Dyes Inlet and Liberty Bay</t>
  </si>
  <si>
    <t>Commencement Bay and the Narrows south to Point Fosdic, including Days Island</t>
  </si>
  <si>
    <t>Grays Harbor</t>
  </si>
  <si>
    <t>Grays Harbor County</t>
  </si>
  <si>
    <t>Point Jefferson south to South Beach, including Port Madison and East Bainbridge Island</t>
  </si>
  <si>
    <t>Three Tree Point south to the Pierce County line and all of Vashon Island</t>
  </si>
  <si>
    <t>Point Jefferson south to the Pierce Co line</t>
  </si>
  <si>
    <t>Eastern side of the county from Point No Point south to Point Jefferson and Agate Passage</t>
  </si>
  <si>
    <t>Eastern side of the county from Point No Point south to South Beach, including Agate Passage and Blake Island</t>
  </si>
  <si>
    <t>Three Tree Point south to the Pierce County line, including Quartermaster Harbor</t>
  </si>
  <si>
    <t xml:space="preserve">Strait of Juan de Fuca from Dungeness Spit west to Cape Flattery </t>
  </si>
  <si>
    <t>Samish Bay, Fidalgo Bay, Sinclair and Cypress Islands</t>
  </si>
  <si>
    <t>Deception Pass</t>
  </si>
  <si>
    <t>Northern part of Whidbey Island from Keystone Harbor on the west side to Strawberry Pt on the east side, including Deception Pass</t>
  </si>
  <si>
    <t xml:space="preserve">Drayton Harbor, Birch Bay and the Point Roberts areas </t>
  </si>
  <si>
    <t>Sandy Point south to the Skagit Co line</t>
  </si>
  <si>
    <t>Open for all species except for butter clams</t>
  </si>
  <si>
    <t>Point no Point south to Point Jefferson</t>
  </si>
  <si>
    <t>Strait of Juan de Fuca from Low Point west to Cape Flattery</t>
  </si>
  <si>
    <t>Strait of Juan de Fuca from Dungeness Spit west to Cape Flattery</t>
  </si>
  <si>
    <t>North and east sides of Lopez Island from Flat Pt southeast to Shoal Bight</t>
  </si>
  <si>
    <t>Strait of Juan de Fuca from Jefferson Co line to Cape Flattery</t>
  </si>
  <si>
    <t>Fidalgo Bay, Sinclair and Cypress Islands</t>
  </si>
  <si>
    <t>East side of San Juan Island from Low Point north to Roche Harbor</t>
  </si>
  <si>
    <t>Deception Pass including Cornet Bay</t>
  </si>
  <si>
    <t>Kilisut Harbor, including Mystery Bay, and Admiralty Inlet from North Beach County Park, southeast to Liplip Pt</t>
  </si>
  <si>
    <t>Dungeness Bay</t>
  </si>
  <si>
    <t>South Narrows from Days Island south to Thurston Co line</t>
  </si>
  <si>
    <t>Ala Spit southeast to Strawberry Pt</t>
  </si>
  <si>
    <t xml:space="preserve">Thurston </t>
  </si>
  <si>
    <t>Pierce Co line at Nisqually River north to Johnson Pt</t>
  </si>
  <si>
    <t xml:space="preserve">The Narrows and Commencement Bay </t>
  </si>
  <si>
    <t>West Whidbey Island from Deception Pass south to Possession Pt</t>
  </si>
  <si>
    <t>Vashon and Maury Islands, including Quartermaster Harbor</t>
  </si>
  <si>
    <t>Hale Passage, including Wollochet Bay</t>
  </si>
  <si>
    <t>Colvos Passage and Yukon Harbor</t>
  </si>
  <si>
    <t>Elliot Bay</t>
  </si>
  <si>
    <t>Port Townsend and Admiralty Inlet</t>
  </si>
  <si>
    <t>Nisqually Reach</t>
  </si>
  <si>
    <t>Commencement Bay and the North Narrows south to Days Island</t>
  </si>
  <si>
    <t>Discovery Bay and Port Ludlow, including Mats Mats Bay</t>
  </si>
  <si>
    <t>San Juan County, except the west and south side of San Juan Island from Roche Harbor to Low Pt</t>
  </si>
  <si>
    <t>South Narrows from Days Island south to Thurston Co line, including Carr Inlet and Hale Passage</t>
  </si>
  <si>
    <t>Open for all species except butter and varnish clams</t>
  </si>
  <si>
    <t>Open for all species except varnish clams</t>
  </si>
  <si>
    <t>Three Tree Point south to the Pierce Co line</t>
  </si>
  <si>
    <t>Three Tree Point south to the Pierce Co line, including Quartermaster Harbor</t>
  </si>
  <si>
    <t>West and south side of San Juan Island from Roche Harbor to Low Pt</t>
  </si>
  <si>
    <t>Strait of Juan de Fuca from Green Pt west to Cape Flattery</t>
  </si>
  <si>
    <t>Clark's Pt south to the southern part of Larabee St Park</t>
  </si>
  <si>
    <t>Strait of Juan de Fuca from Green Pt west to Low Pt</t>
  </si>
  <si>
    <t>Samdy Pt north to the Canadian border</t>
  </si>
  <si>
    <t>Strait of Juan de Fuca from Low Pt west to Cape Flattery</t>
  </si>
  <si>
    <t>Strait of Juan de Fuca from Jefferson Co line west to Cape Flattery</t>
  </si>
  <si>
    <t xml:space="preserve">Kitsap </t>
  </si>
  <si>
    <t>Eastern side of the county from Point Jefferson west and south to South Beach on Bainbridge, including Port Madison, Agate Passage, West Bainbridge and Rich Passage</t>
  </si>
  <si>
    <t>Eastern side of the county from Point No Point south to Pierce Co line</t>
  </si>
  <si>
    <t>From the King and Kitsap county lines to Days Island, including Colvos Passage and Commencement Bay</t>
  </si>
  <si>
    <t>Whatcom County, except Bellingham Bay and Portage Bay</t>
  </si>
  <si>
    <t>Point Jefferson south to Blake Island, including all of Bainbridge</t>
  </si>
  <si>
    <t>Liberty Bay</t>
  </si>
  <si>
    <t>Pt Whitehorn south to the Skagit Co line</t>
  </si>
  <si>
    <t>Sequim Bay and Discovery Bay</t>
  </si>
  <si>
    <t>Open for all species besides butter clams</t>
  </si>
  <si>
    <t>Pillar Point west to Cape Flattery</t>
  </si>
  <si>
    <t>Morse Creek east to the Jefferson Co lne, including Dungeness Bay</t>
  </si>
  <si>
    <t>Morse Creek east to the Jefferson Co lne</t>
  </si>
  <si>
    <t>Pillar Point east to the Jefferson Co line</t>
  </si>
  <si>
    <t>Sequim Bay St Pk</t>
  </si>
  <si>
    <t>Blue mussels</t>
  </si>
  <si>
    <t xml:space="preserve">Sequim Bay </t>
  </si>
  <si>
    <t>Sekiu Point</t>
  </si>
  <si>
    <t>California mussels</t>
  </si>
  <si>
    <t>Port Ludlow, including Mats Mats Bay</t>
  </si>
  <si>
    <t>Kilisut Harbor including Mystery Bay</t>
  </si>
  <si>
    <t xml:space="preserve">Port Townsend </t>
  </si>
  <si>
    <t>Blue</t>
  </si>
  <si>
    <t>Port Orchard Marina</t>
  </si>
  <si>
    <t>Sinclair Inlet</t>
  </si>
  <si>
    <t>Agate Pass bridge south to Point Wyatt and Illahee State Park, including Liberty Bay</t>
  </si>
  <si>
    <t>Penrose Point Pk</t>
  </si>
  <si>
    <t>Narrows Bridge</t>
  </si>
  <si>
    <t>the Narrows from the Tacoma Narrows Bridge south to Point Fosdic and Days Island</t>
  </si>
  <si>
    <t>Sunrise Beach Park</t>
  </si>
  <si>
    <t>Butter Clam</t>
  </si>
  <si>
    <t>Commencement Bay and the Narrows south to Point Fosdic and Days Island</t>
  </si>
  <si>
    <t>Point Fosdic south to Devils Head, including all of Carr Inlet and McNeil Island</t>
  </si>
  <si>
    <t>Rosario Point</t>
  </si>
  <si>
    <t>East Sound</t>
  </si>
  <si>
    <t>All of San Juan County</t>
  </si>
  <si>
    <t>Olympia</t>
  </si>
  <si>
    <t>Budd Inlet</t>
  </si>
  <si>
    <t>Point Whitehorn north to the Canadian Border</t>
  </si>
  <si>
    <t>Birch Bay</t>
  </si>
  <si>
    <t>Sandy Point south to the Skagit County line, including Larabee State Park and all of Lummi Island</t>
  </si>
  <si>
    <t xml:space="preserve">Closed to all species </t>
  </si>
  <si>
    <t xml:space="preserve">Open for all species except butter clams </t>
  </si>
  <si>
    <t>Day of the year</t>
  </si>
  <si>
    <t>1st closure county</t>
  </si>
  <si>
    <t>site</t>
  </si>
  <si>
    <t>level</t>
  </si>
  <si>
    <t>last closure county</t>
  </si>
  <si>
    <t>Clallam/Jefferson</t>
  </si>
  <si>
    <t>Clallam-DSP</t>
  </si>
  <si>
    <t>Tokeland</t>
  </si>
  <si>
    <t>Silverdale</t>
  </si>
  <si>
    <t>Stuart Island</t>
  </si>
  <si>
    <t xml:space="preserve">Kingston </t>
  </si>
  <si>
    <t>Sekiu Pt</t>
  </si>
  <si>
    <t>Kingston</t>
  </si>
  <si>
    <t>Freshwater Bay</t>
  </si>
  <si>
    <t>Mukkaw Bay</t>
  </si>
  <si>
    <t>waterbody</t>
  </si>
  <si>
    <t>Spieden Channel</t>
  </si>
  <si>
    <t>East Straits</t>
  </si>
  <si>
    <t>West Straits</t>
  </si>
  <si>
    <t>Collect Date</t>
  </si>
  <si>
    <t>species</t>
  </si>
  <si>
    <t xml:space="preserve">County </t>
  </si>
  <si>
    <t>Year</t>
  </si>
  <si>
    <t>Waterbody</t>
  </si>
  <si>
    <t>Day Closed</t>
  </si>
  <si>
    <t>Day Opened</t>
  </si>
  <si>
    <t>Days Closed</t>
  </si>
  <si>
    <t>Strait</t>
  </si>
  <si>
    <t>Sequim</t>
  </si>
  <si>
    <t>North</t>
  </si>
  <si>
    <t>South</t>
  </si>
  <si>
    <t>total</t>
  </si>
  <si>
    <t>County-wide</t>
  </si>
  <si>
    <t>Point no Point south to Agate Point and Agate Point to Point Monroe on Bainbridge Island</t>
  </si>
  <si>
    <t>South Narows</t>
  </si>
  <si>
    <t>North Narrows</t>
  </si>
  <si>
    <t>East of Bainbridge</t>
  </si>
  <si>
    <t>West of Bainbridge</t>
  </si>
  <si>
    <t>Hood Canal</t>
  </si>
  <si>
    <t>Reopen to all species except butter, varnish and geoduck clams 1/30/14</t>
  </si>
  <si>
    <t>Pillar Point east to the Jefferson County line</t>
  </si>
  <si>
    <t>Reopen to all species except butter and varnish clams 2/12/14</t>
  </si>
  <si>
    <t>Cape Flattery east to the Jefferson County line</t>
  </si>
  <si>
    <t>Reopen to all species except butter and varnish clams 2/14/14</t>
  </si>
  <si>
    <t>Closed to all species 7/10/14</t>
  </si>
  <si>
    <t>Tom Madsen's Beach</t>
  </si>
  <si>
    <t>Closed to all species 7/23/14</t>
  </si>
  <si>
    <t>Westport</t>
  </si>
  <si>
    <t>Closed to all species 6/11/14</t>
  </si>
  <si>
    <t>&lt;38</t>
  </si>
  <si>
    <t>Reopen to all species 7/7/14</t>
  </si>
  <si>
    <t>Closed to all species 10/9/14</t>
  </si>
  <si>
    <t>Closed to all species 6/18/14</t>
  </si>
  <si>
    <t>Reopen to all species except butter and geoduck clams 7/16/14</t>
  </si>
  <si>
    <t>Quilcene Bay mussel raft</t>
  </si>
  <si>
    <t>Closed to all species 9/8/14</t>
  </si>
  <si>
    <t>Dabob Bay</t>
  </si>
  <si>
    <t>Closed to all species 9/11/14</t>
  </si>
  <si>
    <t>Dosewalips</t>
  </si>
  <si>
    <t>Hood Canal from the Mason County line north to Dabob Bay</t>
  </si>
  <si>
    <t>Closed to all species 10/3/14</t>
  </si>
  <si>
    <t>Closed to all species 8/6/14</t>
  </si>
  <si>
    <t>Reopen to all species except butter and varnish clams 8/22/14</t>
  </si>
  <si>
    <t>Des Moines</t>
  </si>
  <si>
    <t>Closed to all species 9/30/14</t>
  </si>
  <si>
    <t xml:space="preserve">Silverdale </t>
  </si>
  <si>
    <t xml:space="preserve">Dyes Inlet </t>
  </si>
  <si>
    <t>&lt;1</t>
  </si>
  <si>
    <t>The eastern side of the county from Point no Point south to the Pierce County line, including Bainbridge Island, Blake Island and Colvos Passage</t>
  </si>
  <si>
    <t>Reopen to all species except butter and varnish clams 1/30/14</t>
  </si>
  <si>
    <t>Closed to all species 7/8/14</t>
  </si>
  <si>
    <t>Agate Pass Bridge south to Illahee State Park and Point White</t>
  </si>
  <si>
    <t>Closed to all species 7/15/14</t>
  </si>
  <si>
    <t>Reopen to all species 7/24/14</t>
  </si>
  <si>
    <t>Port Madison and Liberty Bay</t>
  </si>
  <si>
    <t>Closed to all species 7/29/14</t>
  </si>
  <si>
    <t>Liberty Bay and Agate Pass Bridge south to Illahee State Park and Point White</t>
  </si>
  <si>
    <t>Miller Bay</t>
  </si>
  <si>
    <t xml:space="preserve">Port Madison </t>
  </si>
  <si>
    <t>Reopen to all species except butter and varnish clams 8/28/14</t>
  </si>
  <si>
    <t>Point Bolin south to Illahee State Park and Point White</t>
  </si>
  <si>
    <t>Closed to all species 9/9/14</t>
  </si>
  <si>
    <t>Reopen to all species except butter and varnish clams 10/8/14</t>
  </si>
  <si>
    <t>Penrose Pt</t>
  </si>
  <si>
    <t>Closed to all species 7/24/14</t>
  </si>
  <si>
    <t>Closed to all species 7/30/14</t>
  </si>
  <si>
    <t>Closed to all species 9/19/14</t>
  </si>
  <si>
    <t xml:space="preserve">PSP </t>
  </si>
  <si>
    <t>Reopen to all species except butter and varnish clams 6/26/14</t>
  </si>
  <si>
    <t>Closed to all species 7/25/14</t>
  </si>
  <si>
    <t>All of San Juan County, except East Sound</t>
  </si>
  <si>
    <t>Reopen to all species except butter and varnish clams 8/25/14</t>
  </si>
  <si>
    <t>the eastern half of the county (all islands east of San Juan Channel and President’s Channel), including Orcas, Shaw, Lopez, Decatur, Blakely and adjacent smaller Islands</t>
  </si>
  <si>
    <t>Friday Harbor</t>
  </si>
  <si>
    <t>Closed to all species 6/26/14</t>
  </si>
  <si>
    <t>Sandy Point south to the Skagit County line, except for Portage Bay</t>
  </si>
  <si>
    <t>Reopen to all species except butter and varnish clams 1/3/14</t>
  </si>
  <si>
    <t>Closed to all species 5/20/14</t>
  </si>
  <si>
    <t>Reopen to all species of shellfish 6/10/14</t>
  </si>
  <si>
    <t>Point Whitehorn south to the Skagit County line</t>
  </si>
  <si>
    <t>Closed to all species 7/2/14</t>
  </si>
  <si>
    <t>Semiahmoo Marina</t>
  </si>
  <si>
    <t>Point Whitehorn north to the Canadian Border, except Point Roberts area</t>
  </si>
  <si>
    <t>Reopen to all species of shellfish 8/22/14</t>
  </si>
  <si>
    <t>Point Whitehorn south to the Skagit County line, except Portage Bay</t>
  </si>
  <si>
    <t>Reopen to all species except butter and varnish clams 9/4/14</t>
  </si>
  <si>
    <t>Closed to all species 9/23/14</t>
  </si>
  <si>
    <t>The Strait of Juan de Fuca from Dungeness Spit east to the Jefferson County line and the southern portion of Sequim Bay from Paradise Cove to Blyn</t>
  </si>
  <si>
    <t>Reopen to all species except varnish clams 4/25/14</t>
  </si>
  <si>
    <t>Rich Passage and Restoration Point south to the Pierce County line, including Blake Island</t>
  </si>
  <si>
    <t>WDFW Beaches with limited seasons</t>
  </si>
  <si>
    <t>Dungeness Spit and NWR Tidelands</t>
  </si>
  <si>
    <t>Freeland County Park, Cama Beach St Park, Camano Island St Pk, Ala Spit</t>
  </si>
  <si>
    <t>Freeland County Park</t>
  </si>
  <si>
    <t>Freeland County Park, Cama Beach St Park, Camano Island St Pk</t>
  </si>
  <si>
    <t>Ala Spit</t>
  </si>
  <si>
    <t>Cama Beach St Pk, Camano Island St Pk</t>
  </si>
  <si>
    <t>Mystery Bay St Pk</t>
  </si>
  <si>
    <t>Oak Bay County Pk, South Indian Is County Pk</t>
  </si>
  <si>
    <t>Fort Flagler St Pk, Mystery Bay St Pk</t>
  </si>
  <si>
    <t>Fort Flagler St Pk</t>
  </si>
  <si>
    <t>Wolfe Property St Pk</t>
  </si>
  <si>
    <t>Oak Bay County Pk, South Indian Is County Pk, Fort Flagler St Pk, Mystery Bay St Pk, Wolfe Property St Pk</t>
  </si>
  <si>
    <t>Point Whitney Lagoon, Point Whitney Tidelands</t>
  </si>
  <si>
    <t>Oak Bay County Pk, South Indian Is County Pk, Fort Flagler St Pk, Wolfe Property St Pk</t>
  </si>
  <si>
    <t>Point Whitney Lagoon, Point Whitney Tidelands, Dosewalips St Pk, Duckabush, Triton Cove Tidelands</t>
  </si>
  <si>
    <t>Dosewalips St Pk, Duckabush, Triton Cove Tidelands</t>
  </si>
  <si>
    <t>Wolfe Property St Pk, Shine Tidelands St Pk, Brown Point DNR 57-B</t>
  </si>
  <si>
    <t>Oak Bay County Pk, South Indian Is County Pk, Fort Flagler St Pk, Mystery Bay St Pk</t>
  </si>
  <si>
    <t>Wolfe Property St Pk, Shine Tidelands St Pk, Brown Point DNR 57-B, Oak Bay County Pk, South Indian Is County Pk, Fort Flagler St Pk, Mystery Bay St Pk</t>
  </si>
  <si>
    <t>Fort Flagler St Pk, Oak Bay County Pk, South Indian Is County Pk</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</si>
</sst>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6" tint="-0.249977111117893"/>
      <name val="Calibri"/>
      <family val="2"/>
      <scheme val="minor"/>
    </font>
    <font>
      <b/>
      <sz val="11"/>
      <color rgb="FFFF0000"/>
      <name val="Calibri"/>
      <family val="2"/>
      <scheme val="minor"/>
    </font>
    <font>
      <b/>
      <sz val="11"/>
      <color theme="1"/>
      <name val="Calibri"/>
      <family val="2"/>
      <scheme val="minor"/>
    </font>
    <font>
      <sz val="11"/>
      <color theme="6" tint="-0.249977111117893"/>
      <name val="Calibri"/>
      <family val="2"/>
      <scheme val="minor"/>
    </font>
    <font>
      <sz val="11"/>
      <color rgb="FF00B050"/>
      <name val="Calibri"/>
      <family val="2"/>
      <scheme val="minor"/>
    </font>
    <font>
      <b/>
      <sz val="11"/>
      <color rgb="FF00B050"/>
      <name val="Calibri"/>
      <family val="2"/>
      <scheme val="minor"/>
    </font>
    <font>
      <b/>
      <sz val="11"/>
      <color theme="9" tint="-0.249977111117893"/>
      <name val="Calibri"/>
      <family val="2"/>
      <scheme val="minor"/>
    </font>
    <font>
      <b/>
      <sz val="11"/>
      <color theme="7" tint="-0.249977111117893"/>
      <name val="Calibri"/>
      <family val="2"/>
      <scheme val="minor"/>
    </font>
    <font>
      <sz val="8"/>
      <name val="Verdana"/>
      <family val="2"/>
    </font>
    <font>
      <sz val="11"/>
      <name val="Calibri"/>
      <family val="2"/>
      <scheme val="minor"/>
    </font>
    <font>
      <b/>
      <sz val="11"/>
      <color theme="9" tint="-0.249977111117893"/>
      <name val="Calibri"/>
      <family val="2"/>
    </font>
    <font>
      <b/>
      <sz val="11"/>
      <color rgb="FF00B050"/>
      <name val="Calibri"/>
      <family val="2"/>
    </font>
    <font>
      <b/>
      <sz val="11"/>
      <color rgb="FFFF0000"/>
      <name val="Calibri"/>
      <family val="2"/>
    </font>
    <font>
      <sz val="11"/>
      <color rgb="FF1F497D"/>
      <name val="Calibri"/>
      <family val="2"/>
      <scheme val="minor"/>
    </font>
    <font>
      <sz val="11"/>
      <color rgb="FFC00000"/>
      <name val="Calibri"/>
      <family val="2"/>
      <scheme val="minor"/>
    </font>
    <font>
      <sz val="11"/>
      <color rgb="FFFF0000"/>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s>
  <cellStyleXfs count="1">
    <xf numFmtId="0" fontId="0" fillId="0" borderId="0"/>
  </cellStyleXfs>
  <cellXfs count="238">
    <xf numFmtId="0" fontId="0" fillId="0" borderId="0" xfId="0"/>
    <xf numFmtId="0" fontId="0" fillId="0" borderId="0" xfId="0" applyAlignment="1">
      <alignment wrapText="1"/>
    </xf>
    <xf numFmtId="14" fontId="0" fillId="0" borderId="1" xfId="0" applyNumberFormat="1" applyBorder="1"/>
    <xf numFmtId="0" fontId="0" fillId="0" borderId="1" xfId="0" applyBorder="1"/>
    <xf numFmtId="0" fontId="0" fillId="0" borderId="1" xfId="0" applyBorder="1" applyAlignment="1">
      <alignment wrapText="1"/>
    </xf>
    <xf numFmtId="0" fontId="2" fillId="0" borderId="1" xfId="0" applyFont="1" applyBorder="1" applyAlignment="1">
      <alignment wrapText="1"/>
    </xf>
    <xf numFmtId="0" fontId="0" fillId="0" borderId="1" xfId="0" applyFill="1" applyBorder="1"/>
    <xf numFmtId="0" fontId="2" fillId="0" borderId="1" xfId="0" applyFont="1" applyFill="1" applyBorder="1" applyAlignment="1">
      <alignment wrapText="1"/>
    </xf>
    <xf numFmtId="14" fontId="0" fillId="0" borderId="2" xfId="0" applyNumberFormat="1" applyBorder="1"/>
    <xf numFmtId="0" fontId="0" fillId="0" borderId="2" xfId="0" applyBorder="1" applyAlignment="1">
      <alignment wrapText="1"/>
    </xf>
    <xf numFmtId="0" fontId="0" fillId="0" borderId="0" xfId="0" applyBorder="1"/>
    <xf numFmtId="0" fontId="0" fillId="2" borderId="1" xfId="0" applyFill="1" applyBorder="1"/>
    <xf numFmtId="0" fontId="0" fillId="3" borderId="1" xfId="0" applyFill="1" applyBorder="1"/>
    <xf numFmtId="14" fontId="0" fillId="0" borderId="1" xfId="0" applyNumberFormat="1" applyFill="1" applyBorder="1"/>
    <xf numFmtId="0" fontId="1" fillId="0" borderId="1" xfId="0" applyFont="1" applyBorder="1" applyAlignment="1">
      <alignment wrapText="1"/>
    </xf>
    <xf numFmtId="14" fontId="0" fillId="0" borderId="2" xfId="0" applyNumberFormat="1" applyFill="1" applyBorder="1"/>
    <xf numFmtId="0" fontId="0" fillId="0" borderId="2" xfId="0" applyFill="1" applyBorder="1"/>
    <xf numFmtId="0" fontId="0" fillId="2" borderId="2" xfId="0" applyFill="1" applyBorder="1"/>
    <xf numFmtId="0" fontId="4" fillId="0" borderId="1" xfId="0" applyFont="1" applyBorder="1" applyAlignment="1">
      <alignment wrapText="1"/>
    </xf>
    <xf numFmtId="0" fontId="3" fillId="4" borderId="3" xfId="0" applyFont="1" applyFill="1" applyBorder="1"/>
    <xf numFmtId="0" fontId="3" fillId="4" borderId="4" xfId="0" applyFont="1" applyFill="1" applyBorder="1"/>
    <xf numFmtId="0" fontId="3" fillId="4" borderId="5" xfId="0" applyFont="1" applyFill="1" applyBorder="1"/>
    <xf numFmtId="0" fontId="3" fillId="4" borderId="5" xfId="0" applyFont="1" applyFill="1" applyBorder="1" applyAlignment="1">
      <alignment wrapText="1"/>
    </xf>
    <xf numFmtId="0" fontId="3" fillId="4" borderId="6" xfId="0" applyFont="1" applyFill="1" applyBorder="1" applyAlignment="1">
      <alignment wrapText="1"/>
    </xf>
    <xf numFmtId="0" fontId="2" fillId="5" borderId="1" xfId="0" applyFont="1" applyFill="1" applyBorder="1" applyAlignment="1">
      <alignment wrapText="1"/>
    </xf>
    <xf numFmtId="14" fontId="0" fillId="5" borderId="1" xfId="0" applyNumberFormat="1" applyFont="1" applyFill="1" applyBorder="1"/>
    <xf numFmtId="0" fontId="0" fillId="5" borderId="1" xfId="0" applyFont="1" applyFill="1" applyBorder="1"/>
    <xf numFmtId="0" fontId="0" fillId="5" borderId="1" xfId="0" applyFont="1" applyFill="1" applyBorder="1" applyAlignment="1">
      <alignment wrapText="1"/>
    </xf>
    <xf numFmtId="0" fontId="0" fillId="3" borderId="1" xfId="0" applyFont="1" applyFill="1" applyBorder="1"/>
    <xf numFmtId="0" fontId="0" fillId="0" borderId="7" xfId="0" applyBorder="1"/>
    <xf numFmtId="0" fontId="0" fillId="5" borderId="7" xfId="0" applyFill="1" applyBorder="1"/>
    <xf numFmtId="0" fontId="0" fillId="3" borderId="2" xfId="0" applyFill="1" applyBorder="1"/>
    <xf numFmtId="0" fontId="2" fillId="0" borderId="2" xfId="0" applyFont="1" applyBorder="1" applyAlignment="1">
      <alignment wrapText="1"/>
    </xf>
    <xf numFmtId="0" fontId="3" fillId="5" borderId="11" xfId="0" applyFont="1" applyFill="1" applyBorder="1"/>
    <xf numFmtId="0" fontId="3" fillId="5" borderId="11" xfId="0" applyFont="1" applyFill="1" applyBorder="1" applyAlignment="1">
      <alignment wrapText="1"/>
    </xf>
    <xf numFmtId="0" fontId="3" fillId="5" borderId="12" xfId="0" applyFont="1" applyFill="1" applyBorder="1"/>
    <xf numFmtId="0" fontId="3" fillId="5" borderId="13" xfId="0" applyFont="1" applyFill="1" applyBorder="1" applyAlignment="1">
      <alignment wrapText="1"/>
    </xf>
    <xf numFmtId="14" fontId="0" fillId="0" borderId="9" xfId="0" applyNumberFormat="1" applyBorder="1"/>
    <xf numFmtId="14" fontId="0" fillId="0" borderId="9" xfId="0" applyNumberFormat="1" applyFill="1" applyBorder="1"/>
    <xf numFmtId="0" fontId="0" fillId="0" borderId="9" xfId="0" applyFill="1" applyBorder="1"/>
    <xf numFmtId="0" fontId="0" fillId="2" borderId="9" xfId="0" applyFill="1" applyBorder="1"/>
    <xf numFmtId="0" fontId="0" fillId="0" borderId="9" xfId="0" applyBorder="1" applyAlignment="1">
      <alignment wrapText="1"/>
    </xf>
    <xf numFmtId="0" fontId="2" fillId="0" borderId="9" xfId="0" applyFont="1" applyBorder="1" applyAlignment="1">
      <alignment wrapText="1"/>
    </xf>
    <xf numFmtId="14" fontId="3" fillId="0" borderId="14" xfId="0" applyNumberFormat="1" applyFont="1" applyBorder="1"/>
    <xf numFmtId="14" fontId="0" fillId="0" borderId="15" xfId="0" applyNumberFormat="1" applyBorder="1"/>
    <xf numFmtId="0" fontId="0" fillId="0" borderId="15" xfId="0" applyBorder="1"/>
    <xf numFmtId="0" fontId="0" fillId="0" borderId="15" xfId="0" applyBorder="1" applyAlignment="1">
      <alignment wrapText="1"/>
    </xf>
    <xf numFmtId="0" fontId="2" fillId="0" borderId="16" xfId="0" applyFont="1" applyBorder="1" applyAlignment="1">
      <alignment wrapText="1"/>
    </xf>
    <xf numFmtId="14" fontId="0" fillId="0" borderId="7" xfId="0" applyNumberFormat="1" applyFill="1" applyBorder="1"/>
    <xf numFmtId="0" fontId="0" fillId="0" borderId="7" xfId="0" applyFill="1" applyBorder="1"/>
    <xf numFmtId="0" fontId="0" fillId="0" borderId="7" xfId="0" applyBorder="1" applyAlignment="1">
      <alignment wrapText="1"/>
    </xf>
    <xf numFmtId="14" fontId="0" fillId="0" borderId="10" xfId="0" applyNumberFormat="1" applyBorder="1"/>
    <xf numFmtId="0" fontId="2" fillId="0" borderId="8" xfId="0" applyFont="1" applyBorder="1" applyAlignment="1">
      <alignment wrapText="1"/>
    </xf>
    <xf numFmtId="0" fontId="1" fillId="0" borderId="9" xfId="0" applyFont="1" applyBorder="1" applyAlignment="1">
      <alignment wrapText="1"/>
    </xf>
    <xf numFmtId="0" fontId="1" fillId="0" borderId="8" xfId="0" applyFont="1" applyBorder="1" applyAlignment="1">
      <alignment wrapText="1"/>
    </xf>
    <xf numFmtId="14" fontId="0" fillId="0" borderId="15" xfId="0" applyNumberFormat="1" applyFill="1" applyBorder="1"/>
    <xf numFmtId="0" fontId="0" fillId="0" borderId="15" xfId="0" applyFill="1" applyBorder="1"/>
    <xf numFmtId="0" fontId="1" fillId="0" borderId="16" xfId="0" applyFont="1" applyBorder="1" applyAlignment="1">
      <alignment wrapText="1"/>
    </xf>
    <xf numFmtId="0" fontId="0" fillId="5" borderId="15" xfId="0" applyFill="1" applyBorder="1"/>
    <xf numFmtId="0" fontId="0" fillId="3" borderId="7" xfId="0" applyFill="1" applyBorder="1"/>
    <xf numFmtId="0" fontId="0" fillId="3" borderId="15" xfId="0" applyFill="1" applyBorder="1"/>
    <xf numFmtId="0" fontId="0" fillId="2" borderId="7" xfId="0" applyFill="1" applyBorder="1"/>
    <xf numFmtId="0" fontId="0" fillId="2" borderId="15" xfId="0" applyFill="1" applyBorder="1"/>
    <xf numFmtId="14" fontId="0" fillId="0" borderId="7" xfId="0" applyNumberFormat="1" applyBorder="1"/>
    <xf numFmtId="14" fontId="2" fillId="0" borderId="0" xfId="0" applyNumberFormat="1" applyFont="1"/>
    <xf numFmtId="0" fontId="6" fillId="0" borderId="0" xfId="0" applyFont="1"/>
    <xf numFmtId="14" fontId="6" fillId="0" borderId="0" xfId="0" applyNumberFormat="1" applyFont="1"/>
    <xf numFmtId="0" fontId="0" fillId="5" borderId="0" xfId="0" applyFill="1" applyBorder="1"/>
    <xf numFmtId="0" fontId="3" fillId="4" borderId="17" xfId="0" applyFont="1" applyFill="1" applyBorder="1"/>
    <xf numFmtId="0" fontId="3" fillId="4" borderId="18" xfId="0" applyFont="1" applyFill="1" applyBorder="1"/>
    <xf numFmtId="0" fontId="3" fillId="4" borderId="19" xfId="0" applyFont="1" applyFill="1" applyBorder="1"/>
    <xf numFmtId="0" fontId="3" fillId="4" borderId="19" xfId="0" applyFont="1" applyFill="1" applyBorder="1" applyAlignment="1">
      <alignment wrapText="1"/>
    </xf>
    <xf numFmtId="0" fontId="3" fillId="4" borderId="20" xfId="0" applyFont="1" applyFill="1" applyBorder="1" applyAlignment="1">
      <alignment wrapText="1"/>
    </xf>
    <xf numFmtId="0" fontId="3" fillId="4" borderId="14" xfId="0" applyFont="1" applyFill="1" applyBorder="1"/>
    <xf numFmtId="0" fontId="3" fillId="0" borderId="0" xfId="0" applyFont="1"/>
    <xf numFmtId="0" fontId="3" fillId="4" borderId="19" xfId="0" applyFont="1" applyFill="1" applyBorder="1" applyAlignment="1"/>
    <xf numFmtId="0" fontId="2" fillId="0" borderId="0" xfId="0" applyFont="1" applyAlignment="1">
      <alignment wrapText="1"/>
    </xf>
    <xf numFmtId="0" fontId="6" fillId="0" borderId="0" xfId="0" applyFont="1" applyAlignment="1">
      <alignment wrapText="1"/>
    </xf>
    <xf numFmtId="0" fontId="3" fillId="0" borderId="0" xfId="0" applyFont="1" applyAlignment="1">
      <alignment wrapText="1"/>
    </xf>
    <xf numFmtId="14" fontId="2" fillId="0" borderId="1" xfId="0" applyNumberFormat="1" applyFont="1" applyBorder="1"/>
    <xf numFmtId="0" fontId="6" fillId="0" borderId="1" xfId="0" applyFont="1" applyBorder="1" applyAlignment="1">
      <alignment wrapText="1"/>
    </xf>
    <xf numFmtId="14" fontId="6" fillId="0" borderId="1" xfId="0" applyNumberFormat="1" applyFont="1" applyBorder="1"/>
    <xf numFmtId="0" fontId="3" fillId="4" borderId="14" xfId="0" applyFont="1" applyFill="1" applyBorder="1" applyAlignment="1">
      <alignment wrapText="1"/>
    </xf>
    <xf numFmtId="0" fontId="3" fillId="4" borderId="17" xfId="0" applyFont="1" applyFill="1" applyBorder="1" applyAlignment="1"/>
    <xf numFmtId="0" fontId="3" fillId="4" borderId="18" xfId="0" applyFont="1" applyFill="1" applyBorder="1" applyAlignment="1"/>
    <xf numFmtId="0" fontId="3" fillId="4" borderId="14" xfId="0" applyFont="1" applyFill="1" applyBorder="1" applyAlignment="1"/>
    <xf numFmtId="0" fontId="0" fillId="0" borderId="0" xfId="0" applyBorder="1" applyAlignment="1"/>
    <xf numFmtId="0" fontId="7" fillId="0" borderId="0" xfId="0" applyFont="1" applyAlignment="1">
      <alignment wrapText="1"/>
    </xf>
    <xf numFmtId="14" fontId="7" fillId="0" borderId="0" xfId="0" applyNumberFormat="1" applyFont="1"/>
    <xf numFmtId="0" fontId="8" fillId="0" borderId="0" xfId="0" applyFont="1" applyAlignment="1">
      <alignment wrapText="1"/>
    </xf>
    <xf numFmtId="14" fontId="8" fillId="0" borderId="0" xfId="0" applyNumberFormat="1" applyFont="1"/>
    <xf numFmtId="0" fontId="2" fillId="0" borderId="0" xfId="0" applyFont="1"/>
    <xf numFmtId="0" fontId="7" fillId="0" borderId="0" xfId="0" applyFont="1"/>
    <xf numFmtId="0" fontId="3" fillId="5" borderId="1" xfId="0" applyFont="1" applyFill="1" applyBorder="1"/>
    <xf numFmtId="14" fontId="7" fillId="5" borderId="1" xfId="0" applyNumberFormat="1" applyFont="1" applyFill="1" applyBorder="1"/>
    <xf numFmtId="0" fontId="0" fillId="0" borderId="0" xfId="0" applyBorder="1" applyAlignment="1">
      <alignment wrapText="1"/>
    </xf>
    <xf numFmtId="0" fontId="6" fillId="0" borderId="0" xfId="0" applyFont="1" applyBorder="1" applyAlignment="1">
      <alignment wrapText="1"/>
    </xf>
    <xf numFmtId="14" fontId="6" fillId="0" borderId="0" xfId="0" applyNumberFormat="1" applyFont="1" applyBorder="1"/>
    <xf numFmtId="0" fontId="3" fillId="5" borderId="1" xfId="0" applyFont="1" applyFill="1" applyBorder="1" applyAlignment="1"/>
    <xf numFmtId="0" fontId="0" fillId="5" borderId="1" xfId="0" applyFont="1" applyFill="1" applyBorder="1" applyAlignment="1"/>
    <xf numFmtId="0" fontId="6" fillId="5" borderId="1" xfId="0" applyFont="1" applyFill="1" applyBorder="1" applyAlignment="1">
      <alignment wrapText="1"/>
    </xf>
    <xf numFmtId="14" fontId="6" fillId="5" borderId="1" xfId="0" applyNumberFormat="1" applyFont="1" applyFill="1" applyBorder="1" applyAlignment="1"/>
    <xf numFmtId="0" fontId="7" fillId="0" borderId="0" xfId="0" applyFont="1" applyBorder="1" applyAlignment="1">
      <alignment wrapText="1"/>
    </xf>
    <xf numFmtId="0" fontId="2" fillId="0" borderId="0" xfId="0" applyFont="1" applyBorder="1" applyAlignment="1">
      <alignment wrapText="1"/>
    </xf>
    <xf numFmtId="14" fontId="7" fillId="0" borderId="0" xfId="0" applyNumberFormat="1" applyFont="1" applyBorder="1"/>
    <xf numFmtId="14" fontId="2" fillId="0" borderId="0" xfId="0" applyNumberFormat="1" applyFont="1" applyBorder="1"/>
    <xf numFmtId="14" fontId="2" fillId="0" borderId="0" xfId="0" applyNumberFormat="1" applyFont="1" applyAlignment="1">
      <alignment wrapText="1"/>
    </xf>
    <xf numFmtId="14" fontId="7" fillId="0" borderId="0" xfId="0" applyNumberFormat="1" applyFont="1" applyAlignment="1">
      <alignment wrapText="1"/>
    </xf>
    <xf numFmtId="0" fontId="11" fillId="0" borderId="0" xfId="0" applyFont="1"/>
    <xf numFmtId="0" fontId="12" fillId="0" borderId="0" xfId="0" applyFont="1"/>
    <xf numFmtId="0" fontId="13" fillId="0" borderId="0" xfId="0" applyFont="1"/>
    <xf numFmtId="0" fontId="0" fillId="0" borderId="0" xfId="0"/>
    <xf numFmtId="0" fontId="0" fillId="0" borderId="0" xfId="0" applyAlignment="1">
      <alignment wrapText="1"/>
    </xf>
    <xf numFmtId="14" fontId="0" fillId="0" borderId="1" xfId="0" applyNumberFormat="1" applyBorder="1"/>
    <xf numFmtId="0" fontId="0" fillId="0" borderId="1" xfId="0" applyBorder="1"/>
    <xf numFmtId="0" fontId="0" fillId="0" borderId="1" xfId="0" applyBorder="1" applyAlignment="1">
      <alignment wrapText="1"/>
    </xf>
    <xf numFmtId="0" fontId="2" fillId="0" borderId="1" xfId="0" applyFont="1" applyBorder="1" applyAlignment="1">
      <alignment wrapText="1"/>
    </xf>
    <xf numFmtId="0" fontId="0" fillId="0" borderId="1" xfId="0" applyFill="1" applyBorder="1"/>
    <xf numFmtId="0" fontId="2" fillId="0" borderId="1" xfId="0" applyFont="1" applyFill="1" applyBorder="1" applyAlignment="1">
      <alignment wrapText="1"/>
    </xf>
    <xf numFmtId="14" fontId="0" fillId="0" borderId="2" xfId="0" applyNumberFormat="1" applyBorder="1"/>
    <xf numFmtId="0" fontId="0" fillId="0" borderId="2" xfId="0" applyBorder="1" applyAlignment="1">
      <alignment wrapText="1"/>
    </xf>
    <xf numFmtId="0" fontId="0" fillId="0" borderId="0" xfId="0" applyBorder="1"/>
    <xf numFmtId="0" fontId="0" fillId="2" borderId="1" xfId="0" applyFill="1" applyBorder="1"/>
    <xf numFmtId="0" fontId="0" fillId="3" borderId="1" xfId="0" applyFill="1" applyBorder="1"/>
    <xf numFmtId="14" fontId="0" fillId="0" borderId="1" xfId="0" applyNumberFormat="1" applyFill="1" applyBorder="1"/>
    <xf numFmtId="0" fontId="1" fillId="0" borderId="1" xfId="0" applyFont="1" applyBorder="1" applyAlignment="1">
      <alignment wrapText="1"/>
    </xf>
    <xf numFmtId="14" fontId="0" fillId="0" borderId="2" xfId="0" applyNumberFormat="1" applyFill="1" applyBorder="1"/>
    <xf numFmtId="0" fontId="0" fillId="0" borderId="2" xfId="0" applyFill="1" applyBorder="1"/>
    <xf numFmtId="0" fontId="0" fillId="2" borderId="2" xfId="0" applyFill="1" applyBorder="1"/>
    <xf numFmtId="0" fontId="3" fillId="4" borderId="3" xfId="0" applyFont="1" applyFill="1" applyBorder="1"/>
    <xf numFmtId="0" fontId="3" fillId="4" borderId="4" xfId="0" applyFont="1" applyFill="1" applyBorder="1"/>
    <xf numFmtId="0" fontId="3" fillId="4" borderId="5" xfId="0" applyFont="1" applyFill="1" applyBorder="1"/>
    <xf numFmtId="0" fontId="3" fillId="4" borderId="5" xfId="0" applyFont="1" applyFill="1" applyBorder="1" applyAlignment="1">
      <alignment wrapText="1"/>
    </xf>
    <xf numFmtId="0" fontId="3" fillId="4" borderId="6" xfId="0" applyFont="1" applyFill="1" applyBorder="1" applyAlignment="1">
      <alignment wrapText="1"/>
    </xf>
    <xf numFmtId="14" fontId="0" fillId="5" borderId="1" xfId="0" applyNumberFormat="1" applyFont="1" applyFill="1" applyBorder="1"/>
    <xf numFmtId="0" fontId="0" fillId="5" borderId="1" xfId="0" applyFont="1" applyFill="1" applyBorder="1"/>
    <xf numFmtId="0" fontId="0" fillId="5" borderId="1" xfId="0" applyFont="1" applyFill="1" applyBorder="1" applyAlignment="1">
      <alignment wrapText="1"/>
    </xf>
    <xf numFmtId="0" fontId="0" fillId="3" borderId="1" xfId="0" applyFont="1" applyFill="1" applyBorder="1"/>
    <xf numFmtId="0" fontId="0" fillId="3" borderId="2" xfId="0" applyFill="1" applyBorder="1"/>
    <xf numFmtId="0" fontId="2" fillId="0" borderId="2" xfId="0" applyFont="1" applyBorder="1" applyAlignment="1">
      <alignment wrapText="1"/>
    </xf>
    <xf numFmtId="14" fontId="0" fillId="0" borderId="9" xfId="0" applyNumberFormat="1" applyBorder="1"/>
    <xf numFmtId="14" fontId="0" fillId="0" borderId="9" xfId="0" applyNumberFormat="1" applyFill="1" applyBorder="1"/>
    <xf numFmtId="0" fontId="0" fillId="0" borderId="9" xfId="0" applyFill="1" applyBorder="1"/>
    <xf numFmtId="0" fontId="0" fillId="2" borderId="9" xfId="0" applyFill="1" applyBorder="1"/>
    <xf numFmtId="0" fontId="0" fillId="0" borderId="9" xfId="0" applyBorder="1" applyAlignment="1">
      <alignment wrapText="1"/>
    </xf>
    <xf numFmtId="0" fontId="6" fillId="0" borderId="0" xfId="0" applyFont="1"/>
    <xf numFmtId="0" fontId="0" fillId="5" borderId="0" xfId="0" applyFill="1" applyBorder="1"/>
    <xf numFmtId="0" fontId="3" fillId="4" borderId="17" xfId="0" applyFont="1" applyFill="1" applyBorder="1"/>
    <xf numFmtId="0" fontId="3" fillId="4" borderId="18" xfId="0" applyFont="1" applyFill="1" applyBorder="1"/>
    <xf numFmtId="0" fontId="3" fillId="4" borderId="19" xfId="0" applyFont="1" applyFill="1" applyBorder="1"/>
    <xf numFmtId="0" fontId="3" fillId="4" borderId="19" xfId="0" applyFont="1" applyFill="1" applyBorder="1" applyAlignment="1">
      <alignment wrapText="1"/>
    </xf>
    <xf numFmtId="0" fontId="3" fillId="4" borderId="20" xfId="0" applyFont="1" applyFill="1" applyBorder="1" applyAlignment="1">
      <alignment wrapText="1"/>
    </xf>
    <xf numFmtId="0" fontId="3" fillId="4" borderId="14" xfId="0" applyFont="1" applyFill="1" applyBorder="1"/>
    <xf numFmtId="0" fontId="3" fillId="0" borderId="0" xfId="0" applyFont="1"/>
    <xf numFmtId="0" fontId="2" fillId="0" borderId="0" xfId="0" applyFont="1" applyAlignment="1">
      <alignment wrapText="1"/>
    </xf>
    <xf numFmtId="0" fontId="3" fillId="0" borderId="0" xfId="0" applyFont="1" applyAlignment="1">
      <alignment wrapText="1"/>
    </xf>
    <xf numFmtId="14" fontId="2" fillId="0" borderId="1" xfId="0" applyNumberFormat="1" applyFont="1" applyBorder="1"/>
    <xf numFmtId="0" fontId="6" fillId="0" borderId="1" xfId="0" applyFont="1" applyBorder="1" applyAlignment="1">
      <alignment wrapText="1"/>
    </xf>
    <xf numFmtId="14" fontId="6" fillId="0" borderId="1" xfId="0" applyNumberFormat="1" applyFont="1" applyBorder="1"/>
    <xf numFmtId="0" fontId="0" fillId="0" borderId="0" xfId="0" applyBorder="1" applyAlignment="1"/>
    <xf numFmtId="14" fontId="5" fillId="0" borderId="1" xfId="0" applyNumberFormat="1" applyFont="1" applyBorder="1"/>
    <xf numFmtId="0" fontId="6" fillId="0" borderId="1" xfId="0" applyFont="1" applyBorder="1"/>
    <xf numFmtId="0" fontId="7" fillId="0" borderId="0" xfId="0" applyFont="1" applyAlignment="1">
      <alignment wrapText="1"/>
    </xf>
    <xf numFmtId="0" fontId="7" fillId="0" borderId="1" xfId="0" applyFont="1" applyBorder="1" applyAlignment="1">
      <alignment wrapText="1"/>
    </xf>
    <xf numFmtId="14" fontId="7" fillId="0" borderId="1" xfId="0" applyNumberFormat="1" applyFont="1" applyBorder="1"/>
    <xf numFmtId="0" fontId="2" fillId="0" borderId="0" xfId="0" applyFont="1"/>
    <xf numFmtId="0" fontId="7" fillId="0" borderId="0" xfId="0" applyFont="1"/>
    <xf numFmtId="14" fontId="0" fillId="0" borderId="0" xfId="0" applyNumberFormat="1"/>
    <xf numFmtId="0" fontId="0" fillId="0" borderId="2" xfId="0" applyBorder="1"/>
    <xf numFmtId="14" fontId="0" fillId="0" borderId="0" xfId="0" applyNumberFormat="1" applyBorder="1"/>
    <xf numFmtId="0" fontId="3" fillId="4" borderId="3" xfId="0" applyFont="1" applyFill="1" applyBorder="1" applyAlignment="1">
      <alignment wrapText="1"/>
    </xf>
    <xf numFmtId="0" fontId="0" fillId="0" borderId="1" xfId="0" applyFill="1" applyBorder="1" applyAlignment="1">
      <alignment wrapText="1"/>
    </xf>
    <xf numFmtId="0" fontId="0" fillId="5" borderId="1" xfId="0" applyFill="1" applyBorder="1"/>
    <xf numFmtId="0" fontId="0" fillId="5" borderId="1" xfId="0" applyFill="1"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10" fillId="5" borderId="1" xfId="0" applyFont="1" applyFill="1" applyBorder="1"/>
    <xf numFmtId="0" fontId="10" fillId="5" borderId="1" xfId="0" applyFont="1" applyFill="1" applyBorder="1" applyAlignment="1">
      <alignment wrapText="1"/>
    </xf>
    <xf numFmtId="0" fontId="10" fillId="2" borderId="1" xfId="0" applyFont="1" applyFill="1" applyBorder="1"/>
    <xf numFmtId="0" fontId="10" fillId="2" borderId="1" xfId="0" applyFont="1" applyFill="1" applyBorder="1" applyAlignment="1">
      <alignment wrapText="1"/>
    </xf>
    <xf numFmtId="0" fontId="10" fillId="3" borderId="1" xfId="0" applyFont="1" applyFill="1" applyBorder="1"/>
    <xf numFmtId="0" fontId="10" fillId="3" borderId="1" xfId="0" applyFont="1" applyFill="1" applyBorder="1" applyAlignment="1">
      <alignment wrapText="1"/>
    </xf>
    <xf numFmtId="0" fontId="7" fillId="0" borderId="1" xfId="0" applyFont="1" applyFill="1" applyBorder="1" applyAlignment="1">
      <alignment wrapText="1"/>
    </xf>
    <xf numFmtId="16" fontId="2" fillId="0" borderId="1" xfId="0" applyNumberFormat="1" applyFont="1" applyBorder="1"/>
    <xf numFmtId="16" fontId="6" fillId="0" borderId="1" xfId="0" applyNumberFormat="1" applyFont="1" applyBorder="1"/>
    <xf numFmtId="16" fontId="7" fillId="0" borderId="1" xfId="0" applyNumberFormat="1" applyFont="1" applyBorder="1"/>
    <xf numFmtId="16" fontId="7" fillId="5" borderId="1" xfId="0" applyNumberFormat="1" applyFont="1" applyFill="1" applyBorder="1"/>
    <xf numFmtId="16" fontId="6" fillId="5" borderId="1" xfId="0" applyNumberFormat="1" applyFont="1" applyFill="1" applyBorder="1" applyAlignment="1"/>
    <xf numFmtId="16" fontId="5" fillId="0" borderId="1" xfId="0" applyNumberFormat="1" applyFont="1" applyBorder="1"/>
    <xf numFmtId="16" fontId="3" fillId="0" borderId="0" xfId="0" applyNumberFormat="1" applyFont="1"/>
    <xf numFmtId="0" fontId="8" fillId="0" borderId="1" xfId="0" applyFont="1" applyBorder="1" applyAlignment="1">
      <alignment wrapText="1"/>
    </xf>
    <xf numFmtId="0" fontId="7" fillId="0" borderId="1" xfId="0" applyFont="1" applyBorder="1"/>
    <xf numFmtId="0" fontId="11" fillId="0" borderId="1" xfId="0" applyFont="1" applyBorder="1" applyAlignment="1">
      <alignment wrapText="1"/>
    </xf>
    <xf numFmtId="0" fontId="2" fillId="0" borderId="1" xfId="0" applyFont="1" applyBorder="1"/>
    <xf numFmtId="14" fontId="8" fillId="0" borderId="1" xfId="0" applyNumberFormat="1" applyFont="1" applyBorder="1"/>
    <xf numFmtId="16" fontId="8" fillId="0" borderId="1" xfId="0" applyNumberFormat="1" applyFont="1" applyBorder="1"/>
    <xf numFmtId="16" fontId="0" fillId="0" borderId="1" xfId="0" applyNumberFormat="1" applyBorder="1"/>
    <xf numFmtId="0" fontId="13" fillId="0" borderId="1" xfId="0" applyFont="1" applyBorder="1" applyAlignment="1">
      <alignment wrapText="1"/>
    </xf>
    <xf numFmtId="0" fontId="12" fillId="0" borderId="1" xfId="0" applyFont="1" applyBorder="1" applyAlignment="1">
      <alignment wrapText="1"/>
    </xf>
    <xf numFmtId="14" fontId="2" fillId="0" borderId="1" xfId="0" applyNumberFormat="1" applyFont="1" applyBorder="1" applyAlignment="1">
      <alignment wrapText="1"/>
    </xf>
    <xf numFmtId="0" fontId="3" fillId="4" borderId="21" xfId="0" applyFont="1" applyFill="1" applyBorder="1"/>
    <xf numFmtId="16" fontId="3" fillId="4" borderId="21" xfId="0" applyNumberFormat="1" applyFont="1" applyFill="1" applyBorder="1"/>
    <xf numFmtId="0" fontId="14" fillId="0" borderId="1" xfId="0" applyNumberFormat="1" applyFont="1" applyBorder="1" applyAlignment="1">
      <alignment vertical="center"/>
    </xf>
    <xf numFmtId="14" fontId="7" fillId="0" borderId="1" xfId="0" applyNumberFormat="1" applyFont="1" applyBorder="1" applyAlignment="1">
      <alignment wrapText="1"/>
    </xf>
    <xf numFmtId="0" fontId="10" fillId="5" borderId="0" xfId="0" applyFont="1" applyFill="1" applyBorder="1"/>
    <xf numFmtId="0" fontId="10" fillId="5" borderId="0" xfId="0" applyFont="1" applyFill="1" applyBorder="1" applyAlignment="1">
      <alignment wrapText="1"/>
    </xf>
    <xf numFmtId="0" fontId="2" fillId="5" borderId="0" xfId="0" applyFont="1" applyFill="1" applyAlignment="1">
      <alignment wrapText="1"/>
    </xf>
    <xf numFmtId="14" fontId="2" fillId="5" borderId="0" xfId="0" applyNumberFormat="1" applyFont="1" applyFill="1"/>
    <xf numFmtId="0" fontId="15" fillId="0" borderId="0" xfId="0" applyFont="1"/>
    <xf numFmtId="0" fontId="1" fillId="0" borderId="0" xfId="0" applyFont="1" applyBorder="1" applyAlignment="1">
      <alignment wrapText="1"/>
    </xf>
    <xf numFmtId="0" fontId="0" fillId="0" borderId="1" xfId="0" applyFill="1" applyBorder="1" applyAlignment="1">
      <alignment horizontal="right"/>
    </xf>
    <xf numFmtId="0" fontId="0" fillId="0" borderId="1" xfId="0" applyFont="1" applyFill="1" applyBorder="1"/>
    <xf numFmtId="0" fontId="10" fillId="3" borderId="1" xfId="0" applyFont="1" applyFill="1" applyBorder="1" applyAlignment="1">
      <alignment horizontal="right"/>
    </xf>
    <xf numFmtId="14" fontId="0" fillId="0" borderId="1" xfId="0" applyNumberFormat="1" applyFont="1" applyBorder="1"/>
    <xf numFmtId="0" fontId="10" fillId="0" borderId="1" xfId="0" applyFont="1" applyBorder="1"/>
    <xf numFmtId="0" fontId="1" fillId="0" borderId="1" xfId="0" applyFont="1" applyBorder="1"/>
    <xf numFmtId="0" fontId="0" fillId="0" borderId="0" xfId="0" applyFill="1" applyBorder="1"/>
    <xf numFmtId="0" fontId="10" fillId="0" borderId="1" xfId="0" applyFont="1" applyFill="1" applyBorder="1"/>
    <xf numFmtId="14" fontId="0" fillId="0" borderId="0" xfId="0" applyNumberFormat="1" applyFill="1" applyBorder="1"/>
    <xf numFmtId="0" fontId="0" fillId="0" borderId="0" xfId="0" applyFill="1" applyBorder="1" applyAlignment="1">
      <alignment wrapText="1"/>
    </xf>
    <xf numFmtId="0" fontId="0" fillId="2" borderId="0" xfId="0" applyFill="1" applyBorder="1"/>
    <xf numFmtId="0" fontId="2" fillId="0" borderId="1" xfId="0" applyFont="1" applyFill="1" applyBorder="1"/>
    <xf numFmtId="0" fontId="0" fillId="3" borderId="0" xfId="0" applyFill="1" applyBorder="1"/>
    <xf numFmtId="0" fontId="10" fillId="2" borderId="1" xfId="0" applyFont="1" applyFill="1" applyBorder="1" applyAlignment="1">
      <alignment horizontal="right"/>
    </xf>
    <xf numFmtId="0" fontId="0" fillId="2" borderId="0" xfId="0" applyFill="1" applyBorder="1" applyAlignment="1">
      <alignment wrapText="1"/>
    </xf>
    <xf numFmtId="0" fontId="2" fillId="0" borderId="1" xfId="0" applyFont="1" applyFill="1" applyBorder="1" applyAlignment="1">
      <alignment horizontal="right"/>
    </xf>
    <xf numFmtId="0" fontId="0" fillId="3" borderId="0" xfId="0" applyFill="1" applyBorder="1" applyAlignment="1">
      <alignment wrapText="1"/>
    </xf>
    <xf numFmtId="0" fontId="10" fillId="0" borderId="1" xfId="0" applyFont="1" applyFill="1" applyBorder="1" applyAlignment="1">
      <alignment horizontal="right"/>
    </xf>
    <xf numFmtId="0" fontId="0" fillId="0" borderId="1" xfId="0" applyBorder="1" applyAlignment="1">
      <alignment vertical="center" wrapText="1"/>
    </xf>
    <xf numFmtId="0" fontId="2" fillId="0" borderId="0" xfId="0" applyFont="1" applyFill="1" applyBorder="1" applyAlignment="1">
      <alignment wrapText="1"/>
    </xf>
    <xf numFmtId="0" fontId="6" fillId="0" borderId="0" xfId="0" applyFont="1" applyBorder="1"/>
    <xf numFmtId="14" fontId="5" fillId="0" borderId="0" xfId="0" applyNumberFormat="1" applyFont="1" applyBorder="1"/>
    <xf numFmtId="16" fontId="2" fillId="0" borderId="0" xfId="0" applyNumberFormat="1" applyFont="1" applyBorder="1"/>
    <xf numFmtId="16" fontId="7" fillId="0" borderId="0" xfId="0" applyNumberFormat="1" applyFont="1" applyBorder="1"/>
    <xf numFmtId="16" fontId="5" fillId="0" borderId="0" xfId="0" applyNumberFormat="1" applyFont="1" applyBorder="1"/>
    <xf numFmtId="16" fontId="6" fillId="0" borderId="0" xfId="0" applyNumberFormat="1" applyFont="1" applyBorder="1"/>
    <xf numFmtId="0" fontId="14" fillId="0" borderId="0" xfId="0" applyNumberFormat="1" applyFont="1" applyBorder="1" applyAlignment="1">
      <alignment vertical="center"/>
    </xf>
    <xf numFmtId="14" fontId="16" fillId="0" borderId="1" xfId="0" applyNumberFormat="1" applyFont="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7.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hartsheet" Target="chartsheets/sheet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closure</a:t>
            </a:r>
            <a:r>
              <a:rPr lang="en-US" baseline="0"/>
              <a:t> days in each county 2002-2012</a:t>
            </a:r>
            <a:endParaRPr lang="en-US"/>
          </a:p>
        </c:rich>
      </c:tx>
      <c:overlay val="0"/>
    </c:title>
    <c:autoTitleDeleted val="0"/>
    <c:plotArea>
      <c:layout/>
      <c:lineChart>
        <c:grouping val="standard"/>
        <c:varyColors val="0"/>
        <c:ser>
          <c:idx val="0"/>
          <c:order val="0"/>
          <c:tx>
            <c:strRef>
              <c:f>Sheet4!$K$83</c:f>
              <c:strCache>
                <c:ptCount val="1"/>
                <c:pt idx="0">
                  <c:v>Clallam</c:v>
                </c:pt>
              </c:strCache>
            </c:strRef>
          </c:tx>
          <c:cat>
            <c:numRef>
              <c:f>Sheet4!$J$84:$J$94</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Sheet4!$K$84:$K$94</c:f>
              <c:numCache>
                <c:formatCode>General</c:formatCode>
                <c:ptCount val="11"/>
                <c:pt idx="0">
                  <c:v>361</c:v>
                </c:pt>
                <c:pt idx="1">
                  <c:v>411</c:v>
                </c:pt>
                <c:pt idx="2">
                  <c:v>322</c:v>
                </c:pt>
                <c:pt idx="3">
                  <c:v>252</c:v>
                </c:pt>
                <c:pt idx="4">
                  <c:v>358</c:v>
                </c:pt>
                <c:pt idx="5">
                  <c:v>65</c:v>
                </c:pt>
                <c:pt idx="6">
                  <c:v>259</c:v>
                </c:pt>
                <c:pt idx="7">
                  <c:v>155</c:v>
                </c:pt>
                <c:pt idx="8">
                  <c:v>300</c:v>
                </c:pt>
                <c:pt idx="9">
                  <c:v>304</c:v>
                </c:pt>
                <c:pt idx="10">
                  <c:v>636</c:v>
                </c:pt>
              </c:numCache>
            </c:numRef>
          </c:val>
          <c:smooth val="0"/>
        </c:ser>
        <c:ser>
          <c:idx val="1"/>
          <c:order val="1"/>
          <c:tx>
            <c:strRef>
              <c:f>Sheet4!$L$83</c:f>
              <c:strCache>
                <c:ptCount val="1"/>
                <c:pt idx="0">
                  <c:v>Whatcom</c:v>
                </c:pt>
              </c:strCache>
            </c:strRef>
          </c:tx>
          <c:cat>
            <c:numRef>
              <c:f>Sheet4!$J$84:$J$94</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Sheet4!$L$84:$L$94</c:f>
              <c:numCache>
                <c:formatCode>General</c:formatCode>
                <c:ptCount val="11"/>
                <c:pt idx="0">
                  <c:v>109</c:v>
                </c:pt>
                <c:pt idx="1">
                  <c:v>23</c:v>
                </c:pt>
                <c:pt idx="2">
                  <c:v>83</c:v>
                </c:pt>
                <c:pt idx="3">
                  <c:v>145</c:v>
                </c:pt>
                <c:pt idx="4">
                  <c:v>109</c:v>
                </c:pt>
                <c:pt idx="5">
                  <c:v>56</c:v>
                </c:pt>
                <c:pt idx="6">
                  <c:v>108</c:v>
                </c:pt>
                <c:pt idx="7">
                  <c:v>106</c:v>
                </c:pt>
                <c:pt idx="8">
                  <c:v>152</c:v>
                </c:pt>
                <c:pt idx="9">
                  <c:v>123</c:v>
                </c:pt>
                <c:pt idx="10">
                  <c:v>345</c:v>
                </c:pt>
              </c:numCache>
            </c:numRef>
          </c:val>
          <c:smooth val="0"/>
        </c:ser>
        <c:ser>
          <c:idx val="2"/>
          <c:order val="2"/>
          <c:tx>
            <c:strRef>
              <c:f>Sheet4!$M$83</c:f>
              <c:strCache>
                <c:ptCount val="1"/>
                <c:pt idx="0">
                  <c:v>Kitsap</c:v>
                </c:pt>
              </c:strCache>
            </c:strRef>
          </c:tx>
          <c:cat>
            <c:numRef>
              <c:f>Sheet4!$J$84:$J$94</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Sheet4!$M$84:$M$94</c:f>
              <c:numCache>
                <c:formatCode>General</c:formatCode>
                <c:ptCount val="11"/>
                <c:pt idx="0">
                  <c:v>319</c:v>
                </c:pt>
                <c:pt idx="1">
                  <c:v>176</c:v>
                </c:pt>
                <c:pt idx="2">
                  <c:v>164</c:v>
                </c:pt>
                <c:pt idx="3">
                  <c:v>219</c:v>
                </c:pt>
                <c:pt idx="4">
                  <c:v>406</c:v>
                </c:pt>
                <c:pt idx="5">
                  <c:v>212</c:v>
                </c:pt>
                <c:pt idx="6">
                  <c:v>158</c:v>
                </c:pt>
                <c:pt idx="7">
                  <c:v>44</c:v>
                </c:pt>
                <c:pt idx="8">
                  <c:v>16</c:v>
                </c:pt>
                <c:pt idx="9">
                  <c:v>85</c:v>
                </c:pt>
                <c:pt idx="10">
                  <c:v>292</c:v>
                </c:pt>
              </c:numCache>
            </c:numRef>
          </c:val>
          <c:smooth val="0"/>
        </c:ser>
        <c:ser>
          <c:idx val="3"/>
          <c:order val="3"/>
          <c:tx>
            <c:strRef>
              <c:f>Sheet4!$N$83</c:f>
              <c:strCache>
                <c:ptCount val="1"/>
                <c:pt idx="0">
                  <c:v>Pierce</c:v>
                </c:pt>
              </c:strCache>
            </c:strRef>
          </c:tx>
          <c:cat>
            <c:numRef>
              <c:f>Sheet4!$J$84:$J$94</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Sheet4!$N$84:$N$94</c:f>
              <c:numCache>
                <c:formatCode>General</c:formatCode>
                <c:ptCount val="11"/>
                <c:pt idx="0">
                  <c:v>150</c:v>
                </c:pt>
                <c:pt idx="1">
                  <c:v>23</c:v>
                </c:pt>
                <c:pt idx="2">
                  <c:v>171</c:v>
                </c:pt>
                <c:pt idx="3">
                  <c:v>131</c:v>
                </c:pt>
                <c:pt idx="4">
                  <c:v>153</c:v>
                </c:pt>
                <c:pt idx="5">
                  <c:v>56</c:v>
                </c:pt>
                <c:pt idx="6">
                  <c:v>46</c:v>
                </c:pt>
                <c:pt idx="7">
                  <c:v>0</c:v>
                </c:pt>
                <c:pt idx="8">
                  <c:v>105</c:v>
                </c:pt>
                <c:pt idx="9">
                  <c:v>16</c:v>
                </c:pt>
                <c:pt idx="10">
                  <c:v>190</c:v>
                </c:pt>
              </c:numCache>
            </c:numRef>
          </c:val>
          <c:smooth val="0"/>
        </c:ser>
        <c:dLbls>
          <c:showLegendKey val="0"/>
          <c:showVal val="0"/>
          <c:showCatName val="0"/>
          <c:showSerName val="0"/>
          <c:showPercent val="0"/>
          <c:showBubbleSize val="0"/>
        </c:dLbls>
        <c:marker val="1"/>
        <c:smooth val="0"/>
        <c:axId val="66616320"/>
        <c:axId val="66622976"/>
      </c:lineChart>
      <c:catAx>
        <c:axId val="66616320"/>
        <c:scaling>
          <c:orientation val="minMax"/>
        </c:scaling>
        <c:delete val="0"/>
        <c:axPos val="b"/>
        <c:numFmt formatCode="General" sourceLinked="1"/>
        <c:majorTickMark val="none"/>
        <c:minorTickMark val="none"/>
        <c:tickLblPos val="nextTo"/>
        <c:crossAx val="66622976"/>
        <c:crosses val="autoZero"/>
        <c:auto val="1"/>
        <c:lblAlgn val="ctr"/>
        <c:lblOffset val="100"/>
        <c:noMultiLvlLbl val="0"/>
      </c:catAx>
      <c:valAx>
        <c:axId val="66622976"/>
        <c:scaling>
          <c:orientation val="minMax"/>
        </c:scaling>
        <c:delete val="0"/>
        <c:axPos val="l"/>
        <c:majorGridlines/>
        <c:title>
          <c:tx>
            <c:rich>
              <a:bodyPr/>
              <a:lstStyle/>
              <a:p>
                <a:pPr>
                  <a:defRPr/>
                </a:pPr>
                <a:r>
                  <a:rPr lang="en-US"/>
                  <a:t>Total closure days</a:t>
                </a:r>
              </a:p>
            </c:rich>
          </c:tx>
          <c:overlay val="0"/>
        </c:title>
        <c:numFmt formatCode="General" sourceLinked="1"/>
        <c:majorTickMark val="none"/>
        <c:minorTickMark val="none"/>
        <c:tickLblPos val="nextTo"/>
        <c:crossAx val="66616320"/>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Sheet4!$K$83</c:f>
              <c:strCache>
                <c:ptCount val="1"/>
                <c:pt idx="0">
                  <c:v>Clallam</c:v>
                </c:pt>
              </c:strCache>
            </c:strRef>
          </c:tx>
          <c:cat>
            <c:numRef>
              <c:f>Sheet4!$J$84:$J$94</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Sheet4!$K$84:$K$94</c:f>
              <c:numCache>
                <c:formatCode>General</c:formatCode>
                <c:ptCount val="11"/>
                <c:pt idx="0">
                  <c:v>361</c:v>
                </c:pt>
                <c:pt idx="1">
                  <c:v>411</c:v>
                </c:pt>
                <c:pt idx="2">
                  <c:v>322</c:v>
                </c:pt>
                <c:pt idx="3">
                  <c:v>252</c:v>
                </c:pt>
                <c:pt idx="4">
                  <c:v>358</c:v>
                </c:pt>
                <c:pt idx="5">
                  <c:v>65</c:v>
                </c:pt>
                <c:pt idx="6">
                  <c:v>259</c:v>
                </c:pt>
                <c:pt idx="7">
                  <c:v>155</c:v>
                </c:pt>
                <c:pt idx="8">
                  <c:v>300</c:v>
                </c:pt>
                <c:pt idx="9">
                  <c:v>304</c:v>
                </c:pt>
                <c:pt idx="10">
                  <c:v>636</c:v>
                </c:pt>
              </c:numCache>
            </c:numRef>
          </c:val>
          <c:smooth val="0"/>
        </c:ser>
        <c:ser>
          <c:idx val="1"/>
          <c:order val="1"/>
          <c:tx>
            <c:strRef>
              <c:f>Sheet4!$L$83</c:f>
              <c:strCache>
                <c:ptCount val="1"/>
                <c:pt idx="0">
                  <c:v>Whatcom</c:v>
                </c:pt>
              </c:strCache>
            </c:strRef>
          </c:tx>
          <c:cat>
            <c:numRef>
              <c:f>Sheet4!$J$84:$J$94</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Sheet4!$L$84:$L$94</c:f>
              <c:numCache>
                <c:formatCode>General</c:formatCode>
                <c:ptCount val="11"/>
                <c:pt idx="0">
                  <c:v>109</c:v>
                </c:pt>
                <c:pt idx="1">
                  <c:v>23</c:v>
                </c:pt>
                <c:pt idx="2">
                  <c:v>83</c:v>
                </c:pt>
                <c:pt idx="3">
                  <c:v>145</c:v>
                </c:pt>
                <c:pt idx="4">
                  <c:v>109</c:v>
                </c:pt>
                <c:pt idx="5">
                  <c:v>56</c:v>
                </c:pt>
                <c:pt idx="6">
                  <c:v>108</c:v>
                </c:pt>
                <c:pt idx="7">
                  <c:v>106</c:v>
                </c:pt>
                <c:pt idx="8">
                  <c:v>152</c:v>
                </c:pt>
                <c:pt idx="9">
                  <c:v>123</c:v>
                </c:pt>
                <c:pt idx="10">
                  <c:v>345</c:v>
                </c:pt>
              </c:numCache>
            </c:numRef>
          </c:val>
          <c:smooth val="0"/>
        </c:ser>
        <c:dLbls>
          <c:showLegendKey val="0"/>
          <c:showVal val="0"/>
          <c:showCatName val="0"/>
          <c:showSerName val="0"/>
          <c:showPercent val="0"/>
          <c:showBubbleSize val="0"/>
        </c:dLbls>
        <c:marker val="1"/>
        <c:smooth val="0"/>
        <c:axId val="45379968"/>
        <c:axId val="45381504"/>
      </c:lineChart>
      <c:catAx>
        <c:axId val="45379968"/>
        <c:scaling>
          <c:orientation val="minMax"/>
        </c:scaling>
        <c:delete val="0"/>
        <c:axPos val="b"/>
        <c:numFmt formatCode="General" sourceLinked="1"/>
        <c:majorTickMark val="none"/>
        <c:minorTickMark val="none"/>
        <c:tickLblPos val="nextTo"/>
        <c:crossAx val="45381504"/>
        <c:crosses val="autoZero"/>
        <c:auto val="1"/>
        <c:lblAlgn val="ctr"/>
        <c:lblOffset val="100"/>
        <c:noMultiLvlLbl val="0"/>
      </c:catAx>
      <c:valAx>
        <c:axId val="45381504"/>
        <c:scaling>
          <c:orientation val="minMax"/>
        </c:scaling>
        <c:delete val="0"/>
        <c:axPos val="l"/>
        <c:majorGridlines/>
        <c:title>
          <c:tx>
            <c:rich>
              <a:bodyPr/>
              <a:lstStyle/>
              <a:p>
                <a:pPr>
                  <a:defRPr/>
                </a:pPr>
                <a:r>
                  <a:rPr lang="en-US"/>
                  <a:t>Days Closed</a:t>
                </a:r>
              </a:p>
            </c:rich>
          </c:tx>
          <c:overlay val="0"/>
        </c:title>
        <c:numFmt formatCode="General" sourceLinked="1"/>
        <c:majorTickMark val="none"/>
        <c:minorTickMark val="none"/>
        <c:tickLblPos val="nextTo"/>
        <c:crossAx val="453799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Whatcom County</a:t>
            </a:r>
            <a:r>
              <a:rPr lang="en-US" baseline="0"/>
              <a:t> PSP closure days</a:t>
            </a:r>
            <a:endParaRPr lang="en-US"/>
          </a:p>
        </c:rich>
      </c:tx>
      <c:overlay val="0"/>
    </c:title>
    <c:autoTitleDeleted val="0"/>
    <c:plotArea>
      <c:layout/>
      <c:barChart>
        <c:barDir val="col"/>
        <c:grouping val="stacked"/>
        <c:varyColors val="0"/>
        <c:ser>
          <c:idx val="0"/>
          <c:order val="0"/>
          <c:tx>
            <c:strRef>
              <c:f>Sheet4!$P$68</c:f>
              <c:strCache>
                <c:ptCount val="1"/>
                <c:pt idx="0">
                  <c:v>County-wide</c:v>
                </c:pt>
              </c:strCache>
            </c:strRef>
          </c:tx>
          <c:invertIfNegative val="0"/>
          <c:cat>
            <c:numRef>
              <c:f>Sheet4!$O$69:$O$79</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Sheet4!$P$69:$P$79</c:f>
              <c:numCache>
                <c:formatCode>General</c:formatCode>
                <c:ptCount val="11"/>
                <c:pt idx="0">
                  <c:v>60</c:v>
                </c:pt>
                <c:pt idx="1">
                  <c:v>0</c:v>
                </c:pt>
                <c:pt idx="2">
                  <c:v>63</c:v>
                </c:pt>
                <c:pt idx="3">
                  <c:v>0</c:v>
                </c:pt>
                <c:pt idx="4">
                  <c:v>51</c:v>
                </c:pt>
                <c:pt idx="5">
                  <c:v>0</c:v>
                </c:pt>
                <c:pt idx="6">
                  <c:v>37</c:v>
                </c:pt>
                <c:pt idx="7">
                  <c:v>0</c:v>
                </c:pt>
                <c:pt idx="8">
                  <c:v>85</c:v>
                </c:pt>
                <c:pt idx="9">
                  <c:v>84</c:v>
                </c:pt>
                <c:pt idx="10">
                  <c:v>169</c:v>
                </c:pt>
              </c:numCache>
            </c:numRef>
          </c:val>
        </c:ser>
        <c:ser>
          <c:idx val="1"/>
          <c:order val="1"/>
          <c:tx>
            <c:strRef>
              <c:f>Sheet4!$Q$68</c:f>
              <c:strCache>
                <c:ptCount val="1"/>
                <c:pt idx="0">
                  <c:v>North</c:v>
                </c:pt>
              </c:strCache>
            </c:strRef>
          </c:tx>
          <c:invertIfNegative val="0"/>
          <c:cat>
            <c:numRef>
              <c:f>Sheet4!$O$69:$O$79</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Sheet4!$Q$69:$Q$79</c:f>
              <c:numCache>
                <c:formatCode>General</c:formatCode>
                <c:ptCount val="11"/>
                <c:pt idx="0">
                  <c:v>49</c:v>
                </c:pt>
                <c:pt idx="1">
                  <c:v>23</c:v>
                </c:pt>
                <c:pt idx="2">
                  <c:v>20</c:v>
                </c:pt>
                <c:pt idx="3">
                  <c:v>80</c:v>
                </c:pt>
                <c:pt idx="4">
                  <c:v>36</c:v>
                </c:pt>
                <c:pt idx="5">
                  <c:v>56</c:v>
                </c:pt>
                <c:pt idx="6">
                  <c:v>71</c:v>
                </c:pt>
                <c:pt idx="7">
                  <c:v>0</c:v>
                </c:pt>
                <c:pt idx="8">
                  <c:v>0</c:v>
                </c:pt>
                <c:pt idx="9">
                  <c:v>0</c:v>
                </c:pt>
                <c:pt idx="10">
                  <c:v>176</c:v>
                </c:pt>
              </c:numCache>
            </c:numRef>
          </c:val>
        </c:ser>
        <c:ser>
          <c:idx val="2"/>
          <c:order val="2"/>
          <c:tx>
            <c:strRef>
              <c:f>Sheet4!$R$68</c:f>
              <c:strCache>
                <c:ptCount val="1"/>
                <c:pt idx="0">
                  <c:v>South</c:v>
                </c:pt>
              </c:strCache>
            </c:strRef>
          </c:tx>
          <c:invertIfNegative val="0"/>
          <c:cat>
            <c:numRef>
              <c:f>Sheet4!$O$69:$O$79</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Sheet4!$R$69:$R$79</c:f>
              <c:numCache>
                <c:formatCode>General</c:formatCode>
                <c:ptCount val="11"/>
                <c:pt idx="0">
                  <c:v>0</c:v>
                </c:pt>
                <c:pt idx="1">
                  <c:v>0</c:v>
                </c:pt>
                <c:pt idx="2">
                  <c:v>0</c:v>
                </c:pt>
                <c:pt idx="3">
                  <c:v>65</c:v>
                </c:pt>
                <c:pt idx="4">
                  <c:v>22</c:v>
                </c:pt>
                <c:pt idx="5">
                  <c:v>0</c:v>
                </c:pt>
                <c:pt idx="6">
                  <c:v>0</c:v>
                </c:pt>
                <c:pt idx="7">
                  <c:v>106</c:v>
                </c:pt>
                <c:pt idx="8">
                  <c:v>67</c:v>
                </c:pt>
                <c:pt idx="9">
                  <c:v>39</c:v>
                </c:pt>
                <c:pt idx="10">
                  <c:v>0</c:v>
                </c:pt>
              </c:numCache>
            </c:numRef>
          </c:val>
        </c:ser>
        <c:dLbls>
          <c:showLegendKey val="0"/>
          <c:showVal val="0"/>
          <c:showCatName val="0"/>
          <c:showSerName val="0"/>
          <c:showPercent val="0"/>
          <c:showBubbleSize val="0"/>
        </c:dLbls>
        <c:gapWidth val="55"/>
        <c:overlap val="100"/>
        <c:axId val="45395328"/>
        <c:axId val="42538112"/>
      </c:barChart>
      <c:catAx>
        <c:axId val="45395328"/>
        <c:scaling>
          <c:orientation val="minMax"/>
        </c:scaling>
        <c:delete val="0"/>
        <c:axPos val="b"/>
        <c:numFmt formatCode="General" sourceLinked="1"/>
        <c:majorTickMark val="none"/>
        <c:minorTickMark val="none"/>
        <c:tickLblPos val="nextTo"/>
        <c:crossAx val="42538112"/>
        <c:crosses val="autoZero"/>
        <c:auto val="1"/>
        <c:lblAlgn val="ctr"/>
        <c:lblOffset val="100"/>
        <c:noMultiLvlLbl val="0"/>
      </c:catAx>
      <c:valAx>
        <c:axId val="42538112"/>
        <c:scaling>
          <c:orientation val="minMax"/>
        </c:scaling>
        <c:delete val="0"/>
        <c:axPos val="l"/>
        <c:majorGridlines/>
        <c:numFmt formatCode="General" sourceLinked="1"/>
        <c:majorTickMark val="none"/>
        <c:minorTickMark val="none"/>
        <c:tickLblPos val="nextTo"/>
        <c:crossAx val="453953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Sheet5!$Q$15</c:f>
              <c:strCache>
                <c:ptCount val="1"/>
                <c:pt idx="0">
                  <c:v>Kitsap</c:v>
                </c:pt>
              </c:strCache>
            </c:strRef>
          </c:tx>
          <c:cat>
            <c:numRef>
              <c:f>Sheet5!$P$16:$P$26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Sheet5!$Q$16:$Q$26</c:f>
              <c:numCache>
                <c:formatCode>General</c:formatCode>
                <c:ptCount val="11"/>
                <c:pt idx="0">
                  <c:v>319</c:v>
                </c:pt>
                <c:pt idx="1">
                  <c:v>176</c:v>
                </c:pt>
                <c:pt idx="2">
                  <c:v>164</c:v>
                </c:pt>
                <c:pt idx="3">
                  <c:v>219</c:v>
                </c:pt>
                <c:pt idx="4">
                  <c:v>406</c:v>
                </c:pt>
                <c:pt idx="5">
                  <c:v>212</c:v>
                </c:pt>
                <c:pt idx="6">
                  <c:v>158</c:v>
                </c:pt>
                <c:pt idx="7">
                  <c:v>44</c:v>
                </c:pt>
                <c:pt idx="8">
                  <c:v>16</c:v>
                </c:pt>
                <c:pt idx="9">
                  <c:v>85</c:v>
                </c:pt>
                <c:pt idx="10">
                  <c:v>292</c:v>
                </c:pt>
              </c:numCache>
            </c:numRef>
          </c:val>
          <c:smooth val="0"/>
        </c:ser>
        <c:ser>
          <c:idx val="1"/>
          <c:order val="1"/>
          <c:tx>
            <c:strRef>
              <c:f>Sheet5!$R$15</c:f>
              <c:strCache>
                <c:ptCount val="1"/>
                <c:pt idx="0">
                  <c:v>Pierce</c:v>
                </c:pt>
              </c:strCache>
            </c:strRef>
          </c:tx>
          <c:cat>
            <c:numRef>
              <c:f>Sheet5!$P$16:$P$26</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Sheet5!$R$16:$R$26</c:f>
              <c:numCache>
                <c:formatCode>General</c:formatCode>
                <c:ptCount val="11"/>
                <c:pt idx="0">
                  <c:v>150</c:v>
                </c:pt>
                <c:pt idx="1">
                  <c:v>23</c:v>
                </c:pt>
                <c:pt idx="2">
                  <c:v>171</c:v>
                </c:pt>
                <c:pt idx="3">
                  <c:v>131</c:v>
                </c:pt>
                <c:pt idx="4">
                  <c:v>153</c:v>
                </c:pt>
                <c:pt idx="5">
                  <c:v>56</c:v>
                </c:pt>
                <c:pt idx="6">
                  <c:v>46</c:v>
                </c:pt>
                <c:pt idx="7">
                  <c:v>0</c:v>
                </c:pt>
                <c:pt idx="8">
                  <c:v>105</c:v>
                </c:pt>
                <c:pt idx="9">
                  <c:v>16</c:v>
                </c:pt>
                <c:pt idx="10">
                  <c:v>190</c:v>
                </c:pt>
              </c:numCache>
            </c:numRef>
          </c:val>
          <c:smooth val="0"/>
        </c:ser>
        <c:dLbls>
          <c:showLegendKey val="0"/>
          <c:showVal val="0"/>
          <c:showCatName val="0"/>
          <c:showSerName val="0"/>
          <c:showPercent val="0"/>
          <c:showBubbleSize val="0"/>
        </c:dLbls>
        <c:marker val="1"/>
        <c:smooth val="0"/>
        <c:axId val="42559360"/>
        <c:axId val="42560896"/>
      </c:lineChart>
      <c:catAx>
        <c:axId val="42559360"/>
        <c:scaling>
          <c:orientation val="minMax"/>
        </c:scaling>
        <c:delete val="0"/>
        <c:axPos val="b"/>
        <c:numFmt formatCode="General" sourceLinked="1"/>
        <c:majorTickMark val="out"/>
        <c:minorTickMark val="none"/>
        <c:tickLblPos val="nextTo"/>
        <c:crossAx val="42560896"/>
        <c:crosses val="autoZero"/>
        <c:auto val="1"/>
        <c:lblAlgn val="ctr"/>
        <c:lblOffset val="100"/>
        <c:noMultiLvlLbl val="0"/>
      </c:catAx>
      <c:valAx>
        <c:axId val="42560896"/>
        <c:scaling>
          <c:orientation val="minMax"/>
        </c:scaling>
        <c:delete val="0"/>
        <c:axPos val="l"/>
        <c:majorGridlines/>
        <c:numFmt formatCode="General" sourceLinked="1"/>
        <c:majorTickMark val="out"/>
        <c:minorTickMark val="none"/>
        <c:tickLblPos val="nextTo"/>
        <c:crossAx val="425593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published="0"/>
  <sheetViews>
    <sheetView zoomScale="117"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8662051" cy="627673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5</xdr:col>
      <xdr:colOff>409575</xdr:colOff>
      <xdr:row>65</xdr:row>
      <xdr:rowOff>138112</xdr:rowOff>
    </xdr:from>
    <xdr:to>
      <xdr:col>13</xdr:col>
      <xdr:colOff>104775</xdr:colOff>
      <xdr:row>80</xdr:row>
      <xdr:rowOff>23812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485775</xdr:colOff>
      <xdr:row>62</xdr:row>
      <xdr:rowOff>157162</xdr:rowOff>
    </xdr:from>
    <xdr:to>
      <xdr:col>26</xdr:col>
      <xdr:colOff>180975</xdr:colOff>
      <xdr:row>77</xdr:row>
      <xdr:rowOff>42862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285750</xdr:colOff>
      <xdr:row>10</xdr:row>
      <xdr:rowOff>57150</xdr:rowOff>
    </xdr:from>
    <xdr:to>
      <xdr:col>26</xdr:col>
      <xdr:colOff>590550</xdr:colOff>
      <xdr:row>24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H128"/>
  <sheetViews>
    <sheetView showWhiteSpace="0" view="pageLayout" workbookViewId="0">
      <selection sqref="A1:XFD1048576"/>
    </sheetView>
  </sheetViews>
  <sheetFormatPr defaultColWidth="8.88671875" defaultRowHeight="14.4" x14ac:dyDescent="0.3"/>
  <cols>
    <col min="1" max="1" width="13" customWidth="1"/>
    <col min="2" max="2" width="9.44140625" bestFit="1" customWidth="1"/>
    <col min="3" max="3" width="21.44140625" bestFit="1" customWidth="1"/>
    <col min="4" max="4" width="11.33203125" customWidth="1"/>
    <col min="5" max="6" width="5.44140625" customWidth="1"/>
    <col min="7" max="7" width="23" style="1" customWidth="1"/>
    <col min="8" max="8" width="32.33203125" style="1" customWidth="1"/>
  </cols>
  <sheetData>
    <row r="1" spans="1:8" s="10" customFormat="1" ht="15" x14ac:dyDescent="0.25">
      <c r="A1" s="19" t="s">
        <v>369</v>
      </c>
      <c r="B1" s="20" t="s">
        <v>402</v>
      </c>
      <c r="C1" s="21" t="s">
        <v>370</v>
      </c>
      <c r="D1" s="21" t="s">
        <v>371</v>
      </c>
      <c r="E1" s="21" t="s">
        <v>372</v>
      </c>
      <c r="F1" s="21" t="s">
        <v>373</v>
      </c>
      <c r="G1" s="22" t="s">
        <v>379</v>
      </c>
      <c r="H1" s="23" t="s">
        <v>374</v>
      </c>
    </row>
    <row r="2" spans="1:8" s="30" customFormat="1" ht="15" x14ac:dyDescent="0.25">
      <c r="A2" s="35" t="s">
        <v>295</v>
      </c>
      <c r="B2" s="33"/>
      <c r="C2" s="33"/>
      <c r="D2" s="33"/>
      <c r="E2" s="33"/>
      <c r="F2" s="33"/>
      <c r="G2" s="34"/>
      <c r="H2" s="36"/>
    </row>
    <row r="3" spans="1:8" s="10" customFormat="1" ht="15" x14ac:dyDescent="0.25">
      <c r="A3" s="8">
        <v>40857</v>
      </c>
      <c r="B3" s="15" t="s">
        <v>404</v>
      </c>
      <c r="C3" s="16" t="s">
        <v>375</v>
      </c>
      <c r="D3" s="16" t="s">
        <v>376</v>
      </c>
      <c r="E3" s="31" t="s">
        <v>377</v>
      </c>
      <c r="F3" s="31">
        <v>19</v>
      </c>
      <c r="G3" s="9" t="s">
        <v>380</v>
      </c>
      <c r="H3" s="32" t="s">
        <v>354</v>
      </c>
    </row>
    <row r="4" spans="1:8" s="10" customFormat="1" ht="30" x14ac:dyDescent="0.25">
      <c r="A4" s="2">
        <v>40933</v>
      </c>
      <c r="B4" s="2" t="s">
        <v>404</v>
      </c>
      <c r="C4" s="3" t="s">
        <v>375</v>
      </c>
      <c r="D4" s="3" t="s">
        <v>376</v>
      </c>
      <c r="E4" s="12" t="s">
        <v>377</v>
      </c>
      <c r="F4" s="12">
        <v>7</v>
      </c>
      <c r="G4" s="4" t="s">
        <v>380</v>
      </c>
      <c r="H4" s="14" t="s">
        <v>378</v>
      </c>
    </row>
    <row r="5" spans="1:8" ht="45" x14ac:dyDescent="0.25">
      <c r="A5" s="2">
        <v>41065</v>
      </c>
      <c r="B5" s="2" t="s">
        <v>404</v>
      </c>
      <c r="C5" s="3" t="s">
        <v>381</v>
      </c>
      <c r="D5" s="3" t="s">
        <v>382</v>
      </c>
      <c r="E5" s="11" t="s">
        <v>383</v>
      </c>
      <c r="F5" s="11">
        <v>100</v>
      </c>
      <c r="G5" s="4" t="s">
        <v>384</v>
      </c>
      <c r="H5" s="5" t="s">
        <v>385</v>
      </c>
    </row>
    <row r="6" spans="1:8" ht="15" x14ac:dyDescent="0.25">
      <c r="A6" s="2">
        <v>41061</v>
      </c>
      <c r="B6" s="2" t="s">
        <v>404</v>
      </c>
      <c r="C6" s="3" t="s">
        <v>375</v>
      </c>
      <c r="D6" s="3" t="s">
        <v>376</v>
      </c>
      <c r="E6" s="12" t="s">
        <v>377</v>
      </c>
      <c r="F6" s="12">
        <v>18</v>
      </c>
      <c r="G6" s="4" t="s">
        <v>380</v>
      </c>
      <c r="H6" s="5" t="s">
        <v>286</v>
      </c>
    </row>
    <row r="7" spans="1:8" ht="45" x14ac:dyDescent="0.25">
      <c r="A7" s="2">
        <v>41086</v>
      </c>
      <c r="B7" s="2" t="s">
        <v>404</v>
      </c>
      <c r="C7" s="3" t="s">
        <v>386</v>
      </c>
      <c r="D7" s="3" t="s">
        <v>376</v>
      </c>
      <c r="E7" s="11" t="s">
        <v>383</v>
      </c>
      <c r="F7" s="11">
        <v>256</v>
      </c>
      <c r="G7" s="4" t="s">
        <v>387</v>
      </c>
      <c r="H7" s="5" t="s">
        <v>388</v>
      </c>
    </row>
    <row r="8" spans="1:8" s="10" customFormat="1" ht="15" x14ac:dyDescent="0.25">
      <c r="A8" s="25">
        <v>41080</v>
      </c>
      <c r="B8" s="26" t="s">
        <v>404</v>
      </c>
      <c r="C8" s="26" t="s">
        <v>409</v>
      </c>
      <c r="D8" s="26" t="s">
        <v>376</v>
      </c>
      <c r="E8" s="28" t="s">
        <v>377</v>
      </c>
      <c r="F8" s="28">
        <v>27</v>
      </c>
      <c r="G8" s="27" t="s">
        <v>407</v>
      </c>
      <c r="H8" s="24" t="s">
        <v>394</v>
      </c>
    </row>
    <row r="9" spans="1:8" ht="15" x14ac:dyDescent="0.25">
      <c r="A9" s="2">
        <v>41134</v>
      </c>
      <c r="B9" s="13" t="s">
        <v>404</v>
      </c>
      <c r="C9" s="3" t="s">
        <v>409</v>
      </c>
      <c r="D9" s="3" t="s">
        <v>376</v>
      </c>
      <c r="E9" s="11" t="s">
        <v>383</v>
      </c>
      <c r="F9" s="11">
        <v>1283</v>
      </c>
      <c r="G9" s="4" t="s">
        <v>407</v>
      </c>
      <c r="H9" s="5"/>
    </row>
    <row r="10" spans="1:8" ht="15" x14ac:dyDescent="0.25">
      <c r="A10" s="2">
        <v>41134</v>
      </c>
      <c r="B10" s="13" t="s">
        <v>404</v>
      </c>
      <c r="C10" s="3" t="s">
        <v>335</v>
      </c>
      <c r="D10" s="3" t="s">
        <v>376</v>
      </c>
      <c r="E10" s="11" t="s">
        <v>383</v>
      </c>
      <c r="F10" s="11">
        <v>146</v>
      </c>
      <c r="G10" s="4" t="s">
        <v>380</v>
      </c>
      <c r="H10" s="5"/>
    </row>
    <row r="11" spans="1:8" ht="45" x14ac:dyDescent="0.25">
      <c r="A11" s="37">
        <v>41135</v>
      </c>
      <c r="B11" s="38" t="s">
        <v>404</v>
      </c>
      <c r="C11" s="39" t="s">
        <v>341</v>
      </c>
      <c r="D11" s="39" t="s">
        <v>401</v>
      </c>
      <c r="E11" s="40" t="s">
        <v>383</v>
      </c>
      <c r="F11" s="40">
        <v>100</v>
      </c>
      <c r="G11" s="41" t="s">
        <v>342</v>
      </c>
      <c r="H11" s="42" t="s">
        <v>343</v>
      </c>
    </row>
    <row r="12" spans="1:8" s="29" customFormat="1" ht="15" x14ac:dyDescent="0.25">
      <c r="A12" s="51"/>
      <c r="B12" s="48"/>
      <c r="C12" s="49"/>
      <c r="D12" s="49"/>
      <c r="E12" s="30"/>
      <c r="F12" s="30"/>
      <c r="G12" s="50"/>
      <c r="H12" s="52"/>
    </row>
    <row r="13" spans="1:8" ht="15" x14ac:dyDescent="0.25">
      <c r="A13" s="43" t="s">
        <v>254</v>
      </c>
      <c r="B13" s="44"/>
      <c r="C13" s="45"/>
      <c r="D13" s="45"/>
      <c r="E13" s="58"/>
      <c r="F13" s="58"/>
      <c r="G13" s="46"/>
      <c r="H13" s="47"/>
    </row>
    <row r="14" spans="1:8" ht="30" x14ac:dyDescent="0.25">
      <c r="A14" s="8">
        <v>41113</v>
      </c>
      <c r="B14" s="15" t="s">
        <v>311</v>
      </c>
      <c r="C14" s="16" t="s">
        <v>312</v>
      </c>
      <c r="D14" s="16" t="s">
        <v>313</v>
      </c>
      <c r="E14" s="17" t="s">
        <v>383</v>
      </c>
      <c r="F14" s="17">
        <v>133</v>
      </c>
      <c r="G14" s="9" t="s">
        <v>314</v>
      </c>
      <c r="H14" s="32" t="s">
        <v>308</v>
      </c>
    </row>
    <row r="15" spans="1:8" ht="45" x14ac:dyDescent="0.25">
      <c r="A15" s="2">
        <v>41152</v>
      </c>
      <c r="B15" s="13" t="s">
        <v>311</v>
      </c>
      <c r="C15" s="6" t="s">
        <v>362</v>
      </c>
      <c r="D15" s="6" t="s">
        <v>376</v>
      </c>
      <c r="E15" s="11" t="s">
        <v>383</v>
      </c>
      <c r="F15" s="11">
        <v>404</v>
      </c>
      <c r="G15" s="4" t="s">
        <v>363</v>
      </c>
      <c r="H15" s="5" t="s">
        <v>364</v>
      </c>
    </row>
    <row r="16" spans="1:8" ht="15" x14ac:dyDescent="0.25">
      <c r="A16" s="2">
        <v>41165</v>
      </c>
      <c r="B16" s="13" t="s">
        <v>311</v>
      </c>
      <c r="C16" s="6" t="s">
        <v>362</v>
      </c>
      <c r="D16" s="6" t="s">
        <v>376</v>
      </c>
      <c r="E16" s="11" t="s">
        <v>383</v>
      </c>
      <c r="F16" s="11" t="s">
        <v>365</v>
      </c>
      <c r="G16" s="4" t="s">
        <v>366</v>
      </c>
      <c r="H16" s="14" t="s">
        <v>367</v>
      </c>
    </row>
    <row r="17" spans="1:8" ht="15" x14ac:dyDescent="0.25">
      <c r="A17" s="37">
        <v>41199</v>
      </c>
      <c r="B17" s="38" t="s">
        <v>311</v>
      </c>
      <c r="C17" s="39" t="s">
        <v>362</v>
      </c>
      <c r="D17" s="39" t="s">
        <v>376</v>
      </c>
      <c r="E17" s="40" t="s">
        <v>383</v>
      </c>
      <c r="F17" s="40" t="s">
        <v>365</v>
      </c>
      <c r="G17" s="41" t="s">
        <v>254</v>
      </c>
      <c r="H17" s="53" t="s">
        <v>255</v>
      </c>
    </row>
    <row r="18" spans="1:8" ht="15" x14ac:dyDescent="0.25">
      <c r="A18" s="51"/>
      <c r="B18" s="48"/>
      <c r="C18" s="49"/>
      <c r="D18" s="49"/>
      <c r="E18" s="30"/>
      <c r="F18" s="30"/>
      <c r="G18" s="50"/>
      <c r="H18" s="54"/>
    </row>
    <row r="19" spans="1:8" ht="15" x14ac:dyDescent="0.25">
      <c r="A19" s="43" t="s">
        <v>296</v>
      </c>
      <c r="B19" s="55"/>
      <c r="C19" s="56"/>
      <c r="D19" s="56"/>
      <c r="E19" s="58"/>
      <c r="F19" s="58"/>
      <c r="G19" s="46"/>
      <c r="H19" s="57"/>
    </row>
    <row r="20" spans="1:8" ht="15" x14ac:dyDescent="0.25">
      <c r="A20" s="2">
        <v>41080</v>
      </c>
      <c r="B20" s="2" t="s">
        <v>403</v>
      </c>
      <c r="C20" s="3" t="s">
        <v>409</v>
      </c>
      <c r="D20" s="3" t="s">
        <v>376</v>
      </c>
      <c r="E20" s="12" t="s">
        <v>377</v>
      </c>
      <c r="F20" s="12">
        <v>28</v>
      </c>
      <c r="G20" s="4" t="s">
        <v>407</v>
      </c>
      <c r="H20" s="5" t="s">
        <v>394</v>
      </c>
    </row>
    <row r="21" spans="1:8" ht="15" x14ac:dyDescent="0.25">
      <c r="A21" s="2">
        <v>41106</v>
      </c>
      <c r="B21" s="2" t="s">
        <v>403</v>
      </c>
      <c r="C21" s="3" t="s">
        <v>408</v>
      </c>
      <c r="D21" s="3" t="s">
        <v>376</v>
      </c>
      <c r="E21" s="12" t="s">
        <v>377</v>
      </c>
      <c r="F21" s="12">
        <v>84</v>
      </c>
      <c r="G21" s="4" t="s">
        <v>407</v>
      </c>
      <c r="H21" s="5"/>
    </row>
    <row r="22" spans="1:8" ht="15" x14ac:dyDescent="0.25">
      <c r="A22" s="2">
        <v>41106</v>
      </c>
      <c r="B22" s="2" t="s">
        <v>403</v>
      </c>
      <c r="C22" s="3" t="s">
        <v>408</v>
      </c>
      <c r="D22" s="3" t="s">
        <v>376</v>
      </c>
      <c r="E22" s="11" t="s">
        <v>383</v>
      </c>
      <c r="F22" s="11">
        <v>164</v>
      </c>
      <c r="G22" s="4" t="s">
        <v>407</v>
      </c>
      <c r="H22" s="5"/>
    </row>
    <row r="23" spans="1:8" ht="45" x14ac:dyDescent="0.25">
      <c r="A23" s="2">
        <v>41107</v>
      </c>
      <c r="B23" s="13" t="s">
        <v>403</v>
      </c>
      <c r="C23" s="6" t="s">
        <v>422</v>
      </c>
      <c r="D23" s="6" t="s">
        <v>376</v>
      </c>
      <c r="E23" s="11" t="s">
        <v>383</v>
      </c>
      <c r="F23" s="11">
        <v>123</v>
      </c>
      <c r="G23" s="4" t="s">
        <v>423</v>
      </c>
      <c r="H23" s="5" t="s">
        <v>416</v>
      </c>
    </row>
    <row r="24" spans="1:8" ht="28.8" x14ac:dyDescent="0.3">
      <c r="A24" s="8">
        <v>41108</v>
      </c>
      <c r="B24" s="15" t="s">
        <v>403</v>
      </c>
      <c r="C24" s="16" t="s">
        <v>435</v>
      </c>
      <c r="D24" s="16" t="s">
        <v>376</v>
      </c>
      <c r="E24" s="17" t="s">
        <v>383</v>
      </c>
      <c r="F24" s="17">
        <v>106</v>
      </c>
      <c r="G24" s="9" t="s">
        <v>436</v>
      </c>
      <c r="H24" s="32" t="s">
        <v>433</v>
      </c>
    </row>
    <row r="25" spans="1:8" ht="43.2" x14ac:dyDescent="0.3">
      <c r="A25" s="2">
        <v>41113</v>
      </c>
      <c r="B25" s="13" t="s">
        <v>403</v>
      </c>
      <c r="C25" s="6" t="s">
        <v>309</v>
      </c>
      <c r="D25" s="6" t="s">
        <v>376</v>
      </c>
      <c r="E25" s="11" t="s">
        <v>383</v>
      </c>
      <c r="F25" s="11">
        <v>917</v>
      </c>
      <c r="G25" s="4" t="s">
        <v>310</v>
      </c>
      <c r="H25" s="5" t="s">
        <v>308</v>
      </c>
    </row>
    <row r="26" spans="1:8" ht="43.2" x14ac:dyDescent="0.3">
      <c r="A26" s="2">
        <v>41113</v>
      </c>
      <c r="B26" s="13" t="s">
        <v>403</v>
      </c>
      <c r="C26" s="6" t="s">
        <v>422</v>
      </c>
      <c r="D26" s="6" t="s">
        <v>313</v>
      </c>
      <c r="E26" s="11" t="s">
        <v>383</v>
      </c>
      <c r="F26" s="11">
        <v>396</v>
      </c>
      <c r="G26" s="4" t="s">
        <v>423</v>
      </c>
      <c r="H26" s="4"/>
    </row>
    <row r="27" spans="1:8" x14ac:dyDescent="0.3">
      <c r="A27" s="2">
        <v>41218</v>
      </c>
      <c r="B27" s="13" t="s">
        <v>403</v>
      </c>
      <c r="C27" s="3" t="s">
        <v>309</v>
      </c>
      <c r="D27" s="3" t="s">
        <v>376</v>
      </c>
      <c r="E27" s="11" t="s">
        <v>383</v>
      </c>
      <c r="F27" s="11">
        <v>377</v>
      </c>
      <c r="G27" s="4"/>
      <c r="H27" s="5"/>
    </row>
    <row r="28" spans="1:8" ht="43.2" x14ac:dyDescent="0.3">
      <c r="A28" s="2">
        <v>41220</v>
      </c>
      <c r="B28" s="13" t="s">
        <v>403</v>
      </c>
      <c r="C28" s="3" t="s">
        <v>336</v>
      </c>
      <c r="D28" s="3" t="s">
        <v>376</v>
      </c>
      <c r="E28" s="11" t="s">
        <v>383</v>
      </c>
      <c r="F28" s="11" t="s">
        <v>365</v>
      </c>
      <c r="G28" s="4" t="s">
        <v>274</v>
      </c>
      <c r="H28" s="14" t="s">
        <v>273</v>
      </c>
    </row>
    <row r="29" spans="1:8" ht="28.8" x14ac:dyDescent="0.3">
      <c r="A29" s="2">
        <v>41220</v>
      </c>
      <c r="B29" s="13" t="s">
        <v>403</v>
      </c>
      <c r="C29" s="3" t="s">
        <v>422</v>
      </c>
      <c r="D29" s="3" t="s">
        <v>376</v>
      </c>
      <c r="E29" s="11" t="s">
        <v>383</v>
      </c>
      <c r="F29" s="11" t="s">
        <v>365</v>
      </c>
      <c r="G29" s="4" t="s">
        <v>275</v>
      </c>
      <c r="H29" s="14" t="s">
        <v>276</v>
      </c>
    </row>
    <row r="30" spans="1:8" x14ac:dyDescent="0.3">
      <c r="A30" s="2">
        <v>41079</v>
      </c>
      <c r="B30" s="2" t="s">
        <v>403</v>
      </c>
      <c r="C30" s="6" t="s">
        <v>392</v>
      </c>
      <c r="D30" s="6" t="s">
        <v>376</v>
      </c>
      <c r="E30" s="12" t="s">
        <v>377</v>
      </c>
      <c r="F30" s="12">
        <v>33</v>
      </c>
      <c r="G30" s="4" t="s">
        <v>393</v>
      </c>
      <c r="H30" s="7" t="s">
        <v>394</v>
      </c>
    </row>
    <row r="31" spans="1:8" x14ac:dyDescent="0.3">
      <c r="A31" s="2">
        <v>41108</v>
      </c>
      <c r="B31" s="13" t="s">
        <v>403</v>
      </c>
      <c r="C31" s="6" t="s">
        <v>392</v>
      </c>
      <c r="D31" s="6" t="s">
        <v>376</v>
      </c>
      <c r="E31" s="12" t="s">
        <v>377</v>
      </c>
      <c r="F31" s="12">
        <v>5</v>
      </c>
      <c r="G31" s="4" t="s">
        <v>393</v>
      </c>
      <c r="H31" s="14" t="s">
        <v>325</v>
      </c>
    </row>
    <row r="32" spans="1:8" ht="28.8" x14ac:dyDescent="0.3">
      <c r="A32" s="2">
        <v>41109</v>
      </c>
      <c r="B32" s="13" t="s">
        <v>403</v>
      </c>
      <c r="C32" s="6" t="s">
        <v>437</v>
      </c>
      <c r="D32" s="6" t="s">
        <v>376</v>
      </c>
      <c r="E32" s="12" t="s">
        <v>377</v>
      </c>
      <c r="F32" s="12">
        <v>26</v>
      </c>
      <c r="G32" s="4" t="s">
        <v>438</v>
      </c>
      <c r="H32" s="5" t="s">
        <v>308</v>
      </c>
    </row>
    <row r="33" spans="1:8" ht="28.8" x14ac:dyDescent="0.3">
      <c r="A33" s="2">
        <v>41116</v>
      </c>
      <c r="B33" s="13" t="s">
        <v>403</v>
      </c>
      <c r="C33" s="6" t="s">
        <v>437</v>
      </c>
      <c r="D33" s="6" t="s">
        <v>376</v>
      </c>
      <c r="E33" s="12" t="s">
        <v>377</v>
      </c>
      <c r="F33" s="12">
        <v>7</v>
      </c>
      <c r="G33" s="4" t="s">
        <v>438</v>
      </c>
      <c r="H33" s="5"/>
    </row>
    <row r="34" spans="1:8" ht="28.8" x14ac:dyDescent="0.3">
      <c r="A34" s="2">
        <v>41141</v>
      </c>
      <c r="B34" s="13" t="s">
        <v>403</v>
      </c>
      <c r="C34" s="6" t="s">
        <v>437</v>
      </c>
      <c r="D34" s="6" t="s">
        <v>376</v>
      </c>
      <c r="E34" s="12" t="s">
        <v>377</v>
      </c>
      <c r="F34" s="12">
        <v>3</v>
      </c>
      <c r="G34" s="4" t="s">
        <v>438</v>
      </c>
      <c r="H34" s="14" t="s">
        <v>368</v>
      </c>
    </row>
    <row r="35" spans="1:8" x14ac:dyDescent="0.3">
      <c r="A35" s="2">
        <v>41150</v>
      </c>
      <c r="B35" s="13" t="s">
        <v>403</v>
      </c>
      <c r="C35" s="6" t="s">
        <v>290</v>
      </c>
      <c r="D35" s="6" t="s">
        <v>382</v>
      </c>
      <c r="E35" s="12" t="s">
        <v>377</v>
      </c>
      <c r="F35" s="12">
        <v>29</v>
      </c>
      <c r="G35" s="4" t="s">
        <v>291</v>
      </c>
      <c r="H35" s="14"/>
    </row>
    <row r="36" spans="1:8" x14ac:dyDescent="0.3">
      <c r="A36" s="51"/>
      <c r="B36" s="48"/>
      <c r="C36" s="49"/>
      <c r="D36" s="49"/>
      <c r="E36" s="59"/>
      <c r="F36" s="59"/>
      <c r="G36" s="50"/>
      <c r="H36" s="54"/>
    </row>
    <row r="37" spans="1:8" x14ac:dyDescent="0.3">
      <c r="A37" s="43" t="s">
        <v>432</v>
      </c>
      <c r="B37" s="55"/>
      <c r="C37" s="56"/>
      <c r="D37" s="56"/>
      <c r="E37" s="60"/>
      <c r="F37" s="60"/>
      <c r="G37" s="46"/>
      <c r="H37" s="57"/>
    </row>
    <row r="38" spans="1:8" x14ac:dyDescent="0.3">
      <c r="A38" s="2">
        <v>41108</v>
      </c>
      <c r="B38" s="13" t="s">
        <v>414</v>
      </c>
      <c r="C38" s="6" t="s">
        <v>431</v>
      </c>
      <c r="D38" s="6" t="s">
        <v>401</v>
      </c>
      <c r="E38" s="11" t="s">
        <v>383</v>
      </c>
      <c r="F38" s="11">
        <v>117</v>
      </c>
      <c r="G38" s="4" t="s">
        <v>432</v>
      </c>
      <c r="H38" s="5" t="s">
        <v>433</v>
      </c>
    </row>
    <row r="39" spans="1:8" x14ac:dyDescent="0.3">
      <c r="A39" s="2">
        <v>41108</v>
      </c>
      <c r="B39" s="13" t="s">
        <v>414</v>
      </c>
      <c r="C39" s="6" t="s">
        <v>434</v>
      </c>
      <c r="D39" s="6" t="s">
        <v>401</v>
      </c>
      <c r="E39" s="11" t="s">
        <v>383</v>
      </c>
      <c r="F39" s="11">
        <v>209</v>
      </c>
      <c r="G39" s="4" t="s">
        <v>432</v>
      </c>
      <c r="H39" s="5"/>
    </row>
    <row r="40" spans="1:8" x14ac:dyDescent="0.3">
      <c r="A40" s="2">
        <v>41135</v>
      </c>
      <c r="B40" s="13" t="s">
        <v>414</v>
      </c>
      <c r="C40" s="6" t="s">
        <v>339</v>
      </c>
      <c r="D40" s="6" t="s">
        <v>376</v>
      </c>
      <c r="E40" s="11" t="s">
        <v>383</v>
      </c>
      <c r="F40" s="11">
        <v>89</v>
      </c>
      <c r="G40" s="4" t="s">
        <v>432</v>
      </c>
      <c r="H40" s="5"/>
    </row>
    <row r="41" spans="1:8" x14ac:dyDescent="0.3">
      <c r="A41" s="2">
        <v>41135</v>
      </c>
      <c r="B41" s="13" t="s">
        <v>414</v>
      </c>
      <c r="C41" s="6" t="s">
        <v>338</v>
      </c>
      <c r="D41" s="6" t="s">
        <v>376</v>
      </c>
      <c r="E41" s="11" t="s">
        <v>383</v>
      </c>
      <c r="F41" s="11">
        <v>213</v>
      </c>
      <c r="G41" s="4" t="s">
        <v>432</v>
      </c>
      <c r="H41" s="5"/>
    </row>
    <row r="42" spans="1:8" x14ac:dyDescent="0.3">
      <c r="A42" s="2">
        <v>41092</v>
      </c>
      <c r="B42" s="13" t="s">
        <v>414</v>
      </c>
      <c r="C42" s="3" t="s">
        <v>413</v>
      </c>
      <c r="D42" s="3" t="s">
        <v>376</v>
      </c>
      <c r="E42" s="11" t="s">
        <v>383</v>
      </c>
      <c r="F42" s="11">
        <v>680</v>
      </c>
      <c r="G42" s="4" t="s">
        <v>412</v>
      </c>
      <c r="H42" s="5" t="s">
        <v>410</v>
      </c>
    </row>
    <row r="43" spans="1:8" x14ac:dyDescent="0.3">
      <c r="A43" s="2">
        <v>41099</v>
      </c>
      <c r="B43" s="13" t="s">
        <v>414</v>
      </c>
      <c r="C43" s="3" t="s">
        <v>413</v>
      </c>
      <c r="D43" s="3" t="s">
        <v>376</v>
      </c>
      <c r="E43" s="11" t="s">
        <v>383</v>
      </c>
      <c r="F43" s="11">
        <v>743</v>
      </c>
      <c r="G43" s="4" t="s">
        <v>412</v>
      </c>
      <c r="H43" s="5"/>
    </row>
    <row r="44" spans="1:8" x14ac:dyDescent="0.3">
      <c r="A44" s="2">
        <v>41105</v>
      </c>
      <c r="B44" s="13" t="s">
        <v>414</v>
      </c>
      <c r="C44" s="3" t="s">
        <v>413</v>
      </c>
      <c r="D44" s="3" t="s">
        <v>376</v>
      </c>
      <c r="E44" s="11" t="s">
        <v>383</v>
      </c>
      <c r="F44" s="11">
        <v>1011</v>
      </c>
      <c r="G44" s="4" t="s">
        <v>412</v>
      </c>
      <c r="H44" s="5"/>
    </row>
    <row r="45" spans="1:8" x14ac:dyDescent="0.3">
      <c r="A45" s="2">
        <v>41105</v>
      </c>
      <c r="B45" s="13" t="s">
        <v>414</v>
      </c>
      <c r="C45" s="3" t="s">
        <v>413</v>
      </c>
      <c r="D45" s="3" t="s">
        <v>376</v>
      </c>
      <c r="E45" s="12" t="s">
        <v>377</v>
      </c>
      <c r="F45" s="12">
        <v>69</v>
      </c>
      <c r="G45" s="4" t="s">
        <v>412</v>
      </c>
      <c r="H45" s="5"/>
    </row>
    <row r="46" spans="1:8" x14ac:dyDescent="0.3">
      <c r="A46" s="2">
        <v>41113</v>
      </c>
      <c r="B46" s="13" t="s">
        <v>414</v>
      </c>
      <c r="C46" s="3" t="s">
        <v>413</v>
      </c>
      <c r="D46" s="3" t="s">
        <v>376</v>
      </c>
      <c r="E46" s="11" t="s">
        <v>383</v>
      </c>
      <c r="F46" s="11">
        <v>221</v>
      </c>
      <c r="G46" s="4" t="s">
        <v>412</v>
      </c>
      <c r="H46" s="5"/>
    </row>
    <row r="47" spans="1:8" x14ac:dyDescent="0.3">
      <c r="A47" s="2">
        <v>41113</v>
      </c>
      <c r="B47" s="13" t="s">
        <v>414</v>
      </c>
      <c r="C47" s="3" t="s">
        <v>413</v>
      </c>
      <c r="D47" s="3" t="s">
        <v>376</v>
      </c>
      <c r="E47" s="12" t="s">
        <v>377</v>
      </c>
      <c r="F47" s="12">
        <v>30</v>
      </c>
      <c r="G47" s="4" t="s">
        <v>412</v>
      </c>
      <c r="H47" s="5"/>
    </row>
    <row r="48" spans="1:8" x14ac:dyDescent="0.3">
      <c r="A48" s="2">
        <v>41120</v>
      </c>
      <c r="B48" s="13" t="s">
        <v>414</v>
      </c>
      <c r="C48" s="3" t="s">
        <v>413</v>
      </c>
      <c r="D48" s="3" t="s">
        <v>376</v>
      </c>
      <c r="E48" s="11" t="s">
        <v>383</v>
      </c>
      <c r="F48" s="11">
        <v>157</v>
      </c>
      <c r="G48" s="4" t="s">
        <v>412</v>
      </c>
      <c r="H48" s="5"/>
    </row>
    <row r="49" spans="1:8" x14ac:dyDescent="0.3">
      <c r="A49" s="2">
        <v>41127</v>
      </c>
      <c r="B49" s="13" t="s">
        <v>414</v>
      </c>
      <c r="C49" s="3" t="s">
        <v>413</v>
      </c>
      <c r="D49" s="3" t="s">
        <v>376</v>
      </c>
      <c r="E49" s="11" t="s">
        <v>383</v>
      </c>
      <c r="F49" s="11">
        <v>59</v>
      </c>
      <c r="G49" s="4" t="s">
        <v>412</v>
      </c>
      <c r="H49" s="5"/>
    </row>
    <row r="50" spans="1:8" x14ac:dyDescent="0.3">
      <c r="A50" s="2">
        <v>41134</v>
      </c>
      <c r="B50" s="13" t="s">
        <v>414</v>
      </c>
      <c r="C50" s="3" t="s">
        <v>413</v>
      </c>
      <c r="D50" s="3" t="s">
        <v>376</v>
      </c>
      <c r="E50" s="11" t="s">
        <v>383</v>
      </c>
      <c r="F50" s="11">
        <v>39</v>
      </c>
      <c r="G50" s="4" t="s">
        <v>412</v>
      </c>
      <c r="H50" s="5"/>
    </row>
    <row r="51" spans="1:8" x14ac:dyDescent="0.3">
      <c r="A51" s="2">
        <v>41141</v>
      </c>
      <c r="B51" s="13" t="s">
        <v>414</v>
      </c>
      <c r="C51" s="3" t="s">
        <v>413</v>
      </c>
      <c r="D51" s="3" t="s">
        <v>376</v>
      </c>
      <c r="E51" s="11" t="s">
        <v>383</v>
      </c>
      <c r="F51" s="11">
        <v>304</v>
      </c>
      <c r="G51" s="4" t="s">
        <v>412</v>
      </c>
      <c r="H51" s="5"/>
    </row>
    <row r="52" spans="1:8" ht="28.8" x14ac:dyDescent="0.3">
      <c r="A52" s="2">
        <v>41108</v>
      </c>
      <c r="B52" s="13" t="s">
        <v>414</v>
      </c>
      <c r="C52" s="6" t="s">
        <v>417</v>
      </c>
      <c r="D52" s="6" t="s">
        <v>376</v>
      </c>
      <c r="E52" s="11" t="s">
        <v>383</v>
      </c>
      <c r="F52" s="11">
        <v>123</v>
      </c>
      <c r="G52" s="4" t="s">
        <v>418</v>
      </c>
      <c r="H52" s="5" t="s">
        <v>416</v>
      </c>
    </row>
    <row r="53" spans="1:8" x14ac:dyDescent="0.3">
      <c r="A53" s="2">
        <v>41102</v>
      </c>
      <c r="B53" s="13" t="s">
        <v>414</v>
      </c>
      <c r="C53" s="6" t="s">
        <v>427</v>
      </c>
      <c r="D53" s="6" t="s">
        <v>376</v>
      </c>
      <c r="E53" s="11" t="s">
        <v>383</v>
      </c>
      <c r="F53" s="11">
        <v>230</v>
      </c>
      <c r="G53" s="4" t="s">
        <v>426</v>
      </c>
      <c r="H53" s="5" t="s">
        <v>428</v>
      </c>
    </row>
    <row r="54" spans="1:8" x14ac:dyDescent="0.3">
      <c r="A54" s="2">
        <v>41113</v>
      </c>
      <c r="B54" s="13" t="s">
        <v>414</v>
      </c>
      <c r="C54" s="6" t="s">
        <v>413</v>
      </c>
      <c r="D54" s="6" t="s">
        <v>376</v>
      </c>
      <c r="E54" s="11" t="s">
        <v>383</v>
      </c>
      <c r="F54" s="11">
        <v>221</v>
      </c>
      <c r="G54" s="4"/>
      <c r="H54" s="14"/>
    </row>
    <row r="55" spans="1:8" ht="28.8" x14ac:dyDescent="0.3">
      <c r="A55" s="2">
        <v>41260</v>
      </c>
      <c r="B55" s="13" t="s">
        <v>414</v>
      </c>
      <c r="C55" s="6"/>
      <c r="D55" s="6"/>
      <c r="E55" s="11"/>
      <c r="F55" s="11"/>
      <c r="G55" s="4" t="s">
        <v>432</v>
      </c>
      <c r="H55" s="14" t="s">
        <v>282</v>
      </c>
    </row>
    <row r="56" spans="1:8" x14ac:dyDescent="0.3">
      <c r="A56" s="51"/>
      <c r="B56" s="48"/>
      <c r="C56" s="49"/>
      <c r="D56" s="49"/>
      <c r="E56" s="61"/>
      <c r="F56" s="61"/>
      <c r="G56" s="50"/>
      <c r="H56" s="54"/>
    </row>
    <row r="57" spans="1:8" x14ac:dyDescent="0.3">
      <c r="A57" s="43" t="s">
        <v>297</v>
      </c>
      <c r="B57" s="55"/>
      <c r="C57" s="56"/>
      <c r="D57" s="56"/>
      <c r="E57" s="62"/>
      <c r="F57" s="62"/>
      <c r="G57" s="46"/>
      <c r="H57" s="57"/>
    </row>
    <row r="58" spans="1:8" x14ac:dyDescent="0.3">
      <c r="A58" s="2">
        <v>41127</v>
      </c>
      <c r="B58" s="13" t="s">
        <v>419</v>
      </c>
      <c r="C58" s="6" t="s">
        <v>292</v>
      </c>
      <c r="D58" s="6" t="s">
        <v>376</v>
      </c>
      <c r="E58" s="12" t="s">
        <v>377</v>
      </c>
      <c r="F58" s="12">
        <v>25</v>
      </c>
      <c r="G58" s="4" t="s">
        <v>293</v>
      </c>
      <c r="H58" s="14"/>
    </row>
    <row r="59" spans="1:8" x14ac:dyDescent="0.3">
      <c r="A59" s="2">
        <v>41128</v>
      </c>
      <c r="B59" s="13" t="s">
        <v>419</v>
      </c>
      <c r="C59" s="6" t="s">
        <v>319</v>
      </c>
      <c r="D59" s="6" t="s">
        <v>376</v>
      </c>
      <c r="E59" s="11" t="s">
        <v>383</v>
      </c>
      <c r="F59" s="11">
        <v>694</v>
      </c>
      <c r="G59" s="4" t="s">
        <v>323</v>
      </c>
      <c r="H59" s="5" t="s">
        <v>324</v>
      </c>
    </row>
    <row r="60" spans="1:8" ht="57.6" x14ac:dyDescent="0.3">
      <c r="A60" s="2">
        <v>41134</v>
      </c>
      <c r="B60" s="13" t="s">
        <v>419</v>
      </c>
      <c r="C60" s="6" t="s">
        <v>330</v>
      </c>
      <c r="D60" s="6" t="s">
        <v>376</v>
      </c>
      <c r="E60" s="11" t="s">
        <v>383</v>
      </c>
      <c r="F60" s="11">
        <v>138</v>
      </c>
      <c r="G60" s="4" t="s">
        <v>332</v>
      </c>
      <c r="H60" s="5" t="s">
        <v>331</v>
      </c>
    </row>
    <row r="61" spans="1:8" ht="57.6" x14ac:dyDescent="0.3">
      <c r="A61" s="2">
        <v>41107</v>
      </c>
      <c r="B61" s="13" t="s">
        <v>419</v>
      </c>
      <c r="C61" s="6" t="s">
        <v>420</v>
      </c>
      <c r="D61" s="6" t="s">
        <v>376</v>
      </c>
      <c r="E61" s="11" t="s">
        <v>383</v>
      </c>
      <c r="F61" s="11">
        <v>409</v>
      </c>
      <c r="G61" s="4" t="s">
        <v>421</v>
      </c>
      <c r="H61" s="5" t="s">
        <v>416</v>
      </c>
    </row>
    <row r="62" spans="1:8" ht="57.6" x14ac:dyDescent="0.3">
      <c r="A62" s="2">
        <v>41100</v>
      </c>
      <c r="B62" s="13" t="s">
        <v>419</v>
      </c>
      <c r="C62" s="6" t="s">
        <v>420</v>
      </c>
      <c r="D62" s="6" t="s">
        <v>376</v>
      </c>
      <c r="E62" s="11" t="s">
        <v>383</v>
      </c>
      <c r="F62" s="11">
        <v>226</v>
      </c>
      <c r="G62" s="4" t="s">
        <v>424</v>
      </c>
      <c r="H62" s="5" t="s">
        <v>425</v>
      </c>
    </row>
    <row r="63" spans="1:8" x14ac:dyDescent="0.3">
      <c r="A63" s="2">
        <v>41140</v>
      </c>
      <c r="B63" s="13" t="s">
        <v>419</v>
      </c>
      <c r="C63" s="6" t="s">
        <v>346</v>
      </c>
      <c r="D63" s="6" t="s">
        <v>376</v>
      </c>
      <c r="E63" s="11" t="s">
        <v>383</v>
      </c>
      <c r="F63" s="11">
        <v>150</v>
      </c>
      <c r="G63" s="4" t="s">
        <v>347</v>
      </c>
      <c r="H63" s="5" t="s">
        <v>348</v>
      </c>
    </row>
    <row r="64" spans="1:8" x14ac:dyDescent="0.3">
      <c r="A64" s="2">
        <v>41112</v>
      </c>
      <c r="B64" s="13" t="s">
        <v>419</v>
      </c>
      <c r="C64" s="6" t="s">
        <v>318</v>
      </c>
      <c r="D64" s="6" t="s">
        <v>376</v>
      </c>
      <c r="E64" s="11" t="s">
        <v>383</v>
      </c>
      <c r="F64" s="11">
        <v>436</v>
      </c>
      <c r="G64" s="4"/>
      <c r="H64" s="4"/>
    </row>
    <row r="65" spans="1:8" x14ac:dyDescent="0.3">
      <c r="A65" s="2">
        <v>41128</v>
      </c>
      <c r="B65" s="13" t="s">
        <v>419</v>
      </c>
      <c r="C65" s="6" t="s">
        <v>420</v>
      </c>
      <c r="D65" s="6" t="s">
        <v>376</v>
      </c>
      <c r="E65" s="11" t="s">
        <v>383</v>
      </c>
      <c r="F65" s="11">
        <v>611</v>
      </c>
      <c r="G65" s="4"/>
      <c r="H65" s="4"/>
    </row>
    <row r="66" spans="1:8" x14ac:dyDescent="0.3">
      <c r="A66" s="2">
        <v>41135</v>
      </c>
      <c r="B66" s="13" t="s">
        <v>419</v>
      </c>
      <c r="C66" s="3" t="s">
        <v>333</v>
      </c>
      <c r="D66" s="3" t="s">
        <v>334</v>
      </c>
      <c r="E66" s="11" t="s">
        <v>383</v>
      </c>
      <c r="F66" s="11">
        <v>396</v>
      </c>
      <c r="G66" s="4"/>
      <c r="H66" s="5"/>
    </row>
    <row r="67" spans="1:8" x14ac:dyDescent="0.3">
      <c r="A67" s="2">
        <v>41140</v>
      </c>
      <c r="B67" s="13" t="s">
        <v>419</v>
      </c>
      <c r="C67" s="3" t="s">
        <v>318</v>
      </c>
      <c r="D67" s="3" t="s">
        <v>376</v>
      </c>
      <c r="E67" s="12" t="s">
        <v>377</v>
      </c>
      <c r="F67" s="12">
        <v>80</v>
      </c>
      <c r="G67" s="4"/>
      <c r="H67" s="5"/>
    </row>
    <row r="68" spans="1:8" ht="28.8" x14ac:dyDescent="0.3">
      <c r="A68" s="2">
        <v>41211</v>
      </c>
      <c r="B68" s="13" t="s">
        <v>419</v>
      </c>
      <c r="C68" s="3" t="s">
        <v>269</v>
      </c>
      <c r="D68" s="3" t="s">
        <v>376</v>
      </c>
      <c r="E68" s="11" t="s">
        <v>383</v>
      </c>
      <c r="F68" s="11" t="s">
        <v>365</v>
      </c>
      <c r="G68" s="4" t="s">
        <v>270</v>
      </c>
      <c r="H68" s="14" t="s">
        <v>271</v>
      </c>
    </row>
    <row r="69" spans="1:8" ht="43.2" x14ac:dyDescent="0.3">
      <c r="A69" s="2">
        <v>41211</v>
      </c>
      <c r="B69" s="13" t="s">
        <v>419</v>
      </c>
      <c r="C69" s="3" t="s">
        <v>319</v>
      </c>
      <c r="D69" s="3" t="s">
        <v>376</v>
      </c>
      <c r="E69" s="11" t="s">
        <v>383</v>
      </c>
      <c r="F69" s="11" t="s">
        <v>365</v>
      </c>
      <c r="G69" s="4" t="s">
        <v>267</v>
      </c>
      <c r="H69" s="14" t="s">
        <v>268</v>
      </c>
    </row>
    <row r="70" spans="1:8" ht="28.8" x14ac:dyDescent="0.3">
      <c r="A70" s="2">
        <v>41211</v>
      </c>
      <c r="B70" s="13" t="s">
        <v>419</v>
      </c>
      <c r="C70" s="3"/>
      <c r="D70" s="3"/>
      <c r="E70" s="11"/>
      <c r="F70" s="11"/>
      <c r="G70" s="4" t="s">
        <v>272</v>
      </c>
      <c r="H70" s="14" t="s">
        <v>271</v>
      </c>
    </row>
    <row r="71" spans="1:8" ht="28.8" x14ac:dyDescent="0.3">
      <c r="A71" s="2">
        <v>41197</v>
      </c>
      <c r="B71" s="13" t="s">
        <v>419</v>
      </c>
      <c r="C71" s="3" t="s">
        <v>256</v>
      </c>
      <c r="D71" s="3" t="s">
        <v>376</v>
      </c>
      <c r="E71" s="12" t="s">
        <v>377</v>
      </c>
      <c r="F71" s="12">
        <v>16</v>
      </c>
      <c r="G71" s="4" t="s">
        <v>257</v>
      </c>
      <c r="H71" s="5" t="s">
        <v>258</v>
      </c>
    </row>
    <row r="72" spans="1:8" ht="28.8" x14ac:dyDescent="0.3">
      <c r="A72" s="2">
        <v>41211</v>
      </c>
      <c r="B72" s="13" t="s">
        <v>419</v>
      </c>
      <c r="C72" s="3" t="s">
        <v>256</v>
      </c>
      <c r="D72" s="3" t="s">
        <v>376</v>
      </c>
      <c r="E72" s="12" t="s">
        <v>377</v>
      </c>
      <c r="F72" s="12">
        <v>1</v>
      </c>
      <c r="G72" s="4" t="s">
        <v>257</v>
      </c>
      <c r="H72" s="14" t="s">
        <v>271</v>
      </c>
    </row>
    <row r="73" spans="1:8" x14ac:dyDescent="0.3">
      <c r="A73" s="51"/>
      <c r="B73" s="48"/>
      <c r="C73" s="29"/>
      <c r="D73" s="29"/>
      <c r="E73" s="59"/>
      <c r="F73" s="59"/>
      <c r="G73" s="50"/>
      <c r="H73" s="54"/>
    </row>
    <row r="74" spans="1:8" x14ac:dyDescent="0.3">
      <c r="A74" s="43" t="s">
        <v>298</v>
      </c>
      <c r="B74" s="55"/>
      <c r="C74" s="45"/>
      <c r="D74" s="45"/>
      <c r="E74" s="60"/>
      <c r="F74" s="60"/>
      <c r="G74" s="46"/>
      <c r="H74" s="57"/>
    </row>
    <row r="75" spans="1:8" x14ac:dyDescent="0.3">
      <c r="A75" s="2">
        <v>41232</v>
      </c>
      <c r="B75" s="13" t="s">
        <v>278</v>
      </c>
      <c r="C75" s="3" t="s">
        <v>279</v>
      </c>
      <c r="D75" s="3" t="s">
        <v>382</v>
      </c>
      <c r="E75" s="11" t="s">
        <v>383</v>
      </c>
      <c r="F75" s="11">
        <v>82</v>
      </c>
      <c r="G75" s="4" t="s">
        <v>280</v>
      </c>
      <c r="H75" s="5" t="s">
        <v>281</v>
      </c>
    </row>
    <row r="76" spans="1:8" x14ac:dyDescent="0.3">
      <c r="A76" s="2">
        <v>41262</v>
      </c>
      <c r="B76" s="13" t="s">
        <v>278</v>
      </c>
      <c r="C76" s="3" t="s">
        <v>279</v>
      </c>
      <c r="D76" s="3" t="s">
        <v>382</v>
      </c>
      <c r="E76" s="11" t="s">
        <v>383</v>
      </c>
      <c r="F76" s="11">
        <v>40</v>
      </c>
      <c r="G76" s="4" t="s">
        <v>280</v>
      </c>
      <c r="H76" s="14" t="s">
        <v>285</v>
      </c>
    </row>
    <row r="77" spans="1:8" x14ac:dyDescent="0.3">
      <c r="A77" s="51"/>
      <c r="B77" s="48"/>
      <c r="C77" s="29"/>
      <c r="D77" s="29"/>
      <c r="E77" s="61"/>
      <c r="F77" s="61"/>
      <c r="G77" s="50"/>
      <c r="H77" s="54"/>
    </row>
    <row r="78" spans="1:8" x14ac:dyDescent="0.3">
      <c r="A78" s="43" t="s">
        <v>299</v>
      </c>
      <c r="B78" s="55"/>
      <c r="C78" s="45"/>
      <c r="D78" s="45"/>
      <c r="E78" s="62"/>
      <c r="F78" s="62"/>
      <c r="G78" s="46"/>
      <c r="H78" s="57"/>
    </row>
    <row r="79" spans="1:8" ht="57.6" x14ac:dyDescent="0.3">
      <c r="A79" s="2">
        <v>41135</v>
      </c>
      <c r="B79" s="13" t="s">
        <v>429</v>
      </c>
      <c r="C79" s="6" t="s">
        <v>344</v>
      </c>
      <c r="D79" s="6" t="s">
        <v>376</v>
      </c>
      <c r="E79" s="11" t="s">
        <v>383</v>
      </c>
      <c r="F79" s="11">
        <v>98</v>
      </c>
      <c r="G79" s="4" t="s">
        <v>345</v>
      </c>
      <c r="H79" s="18"/>
    </row>
    <row r="80" spans="1:8" ht="57.6" x14ac:dyDescent="0.3">
      <c r="A80" s="2">
        <v>41135</v>
      </c>
      <c r="B80" s="13" t="s">
        <v>429</v>
      </c>
      <c r="C80" s="6" t="s">
        <v>340</v>
      </c>
      <c r="D80" s="6" t="s">
        <v>376</v>
      </c>
      <c r="E80" s="11" t="s">
        <v>383</v>
      </c>
      <c r="F80" s="11">
        <v>112</v>
      </c>
      <c r="G80" s="4" t="s">
        <v>345</v>
      </c>
      <c r="H80" s="5" t="s">
        <v>343</v>
      </c>
    </row>
    <row r="81" spans="1:8" ht="43.2" x14ac:dyDescent="0.3">
      <c r="A81" s="2">
        <v>41112</v>
      </c>
      <c r="B81" s="13" t="s">
        <v>429</v>
      </c>
      <c r="C81" s="6" t="s">
        <v>315</v>
      </c>
      <c r="D81" s="6" t="s">
        <v>376</v>
      </c>
      <c r="E81" s="11" t="s">
        <v>383</v>
      </c>
      <c r="F81" s="11">
        <v>253</v>
      </c>
      <c r="G81" s="4" t="s">
        <v>316</v>
      </c>
      <c r="H81" s="5" t="s">
        <v>308</v>
      </c>
    </row>
    <row r="82" spans="1:8" ht="43.2" x14ac:dyDescent="0.3">
      <c r="A82" s="2">
        <v>41113</v>
      </c>
      <c r="B82" s="13" t="s">
        <v>429</v>
      </c>
      <c r="C82" s="6" t="s">
        <v>317</v>
      </c>
      <c r="D82" s="6" t="s">
        <v>376</v>
      </c>
      <c r="E82" s="11" t="s">
        <v>383</v>
      </c>
      <c r="F82" s="11">
        <v>80</v>
      </c>
      <c r="G82" s="4" t="s">
        <v>316</v>
      </c>
      <c r="H82" s="4"/>
    </row>
    <row r="83" spans="1:8" ht="43.2" x14ac:dyDescent="0.3">
      <c r="A83" s="2">
        <v>41134</v>
      </c>
      <c r="B83" s="13" t="s">
        <v>429</v>
      </c>
      <c r="C83" s="3" t="s">
        <v>337</v>
      </c>
      <c r="D83" s="3" t="s">
        <v>376</v>
      </c>
      <c r="E83" s="11" t="s">
        <v>383</v>
      </c>
      <c r="F83" s="11">
        <v>208</v>
      </c>
      <c r="G83" s="4" t="s">
        <v>316</v>
      </c>
      <c r="H83" s="5"/>
    </row>
    <row r="84" spans="1:8" ht="28.8" x14ac:dyDescent="0.3">
      <c r="A84" s="2">
        <v>41102</v>
      </c>
      <c r="B84" s="13" t="s">
        <v>429</v>
      </c>
      <c r="C84" s="6" t="s">
        <v>427</v>
      </c>
      <c r="D84" s="6" t="s">
        <v>376</v>
      </c>
      <c r="E84" s="11" t="s">
        <v>383</v>
      </c>
      <c r="F84" s="11">
        <v>230</v>
      </c>
      <c r="G84" s="4" t="s">
        <v>430</v>
      </c>
      <c r="H84" s="5" t="s">
        <v>428</v>
      </c>
    </row>
    <row r="85" spans="1:8" ht="28.8" x14ac:dyDescent="0.3">
      <c r="A85" s="2">
        <v>41128</v>
      </c>
      <c r="B85" s="13" t="s">
        <v>429</v>
      </c>
      <c r="C85" s="6" t="s">
        <v>320</v>
      </c>
      <c r="D85" s="6" t="s">
        <v>376</v>
      </c>
      <c r="E85" s="11" t="s">
        <v>383</v>
      </c>
      <c r="F85" s="11">
        <v>115</v>
      </c>
      <c r="G85" s="4" t="s">
        <v>321</v>
      </c>
      <c r="H85" s="5" t="s">
        <v>322</v>
      </c>
    </row>
    <row r="86" spans="1:8" ht="86.4" x14ac:dyDescent="0.3">
      <c r="A86" s="2">
        <v>41151</v>
      </c>
      <c r="B86" s="13" t="s">
        <v>429</v>
      </c>
      <c r="C86" s="6" t="s">
        <v>359</v>
      </c>
      <c r="D86" s="6" t="s">
        <v>376</v>
      </c>
      <c r="E86" s="11" t="s">
        <v>383</v>
      </c>
      <c r="F86" s="11">
        <v>137</v>
      </c>
      <c r="G86" s="4" t="s">
        <v>360</v>
      </c>
      <c r="H86" s="5" t="s">
        <v>361</v>
      </c>
    </row>
    <row r="87" spans="1:8" ht="28.8" x14ac:dyDescent="0.3">
      <c r="A87" s="2">
        <v>41193</v>
      </c>
      <c r="B87" s="13" t="s">
        <v>429</v>
      </c>
      <c r="C87" s="6" t="s">
        <v>359</v>
      </c>
      <c r="D87" s="6" t="s">
        <v>376</v>
      </c>
      <c r="E87" s="11" t="s">
        <v>383</v>
      </c>
      <c r="F87" s="11" t="s">
        <v>365</v>
      </c>
      <c r="G87" s="1" t="s">
        <v>259</v>
      </c>
      <c r="H87" s="14" t="s">
        <v>253</v>
      </c>
    </row>
    <row r="88" spans="1:8" ht="28.8" x14ac:dyDescent="0.3">
      <c r="A88" s="2">
        <v>41212</v>
      </c>
      <c r="B88" s="13" t="s">
        <v>429</v>
      </c>
      <c r="C88" s="6"/>
      <c r="D88" s="6"/>
      <c r="E88" s="11"/>
      <c r="F88" s="11"/>
      <c r="G88" s="4" t="s">
        <v>260</v>
      </c>
      <c r="H88" s="14" t="s">
        <v>261</v>
      </c>
    </row>
    <row r="89" spans="1:8" ht="28.8" x14ac:dyDescent="0.3">
      <c r="A89" s="2">
        <v>41212</v>
      </c>
      <c r="B89" s="13" t="s">
        <v>429</v>
      </c>
      <c r="C89" s="6"/>
      <c r="D89" s="6"/>
      <c r="E89" s="11"/>
      <c r="F89" s="11"/>
      <c r="G89" s="4" t="s">
        <v>262</v>
      </c>
      <c r="H89" s="14" t="s">
        <v>263</v>
      </c>
    </row>
    <row r="90" spans="1:8" x14ac:dyDescent="0.3">
      <c r="A90" s="51"/>
      <c r="B90" s="48"/>
      <c r="C90" s="49"/>
      <c r="D90" s="49"/>
      <c r="E90" s="61"/>
      <c r="F90" s="61"/>
      <c r="G90" s="50"/>
      <c r="H90" s="54"/>
    </row>
    <row r="91" spans="1:8" x14ac:dyDescent="0.3">
      <c r="A91" s="43" t="s">
        <v>351</v>
      </c>
      <c r="B91" s="55"/>
      <c r="C91" s="56"/>
      <c r="D91" s="56"/>
      <c r="E91" s="62"/>
      <c r="F91" s="62"/>
      <c r="G91" s="46"/>
      <c r="H91" s="57"/>
    </row>
    <row r="92" spans="1:8" x14ac:dyDescent="0.3">
      <c r="A92" s="2">
        <v>41051</v>
      </c>
      <c r="B92" s="13" t="s">
        <v>349</v>
      </c>
      <c r="C92" s="6" t="s">
        <v>350</v>
      </c>
      <c r="D92" s="6" t="s">
        <v>376</v>
      </c>
      <c r="E92" s="11" t="s">
        <v>383</v>
      </c>
      <c r="F92" s="11">
        <v>123</v>
      </c>
      <c r="G92" s="4" t="s">
        <v>351</v>
      </c>
      <c r="H92" s="5" t="s">
        <v>352</v>
      </c>
    </row>
    <row r="93" spans="1:8" x14ac:dyDescent="0.3">
      <c r="A93" s="2">
        <v>41052</v>
      </c>
      <c r="B93" s="13" t="s">
        <v>349</v>
      </c>
      <c r="C93" s="6" t="s">
        <v>353</v>
      </c>
      <c r="D93" s="6" t="s">
        <v>376</v>
      </c>
      <c r="E93" s="11" t="s">
        <v>383</v>
      </c>
      <c r="F93" s="11">
        <v>132</v>
      </c>
      <c r="G93" s="4" t="s">
        <v>351</v>
      </c>
      <c r="H93" s="5" t="s">
        <v>352</v>
      </c>
    </row>
    <row r="94" spans="1:8" x14ac:dyDescent="0.3">
      <c r="A94" s="2">
        <v>41128</v>
      </c>
      <c r="B94" s="13" t="s">
        <v>349</v>
      </c>
      <c r="C94" s="6" t="s">
        <v>294</v>
      </c>
      <c r="D94" s="6" t="s">
        <v>376</v>
      </c>
      <c r="E94" s="12" t="s">
        <v>377</v>
      </c>
      <c r="F94" s="12">
        <v>17</v>
      </c>
      <c r="G94" s="4" t="s">
        <v>351</v>
      </c>
      <c r="H94" s="5"/>
    </row>
    <row r="95" spans="1:8" ht="28.8" x14ac:dyDescent="0.3">
      <c r="A95" s="2">
        <v>41192</v>
      </c>
      <c r="B95" s="13" t="s">
        <v>349</v>
      </c>
      <c r="C95" s="6"/>
      <c r="D95" s="6"/>
      <c r="E95" s="11"/>
      <c r="F95" s="11"/>
      <c r="G95" s="4" t="s">
        <v>351</v>
      </c>
      <c r="H95" s="14" t="s">
        <v>252</v>
      </c>
    </row>
    <row r="96" spans="1:8" x14ac:dyDescent="0.3">
      <c r="A96" s="51"/>
      <c r="B96" s="48"/>
      <c r="C96" s="49"/>
      <c r="D96" s="49"/>
      <c r="E96" s="61"/>
      <c r="F96" s="61"/>
      <c r="G96" s="50"/>
      <c r="H96" s="54"/>
    </row>
    <row r="97" spans="1:8" x14ac:dyDescent="0.3">
      <c r="A97" s="43" t="s">
        <v>300</v>
      </c>
      <c r="B97" s="55"/>
      <c r="C97" s="56"/>
      <c r="D97" s="56"/>
      <c r="E97" s="62"/>
      <c r="F97" s="62"/>
      <c r="G97" s="46"/>
      <c r="H97" s="57"/>
    </row>
    <row r="98" spans="1:8" x14ac:dyDescent="0.3">
      <c r="A98" s="2">
        <v>41088</v>
      </c>
      <c r="B98" s="2" t="s">
        <v>405</v>
      </c>
      <c r="C98" s="6" t="s">
        <v>389</v>
      </c>
      <c r="D98" s="6" t="s">
        <v>376</v>
      </c>
      <c r="E98" s="11" t="s">
        <v>383</v>
      </c>
      <c r="F98" s="11">
        <v>83</v>
      </c>
      <c r="G98" s="4" t="s">
        <v>390</v>
      </c>
      <c r="H98" s="7" t="s">
        <v>391</v>
      </c>
    </row>
    <row r="99" spans="1:8" x14ac:dyDescent="0.3">
      <c r="A99" s="2">
        <v>41099</v>
      </c>
      <c r="B99" s="2" t="s">
        <v>405</v>
      </c>
      <c r="C99" s="6" t="s">
        <v>389</v>
      </c>
      <c r="D99" s="6" t="s">
        <v>376</v>
      </c>
      <c r="E99" s="12" t="s">
        <v>377</v>
      </c>
      <c r="F99" s="12">
        <v>36</v>
      </c>
      <c r="G99" s="4" t="s">
        <v>390</v>
      </c>
      <c r="H99" s="4"/>
    </row>
    <row r="100" spans="1:8" x14ac:dyDescent="0.3">
      <c r="A100" s="2">
        <v>41108</v>
      </c>
      <c r="B100" s="13" t="s">
        <v>405</v>
      </c>
      <c r="C100" s="6" t="s">
        <v>389</v>
      </c>
      <c r="D100" s="6" t="s">
        <v>376</v>
      </c>
      <c r="E100" s="12" t="s">
        <v>377</v>
      </c>
      <c r="F100" s="12">
        <v>10</v>
      </c>
      <c r="G100" s="4" t="s">
        <v>390</v>
      </c>
      <c r="H100" s="14" t="s">
        <v>325</v>
      </c>
    </row>
    <row r="101" spans="1:8" x14ac:dyDescent="0.3">
      <c r="A101" s="2">
        <v>41093</v>
      </c>
      <c r="B101" s="13" t="s">
        <v>405</v>
      </c>
      <c r="C101" s="6" t="s">
        <v>328</v>
      </c>
      <c r="D101" s="6" t="s">
        <v>329</v>
      </c>
      <c r="E101" s="11" t="s">
        <v>383</v>
      </c>
      <c r="F101" s="11">
        <v>82</v>
      </c>
      <c r="G101" s="4" t="s">
        <v>326</v>
      </c>
      <c r="H101" s="14"/>
    </row>
    <row r="102" spans="1:8" x14ac:dyDescent="0.3">
      <c r="A102" s="2">
        <v>41108</v>
      </c>
      <c r="B102" s="13" t="s">
        <v>405</v>
      </c>
      <c r="C102" s="6" t="s">
        <v>328</v>
      </c>
      <c r="D102" s="6" t="s">
        <v>329</v>
      </c>
      <c r="E102" s="11" t="s">
        <v>383</v>
      </c>
      <c r="F102" s="11">
        <v>44</v>
      </c>
      <c r="G102" s="4" t="s">
        <v>326</v>
      </c>
      <c r="H102" s="4"/>
    </row>
    <row r="103" spans="1:8" x14ac:dyDescent="0.3">
      <c r="A103" s="2">
        <v>41121</v>
      </c>
      <c r="B103" s="13" t="s">
        <v>405</v>
      </c>
      <c r="C103" s="6" t="s">
        <v>328</v>
      </c>
      <c r="D103" s="6" t="s">
        <v>329</v>
      </c>
      <c r="E103" s="11" t="s">
        <v>383</v>
      </c>
      <c r="F103" s="11">
        <v>45</v>
      </c>
      <c r="G103" s="4" t="s">
        <v>326</v>
      </c>
      <c r="H103" s="14" t="s">
        <v>327</v>
      </c>
    </row>
    <row r="104" spans="1:8" ht="28.8" x14ac:dyDescent="0.3">
      <c r="A104" s="2"/>
      <c r="B104" s="2" t="s">
        <v>405</v>
      </c>
      <c r="C104" s="6"/>
      <c r="D104" s="6"/>
      <c r="E104" s="11"/>
      <c r="F104" s="11"/>
      <c r="G104" s="4"/>
      <c r="H104" s="14" t="s">
        <v>415</v>
      </c>
    </row>
    <row r="105" spans="1:8" x14ac:dyDescent="0.3">
      <c r="A105" s="51"/>
      <c r="B105" s="63"/>
      <c r="C105" s="49"/>
      <c r="D105" s="49"/>
      <c r="E105" s="61"/>
      <c r="F105" s="61"/>
      <c r="G105" s="50"/>
      <c r="H105" s="54"/>
    </row>
    <row r="106" spans="1:8" x14ac:dyDescent="0.3">
      <c r="A106" s="43" t="s">
        <v>301</v>
      </c>
      <c r="B106" s="44"/>
      <c r="C106" s="56"/>
      <c r="D106" s="56"/>
      <c r="E106" s="60"/>
      <c r="F106" s="60"/>
      <c r="G106" s="46"/>
      <c r="H106" s="57"/>
    </row>
    <row r="107" spans="1:8" ht="28.8" x14ac:dyDescent="0.3">
      <c r="A107" s="2">
        <v>41108</v>
      </c>
      <c r="B107" s="2" t="s">
        <v>355</v>
      </c>
      <c r="C107" s="6" t="s">
        <v>287</v>
      </c>
      <c r="D107" s="6" t="s">
        <v>376</v>
      </c>
      <c r="E107" s="11" t="s">
        <v>383</v>
      </c>
      <c r="F107" s="11">
        <v>123</v>
      </c>
      <c r="G107" s="4" t="s">
        <v>288</v>
      </c>
      <c r="H107" s="5" t="s">
        <v>433</v>
      </c>
    </row>
    <row r="108" spans="1:8" ht="28.8" x14ac:dyDescent="0.3">
      <c r="A108" s="2">
        <v>41150</v>
      </c>
      <c r="B108" s="2" t="s">
        <v>355</v>
      </c>
      <c r="C108" s="6" t="s">
        <v>358</v>
      </c>
      <c r="D108" s="6" t="s">
        <v>401</v>
      </c>
      <c r="E108" s="11" t="s">
        <v>383</v>
      </c>
      <c r="F108" s="11">
        <v>265</v>
      </c>
      <c r="G108" s="4" t="s">
        <v>356</v>
      </c>
      <c r="H108" s="5" t="s">
        <v>357</v>
      </c>
    </row>
    <row r="109" spans="1:8" ht="28.8" x14ac:dyDescent="0.3">
      <c r="A109" s="2">
        <v>41213</v>
      </c>
      <c r="B109" s="2" t="s">
        <v>355</v>
      </c>
      <c r="C109" s="6" t="s">
        <v>277</v>
      </c>
      <c r="D109" s="6" t="s">
        <v>376</v>
      </c>
      <c r="E109" s="11" t="s">
        <v>383</v>
      </c>
      <c r="F109" s="11" t="s">
        <v>365</v>
      </c>
      <c r="G109" s="4" t="s">
        <v>356</v>
      </c>
      <c r="H109" s="14" t="s">
        <v>276</v>
      </c>
    </row>
    <row r="110" spans="1:8" ht="28.8" x14ac:dyDescent="0.3">
      <c r="A110" s="2">
        <v>41260</v>
      </c>
      <c r="B110" s="2" t="s">
        <v>355</v>
      </c>
      <c r="C110" s="6"/>
      <c r="D110" s="6"/>
      <c r="E110" s="11"/>
      <c r="F110" s="11"/>
      <c r="G110" s="4" t="s">
        <v>356</v>
      </c>
      <c r="H110" s="14" t="s">
        <v>283</v>
      </c>
    </row>
    <row r="111" spans="1:8" x14ac:dyDescent="0.3">
      <c r="A111" s="51"/>
      <c r="B111" s="63"/>
      <c r="C111" s="49"/>
      <c r="D111" s="49"/>
      <c r="E111" s="61"/>
      <c r="F111" s="61"/>
      <c r="G111" s="50"/>
      <c r="H111" s="54"/>
    </row>
    <row r="112" spans="1:8" x14ac:dyDescent="0.3">
      <c r="A112" s="43" t="s">
        <v>411</v>
      </c>
      <c r="B112" s="44"/>
      <c r="C112" s="56"/>
      <c r="D112" s="56"/>
      <c r="E112" s="62"/>
      <c r="F112" s="62"/>
      <c r="G112" s="46"/>
      <c r="H112" s="57"/>
    </row>
    <row r="113" spans="1:8" ht="43.2" x14ac:dyDescent="0.3">
      <c r="A113" s="2">
        <v>41036</v>
      </c>
      <c r="B113" s="2" t="s">
        <v>406</v>
      </c>
      <c r="C113" s="3" t="s">
        <v>399</v>
      </c>
      <c r="D113" s="6" t="s">
        <v>376</v>
      </c>
      <c r="E113" s="11" t="s">
        <v>383</v>
      </c>
      <c r="F113" s="11">
        <v>162</v>
      </c>
      <c r="G113" s="4" t="s">
        <v>397</v>
      </c>
      <c r="H113" s="5" t="s">
        <v>398</v>
      </c>
    </row>
    <row r="114" spans="1:8" ht="28.8" x14ac:dyDescent="0.3">
      <c r="A114" s="2">
        <v>41038</v>
      </c>
      <c r="B114" s="2" t="s">
        <v>406</v>
      </c>
      <c r="C114" s="6" t="s">
        <v>400</v>
      </c>
      <c r="D114" s="6" t="s">
        <v>401</v>
      </c>
      <c r="E114" s="11" t="s">
        <v>383</v>
      </c>
      <c r="F114" s="11">
        <v>124</v>
      </c>
      <c r="G114" s="4" t="s">
        <v>396</v>
      </c>
      <c r="H114" s="7" t="s">
        <v>395</v>
      </c>
    </row>
    <row r="115" spans="1:8" x14ac:dyDescent="0.3">
      <c r="A115" s="2">
        <v>41091</v>
      </c>
      <c r="B115" s="13" t="s">
        <v>406</v>
      </c>
      <c r="C115" s="6" t="s">
        <v>400</v>
      </c>
      <c r="D115" s="6" t="s">
        <v>376</v>
      </c>
      <c r="E115" s="11" t="s">
        <v>383</v>
      </c>
      <c r="F115" s="11">
        <v>139</v>
      </c>
      <c r="G115" s="4" t="s">
        <v>411</v>
      </c>
      <c r="H115" s="5" t="s">
        <v>410</v>
      </c>
    </row>
    <row r="116" spans="1:8" x14ac:dyDescent="0.3">
      <c r="A116" s="2">
        <v>41093</v>
      </c>
      <c r="B116" s="13" t="s">
        <v>406</v>
      </c>
      <c r="C116" s="6" t="s">
        <v>289</v>
      </c>
      <c r="D116" s="6" t="s">
        <v>376</v>
      </c>
      <c r="E116" s="12" t="s">
        <v>377</v>
      </c>
      <c r="F116" s="12">
        <v>18</v>
      </c>
      <c r="G116" s="4"/>
      <c r="H116" s="5"/>
    </row>
    <row r="117" spans="1:8" x14ac:dyDescent="0.3">
      <c r="A117" s="2">
        <v>41120</v>
      </c>
      <c r="B117" s="13" t="s">
        <v>406</v>
      </c>
      <c r="C117" s="6" t="s">
        <v>264</v>
      </c>
      <c r="D117" s="6" t="s">
        <v>376</v>
      </c>
      <c r="E117" s="12" t="s">
        <v>377</v>
      </c>
      <c r="F117" s="12">
        <v>17</v>
      </c>
      <c r="G117" s="4"/>
      <c r="H117" s="5"/>
    </row>
    <row r="118" spans="1:8" ht="28.8" x14ac:dyDescent="0.3">
      <c r="A118" s="2">
        <v>41212</v>
      </c>
      <c r="B118" s="13" t="s">
        <v>406</v>
      </c>
      <c r="C118" s="6" t="s">
        <v>264</v>
      </c>
      <c r="D118" s="6" t="s">
        <v>376</v>
      </c>
      <c r="E118" s="11" t="s">
        <v>383</v>
      </c>
      <c r="F118" s="11" t="s">
        <v>365</v>
      </c>
      <c r="G118" s="4" t="s">
        <v>265</v>
      </c>
      <c r="H118" s="14" t="s">
        <v>266</v>
      </c>
    </row>
    <row r="119" spans="1:8" ht="28.8" x14ac:dyDescent="0.3">
      <c r="A119" s="2">
        <v>41211</v>
      </c>
      <c r="B119" s="13" t="s">
        <v>406</v>
      </c>
      <c r="C119" s="6" t="s">
        <v>399</v>
      </c>
      <c r="D119" s="6" t="s">
        <v>376</v>
      </c>
      <c r="E119" s="12" t="s">
        <v>377</v>
      </c>
      <c r="F119" s="12">
        <v>5</v>
      </c>
      <c r="G119" s="4" t="s">
        <v>265</v>
      </c>
      <c r="H119" s="14" t="s">
        <v>266</v>
      </c>
    </row>
    <row r="120" spans="1:8" ht="28.8" x14ac:dyDescent="0.3">
      <c r="A120" s="2">
        <v>41261</v>
      </c>
      <c r="B120" s="13" t="s">
        <v>406</v>
      </c>
      <c r="C120" s="3"/>
      <c r="D120" s="3"/>
      <c r="E120" s="3"/>
      <c r="F120" s="3"/>
      <c r="G120" s="4" t="s">
        <v>411</v>
      </c>
      <c r="H120" s="14" t="s">
        <v>284</v>
      </c>
    </row>
    <row r="121" spans="1:8" x14ac:dyDescent="0.3">
      <c r="A121" s="3"/>
      <c r="B121" s="3"/>
      <c r="C121" s="3"/>
      <c r="D121" s="3"/>
      <c r="E121" s="3"/>
      <c r="F121" s="3"/>
      <c r="G121" s="4"/>
      <c r="H121" s="14"/>
    </row>
    <row r="122" spans="1:8" x14ac:dyDescent="0.3">
      <c r="A122" s="3"/>
      <c r="B122" s="3"/>
      <c r="C122" s="3"/>
      <c r="D122" s="3"/>
      <c r="E122" s="3"/>
      <c r="F122" s="3"/>
      <c r="G122" s="4"/>
      <c r="H122" s="14"/>
    </row>
    <row r="123" spans="1:8" x14ac:dyDescent="0.3">
      <c r="A123" s="3"/>
      <c r="B123" s="3"/>
      <c r="C123" s="3"/>
      <c r="D123" s="3"/>
      <c r="E123" s="3"/>
      <c r="F123" s="3"/>
      <c r="G123" s="4"/>
      <c r="H123" s="4"/>
    </row>
    <row r="124" spans="1:8" x14ac:dyDescent="0.3">
      <c r="A124" s="3"/>
      <c r="B124" s="3"/>
      <c r="C124" s="3"/>
      <c r="D124" s="3"/>
      <c r="E124" s="3"/>
      <c r="F124" s="3"/>
      <c r="G124" s="4"/>
      <c r="H124" s="4"/>
    </row>
    <row r="125" spans="1:8" x14ac:dyDescent="0.3">
      <c r="A125" s="3"/>
      <c r="B125" s="3"/>
      <c r="C125" s="3"/>
      <c r="D125" s="3"/>
      <c r="E125" s="3"/>
      <c r="F125" s="3"/>
      <c r="G125" s="4"/>
      <c r="H125" s="4"/>
    </row>
    <row r="126" spans="1:8" x14ac:dyDescent="0.3">
      <c r="A126" s="3"/>
      <c r="B126" s="3"/>
      <c r="C126" s="3"/>
      <c r="D126" s="3"/>
      <c r="E126" s="3"/>
      <c r="F126" s="3"/>
      <c r="G126" s="4"/>
      <c r="H126" s="4"/>
    </row>
    <row r="127" spans="1:8" x14ac:dyDescent="0.3">
      <c r="A127" s="3"/>
      <c r="B127" s="3"/>
      <c r="C127" s="3"/>
      <c r="D127" s="3"/>
      <c r="E127" s="3"/>
      <c r="F127" s="3"/>
      <c r="G127" s="4"/>
      <c r="H127" s="4"/>
    </row>
    <row r="128" spans="1:8" x14ac:dyDescent="0.3">
      <c r="A128" s="3"/>
      <c r="B128" s="3"/>
      <c r="C128" s="3"/>
      <c r="D128" s="3"/>
      <c r="E128" s="3"/>
      <c r="F128" s="3"/>
      <c r="G128" s="4"/>
      <c r="H128" s="4"/>
    </row>
  </sheetData>
  <sortState ref="A2:H73">
    <sortCondition ref="B2:B73"/>
    <sortCondition ref="G2:G73"/>
    <sortCondition ref="A2:A73"/>
  </sortState>
  <phoneticPr fontId="9" type="noConversion"/>
  <pageMargins left="0.7" right="0.7" top="1.0520833333333299" bottom="0.75" header="0.3" footer="0.3"/>
  <pageSetup orientation="landscape" horizontalDpi="200" verticalDpi="200" r:id="rId1"/>
  <headerFooter>
    <oddHeader xml:space="preserve">&amp;L&amp;G&amp;C&amp;"-,Bold"Washington State Department of Health
Office of Shellfish &amp; Water Protection
Recreational Beach Closure Log for Marine Biotoxins
</oddHeader>
    <oddFooter>&amp;LPSP action  level &amp;U&gt;&amp;U80 micrograms/100g tissue&amp;CPage &amp;P of &amp;N&amp;RDSP action  level &amp;U&gt;&amp;U16 micrograms/100g tissue</oddFooter>
  </headerFooter>
  <legacyDrawingHF r:id="rId2"/>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I67"/>
  <sheetViews>
    <sheetView workbookViewId="0">
      <selection sqref="A1:XFD1048576"/>
    </sheetView>
  </sheetViews>
  <sheetFormatPr defaultRowHeight="14.4" x14ac:dyDescent="0.3"/>
  <cols>
    <col min="7" max="7" width="24" style="112" customWidth="1"/>
    <col min="8" max="8" width="24.33203125" style="1" customWidth="1"/>
    <col min="9" max="9" width="10.6640625" bestFit="1" customWidth="1"/>
  </cols>
  <sheetData>
    <row r="1" spans="1:9" s="10" customFormat="1" ht="30" x14ac:dyDescent="0.25">
      <c r="A1" s="68" t="s">
        <v>369</v>
      </c>
      <c r="B1" s="69" t="s">
        <v>402</v>
      </c>
      <c r="C1" s="70" t="s">
        <v>370</v>
      </c>
      <c r="D1" s="70" t="s">
        <v>371</v>
      </c>
      <c r="E1" s="70" t="s">
        <v>372</v>
      </c>
      <c r="F1" s="70" t="s">
        <v>373</v>
      </c>
      <c r="G1" s="150" t="s">
        <v>379</v>
      </c>
      <c r="H1" s="72" t="s">
        <v>374</v>
      </c>
      <c r="I1" s="82" t="s">
        <v>302</v>
      </c>
    </row>
    <row r="2" spans="1:9" s="121" customFormat="1" ht="45" x14ac:dyDescent="0.25">
      <c r="A2" s="204"/>
      <c r="B2" s="204" t="s">
        <v>184</v>
      </c>
      <c r="C2" s="204"/>
      <c r="D2" s="204"/>
      <c r="E2" s="204"/>
      <c r="F2" s="204"/>
      <c r="G2" s="205" t="s">
        <v>480</v>
      </c>
      <c r="H2" s="206" t="s">
        <v>304</v>
      </c>
      <c r="I2" s="207">
        <v>40331</v>
      </c>
    </row>
    <row r="3" spans="1:9" ht="45" x14ac:dyDescent="0.25">
      <c r="B3" t="s">
        <v>184</v>
      </c>
      <c r="G3" s="112" t="s">
        <v>481</v>
      </c>
      <c r="H3" s="76" t="s">
        <v>304</v>
      </c>
      <c r="I3" s="64">
        <v>40337</v>
      </c>
    </row>
    <row r="4" spans="1:9" ht="15" x14ac:dyDescent="0.25">
      <c r="B4" t="s">
        <v>406</v>
      </c>
      <c r="G4" s="112" t="s">
        <v>411</v>
      </c>
      <c r="H4" s="76" t="s">
        <v>304</v>
      </c>
      <c r="I4" s="64">
        <v>40337</v>
      </c>
    </row>
    <row r="5" spans="1:9" ht="45" x14ac:dyDescent="0.25">
      <c r="B5" t="s">
        <v>349</v>
      </c>
      <c r="G5" s="112" t="s">
        <v>482</v>
      </c>
      <c r="H5" s="76" t="s">
        <v>304</v>
      </c>
      <c r="I5" s="64">
        <v>40340</v>
      </c>
    </row>
    <row r="6" spans="1:9" ht="45" x14ac:dyDescent="0.25">
      <c r="B6" t="s">
        <v>184</v>
      </c>
      <c r="G6" s="112" t="s">
        <v>480</v>
      </c>
      <c r="H6" s="76" t="s">
        <v>304</v>
      </c>
      <c r="I6" s="64">
        <v>40341</v>
      </c>
    </row>
    <row r="7" spans="1:9" ht="15" x14ac:dyDescent="0.25">
      <c r="B7" t="s">
        <v>184</v>
      </c>
      <c r="G7" s="112" t="s">
        <v>407</v>
      </c>
      <c r="H7" s="76" t="s">
        <v>304</v>
      </c>
      <c r="I7" s="64">
        <v>40343</v>
      </c>
    </row>
    <row r="8" spans="1:9" ht="15" x14ac:dyDescent="0.25">
      <c r="B8" t="s">
        <v>403</v>
      </c>
      <c r="G8" s="112" t="s">
        <v>407</v>
      </c>
      <c r="H8" s="76" t="s">
        <v>304</v>
      </c>
      <c r="I8" s="64">
        <v>40343</v>
      </c>
    </row>
    <row r="9" spans="1:9" ht="45" x14ac:dyDescent="0.25">
      <c r="B9" t="s">
        <v>184</v>
      </c>
      <c r="G9" s="112" t="s">
        <v>483</v>
      </c>
      <c r="H9" s="76" t="s">
        <v>304</v>
      </c>
      <c r="I9" s="64">
        <v>40345</v>
      </c>
    </row>
    <row r="10" spans="1:9" ht="30" x14ac:dyDescent="0.25">
      <c r="B10" t="s">
        <v>405</v>
      </c>
      <c r="G10" s="112" t="s">
        <v>484</v>
      </c>
      <c r="H10" s="76" t="s">
        <v>304</v>
      </c>
      <c r="I10" s="64">
        <v>40346</v>
      </c>
    </row>
    <row r="11" spans="1:9" ht="45" x14ac:dyDescent="0.25">
      <c r="B11" t="s">
        <v>349</v>
      </c>
      <c r="G11" s="112" t="s">
        <v>485</v>
      </c>
      <c r="H11" s="76" t="s">
        <v>304</v>
      </c>
      <c r="I11" s="64">
        <v>40347</v>
      </c>
    </row>
    <row r="12" spans="1:9" ht="15" x14ac:dyDescent="0.25">
      <c r="B12" t="s">
        <v>349</v>
      </c>
      <c r="G12" s="112" t="s">
        <v>250</v>
      </c>
      <c r="H12" s="76" t="s">
        <v>304</v>
      </c>
      <c r="I12" s="64">
        <v>40353</v>
      </c>
    </row>
    <row r="13" spans="1:9" ht="15" x14ac:dyDescent="0.25">
      <c r="B13" t="s">
        <v>349</v>
      </c>
      <c r="G13" s="112" t="s">
        <v>351</v>
      </c>
      <c r="H13" s="76" t="s">
        <v>304</v>
      </c>
      <c r="I13" s="64">
        <v>40354</v>
      </c>
    </row>
    <row r="14" spans="1:9" ht="30" x14ac:dyDescent="0.25">
      <c r="B14" t="s">
        <v>403</v>
      </c>
      <c r="G14" s="112" t="s">
        <v>235</v>
      </c>
      <c r="H14" s="76" t="s">
        <v>304</v>
      </c>
      <c r="I14" s="64">
        <v>40366</v>
      </c>
    </row>
    <row r="15" spans="1:9" ht="30" x14ac:dyDescent="0.25">
      <c r="B15" t="s">
        <v>311</v>
      </c>
      <c r="G15" s="112" t="s">
        <v>486</v>
      </c>
      <c r="H15" s="76" t="s">
        <v>304</v>
      </c>
      <c r="I15" s="64">
        <v>40367</v>
      </c>
    </row>
    <row r="16" spans="1:9" ht="15" x14ac:dyDescent="0.25">
      <c r="B16" t="s">
        <v>405</v>
      </c>
      <c r="G16" s="112" t="s">
        <v>300</v>
      </c>
      <c r="H16" s="76" t="s">
        <v>304</v>
      </c>
      <c r="I16" s="64">
        <v>40367</v>
      </c>
    </row>
    <row r="17" spans="2:9" ht="15" x14ac:dyDescent="0.25">
      <c r="B17" t="s">
        <v>184</v>
      </c>
      <c r="G17" s="112" t="s">
        <v>380</v>
      </c>
      <c r="H17" s="76" t="s">
        <v>304</v>
      </c>
      <c r="I17" s="64">
        <v>40372</v>
      </c>
    </row>
    <row r="18" spans="2:9" ht="75" x14ac:dyDescent="0.25">
      <c r="B18" t="s">
        <v>403</v>
      </c>
      <c r="G18" s="112" t="s">
        <v>487</v>
      </c>
      <c r="H18" s="76" t="s">
        <v>304</v>
      </c>
      <c r="I18" s="64">
        <v>40372</v>
      </c>
    </row>
    <row r="19" spans="2:9" x14ac:dyDescent="0.3">
      <c r="B19" t="s">
        <v>403</v>
      </c>
      <c r="G19" s="112" t="s">
        <v>457</v>
      </c>
      <c r="H19" s="76" t="s">
        <v>304</v>
      </c>
      <c r="I19" s="64">
        <v>40373</v>
      </c>
    </row>
    <row r="20" spans="2:9" x14ac:dyDescent="0.3">
      <c r="B20" t="s">
        <v>184</v>
      </c>
      <c r="G20" s="112" t="s">
        <v>488</v>
      </c>
      <c r="H20" s="76" t="s">
        <v>304</v>
      </c>
      <c r="I20" s="64">
        <v>40386</v>
      </c>
    </row>
    <row r="21" spans="2:9" ht="43.2" x14ac:dyDescent="0.3">
      <c r="B21" t="s">
        <v>125</v>
      </c>
      <c r="G21" s="112" t="s">
        <v>489</v>
      </c>
      <c r="H21" s="76" t="s">
        <v>304</v>
      </c>
      <c r="I21" s="64">
        <v>40387</v>
      </c>
    </row>
    <row r="22" spans="2:9" ht="28.8" x14ac:dyDescent="0.3">
      <c r="B22" t="s">
        <v>491</v>
      </c>
      <c r="G22" s="112" t="s">
        <v>492</v>
      </c>
      <c r="H22" s="76" t="s">
        <v>304</v>
      </c>
      <c r="I22" s="64">
        <v>40396</v>
      </c>
    </row>
    <row r="23" spans="2:9" ht="28.8" x14ac:dyDescent="0.3">
      <c r="B23" t="s">
        <v>125</v>
      </c>
      <c r="G23" s="112" t="s">
        <v>493</v>
      </c>
      <c r="H23" s="76" t="s">
        <v>304</v>
      </c>
      <c r="I23" s="64">
        <v>40400</v>
      </c>
    </row>
    <row r="24" spans="2:9" ht="43.2" x14ac:dyDescent="0.3">
      <c r="B24" t="s">
        <v>311</v>
      </c>
      <c r="G24" s="112" t="s">
        <v>494</v>
      </c>
      <c r="H24" s="76" t="s">
        <v>304</v>
      </c>
      <c r="I24" s="64">
        <v>40401</v>
      </c>
    </row>
    <row r="25" spans="2:9" x14ac:dyDescent="0.3">
      <c r="B25" t="s">
        <v>125</v>
      </c>
      <c r="G25" s="112" t="s">
        <v>228</v>
      </c>
      <c r="H25" s="76" t="s">
        <v>304</v>
      </c>
      <c r="I25" s="64">
        <v>40401</v>
      </c>
    </row>
    <row r="26" spans="2:9" ht="43.2" x14ac:dyDescent="0.3">
      <c r="B26" t="s">
        <v>414</v>
      </c>
      <c r="G26" s="112" t="s">
        <v>495</v>
      </c>
      <c r="H26" s="76" t="s">
        <v>304</v>
      </c>
      <c r="I26" s="64">
        <v>40403</v>
      </c>
    </row>
    <row r="27" spans="2:9" ht="28.8" x14ac:dyDescent="0.3">
      <c r="B27" t="s">
        <v>125</v>
      </c>
      <c r="G27" s="112" t="s">
        <v>496</v>
      </c>
      <c r="H27" s="76" t="s">
        <v>304</v>
      </c>
      <c r="I27" s="64">
        <v>40408</v>
      </c>
    </row>
    <row r="28" spans="2:9" x14ac:dyDescent="0.3">
      <c r="B28" t="s">
        <v>414</v>
      </c>
      <c r="G28" s="112" t="s">
        <v>498</v>
      </c>
      <c r="H28" s="76" t="s">
        <v>304</v>
      </c>
      <c r="I28" s="64">
        <v>40414</v>
      </c>
    </row>
    <row r="29" spans="2:9" ht="28.8" x14ac:dyDescent="0.3">
      <c r="B29" t="s">
        <v>419</v>
      </c>
      <c r="G29" s="112" t="s">
        <v>497</v>
      </c>
      <c r="H29" s="76" t="s">
        <v>304</v>
      </c>
      <c r="I29" s="64">
        <v>40414</v>
      </c>
    </row>
    <row r="30" spans="2:9" x14ac:dyDescent="0.3">
      <c r="B30" t="s">
        <v>125</v>
      </c>
      <c r="G30" s="112" t="s">
        <v>262</v>
      </c>
      <c r="H30" s="76" t="s">
        <v>304</v>
      </c>
      <c r="I30" s="64">
        <v>40416</v>
      </c>
    </row>
    <row r="31" spans="2:9" x14ac:dyDescent="0.3">
      <c r="B31" t="s">
        <v>414</v>
      </c>
      <c r="G31" s="112" t="s">
        <v>432</v>
      </c>
      <c r="H31" s="76" t="s">
        <v>304</v>
      </c>
      <c r="I31" s="64">
        <v>40420</v>
      </c>
    </row>
    <row r="32" spans="2:9" ht="28.8" x14ac:dyDescent="0.3">
      <c r="B32" t="s">
        <v>405</v>
      </c>
      <c r="G32" s="112" t="s">
        <v>484</v>
      </c>
      <c r="H32" s="76" t="s">
        <v>304</v>
      </c>
      <c r="I32" s="64">
        <v>40422</v>
      </c>
    </row>
    <row r="33" spans="2:9" x14ac:dyDescent="0.3">
      <c r="B33" t="s">
        <v>405</v>
      </c>
      <c r="G33" s="112" t="s">
        <v>326</v>
      </c>
      <c r="H33" s="76" t="s">
        <v>304</v>
      </c>
      <c r="I33" s="64">
        <v>40431</v>
      </c>
    </row>
    <row r="34" spans="2:9" ht="28.8" x14ac:dyDescent="0.3">
      <c r="B34" t="s">
        <v>403</v>
      </c>
      <c r="G34" s="112" t="s">
        <v>275</v>
      </c>
      <c r="H34" s="76" t="s">
        <v>304</v>
      </c>
      <c r="I34" s="64">
        <v>40498</v>
      </c>
    </row>
    <row r="35" spans="2:9" ht="57.6" x14ac:dyDescent="0.3">
      <c r="B35" t="s">
        <v>349</v>
      </c>
      <c r="G35" s="112" t="s">
        <v>503</v>
      </c>
      <c r="H35" s="87" t="s">
        <v>505</v>
      </c>
      <c r="I35" s="88">
        <v>40492</v>
      </c>
    </row>
    <row r="36" spans="2:9" ht="28.8" x14ac:dyDescent="0.3">
      <c r="B36" t="s">
        <v>406</v>
      </c>
      <c r="G36" s="112" t="s">
        <v>477</v>
      </c>
      <c r="H36" s="87" t="s">
        <v>505</v>
      </c>
      <c r="I36" s="88">
        <v>40492</v>
      </c>
    </row>
    <row r="37" spans="2:9" ht="43.2" x14ac:dyDescent="0.3">
      <c r="B37" t="s">
        <v>349</v>
      </c>
      <c r="G37" s="112" t="s">
        <v>509</v>
      </c>
      <c r="H37" s="87" t="s">
        <v>505</v>
      </c>
      <c r="I37" s="88">
        <v>40506</v>
      </c>
    </row>
    <row r="38" spans="2:9" ht="28.8" x14ac:dyDescent="0.3">
      <c r="B38" t="s">
        <v>125</v>
      </c>
      <c r="G38" s="112" t="s">
        <v>262</v>
      </c>
      <c r="H38" s="87" t="s">
        <v>120</v>
      </c>
      <c r="I38" s="88">
        <v>40340</v>
      </c>
    </row>
    <row r="39" spans="2:9" ht="28.8" x14ac:dyDescent="0.3">
      <c r="B39" t="s">
        <v>311</v>
      </c>
      <c r="G39" s="112" t="s">
        <v>490</v>
      </c>
      <c r="H39" s="87" t="s">
        <v>120</v>
      </c>
      <c r="I39" s="88">
        <v>40387</v>
      </c>
    </row>
    <row r="40" spans="2:9" ht="28.8" x14ac:dyDescent="0.3">
      <c r="B40" t="s">
        <v>184</v>
      </c>
      <c r="G40" s="112" t="s">
        <v>380</v>
      </c>
      <c r="H40" s="87" t="s">
        <v>120</v>
      </c>
      <c r="I40" s="88">
        <v>40417</v>
      </c>
    </row>
    <row r="41" spans="2:9" ht="28.8" x14ac:dyDescent="0.3">
      <c r="B41" t="s">
        <v>403</v>
      </c>
      <c r="G41" s="112" t="s">
        <v>275</v>
      </c>
      <c r="H41" s="87" t="s">
        <v>120</v>
      </c>
      <c r="I41" s="88">
        <v>40417</v>
      </c>
    </row>
    <row r="42" spans="2:9" ht="28.8" x14ac:dyDescent="0.3">
      <c r="B42" t="s">
        <v>184</v>
      </c>
      <c r="G42" s="112" t="s">
        <v>407</v>
      </c>
      <c r="H42" s="87" t="s">
        <v>120</v>
      </c>
      <c r="I42" s="88">
        <v>40431</v>
      </c>
    </row>
    <row r="43" spans="2:9" ht="28.8" x14ac:dyDescent="0.3">
      <c r="B43" t="s">
        <v>403</v>
      </c>
      <c r="G43" s="112" t="s">
        <v>407</v>
      </c>
      <c r="H43" s="87" t="s">
        <v>120</v>
      </c>
      <c r="I43" s="88">
        <v>40431</v>
      </c>
    </row>
    <row r="44" spans="2:9" ht="28.8" x14ac:dyDescent="0.3">
      <c r="B44" t="s">
        <v>419</v>
      </c>
      <c r="G44" s="112" t="s">
        <v>262</v>
      </c>
      <c r="H44" s="87" t="s">
        <v>120</v>
      </c>
      <c r="I44" s="88">
        <v>40443</v>
      </c>
    </row>
    <row r="45" spans="2:9" ht="57.6" x14ac:dyDescent="0.3">
      <c r="B45" t="s">
        <v>349</v>
      </c>
      <c r="G45" s="112" t="s">
        <v>503</v>
      </c>
      <c r="H45" s="87" t="s">
        <v>120</v>
      </c>
      <c r="I45" s="88">
        <v>40445</v>
      </c>
    </row>
    <row r="46" spans="2:9" ht="28.8" x14ac:dyDescent="0.3">
      <c r="B46" t="s">
        <v>405</v>
      </c>
      <c r="G46" s="112" t="s">
        <v>390</v>
      </c>
      <c r="H46" s="87" t="s">
        <v>120</v>
      </c>
      <c r="I46" s="88">
        <v>40452</v>
      </c>
    </row>
    <row r="47" spans="2:9" ht="43.2" x14ac:dyDescent="0.3">
      <c r="B47" t="s">
        <v>414</v>
      </c>
      <c r="G47" s="112" t="s">
        <v>508</v>
      </c>
      <c r="H47" s="87" t="s">
        <v>120</v>
      </c>
      <c r="I47" s="88">
        <v>40505</v>
      </c>
    </row>
    <row r="48" spans="2:9" ht="43.2" x14ac:dyDescent="0.3">
      <c r="B48" t="s">
        <v>184</v>
      </c>
      <c r="G48" s="112" t="s">
        <v>510</v>
      </c>
      <c r="H48" s="87" t="s">
        <v>120</v>
      </c>
      <c r="I48" s="88">
        <v>40522</v>
      </c>
    </row>
    <row r="49" spans="2:9" ht="28.8" x14ac:dyDescent="0.3">
      <c r="B49" t="s">
        <v>403</v>
      </c>
      <c r="G49" s="112" t="s">
        <v>275</v>
      </c>
      <c r="H49" s="87" t="s">
        <v>120</v>
      </c>
      <c r="I49" s="88">
        <v>40542</v>
      </c>
    </row>
    <row r="50" spans="2:9" ht="28.8" x14ac:dyDescent="0.3">
      <c r="B50" t="s">
        <v>406</v>
      </c>
      <c r="G50" s="112" t="s">
        <v>477</v>
      </c>
      <c r="H50" s="87" t="s">
        <v>478</v>
      </c>
      <c r="I50" s="88">
        <v>40246</v>
      </c>
    </row>
    <row r="51" spans="2:9" ht="28.8" x14ac:dyDescent="0.3">
      <c r="B51" t="s">
        <v>406</v>
      </c>
      <c r="G51" s="112" t="s">
        <v>411</v>
      </c>
      <c r="H51" s="87" t="s">
        <v>478</v>
      </c>
      <c r="I51" s="88">
        <v>40422</v>
      </c>
    </row>
    <row r="52" spans="2:9" ht="28.8" x14ac:dyDescent="0.3">
      <c r="B52" t="s">
        <v>405</v>
      </c>
      <c r="G52" s="112" t="s">
        <v>326</v>
      </c>
      <c r="H52" s="87" t="s">
        <v>506</v>
      </c>
      <c r="I52" s="88">
        <v>40492</v>
      </c>
    </row>
    <row r="53" spans="2:9" ht="28.8" x14ac:dyDescent="0.3">
      <c r="B53" t="s">
        <v>406</v>
      </c>
      <c r="G53" s="112" t="s">
        <v>452</v>
      </c>
      <c r="H53" s="87" t="s">
        <v>506</v>
      </c>
      <c r="I53" s="88">
        <v>40492</v>
      </c>
    </row>
    <row r="54" spans="2:9" x14ac:dyDescent="0.3">
      <c r="B54" t="s">
        <v>405</v>
      </c>
      <c r="G54" s="112" t="s">
        <v>390</v>
      </c>
      <c r="H54" s="77" t="s">
        <v>215</v>
      </c>
      <c r="I54" s="66">
        <v>40247</v>
      </c>
    </row>
    <row r="55" spans="2:9" ht="28.8" x14ac:dyDescent="0.3">
      <c r="B55" t="s">
        <v>419</v>
      </c>
      <c r="G55" s="112" t="s">
        <v>479</v>
      </c>
      <c r="H55" s="77" t="s">
        <v>215</v>
      </c>
      <c r="I55" s="66">
        <v>40266</v>
      </c>
    </row>
    <row r="56" spans="2:9" x14ac:dyDescent="0.3">
      <c r="B56" t="s">
        <v>406</v>
      </c>
      <c r="G56" s="112" t="s">
        <v>411</v>
      </c>
      <c r="H56" s="77" t="s">
        <v>215</v>
      </c>
      <c r="I56" s="66">
        <v>40290</v>
      </c>
    </row>
    <row r="57" spans="2:9" x14ac:dyDescent="0.3">
      <c r="B57" t="s">
        <v>405</v>
      </c>
      <c r="G57" s="112" t="s">
        <v>326</v>
      </c>
      <c r="H57" s="77" t="s">
        <v>215</v>
      </c>
      <c r="I57" s="66">
        <v>40298</v>
      </c>
    </row>
    <row r="58" spans="2:9" ht="28.8" x14ac:dyDescent="0.3">
      <c r="B58" t="s">
        <v>403</v>
      </c>
      <c r="G58" s="112" t="s">
        <v>499</v>
      </c>
      <c r="H58" s="77" t="s">
        <v>215</v>
      </c>
      <c r="I58" s="66">
        <v>40417</v>
      </c>
    </row>
    <row r="59" spans="2:9" x14ac:dyDescent="0.3">
      <c r="B59" t="s">
        <v>311</v>
      </c>
      <c r="G59" s="112" t="s">
        <v>254</v>
      </c>
      <c r="H59" s="77" t="s">
        <v>215</v>
      </c>
      <c r="I59" s="66">
        <v>40430</v>
      </c>
    </row>
    <row r="60" spans="2:9" ht="28.8" x14ac:dyDescent="0.3">
      <c r="B60" t="s">
        <v>419</v>
      </c>
      <c r="G60" s="112" t="s">
        <v>497</v>
      </c>
      <c r="H60" s="77" t="s">
        <v>215</v>
      </c>
      <c r="I60" s="66">
        <v>40430</v>
      </c>
    </row>
    <row r="61" spans="2:9" x14ac:dyDescent="0.3">
      <c r="B61" t="s">
        <v>184</v>
      </c>
      <c r="G61" s="112" t="s">
        <v>488</v>
      </c>
      <c r="H61" s="77" t="s">
        <v>215</v>
      </c>
      <c r="I61" s="66">
        <v>40431</v>
      </c>
    </row>
    <row r="62" spans="2:9" x14ac:dyDescent="0.3">
      <c r="B62" t="s">
        <v>491</v>
      </c>
      <c r="G62" s="112" t="s">
        <v>500</v>
      </c>
      <c r="H62" s="77" t="s">
        <v>215</v>
      </c>
      <c r="I62" s="66">
        <v>40436</v>
      </c>
    </row>
    <row r="63" spans="2:9" ht="43.2" x14ac:dyDescent="0.3">
      <c r="B63" t="s">
        <v>125</v>
      </c>
      <c r="G63" s="112" t="s">
        <v>501</v>
      </c>
      <c r="H63" s="77" t="s">
        <v>215</v>
      </c>
      <c r="I63" s="66">
        <v>40443</v>
      </c>
    </row>
    <row r="64" spans="2:9" x14ac:dyDescent="0.3">
      <c r="B64" t="s">
        <v>184</v>
      </c>
      <c r="G64" s="112" t="s">
        <v>407</v>
      </c>
      <c r="H64" s="77" t="s">
        <v>215</v>
      </c>
      <c r="I64" s="66">
        <v>40444</v>
      </c>
    </row>
    <row r="65" spans="2:9" ht="43.2" x14ac:dyDescent="0.3">
      <c r="B65" t="s">
        <v>403</v>
      </c>
      <c r="G65" s="112" t="s">
        <v>502</v>
      </c>
      <c r="H65" s="77" t="s">
        <v>215</v>
      </c>
      <c r="I65" s="66">
        <v>40444</v>
      </c>
    </row>
    <row r="66" spans="2:9" ht="57.6" x14ac:dyDescent="0.3">
      <c r="B66" t="s">
        <v>125</v>
      </c>
      <c r="G66" s="112" t="s">
        <v>504</v>
      </c>
      <c r="H66" s="77" t="s">
        <v>215</v>
      </c>
      <c r="I66" s="66">
        <v>40449</v>
      </c>
    </row>
    <row r="67" spans="2:9" ht="43.2" x14ac:dyDescent="0.3">
      <c r="B67" t="s">
        <v>184</v>
      </c>
      <c r="G67" s="112" t="s">
        <v>481</v>
      </c>
      <c r="H67" s="77" t="s">
        <v>215</v>
      </c>
      <c r="I67" s="66">
        <v>40506</v>
      </c>
    </row>
  </sheetData>
  <sortState ref="A2:I66">
    <sortCondition ref="H2:H66"/>
    <sortCondition ref="I2:I66"/>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I40"/>
  <sheetViews>
    <sheetView tabSelected="1" topLeftCell="A14" workbookViewId="0">
      <selection activeCell="Q22" sqref="Q22"/>
    </sheetView>
  </sheetViews>
  <sheetFormatPr defaultRowHeight="14.4" x14ac:dyDescent="0.3"/>
  <cols>
    <col min="8" max="8" width="22.6640625" style="1" customWidth="1"/>
    <col min="9" max="9" width="10.6640625" bestFit="1" customWidth="1"/>
  </cols>
  <sheetData>
    <row r="1" spans="1:9" s="10" customFormat="1" ht="30" x14ac:dyDescent="0.25">
      <c r="A1" s="68" t="s">
        <v>369</v>
      </c>
      <c r="B1" s="69" t="s">
        <v>402</v>
      </c>
      <c r="C1" s="70" t="s">
        <v>370</v>
      </c>
      <c r="D1" s="70" t="s">
        <v>371</v>
      </c>
      <c r="E1" s="70" t="s">
        <v>372</v>
      </c>
      <c r="F1" s="70" t="s">
        <v>373</v>
      </c>
      <c r="G1" s="71" t="s">
        <v>379</v>
      </c>
      <c r="H1" s="72" t="s">
        <v>374</v>
      </c>
      <c r="I1" s="82" t="s">
        <v>302</v>
      </c>
    </row>
    <row r="2" spans="1:9" ht="15" x14ac:dyDescent="0.25">
      <c r="B2" t="s">
        <v>406</v>
      </c>
      <c r="G2" t="s">
        <v>513</v>
      </c>
      <c r="H2" s="76" t="s">
        <v>304</v>
      </c>
      <c r="I2" s="64">
        <v>40668</v>
      </c>
    </row>
    <row r="3" spans="1:9" ht="15" x14ac:dyDescent="0.25">
      <c r="B3" t="s">
        <v>406</v>
      </c>
      <c r="G3" t="s">
        <v>411</v>
      </c>
      <c r="H3" s="76" t="s">
        <v>304</v>
      </c>
      <c r="I3" s="64">
        <v>40673</v>
      </c>
    </row>
    <row r="4" spans="1:9" ht="15" x14ac:dyDescent="0.25">
      <c r="B4" t="s">
        <v>184</v>
      </c>
      <c r="G4" t="s">
        <v>514</v>
      </c>
      <c r="H4" s="76" t="s">
        <v>304</v>
      </c>
      <c r="I4" s="64">
        <v>40701</v>
      </c>
    </row>
    <row r="5" spans="1:9" ht="15" x14ac:dyDescent="0.25">
      <c r="B5" t="s">
        <v>349</v>
      </c>
      <c r="G5" t="s">
        <v>351</v>
      </c>
      <c r="H5" s="76" t="s">
        <v>304</v>
      </c>
      <c r="I5" s="64">
        <v>40704</v>
      </c>
    </row>
    <row r="6" spans="1:9" ht="15" x14ac:dyDescent="0.25">
      <c r="B6" t="s">
        <v>184</v>
      </c>
      <c r="G6" t="s">
        <v>407</v>
      </c>
      <c r="H6" s="76" t="s">
        <v>304</v>
      </c>
      <c r="I6" s="64">
        <v>40707</v>
      </c>
    </row>
    <row r="7" spans="1:9" ht="15" x14ac:dyDescent="0.25">
      <c r="B7" t="s">
        <v>403</v>
      </c>
      <c r="G7" t="s">
        <v>407</v>
      </c>
      <c r="H7" s="76" t="s">
        <v>304</v>
      </c>
      <c r="I7" s="64">
        <v>40707</v>
      </c>
    </row>
    <row r="8" spans="1:9" ht="15" x14ac:dyDescent="0.25">
      <c r="B8" t="s">
        <v>464</v>
      </c>
      <c r="G8" t="s">
        <v>465</v>
      </c>
      <c r="H8" s="76" t="s">
        <v>304</v>
      </c>
      <c r="I8" s="64">
        <v>40715</v>
      </c>
    </row>
    <row r="9" spans="1:9" ht="15" x14ac:dyDescent="0.25">
      <c r="B9" t="s">
        <v>154</v>
      </c>
      <c r="G9" t="s">
        <v>156</v>
      </c>
      <c r="H9" s="76" t="s">
        <v>304</v>
      </c>
      <c r="I9" s="64">
        <v>40717</v>
      </c>
    </row>
    <row r="10" spans="1:9" ht="15" x14ac:dyDescent="0.25">
      <c r="B10" t="s">
        <v>184</v>
      </c>
      <c r="G10" t="s">
        <v>515</v>
      </c>
      <c r="H10" s="76" t="s">
        <v>304</v>
      </c>
      <c r="I10" s="64">
        <v>40724</v>
      </c>
    </row>
    <row r="11" spans="1:9" ht="15" x14ac:dyDescent="0.25">
      <c r="B11" t="s">
        <v>405</v>
      </c>
      <c r="G11" t="s">
        <v>390</v>
      </c>
      <c r="H11" s="76" t="s">
        <v>304</v>
      </c>
      <c r="I11" s="64">
        <v>40724</v>
      </c>
    </row>
    <row r="12" spans="1:9" ht="15" x14ac:dyDescent="0.25">
      <c r="B12" t="s">
        <v>516</v>
      </c>
      <c r="G12" t="s">
        <v>517</v>
      </c>
      <c r="H12" s="76" t="s">
        <v>304</v>
      </c>
      <c r="I12" s="64">
        <v>40750</v>
      </c>
    </row>
    <row r="13" spans="1:9" ht="15" x14ac:dyDescent="0.25">
      <c r="B13" t="s">
        <v>414</v>
      </c>
      <c r="G13" t="s">
        <v>432</v>
      </c>
      <c r="H13" s="76" t="s">
        <v>304</v>
      </c>
      <c r="I13" s="64">
        <v>40757</v>
      </c>
    </row>
    <row r="14" spans="1:9" ht="15" x14ac:dyDescent="0.25">
      <c r="B14" t="s">
        <v>516</v>
      </c>
      <c r="G14" t="s">
        <v>518</v>
      </c>
      <c r="H14" s="76" t="s">
        <v>304</v>
      </c>
      <c r="I14" s="64">
        <v>40757</v>
      </c>
    </row>
    <row r="15" spans="1:9" ht="15" x14ac:dyDescent="0.25">
      <c r="B15" t="s">
        <v>184</v>
      </c>
      <c r="G15" t="s">
        <v>380</v>
      </c>
      <c r="H15" s="76" t="s">
        <v>304</v>
      </c>
      <c r="I15" s="64">
        <v>40763</v>
      </c>
    </row>
    <row r="16" spans="1:9" ht="15" x14ac:dyDescent="0.25">
      <c r="B16" t="s">
        <v>429</v>
      </c>
      <c r="G16" t="s">
        <v>519</v>
      </c>
      <c r="H16" s="76" t="s">
        <v>304</v>
      </c>
      <c r="I16" s="64">
        <v>40765</v>
      </c>
    </row>
    <row r="17" spans="2:9" ht="15" x14ac:dyDescent="0.25">
      <c r="B17" t="s">
        <v>516</v>
      </c>
      <c r="G17" t="s">
        <v>522</v>
      </c>
      <c r="H17" s="76" t="s">
        <v>304</v>
      </c>
      <c r="I17" s="64">
        <v>40820</v>
      </c>
    </row>
    <row r="18" spans="2:9" ht="15" x14ac:dyDescent="0.25">
      <c r="B18" t="s">
        <v>406</v>
      </c>
      <c r="G18" t="s">
        <v>523</v>
      </c>
      <c r="H18" s="76" t="s">
        <v>304</v>
      </c>
      <c r="I18" s="64">
        <v>40834</v>
      </c>
    </row>
    <row r="19" spans="2:9" ht="15" x14ac:dyDescent="0.25">
      <c r="B19" t="s">
        <v>184</v>
      </c>
      <c r="G19" t="s">
        <v>380</v>
      </c>
      <c r="H19" s="76" t="s">
        <v>304</v>
      </c>
      <c r="I19" s="64">
        <v>40893</v>
      </c>
    </row>
    <row r="20" spans="2:9" ht="45" x14ac:dyDescent="0.25">
      <c r="B20" t="s">
        <v>406</v>
      </c>
      <c r="G20" t="s">
        <v>411</v>
      </c>
      <c r="H20" s="87" t="s">
        <v>505</v>
      </c>
      <c r="I20" s="88">
        <v>40752</v>
      </c>
    </row>
    <row r="21" spans="2:9" ht="30" x14ac:dyDescent="0.25">
      <c r="B21" t="s">
        <v>184</v>
      </c>
      <c r="G21" t="s">
        <v>512</v>
      </c>
      <c r="H21" s="87" t="s">
        <v>120</v>
      </c>
      <c r="I21" s="88">
        <v>40654</v>
      </c>
    </row>
    <row r="22" spans="2:9" ht="30" x14ac:dyDescent="0.25">
      <c r="B22" t="s">
        <v>414</v>
      </c>
      <c r="G22" t="s">
        <v>507</v>
      </c>
      <c r="H22" s="87" t="s">
        <v>120</v>
      </c>
      <c r="I22" s="88">
        <v>40798</v>
      </c>
    </row>
    <row r="23" spans="2:9" ht="30" x14ac:dyDescent="0.25">
      <c r="B23" t="s">
        <v>516</v>
      </c>
      <c r="G23" t="s">
        <v>521</v>
      </c>
      <c r="H23" s="87" t="s">
        <v>120</v>
      </c>
      <c r="I23" s="88">
        <v>40806</v>
      </c>
    </row>
    <row r="24" spans="2:9" ht="30" x14ac:dyDescent="0.25">
      <c r="B24" t="s">
        <v>184</v>
      </c>
      <c r="G24" t="s">
        <v>524</v>
      </c>
      <c r="H24" s="87" t="s">
        <v>120</v>
      </c>
      <c r="I24" s="88">
        <v>40837</v>
      </c>
    </row>
    <row r="25" spans="2:9" ht="30" x14ac:dyDescent="0.25">
      <c r="B25" t="s">
        <v>403</v>
      </c>
      <c r="G25" t="s">
        <v>407</v>
      </c>
      <c r="H25" s="87" t="s">
        <v>120</v>
      </c>
      <c r="I25" s="88">
        <v>40837</v>
      </c>
    </row>
    <row r="26" spans="2:9" ht="30" x14ac:dyDescent="0.25">
      <c r="B26" t="s">
        <v>406</v>
      </c>
      <c r="G26" t="s">
        <v>511</v>
      </c>
      <c r="H26" s="87" t="s">
        <v>506</v>
      </c>
      <c r="I26" s="88">
        <v>40640</v>
      </c>
    </row>
    <row r="27" spans="2:9" ht="30" x14ac:dyDescent="0.25">
      <c r="B27" t="s">
        <v>349</v>
      </c>
      <c r="G27" t="s">
        <v>351</v>
      </c>
      <c r="H27" s="87" t="s">
        <v>506</v>
      </c>
      <c r="I27" s="88">
        <v>40756</v>
      </c>
    </row>
    <row r="28" spans="2:9" ht="30" x14ac:dyDescent="0.25">
      <c r="B28" t="s">
        <v>406</v>
      </c>
      <c r="G28" t="s">
        <v>520</v>
      </c>
      <c r="H28" s="87" t="s">
        <v>506</v>
      </c>
      <c r="I28" s="88">
        <v>40781</v>
      </c>
    </row>
    <row r="29" spans="2:9" ht="30" x14ac:dyDescent="0.25">
      <c r="B29" t="s">
        <v>406</v>
      </c>
      <c r="G29" t="s">
        <v>411</v>
      </c>
      <c r="H29" s="87" t="s">
        <v>506</v>
      </c>
      <c r="I29" s="88">
        <v>40798</v>
      </c>
    </row>
    <row r="30" spans="2:9" ht="30" x14ac:dyDescent="0.25">
      <c r="B30" t="s">
        <v>406</v>
      </c>
      <c r="G30" t="s">
        <v>411</v>
      </c>
      <c r="H30" s="87" t="s">
        <v>506</v>
      </c>
      <c r="I30" s="88">
        <v>40856</v>
      </c>
    </row>
    <row r="31" spans="2:9" ht="15" x14ac:dyDescent="0.25">
      <c r="B31" t="s">
        <v>184</v>
      </c>
      <c r="G31" t="s">
        <v>481</v>
      </c>
      <c r="H31" s="77" t="s">
        <v>215</v>
      </c>
      <c r="I31" s="66">
        <v>40631</v>
      </c>
    </row>
    <row r="32" spans="2:9" ht="15" x14ac:dyDescent="0.25">
      <c r="B32" t="s">
        <v>429</v>
      </c>
      <c r="G32" t="s">
        <v>299</v>
      </c>
      <c r="H32" s="77" t="s">
        <v>215</v>
      </c>
      <c r="I32" s="66">
        <v>40700</v>
      </c>
    </row>
    <row r="33" spans="2:9" x14ac:dyDescent="0.3">
      <c r="B33" t="s">
        <v>355</v>
      </c>
      <c r="G33" t="s">
        <v>301</v>
      </c>
      <c r="H33" s="77" t="s">
        <v>215</v>
      </c>
      <c r="I33" s="66">
        <v>40700</v>
      </c>
    </row>
    <row r="34" spans="2:9" x14ac:dyDescent="0.3">
      <c r="B34" t="s">
        <v>414</v>
      </c>
      <c r="G34" t="s">
        <v>412</v>
      </c>
      <c r="H34" s="77" t="s">
        <v>215</v>
      </c>
      <c r="I34" s="66">
        <v>40711</v>
      </c>
    </row>
    <row r="35" spans="2:9" x14ac:dyDescent="0.3">
      <c r="B35" t="s">
        <v>464</v>
      </c>
      <c r="G35" t="s">
        <v>465</v>
      </c>
      <c r="H35" s="77" t="s">
        <v>215</v>
      </c>
      <c r="I35" s="66">
        <v>40745</v>
      </c>
    </row>
    <row r="36" spans="2:9" x14ac:dyDescent="0.3">
      <c r="B36" t="s">
        <v>154</v>
      </c>
      <c r="G36" t="s">
        <v>156</v>
      </c>
      <c r="H36" s="77" t="s">
        <v>215</v>
      </c>
      <c r="I36" s="66">
        <v>40745</v>
      </c>
    </row>
    <row r="37" spans="2:9" x14ac:dyDescent="0.3">
      <c r="B37" t="s">
        <v>405</v>
      </c>
      <c r="G37" t="s">
        <v>181</v>
      </c>
      <c r="H37" s="77" t="s">
        <v>215</v>
      </c>
      <c r="I37" s="66">
        <v>40756</v>
      </c>
    </row>
    <row r="38" spans="2:9" x14ac:dyDescent="0.3">
      <c r="B38" t="s">
        <v>184</v>
      </c>
      <c r="G38" t="s">
        <v>481</v>
      </c>
      <c r="H38" s="77" t="s">
        <v>215</v>
      </c>
      <c r="I38" s="66">
        <v>40786</v>
      </c>
    </row>
    <row r="39" spans="2:9" x14ac:dyDescent="0.3">
      <c r="B39" t="s">
        <v>516</v>
      </c>
      <c r="G39" t="s">
        <v>522</v>
      </c>
      <c r="H39" s="77" t="s">
        <v>215</v>
      </c>
      <c r="I39" s="66">
        <v>40849</v>
      </c>
    </row>
    <row r="40" spans="2:9" s="111" customFormat="1" x14ac:dyDescent="0.3">
      <c r="B40" s="111" t="s">
        <v>429</v>
      </c>
      <c r="G40" s="111" t="s">
        <v>299</v>
      </c>
      <c r="H40" s="77" t="s">
        <v>215</v>
      </c>
      <c r="I40" s="66">
        <v>40781</v>
      </c>
    </row>
  </sheetData>
  <sortState ref="A2:I39">
    <sortCondition ref="H2:H39"/>
    <sortCondition ref="I2:I3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I72"/>
  <sheetViews>
    <sheetView topLeftCell="B62" workbookViewId="0">
      <selection activeCell="A2" sqref="A2:XFD64"/>
    </sheetView>
  </sheetViews>
  <sheetFormatPr defaultColWidth="8.88671875" defaultRowHeight="14.4" x14ac:dyDescent="0.3"/>
  <cols>
    <col min="1" max="1" width="13" style="111" customWidth="1"/>
    <col min="2" max="2" width="9.44140625" style="111" bestFit="1" customWidth="1"/>
    <col min="3" max="3" width="21.44140625" style="111" bestFit="1" customWidth="1"/>
    <col min="4" max="4" width="11.33203125" style="111" customWidth="1"/>
    <col min="5" max="6" width="5.44140625" style="111" customWidth="1"/>
    <col min="7" max="7" width="23" style="112" customWidth="1"/>
    <col min="8" max="8" width="32.33203125" style="112" customWidth="1"/>
    <col min="9" max="9" width="10.6640625" style="111" bestFit="1" customWidth="1"/>
    <col min="10" max="16384" width="8.88671875" style="111"/>
  </cols>
  <sheetData>
    <row r="1" spans="1:9" s="121" customFormat="1" ht="15" x14ac:dyDescent="0.25">
      <c r="A1" s="129" t="s">
        <v>369</v>
      </c>
      <c r="B1" s="130" t="s">
        <v>402</v>
      </c>
      <c r="C1" s="131" t="s">
        <v>370</v>
      </c>
      <c r="D1" s="131" t="s">
        <v>371</v>
      </c>
      <c r="E1" s="131" t="s">
        <v>372</v>
      </c>
      <c r="F1" s="131" t="s">
        <v>373</v>
      </c>
      <c r="G1" s="132" t="s">
        <v>379</v>
      </c>
      <c r="H1" s="133" t="s">
        <v>374</v>
      </c>
    </row>
    <row r="2" spans="1:9" s="121" customFormat="1" ht="30" x14ac:dyDescent="0.25">
      <c r="A2" s="119">
        <v>41197</v>
      </c>
      <c r="B2" s="126" t="s">
        <v>419</v>
      </c>
      <c r="C2" s="168" t="s">
        <v>256</v>
      </c>
      <c r="D2" s="168" t="s">
        <v>376</v>
      </c>
      <c r="E2" s="138" t="s">
        <v>377</v>
      </c>
      <c r="F2" s="138">
        <v>16</v>
      </c>
      <c r="G2" s="120" t="s">
        <v>257</v>
      </c>
      <c r="H2" s="139" t="s">
        <v>557</v>
      </c>
      <c r="I2" s="167">
        <v>41201</v>
      </c>
    </row>
    <row r="3" spans="1:9" s="121" customFormat="1" ht="15" x14ac:dyDescent="0.25">
      <c r="A3" s="113">
        <v>41232</v>
      </c>
      <c r="B3" s="124" t="s">
        <v>278</v>
      </c>
      <c r="C3" s="114" t="s">
        <v>279</v>
      </c>
      <c r="D3" s="114" t="s">
        <v>382</v>
      </c>
      <c r="E3" s="122" t="s">
        <v>383</v>
      </c>
      <c r="F3" s="122">
        <v>82</v>
      </c>
      <c r="G3" s="115" t="s">
        <v>280</v>
      </c>
      <c r="H3" s="139" t="s">
        <v>557</v>
      </c>
      <c r="I3" s="167">
        <v>41233</v>
      </c>
    </row>
    <row r="4" spans="1:9" ht="15" x14ac:dyDescent="0.25">
      <c r="A4" s="113">
        <v>40857</v>
      </c>
      <c r="B4" s="124" t="s">
        <v>404</v>
      </c>
      <c r="C4" s="117" t="s">
        <v>375</v>
      </c>
      <c r="D4" s="117" t="s">
        <v>376</v>
      </c>
      <c r="E4" s="123" t="s">
        <v>377</v>
      </c>
      <c r="F4" s="123">
        <v>19</v>
      </c>
      <c r="G4" s="115" t="s">
        <v>380</v>
      </c>
      <c r="H4" s="139" t="s">
        <v>557</v>
      </c>
      <c r="I4" s="169">
        <v>40893</v>
      </c>
    </row>
    <row r="5" spans="1:9" ht="15" x14ac:dyDescent="0.25">
      <c r="A5" s="113">
        <v>41051</v>
      </c>
      <c r="B5" s="124" t="s">
        <v>349</v>
      </c>
      <c r="C5" s="117" t="s">
        <v>350</v>
      </c>
      <c r="D5" s="117" t="s">
        <v>376</v>
      </c>
      <c r="E5" s="122" t="s">
        <v>383</v>
      </c>
      <c r="F5" s="122">
        <v>123</v>
      </c>
      <c r="G5" s="115" t="s">
        <v>351</v>
      </c>
      <c r="H5" s="139" t="s">
        <v>557</v>
      </c>
      <c r="I5" s="167">
        <v>41054</v>
      </c>
    </row>
    <row r="6" spans="1:9" ht="15" x14ac:dyDescent="0.25">
      <c r="A6" s="113">
        <v>41052</v>
      </c>
      <c r="B6" s="124" t="s">
        <v>349</v>
      </c>
      <c r="C6" s="117" t="s">
        <v>353</v>
      </c>
      <c r="D6" s="117" t="s">
        <v>376</v>
      </c>
      <c r="E6" s="122" t="s">
        <v>383</v>
      </c>
      <c r="F6" s="122">
        <v>132</v>
      </c>
      <c r="G6" s="115" t="s">
        <v>351</v>
      </c>
      <c r="H6" s="139" t="s">
        <v>557</v>
      </c>
      <c r="I6" s="167">
        <v>41054</v>
      </c>
    </row>
    <row r="7" spans="1:9" s="121" customFormat="1" ht="45" x14ac:dyDescent="0.25">
      <c r="A7" s="113">
        <v>41036</v>
      </c>
      <c r="B7" s="113" t="s">
        <v>406</v>
      </c>
      <c r="C7" s="114" t="s">
        <v>399</v>
      </c>
      <c r="D7" s="117" t="s">
        <v>376</v>
      </c>
      <c r="E7" s="122" t="s">
        <v>383</v>
      </c>
      <c r="F7" s="122">
        <v>162</v>
      </c>
      <c r="G7" s="115" t="s">
        <v>397</v>
      </c>
      <c r="H7" s="139" t="s">
        <v>557</v>
      </c>
      <c r="I7" s="167">
        <v>41037</v>
      </c>
    </row>
    <row r="8" spans="1:9" ht="15" x14ac:dyDescent="0.25">
      <c r="A8" s="113">
        <v>41061</v>
      </c>
      <c r="B8" s="113" t="s">
        <v>404</v>
      </c>
      <c r="C8" s="114" t="s">
        <v>375</v>
      </c>
      <c r="D8" s="114" t="s">
        <v>376</v>
      </c>
      <c r="E8" s="123" t="s">
        <v>377</v>
      </c>
      <c r="F8" s="123">
        <v>18</v>
      </c>
      <c r="G8" s="115" t="s">
        <v>380</v>
      </c>
      <c r="H8" s="139" t="s">
        <v>557</v>
      </c>
      <c r="I8" s="167">
        <v>41079</v>
      </c>
    </row>
    <row r="9" spans="1:9" ht="45" x14ac:dyDescent="0.25">
      <c r="A9" s="113">
        <v>41086</v>
      </c>
      <c r="B9" s="113" t="s">
        <v>404</v>
      </c>
      <c r="C9" s="114" t="s">
        <v>386</v>
      </c>
      <c r="D9" s="114" t="s">
        <v>376</v>
      </c>
      <c r="E9" s="122" t="s">
        <v>383</v>
      </c>
      <c r="F9" s="122">
        <v>256</v>
      </c>
      <c r="G9" s="115" t="s">
        <v>387</v>
      </c>
      <c r="H9" s="139" t="s">
        <v>557</v>
      </c>
      <c r="I9" s="167">
        <v>41087</v>
      </c>
    </row>
    <row r="10" spans="1:9" ht="15" x14ac:dyDescent="0.25">
      <c r="A10" s="140">
        <v>41088</v>
      </c>
      <c r="B10" s="140" t="s">
        <v>405</v>
      </c>
      <c r="C10" s="142" t="s">
        <v>389</v>
      </c>
      <c r="D10" s="142" t="s">
        <v>376</v>
      </c>
      <c r="E10" s="143" t="s">
        <v>383</v>
      </c>
      <c r="F10" s="143">
        <v>83</v>
      </c>
      <c r="G10" s="144" t="s">
        <v>390</v>
      </c>
      <c r="H10" s="139" t="s">
        <v>557</v>
      </c>
      <c r="I10" s="167">
        <v>41089</v>
      </c>
    </row>
    <row r="11" spans="1:9" ht="45" x14ac:dyDescent="0.25">
      <c r="A11" s="119">
        <v>41065</v>
      </c>
      <c r="B11" s="119" t="s">
        <v>404</v>
      </c>
      <c r="C11" s="168" t="s">
        <v>381</v>
      </c>
      <c r="D11" s="168" t="s">
        <v>382</v>
      </c>
      <c r="E11" s="128" t="s">
        <v>383</v>
      </c>
      <c r="F11" s="128">
        <v>100</v>
      </c>
      <c r="G11" s="120" t="s">
        <v>384</v>
      </c>
      <c r="H11" s="139" t="s">
        <v>557</v>
      </c>
      <c r="I11" s="167">
        <v>41066</v>
      </c>
    </row>
    <row r="12" spans="1:9" ht="75" x14ac:dyDescent="0.25">
      <c r="A12" s="113">
        <v>41100</v>
      </c>
      <c r="B12" s="124" t="s">
        <v>419</v>
      </c>
      <c r="C12" s="117" t="s">
        <v>420</v>
      </c>
      <c r="D12" s="117" t="s">
        <v>376</v>
      </c>
      <c r="E12" s="122" t="s">
        <v>383</v>
      </c>
      <c r="F12" s="122">
        <v>226</v>
      </c>
      <c r="G12" s="115" t="s">
        <v>424</v>
      </c>
      <c r="H12" s="139" t="s">
        <v>557</v>
      </c>
      <c r="I12" s="167">
        <v>41101</v>
      </c>
    </row>
    <row r="13" spans="1:9" ht="15" x14ac:dyDescent="0.25">
      <c r="A13" s="113">
        <v>41102</v>
      </c>
      <c r="B13" s="124" t="s">
        <v>414</v>
      </c>
      <c r="C13" s="117" t="s">
        <v>427</v>
      </c>
      <c r="D13" s="117" t="s">
        <v>376</v>
      </c>
      <c r="E13" s="122" t="s">
        <v>383</v>
      </c>
      <c r="F13" s="122">
        <v>230</v>
      </c>
      <c r="G13" s="115" t="s">
        <v>426</v>
      </c>
      <c r="H13" s="139" t="s">
        <v>557</v>
      </c>
      <c r="I13" s="167">
        <v>41103</v>
      </c>
    </row>
    <row r="14" spans="1:9" ht="30" x14ac:dyDescent="0.25">
      <c r="A14" s="140">
        <v>41102</v>
      </c>
      <c r="B14" s="141" t="s">
        <v>429</v>
      </c>
      <c r="C14" s="142" t="s">
        <v>427</v>
      </c>
      <c r="D14" s="142" t="s">
        <v>376</v>
      </c>
      <c r="E14" s="143" t="s">
        <v>383</v>
      </c>
      <c r="F14" s="143">
        <v>230</v>
      </c>
      <c r="G14" s="144" t="s">
        <v>430</v>
      </c>
      <c r="H14" s="139" t="s">
        <v>557</v>
      </c>
      <c r="I14" s="167">
        <v>41103</v>
      </c>
    </row>
    <row r="15" spans="1:9" ht="45" x14ac:dyDescent="0.25">
      <c r="A15" s="113">
        <v>41107</v>
      </c>
      <c r="B15" s="124" t="s">
        <v>403</v>
      </c>
      <c r="C15" s="117" t="s">
        <v>422</v>
      </c>
      <c r="D15" s="117" t="s">
        <v>376</v>
      </c>
      <c r="E15" s="122" t="s">
        <v>383</v>
      </c>
      <c r="F15" s="122">
        <v>123</v>
      </c>
      <c r="G15" s="115" t="s">
        <v>423</v>
      </c>
      <c r="H15" s="139" t="s">
        <v>557</v>
      </c>
      <c r="I15" s="167">
        <v>41108</v>
      </c>
    </row>
    <row r="16" spans="1:9" ht="30" x14ac:dyDescent="0.25">
      <c r="A16" s="113">
        <v>41108</v>
      </c>
      <c r="B16" s="124" t="s">
        <v>414</v>
      </c>
      <c r="C16" s="117" t="s">
        <v>417</v>
      </c>
      <c r="D16" s="117" t="s">
        <v>376</v>
      </c>
      <c r="E16" s="122" t="s">
        <v>383</v>
      </c>
      <c r="F16" s="122">
        <v>123</v>
      </c>
      <c r="G16" s="115" t="s">
        <v>418</v>
      </c>
      <c r="H16" s="139" t="s">
        <v>557</v>
      </c>
      <c r="I16" s="167">
        <v>41108</v>
      </c>
    </row>
    <row r="17" spans="1:9" ht="60" x14ac:dyDescent="0.25">
      <c r="A17" s="113">
        <v>41107</v>
      </c>
      <c r="B17" s="124" t="s">
        <v>419</v>
      </c>
      <c r="C17" s="117" t="s">
        <v>420</v>
      </c>
      <c r="D17" s="117" t="s">
        <v>376</v>
      </c>
      <c r="E17" s="122" t="s">
        <v>383</v>
      </c>
      <c r="F17" s="122">
        <v>409</v>
      </c>
      <c r="G17" s="115" t="s">
        <v>421</v>
      </c>
      <c r="H17" s="139" t="s">
        <v>557</v>
      </c>
      <c r="I17" s="167">
        <v>41108</v>
      </c>
    </row>
    <row r="18" spans="1:9" ht="30" x14ac:dyDescent="0.25">
      <c r="A18" s="113">
        <v>41108</v>
      </c>
      <c r="B18" s="124" t="s">
        <v>403</v>
      </c>
      <c r="C18" s="117" t="s">
        <v>435</v>
      </c>
      <c r="D18" s="117" t="s">
        <v>376</v>
      </c>
      <c r="E18" s="122" t="s">
        <v>383</v>
      </c>
      <c r="F18" s="122">
        <v>106</v>
      </c>
      <c r="G18" s="115" t="s">
        <v>436</v>
      </c>
      <c r="H18" s="139" t="s">
        <v>557</v>
      </c>
      <c r="I18" s="167">
        <v>41109</v>
      </c>
    </row>
    <row r="19" spans="1:9" ht="15" x14ac:dyDescent="0.25">
      <c r="A19" s="119">
        <v>41108</v>
      </c>
      <c r="B19" s="126" t="s">
        <v>414</v>
      </c>
      <c r="C19" s="127" t="s">
        <v>431</v>
      </c>
      <c r="D19" s="127" t="s">
        <v>401</v>
      </c>
      <c r="E19" s="128" t="s">
        <v>383</v>
      </c>
      <c r="F19" s="128">
        <v>117</v>
      </c>
      <c r="G19" s="120" t="s">
        <v>432</v>
      </c>
      <c r="H19" s="139" t="s">
        <v>557</v>
      </c>
      <c r="I19" s="167">
        <v>41109</v>
      </c>
    </row>
    <row r="20" spans="1:9" ht="30" x14ac:dyDescent="0.25">
      <c r="A20" s="113">
        <v>41108</v>
      </c>
      <c r="B20" s="113" t="s">
        <v>355</v>
      </c>
      <c r="C20" s="117" t="s">
        <v>287</v>
      </c>
      <c r="D20" s="117" t="s">
        <v>376</v>
      </c>
      <c r="E20" s="122" t="s">
        <v>383</v>
      </c>
      <c r="F20" s="122">
        <v>123</v>
      </c>
      <c r="G20" s="115" t="s">
        <v>288</v>
      </c>
      <c r="H20" s="139" t="s">
        <v>557</v>
      </c>
      <c r="I20" s="167">
        <v>41109</v>
      </c>
    </row>
    <row r="21" spans="1:9" ht="15" x14ac:dyDescent="0.25">
      <c r="A21" s="134">
        <v>41080</v>
      </c>
      <c r="B21" s="135" t="s">
        <v>404</v>
      </c>
      <c r="C21" s="135" t="s">
        <v>409</v>
      </c>
      <c r="D21" s="135" t="s">
        <v>376</v>
      </c>
      <c r="E21" s="137" t="s">
        <v>377</v>
      </c>
      <c r="F21" s="137">
        <v>27</v>
      </c>
      <c r="G21" s="136" t="s">
        <v>407</v>
      </c>
      <c r="H21" s="139" t="s">
        <v>557</v>
      </c>
      <c r="I21" s="169">
        <v>41092</v>
      </c>
    </row>
    <row r="22" spans="1:9" ht="15" x14ac:dyDescent="0.25">
      <c r="A22" s="113">
        <v>41080</v>
      </c>
      <c r="B22" s="113" t="s">
        <v>403</v>
      </c>
      <c r="C22" s="114" t="s">
        <v>409</v>
      </c>
      <c r="D22" s="114" t="s">
        <v>376</v>
      </c>
      <c r="E22" s="123" t="s">
        <v>377</v>
      </c>
      <c r="F22" s="123">
        <v>28</v>
      </c>
      <c r="G22" s="115" t="s">
        <v>407</v>
      </c>
      <c r="H22" s="139" t="s">
        <v>557</v>
      </c>
      <c r="I22" s="167">
        <v>41092</v>
      </c>
    </row>
    <row r="23" spans="1:9" ht="15" x14ac:dyDescent="0.25">
      <c r="A23" s="113">
        <v>41079</v>
      </c>
      <c r="B23" s="113" t="s">
        <v>403</v>
      </c>
      <c r="C23" s="117" t="s">
        <v>392</v>
      </c>
      <c r="D23" s="117" t="s">
        <v>376</v>
      </c>
      <c r="E23" s="123" t="s">
        <v>377</v>
      </c>
      <c r="F23" s="123">
        <v>33</v>
      </c>
      <c r="G23" s="115" t="s">
        <v>393</v>
      </c>
      <c r="H23" s="139" t="s">
        <v>557</v>
      </c>
      <c r="I23" s="167">
        <v>41092</v>
      </c>
    </row>
    <row r="24" spans="1:9" ht="30" x14ac:dyDescent="0.25">
      <c r="A24" s="113">
        <v>41113</v>
      </c>
      <c r="B24" s="124" t="s">
        <v>311</v>
      </c>
      <c r="C24" s="117" t="s">
        <v>312</v>
      </c>
      <c r="D24" s="117" t="s">
        <v>313</v>
      </c>
      <c r="E24" s="122" t="s">
        <v>383</v>
      </c>
      <c r="F24" s="122">
        <v>133</v>
      </c>
      <c r="G24" s="115" t="s">
        <v>314</v>
      </c>
      <c r="H24" s="139" t="s">
        <v>557</v>
      </c>
      <c r="I24" s="167">
        <v>41114</v>
      </c>
    </row>
    <row r="25" spans="1:9" ht="45" x14ac:dyDescent="0.25">
      <c r="A25" s="113">
        <v>41113</v>
      </c>
      <c r="B25" s="124" t="s">
        <v>403</v>
      </c>
      <c r="C25" s="117" t="s">
        <v>309</v>
      </c>
      <c r="D25" s="117" t="s">
        <v>376</v>
      </c>
      <c r="E25" s="122" t="s">
        <v>383</v>
      </c>
      <c r="F25" s="122">
        <v>917</v>
      </c>
      <c r="G25" s="115" t="s">
        <v>310</v>
      </c>
      <c r="H25" s="139" t="s">
        <v>557</v>
      </c>
      <c r="I25" s="167">
        <v>41114</v>
      </c>
    </row>
    <row r="26" spans="1:9" ht="30" x14ac:dyDescent="0.25">
      <c r="A26" s="113">
        <v>41109</v>
      </c>
      <c r="B26" s="124" t="s">
        <v>403</v>
      </c>
      <c r="C26" s="117" t="s">
        <v>437</v>
      </c>
      <c r="D26" s="117" t="s">
        <v>376</v>
      </c>
      <c r="E26" s="123" t="s">
        <v>377</v>
      </c>
      <c r="F26" s="123">
        <v>26</v>
      </c>
      <c r="G26" s="115" t="s">
        <v>438</v>
      </c>
      <c r="H26" s="139" t="s">
        <v>557</v>
      </c>
      <c r="I26" s="167">
        <v>41114</v>
      </c>
    </row>
    <row r="27" spans="1:9" ht="45" x14ac:dyDescent="0.25">
      <c r="A27" s="113">
        <v>41112</v>
      </c>
      <c r="B27" s="124" t="s">
        <v>429</v>
      </c>
      <c r="C27" s="117" t="s">
        <v>315</v>
      </c>
      <c r="D27" s="117" t="s">
        <v>376</v>
      </c>
      <c r="E27" s="122" t="s">
        <v>383</v>
      </c>
      <c r="F27" s="122">
        <v>253</v>
      </c>
      <c r="G27" s="115" t="s">
        <v>316</v>
      </c>
      <c r="H27" s="139" t="s">
        <v>557</v>
      </c>
      <c r="I27" s="167">
        <v>41114</v>
      </c>
    </row>
    <row r="28" spans="1:9" ht="15" x14ac:dyDescent="0.25">
      <c r="A28" s="113">
        <v>41092</v>
      </c>
      <c r="B28" s="124" t="s">
        <v>414</v>
      </c>
      <c r="C28" s="114" t="s">
        <v>413</v>
      </c>
      <c r="D28" s="114" t="s">
        <v>376</v>
      </c>
      <c r="E28" s="122" t="s">
        <v>383</v>
      </c>
      <c r="F28" s="122">
        <v>680</v>
      </c>
      <c r="G28" s="115" t="s">
        <v>412</v>
      </c>
      <c r="H28" s="139" t="s">
        <v>557</v>
      </c>
      <c r="I28" s="167">
        <v>41093</v>
      </c>
    </row>
    <row r="29" spans="1:9" ht="15" x14ac:dyDescent="0.25">
      <c r="A29" s="113">
        <v>41091</v>
      </c>
      <c r="B29" s="124" t="s">
        <v>406</v>
      </c>
      <c r="C29" s="117" t="s">
        <v>400</v>
      </c>
      <c r="D29" s="117" t="s">
        <v>376</v>
      </c>
      <c r="E29" s="122" t="s">
        <v>383</v>
      </c>
      <c r="F29" s="122">
        <v>139</v>
      </c>
      <c r="G29" s="115" t="s">
        <v>411</v>
      </c>
      <c r="H29" s="139" t="s">
        <v>557</v>
      </c>
      <c r="I29" s="167">
        <v>41093</v>
      </c>
    </row>
    <row r="30" spans="1:9" ht="60" x14ac:dyDescent="0.25">
      <c r="A30" s="113">
        <v>41134</v>
      </c>
      <c r="B30" s="124" t="s">
        <v>419</v>
      </c>
      <c r="C30" s="117" t="s">
        <v>330</v>
      </c>
      <c r="D30" s="117" t="s">
        <v>376</v>
      </c>
      <c r="E30" s="122" t="s">
        <v>383</v>
      </c>
      <c r="F30" s="122">
        <v>138</v>
      </c>
      <c r="G30" s="115" t="s">
        <v>332</v>
      </c>
      <c r="H30" s="139" t="s">
        <v>557</v>
      </c>
      <c r="I30" s="167">
        <v>41135</v>
      </c>
    </row>
    <row r="31" spans="1:9" ht="45" x14ac:dyDescent="0.25">
      <c r="A31" s="113">
        <v>41135</v>
      </c>
      <c r="B31" s="124" t="s">
        <v>404</v>
      </c>
      <c r="C31" s="117" t="s">
        <v>341</v>
      </c>
      <c r="D31" s="117" t="s">
        <v>401</v>
      </c>
      <c r="E31" s="122" t="s">
        <v>383</v>
      </c>
      <c r="F31" s="122">
        <v>100</v>
      </c>
      <c r="G31" s="115" t="s">
        <v>342</v>
      </c>
      <c r="H31" s="139" t="s">
        <v>557</v>
      </c>
      <c r="I31" s="167">
        <v>41136</v>
      </c>
    </row>
    <row r="32" spans="1:9" ht="60" x14ac:dyDescent="0.25">
      <c r="A32" s="113">
        <v>41135</v>
      </c>
      <c r="B32" s="124" t="s">
        <v>429</v>
      </c>
      <c r="C32" s="117" t="s">
        <v>340</v>
      </c>
      <c r="D32" s="117" t="s">
        <v>376</v>
      </c>
      <c r="E32" s="122" t="s">
        <v>383</v>
      </c>
      <c r="F32" s="122">
        <v>112</v>
      </c>
      <c r="G32" s="115" t="s">
        <v>345</v>
      </c>
      <c r="H32" s="139" t="s">
        <v>557</v>
      </c>
      <c r="I32" s="167">
        <v>41136</v>
      </c>
    </row>
    <row r="33" spans="1:9" ht="15" x14ac:dyDescent="0.25">
      <c r="A33" s="113">
        <v>41140</v>
      </c>
      <c r="B33" s="124" t="s">
        <v>419</v>
      </c>
      <c r="C33" s="117" t="s">
        <v>346</v>
      </c>
      <c r="D33" s="117" t="s">
        <v>376</v>
      </c>
      <c r="E33" s="122" t="s">
        <v>383</v>
      </c>
      <c r="F33" s="122">
        <v>150</v>
      </c>
      <c r="G33" s="115" t="s">
        <v>347</v>
      </c>
      <c r="H33" s="139" t="s">
        <v>557</v>
      </c>
      <c r="I33" s="167">
        <v>41141</v>
      </c>
    </row>
    <row r="34" spans="1:9" ht="30" x14ac:dyDescent="0.25">
      <c r="A34" s="113">
        <v>41150</v>
      </c>
      <c r="B34" s="113" t="s">
        <v>355</v>
      </c>
      <c r="C34" s="117" t="s">
        <v>358</v>
      </c>
      <c r="D34" s="117" t="s">
        <v>401</v>
      </c>
      <c r="E34" s="122" t="s">
        <v>383</v>
      </c>
      <c r="F34" s="122">
        <v>265</v>
      </c>
      <c r="G34" s="115" t="s">
        <v>356</v>
      </c>
      <c r="H34" s="139" t="s">
        <v>557</v>
      </c>
      <c r="I34" s="167">
        <v>41151</v>
      </c>
    </row>
    <row r="35" spans="1:9" ht="105" x14ac:dyDescent="0.25">
      <c r="A35" s="113">
        <v>41151</v>
      </c>
      <c r="B35" s="124" t="s">
        <v>429</v>
      </c>
      <c r="C35" s="117" t="s">
        <v>359</v>
      </c>
      <c r="D35" s="117" t="s">
        <v>376</v>
      </c>
      <c r="E35" s="122" t="s">
        <v>383</v>
      </c>
      <c r="F35" s="122">
        <v>137</v>
      </c>
      <c r="G35" s="115" t="s">
        <v>360</v>
      </c>
      <c r="H35" s="139" t="s">
        <v>557</v>
      </c>
      <c r="I35" s="167">
        <v>41152</v>
      </c>
    </row>
    <row r="36" spans="1:9" ht="30" x14ac:dyDescent="0.25">
      <c r="A36" s="113">
        <v>41128</v>
      </c>
      <c r="B36" s="124" t="s">
        <v>429</v>
      </c>
      <c r="C36" s="117" t="s">
        <v>320</v>
      </c>
      <c r="D36" s="117" t="s">
        <v>376</v>
      </c>
      <c r="E36" s="122" t="s">
        <v>383</v>
      </c>
      <c r="F36" s="122">
        <v>115</v>
      </c>
      <c r="G36" s="115" t="s">
        <v>321</v>
      </c>
      <c r="H36" s="139" t="s">
        <v>557</v>
      </c>
      <c r="I36" s="167">
        <v>41129</v>
      </c>
    </row>
    <row r="37" spans="1:9" ht="45" x14ac:dyDescent="0.25">
      <c r="A37" s="113">
        <v>41152</v>
      </c>
      <c r="B37" s="124" t="s">
        <v>311</v>
      </c>
      <c r="C37" s="117" t="s">
        <v>362</v>
      </c>
      <c r="D37" s="117" t="s">
        <v>376</v>
      </c>
      <c r="E37" s="122" t="s">
        <v>383</v>
      </c>
      <c r="F37" s="122">
        <v>404</v>
      </c>
      <c r="G37" s="115" t="s">
        <v>363</v>
      </c>
      <c r="H37" s="139" t="s">
        <v>557</v>
      </c>
      <c r="I37" s="167">
        <v>41159</v>
      </c>
    </row>
    <row r="38" spans="1:9" ht="15" x14ac:dyDescent="0.25">
      <c r="A38" s="113">
        <v>41128</v>
      </c>
      <c r="B38" s="124" t="s">
        <v>419</v>
      </c>
      <c r="C38" s="117" t="s">
        <v>319</v>
      </c>
      <c r="D38" s="117" t="s">
        <v>376</v>
      </c>
      <c r="E38" s="122" t="s">
        <v>383</v>
      </c>
      <c r="F38" s="122">
        <v>694</v>
      </c>
      <c r="G38" s="115" t="s">
        <v>323</v>
      </c>
      <c r="H38" s="139" t="s">
        <v>557</v>
      </c>
      <c r="I38" s="167">
        <v>41129</v>
      </c>
    </row>
    <row r="39" spans="1:9" ht="45" x14ac:dyDescent="0.25">
      <c r="A39" s="113">
        <v>41038</v>
      </c>
      <c r="B39" s="113" t="s">
        <v>406</v>
      </c>
      <c r="C39" s="117" t="s">
        <v>400</v>
      </c>
      <c r="D39" s="117" t="s">
        <v>401</v>
      </c>
      <c r="E39" s="122" t="s">
        <v>383</v>
      </c>
      <c r="F39" s="122">
        <v>124</v>
      </c>
      <c r="G39" s="115" t="s">
        <v>396</v>
      </c>
      <c r="H39" s="182" t="s">
        <v>505</v>
      </c>
      <c r="I39" s="167">
        <v>41040</v>
      </c>
    </row>
    <row r="40" spans="1:9" ht="30" x14ac:dyDescent="0.25">
      <c r="A40" s="113">
        <v>41260</v>
      </c>
      <c r="B40" s="113" t="s">
        <v>355</v>
      </c>
      <c r="C40" s="117"/>
      <c r="D40" s="117"/>
      <c r="E40" s="122"/>
      <c r="F40" s="122"/>
      <c r="G40" s="115" t="s">
        <v>356</v>
      </c>
      <c r="H40" s="182" t="s">
        <v>505</v>
      </c>
      <c r="I40" s="167">
        <v>41261</v>
      </c>
    </row>
    <row r="41" spans="1:9" ht="30" x14ac:dyDescent="0.25">
      <c r="A41" s="113">
        <v>40933</v>
      </c>
      <c r="B41" s="113" t="s">
        <v>404</v>
      </c>
      <c r="C41" s="114" t="s">
        <v>375</v>
      </c>
      <c r="D41" s="114" t="s">
        <v>376</v>
      </c>
      <c r="E41" s="123" t="s">
        <v>377</v>
      </c>
      <c r="F41" s="123">
        <v>7</v>
      </c>
      <c r="G41" s="115" t="s">
        <v>380</v>
      </c>
      <c r="H41" s="163" t="s">
        <v>558</v>
      </c>
      <c r="I41" s="169">
        <v>40960</v>
      </c>
    </row>
    <row r="42" spans="1:9" ht="30" x14ac:dyDescent="0.25">
      <c r="A42" s="113"/>
      <c r="B42" s="113" t="s">
        <v>405</v>
      </c>
      <c r="C42" s="117"/>
      <c r="D42" s="117"/>
      <c r="E42" s="122"/>
      <c r="F42" s="122"/>
      <c r="G42" s="115"/>
      <c r="H42" s="163" t="s">
        <v>506</v>
      </c>
      <c r="I42" s="167">
        <v>41096</v>
      </c>
    </row>
    <row r="43" spans="1:9" ht="30" x14ac:dyDescent="0.25">
      <c r="A43" s="113">
        <v>41193</v>
      </c>
      <c r="B43" s="124" t="s">
        <v>429</v>
      </c>
      <c r="C43" s="117" t="s">
        <v>359</v>
      </c>
      <c r="D43" s="117" t="s">
        <v>376</v>
      </c>
      <c r="E43" s="122" t="s">
        <v>383</v>
      </c>
      <c r="F43" s="122" t="s">
        <v>365</v>
      </c>
      <c r="G43" s="115" t="s">
        <v>259</v>
      </c>
      <c r="H43" s="125" t="s">
        <v>186</v>
      </c>
      <c r="I43" s="167">
        <v>41194</v>
      </c>
    </row>
    <row r="44" spans="1:9" ht="15" x14ac:dyDescent="0.25">
      <c r="A44" s="113">
        <v>41199</v>
      </c>
      <c r="B44" s="124" t="s">
        <v>311</v>
      </c>
      <c r="C44" s="117" t="s">
        <v>362</v>
      </c>
      <c r="D44" s="117" t="s">
        <v>376</v>
      </c>
      <c r="E44" s="122" t="s">
        <v>383</v>
      </c>
      <c r="F44" s="122" t="s">
        <v>365</v>
      </c>
      <c r="G44" s="115" t="s">
        <v>254</v>
      </c>
      <c r="H44" s="125" t="s">
        <v>186</v>
      </c>
      <c r="I44" s="167">
        <v>41200</v>
      </c>
    </row>
    <row r="45" spans="1:9" ht="30" x14ac:dyDescent="0.25">
      <c r="A45" s="113">
        <v>41212</v>
      </c>
      <c r="B45" s="124" t="s">
        <v>429</v>
      </c>
      <c r="C45" s="117"/>
      <c r="D45" s="117"/>
      <c r="E45" s="122"/>
      <c r="F45" s="122"/>
      <c r="G45" s="115" t="s">
        <v>260</v>
      </c>
      <c r="H45" s="125" t="s">
        <v>186</v>
      </c>
      <c r="I45" s="167">
        <v>41213</v>
      </c>
    </row>
    <row r="46" spans="1:9" ht="30" x14ac:dyDescent="0.25">
      <c r="A46" s="113">
        <v>41211</v>
      </c>
      <c r="B46" s="124" t="s">
        <v>419</v>
      </c>
      <c r="C46" s="114" t="s">
        <v>269</v>
      </c>
      <c r="D46" s="114" t="s">
        <v>376</v>
      </c>
      <c r="E46" s="122" t="s">
        <v>383</v>
      </c>
      <c r="F46" s="122" t="s">
        <v>365</v>
      </c>
      <c r="G46" s="115" t="s">
        <v>270</v>
      </c>
      <c r="H46" s="125" t="s">
        <v>186</v>
      </c>
      <c r="I46" s="167">
        <v>41214</v>
      </c>
    </row>
    <row r="47" spans="1:9" ht="30" x14ac:dyDescent="0.25">
      <c r="A47" s="113">
        <v>41211</v>
      </c>
      <c r="B47" s="124" t="s">
        <v>419</v>
      </c>
      <c r="C47" s="114"/>
      <c r="D47" s="114"/>
      <c r="E47" s="122"/>
      <c r="F47" s="122"/>
      <c r="G47" s="115" t="s">
        <v>272</v>
      </c>
      <c r="H47" s="125" t="s">
        <v>186</v>
      </c>
      <c r="I47" s="167">
        <v>41214</v>
      </c>
    </row>
    <row r="48" spans="1:9" ht="30" x14ac:dyDescent="0.25">
      <c r="A48" s="113">
        <v>41211</v>
      </c>
      <c r="B48" s="124" t="s">
        <v>419</v>
      </c>
      <c r="C48" s="114" t="s">
        <v>256</v>
      </c>
      <c r="D48" s="114" t="s">
        <v>376</v>
      </c>
      <c r="E48" s="123" t="s">
        <v>377</v>
      </c>
      <c r="F48" s="123">
        <v>1</v>
      </c>
      <c r="G48" s="115" t="s">
        <v>257</v>
      </c>
      <c r="H48" s="125" t="s">
        <v>186</v>
      </c>
      <c r="I48" s="167">
        <v>41214</v>
      </c>
    </row>
    <row r="49" spans="1:9" ht="45" x14ac:dyDescent="0.25">
      <c r="A49" s="113">
        <v>41220</v>
      </c>
      <c r="B49" s="124" t="s">
        <v>403</v>
      </c>
      <c r="C49" s="114" t="s">
        <v>336</v>
      </c>
      <c r="D49" s="114" t="s">
        <v>376</v>
      </c>
      <c r="E49" s="122" t="s">
        <v>383</v>
      </c>
      <c r="F49" s="122" t="s">
        <v>365</v>
      </c>
      <c r="G49" s="115" t="s">
        <v>274</v>
      </c>
      <c r="H49" s="125" t="s">
        <v>186</v>
      </c>
      <c r="I49" s="167">
        <v>41221</v>
      </c>
    </row>
    <row r="50" spans="1:9" ht="15" x14ac:dyDescent="0.25">
      <c r="A50" s="113">
        <v>41262</v>
      </c>
      <c r="B50" s="124" t="s">
        <v>278</v>
      </c>
      <c r="C50" s="114" t="s">
        <v>279</v>
      </c>
      <c r="D50" s="114" t="s">
        <v>382</v>
      </c>
      <c r="E50" s="122" t="s">
        <v>383</v>
      </c>
      <c r="F50" s="122">
        <v>40</v>
      </c>
      <c r="G50" s="115" t="s">
        <v>280</v>
      </c>
      <c r="H50" s="125" t="s">
        <v>186</v>
      </c>
      <c r="I50" s="167">
        <v>41262</v>
      </c>
    </row>
    <row r="51" spans="1:9" ht="15" x14ac:dyDescent="0.25">
      <c r="A51" s="113">
        <v>41121</v>
      </c>
      <c r="B51" s="124" t="s">
        <v>405</v>
      </c>
      <c r="C51" s="117" t="s">
        <v>328</v>
      </c>
      <c r="D51" s="117" t="s">
        <v>329</v>
      </c>
      <c r="E51" s="122" t="s">
        <v>383</v>
      </c>
      <c r="F51" s="122">
        <v>45</v>
      </c>
      <c r="G51" s="115" t="s">
        <v>326</v>
      </c>
      <c r="H51" s="125" t="s">
        <v>186</v>
      </c>
      <c r="I51" s="167">
        <v>41134</v>
      </c>
    </row>
    <row r="52" spans="1:9" ht="15" x14ac:dyDescent="0.25">
      <c r="A52" s="113">
        <v>41108</v>
      </c>
      <c r="B52" s="124" t="s">
        <v>403</v>
      </c>
      <c r="C52" s="117" t="s">
        <v>392</v>
      </c>
      <c r="D52" s="117" t="s">
        <v>376</v>
      </c>
      <c r="E52" s="123" t="s">
        <v>377</v>
      </c>
      <c r="F52" s="123">
        <v>5</v>
      </c>
      <c r="G52" s="115" t="s">
        <v>393</v>
      </c>
      <c r="H52" s="125" t="s">
        <v>186</v>
      </c>
      <c r="I52" s="167">
        <v>41129</v>
      </c>
    </row>
    <row r="53" spans="1:9" ht="15" x14ac:dyDescent="0.25">
      <c r="A53" s="113">
        <v>41108</v>
      </c>
      <c r="B53" s="124" t="s">
        <v>405</v>
      </c>
      <c r="C53" s="117" t="s">
        <v>389</v>
      </c>
      <c r="D53" s="117" t="s">
        <v>376</v>
      </c>
      <c r="E53" s="123" t="s">
        <v>377</v>
      </c>
      <c r="F53" s="123">
        <v>10</v>
      </c>
      <c r="G53" s="115" t="s">
        <v>390</v>
      </c>
      <c r="H53" s="125" t="s">
        <v>186</v>
      </c>
      <c r="I53" s="167">
        <v>41129</v>
      </c>
    </row>
    <row r="54" spans="1:9" ht="30" x14ac:dyDescent="0.25">
      <c r="A54" s="113">
        <v>41141</v>
      </c>
      <c r="B54" s="124" t="s">
        <v>403</v>
      </c>
      <c r="C54" s="117" t="s">
        <v>437</v>
      </c>
      <c r="D54" s="117" t="s">
        <v>376</v>
      </c>
      <c r="E54" s="123" t="s">
        <v>377</v>
      </c>
      <c r="F54" s="123">
        <v>3</v>
      </c>
      <c r="G54" s="115" t="s">
        <v>438</v>
      </c>
      <c r="H54" s="125" t="s">
        <v>186</v>
      </c>
      <c r="I54" s="167">
        <v>41165</v>
      </c>
    </row>
    <row r="55" spans="1:9" ht="15" x14ac:dyDescent="0.25">
      <c r="A55" s="113">
        <v>41165</v>
      </c>
      <c r="B55" s="124" t="s">
        <v>311</v>
      </c>
      <c r="C55" s="117" t="s">
        <v>362</v>
      </c>
      <c r="D55" s="117" t="s">
        <v>376</v>
      </c>
      <c r="E55" s="122" t="s">
        <v>383</v>
      </c>
      <c r="F55" s="122" t="s">
        <v>365</v>
      </c>
      <c r="G55" s="115" t="s">
        <v>366</v>
      </c>
      <c r="H55" s="125" t="s">
        <v>186</v>
      </c>
      <c r="I55" s="167">
        <v>41170</v>
      </c>
    </row>
    <row r="56" spans="1:9" ht="30" x14ac:dyDescent="0.25">
      <c r="A56" s="113">
        <v>41260</v>
      </c>
      <c r="B56" s="124" t="s">
        <v>414</v>
      </c>
      <c r="C56" s="117"/>
      <c r="D56" s="117"/>
      <c r="E56" s="122"/>
      <c r="F56" s="122"/>
      <c r="G56" s="115" t="s">
        <v>432</v>
      </c>
      <c r="H56" s="182" t="s">
        <v>505</v>
      </c>
      <c r="I56" s="167">
        <v>41261</v>
      </c>
    </row>
    <row r="57" spans="1:9" ht="30" x14ac:dyDescent="0.25">
      <c r="A57" s="113">
        <v>41212</v>
      </c>
      <c r="B57" s="124" t="s">
        <v>429</v>
      </c>
      <c r="C57" s="117"/>
      <c r="D57" s="117"/>
      <c r="E57" s="122"/>
      <c r="F57" s="122"/>
      <c r="G57" s="115" t="s">
        <v>262</v>
      </c>
      <c r="H57" s="163" t="s">
        <v>558</v>
      </c>
      <c r="I57" s="167">
        <v>41213</v>
      </c>
    </row>
    <row r="58" spans="1:9" ht="60" x14ac:dyDescent="0.25">
      <c r="A58" s="113">
        <v>41211</v>
      </c>
      <c r="B58" s="124" t="s">
        <v>419</v>
      </c>
      <c r="C58" s="114" t="s">
        <v>319</v>
      </c>
      <c r="D58" s="114" t="s">
        <v>376</v>
      </c>
      <c r="E58" s="122" t="s">
        <v>383</v>
      </c>
      <c r="F58" s="122" t="s">
        <v>365</v>
      </c>
      <c r="G58" s="115" t="s">
        <v>267</v>
      </c>
      <c r="H58" s="163" t="s">
        <v>558</v>
      </c>
      <c r="I58" s="167">
        <v>41214</v>
      </c>
    </row>
    <row r="59" spans="1:9" ht="30" x14ac:dyDescent="0.25">
      <c r="A59" s="113">
        <v>41220</v>
      </c>
      <c r="B59" s="124" t="s">
        <v>403</v>
      </c>
      <c r="C59" s="114" t="s">
        <v>422</v>
      </c>
      <c r="D59" s="114" t="s">
        <v>376</v>
      </c>
      <c r="E59" s="122" t="s">
        <v>383</v>
      </c>
      <c r="F59" s="122" t="s">
        <v>365</v>
      </c>
      <c r="G59" s="115" t="s">
        <v>275</v>
      </c>
      <c r="H59" s="163" t="s">
        <v>558</v>
      </c>
      <c r="I59" s="167">
        <v>41221</v>
      </c>
    </row>
    <row r="60" spans="1:9" ht="30" x14ac:dyDescent="0.25">
      <c r="A60" s="113">
        <v>41213</v>
      </c>
      <c r="B60" s="113" t="s">
        <v>355</v>
      </c>
      <c r="C60" s="117" t="s">
        <v>277</v>
      </c>
      <c r="D60" s="117" t="s">
        <v>376</v>
      </c>
      <c r="E60" s="122" t="s">
        <v>383</v>
      </c>
      <c r="F60" s="122" t="s">
        <v>365</v>
      </c>
      <c r="G60" s="115" t="s">
        <v>356</v>
      </c>
      <c r="H60" s="163" t="s">
        <v>558</v>
      </c>
      <c r="I60" s="167">
        <v>41221</v>
      </c>
    </row>
    <row r="61" spans="1:9" ht="30" x14ac:dyDescent="0.25">
      <c r="A61" s="113">
        <v>41192</v>
      </c>
      <c r="B61" s="124" t="s">
        <v>349</v>
      </c>
      <c r="C61" s="117"/>
      <c r="D61" s="117"/>
      <c r="E61" s="122"/>
      <c r="F61" s="122"/>
      <c r="G61" s="115" t="s">
        <v>351</v>
      </c>
      <c r="H61" s="182" t="s">
        <v>505</v>
      </c>
      <c r="I61" s="167">
        <v>41192</v>
      </c>
    </row>
    <row r="62" spans="1:9" ht="30" x14ac:dyDescent="0.25">
      <c r="A62" s="113">
        <v>41261</v>
      </c>
      <c r="B62" s="124" t="s">
        <v>406</v>
      </c>
      <c r="C62" s="114"/>
      <c r="D62" s="114"/>
      <c r="E62" s="114"/>
      <c r="F62" s="114"/>
      <c r="G62" s="115" t="s">
        <v>411</v>
      </c>
      <c r="H62" s="163" t="s">
        <v>506</v>
      </c>
      <c r="I62" s="167">
        <v>41262</v>
      </c>
    </row>
    <row r="63" spans="1:9" ht="30" x14ac:dyDescent="0.25">
      <c r="A63" s="113">
        <v>41212</v>
      </c>
      <c r="B63" s="124" t="s">
        <v>406</v>
      </c>
      <c r="C63" s="117" t="s">
        <v>264</v>
      </c>
      <c r="D63" s="117" t="s">
        <v>376</v>
      </c>
      <c r="E63" s="122" t="s">
        <v>383</v>
      </c>
      <c r="F63" s="122" t="s">
        <v>365</v>
      </c>
      <c r="G63" s="115" t="s">
        <v>265</v>
      </c>
      <c r="H63" s="163" t="s">
        <v>506</v>
      </c>
      <c r="I63" s="167">
        <v>41213</v>
      </c>
    </row>
    <row r="64" spans="1:9" ht="30" x14ac:dyDescent="0.25">
      <c r="A64" s="113">
        <v>41211</v>
      </c>
      <c r="B64" s="124" t="s">
        <v>406</v>
      </c>
      <c r="C64" s="117" t="s">
        <v>399</v>
      </c>
      <c r="D64" s="117" t="s">
        <v>376</v>
      </c>
      <c r="E64" s="123" t="s">
        <v>377</v>
      </c>
      <c r="F64" s="123">
        <v>5</v>
      </c>
      <c r="G64" s="115" t="s">
        <v>265</v>
      </c>
      <c r="H64" s="163" t="s">
        <v>506</v>
      </c>
      <c r="I64" s="167">
        <v>41213</v>
      </c>
    </row>
    <row r="65" spans="1:8" ht="15" x14ac:dyDescent="0.25">
      <c r="A65" s="114"/>
      <c r="B65" s="114"/>
      <c r="C65" s="114"/>
      <c r="D65" s="114"/>
      <c r="E65" s="114"/>
      <c r="F65" s="114"/>
      <c r="G65" s="115"/>
      <c r="H65" s="125"/>
    </row>
    <row r="66" spans="1:8" ht="15" x14ac:dyDescent="0.25">
      <c r="A66" s="114"/>
      <c r="B66" s="114"/>
      <c r="C66" s="114"/>
      <c r="D66" s="114"/>
      <c r="E66" s="114"/>
      <c r="F66" s="114"/>
      <c r="G66" s="115"/>
      <c r="H66" s="125"/>
    </row>
    <row r="67" spans="1:8" ht="15" x14ac:dyDescent="0.25">
      <c r="A67" s="114"/>
      <c r="B67" s="114"/>
      <c r="C67" s="114"/>
      <c r="D67" s="114"/>
      <c r="E67" s="114"/>
      <c r="F67" s="114"/>
      <c r="G67" s="115"/>
      <c r="H67" s="115"/>
    </row>
    <row r="68" spans="1:8" ht="15" x14ac:dyDescent="0.25">
      <c r="A68" s="114"/>
      <c r="B68" s="114"/>
      <c r="C68" s="114"/>
      <c r="D68" s="114"/>
      <c r="E68" s="114"/>
      <c r="F68" s="114"/>
      <c r="G68" s="115"/>
      <c r="H68" s="115"/>
    </row>
    <row r="69" spans="1:8" ht="15" x14ac:dyDescent="0.25">
      <c r="A69" s="114"/>
      <c r="B69" s="114"/>
      <c r="C69" s="114"/>
      <c r="D69" s="114"/>
      <c r="E69" s="114"/>
      <c r="F69" s="114"/>
      <c r="G69" s="115"/>
      <c r="H69" s="115"/>
    </row>
    <row r="70" spans="1:8" ht="15" x14ac:dyDescent="0.25">
      <c r="A70" s="114"/>
      <c r="B70" s="114"/>
      <c r="C70" s="114"/>
      <c r="D70" s="114"/>
      <c r="E70" s="114"/>
      <c r="F70" s="114"/>
      <c r="G70" s="115"/>
      <c r="H70" s="115"/>
    </row>
    <row r="71" spans="1:8" ht="15" x14ac:dyDescent="0.25">
      <c r="A71" s="114"/>
      <c r="B71" s="114"/>
      <c r="C71" s="114"/>
      <c r="D71" s="114"/>
      <c r="E71" s="114"/>
      <c r="F71" s="114"/>
      <c r="G71" s="115"/>
      <c r="H71" s="115"/>
    </row>
    <row r="72" spans="1:8" ht="15" x14ac:dyDescent="0.25">
      <c r="A72" s="114"/>
      <c r="B72" s="114"/>
      <c r="C72" s="114"/>
      <c r="D72" s="114"/>
      <c r="E72" s="114"/>
      <c r="F72" s="114"/>
      <c r="G72" s="115"/>
      <c r="H72" s="115"/>
    </row>
  </sheetData>
  <sortState ref="A2:I128">
    <sortCondition ref="H2:H128"/>
    <sortCondition ref="I2:I12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I37"/>
  <sheetViews>
    <sheetView workbookViewId="0">
      <selection activeCell="A37" sqref="A2:XFD37"/>
    </sheetView>
  </sheetViews>
  <sheetFormatPr defaultRowHeight="14.4" x14ac:dyDescent="0.3"/>
  <cols>
    <col min="1" max="1" width="16.109375" bestFit="1" customWidth="1"/>
    <col min="7" max="7" width="13.6640625" customWidth="1"/>
    <col min="8" max="8" width="21" customWidth="1"/>
    <col min="9" max="9" width="9.6640625" bestFit="1" customWidth="1"/>
  </cols>
  <sheetData>
    <row r="1" spans="1:9" s="111" customFormat="1" ht="30" x14ac:dyDescent="0.25">
      <c r="A1" s="170" t="s">
        <v>369</v>
      </c>
      <c r="B1" s="130" t="s">
        <v>402</v>
      </c>
      <c r="C1" s="132" t="s">
        <v>370</v>
      </c>
      <c r="D1" s="132" t="s">
        <v>371</v>
      </c>
      <c r="E1" s="131" t="s">
        <v>372</v>
      </c>
      <c r="F1" s="132" t="s">
        <v>373</v>
      </c>
      <c r="G1" s="132" t="s">
        <v>379</v>
      </c>
      <c r="H1" s="133" t="s">
        <v>374</v>
      </c>
    </row>
    <row r="2" spans="1:9" s="111" customFormat="1" ht="75" x14ac:dyDescent="0.25">
      <c r="A2" s="113">
        <v>41414</v>
      </c>
      <c r="B2" s="114" t="s">
        <v>406</v>
      </c>
      <c r="C2" s="115" t="s">
        <v>399</v>
      </c>
      <c r="D2" s="115" t="s">
        <v>376</v>
      </c>
      <c r="E2" s="122" t="s">
        <v>383</v>
      </c>
      <c r="F2" s="174">
        <v>134</v>
      </c>
      <c r="G2" s="115" t="s">
        <v>554</v>
      </c>
      <c r="H2" s="118" t="s">
        <v>557</v>
      </c>
      <c r="I2" s="167">
        <v>41415</v>
      </c>
    </row>
    <row r="3" spans="1:9" s="111" customFormat="1" ht="30" x14ac:dyDescent="0.25">
      <c r="A3" s="113">
        <v>41442</v>
      </c>
      <c r="B3" s="114" t="s">
        <v>349</v>
      </c>
      <c r="C3" s="115" t="s">
        <v>549</v>
      </c>
      <c r="D3" s="115" t="s">
        <v>531</v>
      </c>
      <c r="E3" s="122" t="s">
        <v>383</v>
      </c>
      <c r="F3" s="174">
        <v>172</v>
      </c>
      <c r="G3" s="115" t="s">
        <v>550</v>
      </c>
      <c r="H3" s="118" t="s">
        <v>557</v>
      </c>
      <c r="I3" s="167">
        <v>41444</v>
      </c>
    </row>
    <row r="4" spans="1:9" s="111" customFormat="1" ht="30" x14ac:dyDescent="0.25">
      <c r="A4" s="113">
        <v>41443</v>
      </c>
      <c r="B4" s="124" t="s">
        <v>404</v>
      </c>
      <c r="C4" s="115" t="s">
        <v>530</v>
      </c>
      <c r="D4" s="115" t="s">
        <v>531</v>
      </c>
      <c r="E4" s="123" t="s">
        <v>377</v>
      </c>
      <c r="F4" s="175">
        <v>19</v>
      </c>
      <c r="G4" s="171" t="s">
        <v>532</v>
      </c>
      <c r="H4" s="118" t="s">
        <v>557</v>
      </c>
      <c r="I4" s="167">
        <v>41446</v>
      </c>
    </row>
    <row r="5" spans="1:9" s="111" customFormat="1" ht="30" x14ac:dyDescent="0.25">
      <c r="A5" s="113">
        <v>41464</v>
      </c>
      <c r="B5" s="114" t="s">
        <v>349</v>
      </c>
      <c r="C5" s="115" t="s">
        <v>353</v>
      </c>
      <c r="D5" s="115" t="s">
        <v>531</v>
      </c>
      <c r="E5" s="122" t="s">
        <v>383</v>
      </c>
      <c r="F5" s="174">
        <v>378</v>
      </c>
      <c r="G5" s="115" t="s">
        <v>551</v>
      </c>
      <c r="H5" s="118" t="s">
        <v>557</v>
      </c>
      <c r="I5" s="167">
        <v>41467</v>
      </c>
    </row>
    <row r="6" spans="1:9" s="111" customFormat="1" ht="90" x14ac:dyDescent="0.25">
      <c r="A6" s="113">
        <v>41470</v>
      </c>
      <c r="B6" s="124" t="s">
        <v>403</v>
      </c>
      <c r="C6" s="115" t="s">
        <v>336</v>
      </c>
      <c r="D6" s="115" t="s">
        <v>531</v>
      </c>
      <c r="E6" s="122" t="s">
        <v>383</v>
      </c>
      <c r="F6" s="174">
        <v>420</v>
      </c>
      <c r="G6" s="115" t="s">
        <v>423</v>
      </c>
      <c r="H6" s="118" t="s">
        <v>557</v>
      </c>
      <c r="I6" s="167">
        <v>41472</v>
      </c>
    </row>
    <row r="7" spans="1:9" s="111" customFormat="1" ht="45" x14ac:dyDescent="0.25">
      <c r="A7" s="113">
        <v>41470</v>
      </c>
      <c r="B7" s="124" t="s">
        <v>419</v>
      </c>
      <c r="C7" s="115" t="s">
        <v>539</v>
      </c>
      <c r="D7" s="115" t="s">
        <v>531</v>
      </c>
      <c r="E7" s="180" t="s">
        <v>377</v>
      </c>
      <c r="F7" s="181">
        <v>20</v>
      </c>
      <c r="G7" s="115" t="s">
        <v>540</v>
      </c>
      <c r="H7" s="118" t="s">
        <v>557</v>
      </c>
      <c r="I7" s="167">
        <v>41472</v>
      </c>
    </row>
    <row r="8" spans="1:9" s="111" customFormat="1" ht="30" x14ac:dyDescent="0.25">
      <c r="A8" s="113">
        <v>41473</v>
      </c>
      <c r="B8" s="114" t="s">
        <v>406</v>
      </c>
      <c r="C8" s="115" t="s">
        <v>400</v>
      </c>
      <c r="D8" s="115" t="s">
        <v>376</v>
      </c>
      <c r="E8" s="123" t="s">
        <v>377</v>
      </c>
      <c r="F8" s="175">
        <v>23</v>
      </c>
      <c r="G8" s="115" t="s">
        <v>400</v>
      </c>
      <c r="H8" s="118" t="s">
        <v>557</v>
      </c>
      <c r="I8" s="167">
        <v>41477</v>
      </c>
    </row>
    <row r="9" spans="1:9" s="111" customFormat="1" ht="30" x14ac:dyDescent="0.25">
      <c r="A9" s="113">
        <v>41477</v>
      </c>
      <c r="B9" s="124" t="s">
        <v>414</v>
      </c>
      <c r="C9" s="115" t="s">
        <v>413</v>
      </c>
      <c r="D9" s="115" t="s">
        <v>538</v>
      </c>
      <c r="E9" s="180" t="s">
        <v>377</v>
      </c>
      <c r="F9" s="181">
        <v>33</v>
      </c>
      <c r="G9" s="115" t="s">
        <v>412</v>
      </c>
      <c r="H9" s="118" t="s">
        <v>557</v>
      </c>
      <c r="I9" s="167">
        <v>41479</v>
      </c>
    </row>
    <row r="10" spans="1:9" s="111" customFormat="1" ht="30" x14ac:dyDescent="0.25">
      <c r="A10" s="113">
        <v>41477</v>
      </c>
      <c r="B10" s="114" t="s">
        <v>219</v>
      </c>
      <c r="C10" s="115" t="s">
        <v>552</v>
      </c>
      <c r="D10" s="115" t="s">
        <v>531</v>
      </c>
      <c r="E10" s="123" t="s">
        <v>377</v>
      </c>
      <c r="F10" s="175">
        <v>17</v>
      </c>
      <c r="G10" s="115" t="s">
        <v>553</v>
      </c>
      <c r="H10" s="118" t="s">
        <v>557</v>
      </c>
      <c r="I10" s="167">
        <v>41479</v>
      </c>
    </row>
    <row r="11" spans="1:9" s="111" customFormat="1" ht="45" x14ac:dyDescent="0.25">
      <c r="A11" s="113">
        <v>41477</v>
      </c>
      <c r="B11" s="124" t="s">
        <v>404</v>
      </c>
      <c r="C11" s="115" t="s">
        <v>533</v>
      </c>
      <c r="D11" s="115" t="s">
        <v>534</v>
      </c>
      <c r="E11" s="122" t="s">
        <v>383</v>
      </c>
      <c r="F11" s="174">
        <v>89</v>
      </c>
      <c r="G11" s="115" t="s">
        <v>526</v>
      </c>
      <c r="H11" s="118" t="s">
        <v>557</v>
      </c>
      <c r="I11" s="167">
        <v>41480</v>
      </c>
    </row>
    <row r="12" spans="1:9" s="111" customFormat="1" ht="30" x14ac:dyDescent="0.25">
      <c r="A12" s="113">
        <v>41486</v>
      </c>
      <c r="B12" s="124" t="s">
        <v>429</v>
      </c>
      <c r="C12" s="115" t="s">
        <v>542</v>
      </c>
      <c r="D12" s="115" t="s">
        <v>531</v>
      </c>
      <c r="E12" s="178" t="s">
        <v>383</v>
      </c>
      <c r="F12" s="179">
        <v>260</v>
      </c>
      <c r="G12" s="115" t="s">
        <v>228</v>
      </c>
      <c r="H12" s="118" t="s">
        <v>557</v>
      </c>
      <c r="I12" s="167">
        <v>41487</v>
      </c>
    </row>
    <row r="13" spans="1:9" s="111" customFormat="1" ht="30" x14ac:dyDescent="0.25">
      <c r="A13" s="113">
        <v>41497</v>
      </c>
      <c r="B13" s="124" t="s">
        <v>429</v>
      </c>
      <c r="C13" s="115" t="s">
        <v>315</v>
      </c>
      <c r="D13" s="115" t="s">
        <v>531</v>
      </c>
      <c r="E13" s="178" t="s">
        <v>383</v>
      </c>
      <c r="F13" s="179">
        <v>85</v>
      </c>
      <c r="G13" s="115" t="s">
        <v>223</v>
      </c>
      <c r="H13" s="118" t="s">
        <v>557</v>
      </c>
      <c r="I13" s="167">
        <v>41499</v>
      </c>
    </row>
    <row r="14" spans="1:9" s="111" customFormat="1" ht="28.8" x14ac:dyDescent="0.3">
      <c r="A14" s="113">
        <v>41501</v>
      </c>
      <c r="B14" s="124" t="s">
        <v>404</v>
      </c>
      <c r="C14" s="115" t="s">
        <v>408</v>
      </c>
      <c r="D14" s="115" t="s">
        <v>531</v>
      </c>
      <c r="E14" s="178" t="s">
        <v>383</v>
      </c>
      <c r="F14" s="179">
        <v>134</v>
      </c>
      <c r="G14" s="115" t="s">
        <v>407</v>
      </c>
      <c r="H14" s="118" t="s">
        <v>557</v>
      </c>
      <c r="I14" s="167">
        <v>41502</v>
      </c>
    </row>
    <row r="15" spans="1:9" s="111" customFormat="1" ht="28.8" x14ac:dyDescent="0.3">
      <c r="A15" s="113">
        <v>41501</v>
      </c>
      <c r="B15" s="124" t="s">
        <v>403</v>
      </c>
      <c r="C15" s="115" t="s">
        <v>408</v>
      </c>
      <c r="D15" s="115" t="s">
        <v>531</v>
      </c>
      <c r="E15" s="178" t="s">
        <v>383</v>
      </c>
      <c r="F15" s="179">
        <v>134</v>
      </c>
      <c r="G15" s="115" t="s">
        <v>407</v>
      </c>
      <c r="H15" s="118" t="s">
        <v>557</v>
      </c>
      <c r="I15" s="167">
        <v>41502</v>
      </c>
    </row>
    <row r="16" spans="1:9" s="111" customFormat="1" ht="28.8" x14ac:dyDescent="0.3">
      <c r="A16" s="113">
        <v>41501</v>
      </c>
      <c r="B16" s="124" t="s">
        <v>404</v>
      </c>
      <c r="C16" s="115" t="s">
        <v>530</v>
      </c>
      <c r="D16" s="115" t="s">
        <v>531</v>
      </c>
      <c r="E16" s="180" t="s">
        <v>377</v>
      </c>
      <c r="F16" s="181">
        <v>16</v>
      </c>
      <c r="G16" s="115" t="s">
        <v>532</v>
      </c>
      <c r="H16" s="118" t="s">
        <v>557</v>
      </c>
      <c r="I16" s="167">
        <v>41505</v>
      </c>
    </row>
    <row r="17" spans="1:9" s="111" customFormat="1" ht="72" x14ac:dyDescent="0.3">
      <c r="A17" s="113">
        <v>41506</v>
      </c>
      <c r="B17" s="124" t="s">
        <v>429</v>
      </c>
      <c r="C17" s="115" t="s">
        <v>545</v>
      </c>
      <c r="D17" s="115" t="s">
        <v>546</v>
      </c>
      <c r="E17" s="178" t="s">
        <v>383</v>
      </c>
      <c r="F17" s="179">
        <v>114</v>
      </c>
      <c r="G17" s="115" t="s">
        <v>547</v>
      </c>
      <c r="H17" s="118" t="s">
        <v>557</v>
      </c>
      <c r="I17" s="167">
        <v>41507</v>
      </c>
    </row>
    <row r="18" spans="1:9" s="111" customFormat="1" ht="86.4" x14ac:dyDescent="0.3">
      <c r="A18" s="113">
        <v>41529</v>
      </c>
      <c r="B18" s="124" t="s">
        <v>429</v>
      </c>
      <c r="C18" s="115" t="s">
        <v>320</v>
      </c>
      <c r="D18" s="115" t="s">
        <v>531</v>
      </c>
      <c r="E18" s="178" t="s">
        <v>383</v>
      </c>
      <c r="F18" s="179">
        <v>203</v>
      </c>
      <c r="G18" s="115" t="s">
        <v>548</v>
      </c>
      <c r="H18" s="118" t="s">
        <v>557</v>
      </c>
      <c r="I18" s="167">
        <v>41530</v>
      </c>
    </row>
    <row r="19" spans="1:9" s="111" customFormat="1" ht="28.8" x14ac:dyDescent="0.3">
      <c r="A19" s="113">
        <v>41533</v>
      </c>
      <c r="B19" s="124" t="s">
        <v>414</v>
      </c>
      <c r="C19" s="115" t="s">
        <v>413</v>
      </c>
      <c r="D19" s="115" t="s">
        <v>531</v>
      </c>
      <c r="E19" s="178" t="s">
        <v>383</v>
      </c>
      <c r="F19" s="179">
        <v>207</v>
      </c>
      <c r="G19" s="115" t="s">
        <v>412</v>
      </c>
      <c r="H19" s="118" t="s">
        <v>557</v>
      </c>
      <c r="I19" s="167">
        <v>41534</v>
      </c>
    </row>
    <row r="20" spans="1:9" s="111" customFormat="1" ht="100.8" x14ac:dyDescent="0.3">
      <c r="A20" s="113">
        <v>41533</v>
      </c>
      <c r="B20" s="124" t="s">
        <v>419</v>
      </c>
      <c r="C20" s="115" t="s">
        <v>318</v>
      </c>
      <c r="D20" s="115" t="s">
        <v>531</v>
      </c>
      <c r="E20" s="178" t="s">
        <v>383</v>
      </c>
      <c r="F20" s="179">
        <v>579</v>
      </c>
      <c r="G20" s="115" t="s">
        <v>541</v>
      </c>
      <c r="H20" s="118" t="s">
        <v>557</v>
      </c>
      <c r="I20" s="167">
        <v>41534</v>
      </c>
    </row>
    <row r="21" spans="1:9" s="111" customFormat="1" ht="100.8" x14ac:dyDescent="0.3">
      <c r="A21" s="113">
        <v>41533</v>
      </c>
      <c r="B21" s="117" t="s">
        <v>406</v>
      </c>
      <c r="C21" s="115" t="s">
        <v>289</v>
      </c>
      <c r="D21" s="115" t="s">
        <v>376</v>
      </c>
      <c r="E21" s="114" t="s">
        <v>383</v>
      </c>
      <c r="F21" s="115">
        <v>104</v>
      </c>
      <c r="G21" s="115" t="s">
        <v>556</v>
      </c>
      <c r="H21" s="118" t="s">
        <v>557</v>
      </c>
      <c r="I21" s="167">
        <v>41534</v>
      </c>
    </row>
    <row r="22" spans="1:9" s="111" customFormat="1" ht="57.6" x14ac:dyDescent="0.3">
      <c r="A22" s="113">
        <v>41534</v>
      </c>
      <c r="B22" s="124" t="s">
        <v>404</v>
      </c>
      <c r="C22" s="115" t="s">
        <v>386</v>
      </c>
      <c r="D22" s="115" t="s">
        <v>531</v>
      </c>
      <c r="E22" s="178" t="s">
        <v>383</v>
      </c>
      <c r="F22" s="179">
        <v>108</v>
      </c>
      <c r="G22" s="115" t="s">
        <v>529</v>
      </c>
      <c r="H22" s="118" t="s">
        <v>557</v>
      </c>
      <c r="I22" s="167">
        <v>41535</v>
      </c>
    </row>
    <row r="23" spans="1:9" s="111" customFormat="1" ht="57.6" x14ac:dyDescent="0.3">
      <c r="A23" s="113">
        <v>41337</v>
      </c>
      <c r="B23" s="124" t="s">
        <v>404</v>
      </c>
      <c r="C23" s="115" t="s">
        <v>341</v>
      </c>
      <c r="D23" s="115" t="s">
        <v>401</v>
      </c>
      <c r="E23" s="122" t="s">
        <v>383</v>
      </c>
      <c r="F23" s="174">
        <v>154</v>
      </c>
      <c r="G23" s="115" t="s">
        <v>528</v>
      </c>
      <c r="H23" s="163" t="s">
        <v>505</v>
      </c>
      <c r="I23" s="167">
        <v>41340</v>
      </c>
    </row>
    <row r="24" spans="1:9" s="111" customFormat="1" ht="100.8" x14ac:dyDescent="0.3">
      <c r="A24" s="113">
        <v>41505</v>
      </c>
      <c r="B24" s="124" t="s">
        <v>429</v>
      </c>
      <c r="C24" s="115" t="s">
        <v>543</v>
      </c>
      <c r="D24" s="115" t="s">
        <v>531</v>
      </c>
      <c r="E24" s="178" t="s">
        <v>383</v>
      </c>
      <c r="F24" s="179">
        <v>89</v>
      </c>
      <c r="G24" s="115" t="s">
        <v>544</v>
      </c>
      <c r="H24" s="182" t="s">
        <v>120</v>
      </c>
      <c r="I24" s="167">
        <v>41506</v>
      </c>
    </row>
    <row r="25" spans="1:9" s="111" customFormat="1" ht="43.2" x14ac:dyDescent="0.3">
      <c r="A25" s="113">
        <v>41298</v>
      </c>
      <c r="B25" s="124" t="s">
        <v>404</v>
      </c>
      <c r="C25" s="171"/>
      <c r="D25" s="171"/>
      <c r="E25" s="172"/>
      <c r="F25" s="173"/>
      <c r="G25" s="115" t="s">
        <v>526</v>
      </c>
      <c r="H25" s="125" t="s">
        <v>186</v>
      </c>
      <c r="I25" s="167">
        <v>41298</v>
      </c>
    </row>
    <row r="26" spans="1:9" s="111" customFormat="1" ht="72" x14ac:dyDescent="0.3">
      <c r="A26" s="114"/>
      <c r="B26" s="124" t="s">
        <v>404</v>
      </c>
      <c r="C26" s="115"/>
      <c r="D26" s="115"/>
      <c r="E26" s="114"/>
      <c r="F26" s="115"/>
      <c r="G26" s="115" t="s">
        <v>527</v>
      </c>
      <c r="H26" s="125" t="s">
        <v>186</v>
      </c>
      <c r="I26" s="167">
        <v>41338</v>
      </c>
    </row>
    <row r="27" spans="1:9" s="111" customFormat="1" ht="28.8" x14ac:dyDescent="0.3">
      <c r="A27" s="113">
        <v>41497</v>
      </c>
      <c r="B27" s="124" t="s">
        <v>403</v>
      </c>
      <c r="C27" s="115" t="s">
        <v>336</v>
      </c>
      <c r="D27" s="115" t="s">
        <v>531</v>
      </c>
      <c r="E27" s="176" t="s">
        <v>383</v>
      </c>
      <c r="F27" s="177">
        <v>57</v>
      </c>
      <c r="G27" s="115" t="s">
        <v>537</v>
      </c>
      <c r="H27" s="125" t="s">
        <v>186</v>
      </c>
      <c r="I27" s="167">
        <v>41499</v>
      </c>
    </row>
    <row r="28" spans="1:9" s="111" customFormat="1" ht="28.8" x14ac:dyDescent="0.3">
      <c r="A28" s="113">
        <v>41493</v>
      </c>
      <c r="B28" s="117" t="s">
        <v>219</v>
      </c>
      <c r="C28" s="115" t="s">
        <v>552</v>
      </c>
      <c r="D28" s="115" t="s">
        <v>531</v>
      </c>
      <c r="E28" s="172" t="s">
        <v>377</v>
      </c>
      <c r="F28" s="173">
        <v>6</v>
      </c>
      <c r="G28" s="115" t="s">
        <v>553</v>
      </c>
      <c r="H28" s="125" t="s">
        <v>186</v>
      </c>
      <c r="I28" s="167">
        <v>41499</v>
      </c>
    </row>
    <row r="29" spans="1:9" s="111" customFormat="1" ht="72" x14ac:dyDescent="0.3">
      <c r="A29" s="113">
        <v>41484</v>
      </c>
      <c r="B29" s="117" t="s">
        <v>406</v>
      </c>
      <c r="C29" s="171" t="s">
        <v>555</v>
      </c>
      <c r="D29" s="171" t="s">
        <v>376</v>
      </c>
      <c r="E29" s="117" t="s">
        <v>377</v>
      </c>
      <c r="F29" s="115">
        <v>3</v>
      </c>
      <c r="G29" s="115" t="s">
        <v>554</v>
      </c>
      <c r="H29" s="125" t="s">
        <v>186</v>
      </c>
      <c r="I29" s="167">
        <v>41488</v>
      </c>
    </row>
    <row r="30" spans="1:9" s="111" customFormat="1" ht="43.2" x14ac:dyDescent="0.3">
      <c r="A30" s="114"/>
      <c r="B30" s="124" t="s">
        <v>404</v>
      </c>
      <c r="C30" s="115"/>
      <c r="D30" s="115"/>
      <c r="E30" s="114"/>
      <c r="F30" s="115"/>
      <c r="G30" s="115" t="s">
        <v>524</v>
      </c>
      <c r="H30" s="163" t="s">
        <v>505</v>
      </c>
      <c r="I30" s="167">
        <v>41305</v>
      </c>
    </row>
    <row r="31" spans="1:9" s="111" customFormat="1" ht="43.2" x14ac:dyDescent="0.3">
      <c r="A31" s="114"/>
      <c r="B31" s="114" t="s">
        <v>403</v>
      </c>
      <c r="C31" s="115"/>
      <c r="D31" s="115"/>
      <c r="E31" s="114"/>
      <c r="F31" s="115"/>
      <c r="G31" s="115" t="s">
        <v>535</v>
      </c>
      <c r="H31" s="163" t="s">
        <v>505</v>
      </c>
      <c r="I31" s="167">
        <v>41305</v>
      </c>
    </row>
    <row r="32" spans="1:9" s="111" customFormat="1" ht="57.6" x14ac:dyDescent="0.3">
      <c r="A32" s="114"/>
      <c r="B32" s="124" t="s">
        <v>404</v>
      </c>
      <c r="C32" s="115"/>
      <c r="D32" s="115"/>
      <c r="E32" s="114"/>
      <c r="F32" s="115"/>
      <c r="G32" s="115" t="s">
        <v>529</v>
      </c>
      <c r="H32" s="163" t="s">
        <v>505</v>
      </c>
      <c r="I32" s="167">
        <v>41372</v>
      </c>
    </row>
    <row r="33" spans="1:9" s="111" customFormat="1" ht="43.2" x14ac:dyDescent="0.3">
      <c r="A33" s="113">
        <v>41484</v>
      </c>
      <c r="B33" s="124" t="s">
        <v>404</v>
      </c>
      <c r="C33" s="171" t="s">
        <v>530</v>
      </c>
      <c r="D33" s="171" t="s">
        <v>531</v>
      </c>
      <c r="E33" s="176" t="s">
        <v>377</v>
      </c>
      <c r="F33" s="177">
        <v>3</v>
      </c>
      <c r="G33" s="115" t="s">
        <v>380</v>
      </c>
      <c r="H33" s="163" t="s">
        <v>505</v>
      </c>
      <c r="I33" s="167">
        <v>41487</v>
      </c>
    </row>
    <row r="34" spans="1:9" s="111" customFormat="1" ht="43.2" x14ac:dyDescent="0.3">
      <c r="A34" s="113">
        <v>41497</v>
      </c>
      <c r="B34" s="124" t="s">
        <v>403</v>
      </c>
      <c r="C34" s="115" t="s">
        <v>336</v>
      </c>
      <c r="D34" s="115" t="s">
        <v>531</v>
      </c>
      <c r="E34" s="172" t="s">
        <v>383</v>
      </c>
      <c r="F34" s="173">
        <v>57</v>
      </c>
      <c r="G34" s="115" t="s">
        <v>536</v>
      </c>
      <c r="H34" s="163" t="s">
        <v>505</v>
      </c>
      <c r="I34" s="167">
        <v>41499</v>
      </c>
    </row>
    <row r="35" spans="1:9" s="111" customFormat="1" ht="43.2" x14ac:dyDescent="0.3">
      <c r="A35" s="113">
        <v>41498</v>
      </c>
      <c r="B35" s="124" t="s">
        <v>414</v>
      </c>
      <c r="C35" s="115" t="s">
        <v>413</v>
      </c>
      <c r="D35" s="115" t="s">
        <v>531</v>
      </c>
      <c r="E35" s="176" t="s">
        <v>377</v>
      </c>
      <c r="F35" s="177">
        <v>11</v>
      </c>
      <c r="G35" s="115" t="s">
        <v>412</v>
      </c>
      <c r="H35" s="163" t="s">
        <v>505</v>
      </c>
      <c r="I35" s="167">
        <v>41500</v>
      </c>
    </row>
    <row r="36" spans="1:9" s="111" customFormat="1" ht="43.2" x14ac:dyDescent="0.3">
      <c r="A36" s="113">
        <v>41498</v>
      </c>
      <c r="B36" s="124" t="s">
        <v>419</v>
      </c>
      <c r="C36" s="115" t="s">
        <v>539</v>
      </c>
      <c r="D36" s="115" t="s">
        <v>531</v>
      </c>
      <c r="E36" s="176" t="s">
        <v>377</v>
      </c>
      <c r="F36" s="177">
        <v>3</v>
      </c>
      <c r="G36" s="115" t="s">
        <v>540</v>
      </c>
      <c r="H36" s="163" t="s">
        <v>505</v>
      </c>
      <c r="I36" s="167">
        <v>41500</v>
      </c>
    </row>
    <row r="37" spans="1:9" s="111" customFormat="1" ht="43.2" x14ac:dyDescent="0.3">
      <c r="A37" s="113">
        <v>41513</v>
      </c>
      <c r="B37" s="124" t="s">
        <v>404</v>
      </c>
      <c r="C37" s="115" t="s">
        <v>530</v>
      </c>
      <c r="D37" s="115" t="s">
        <v>531</v>
      </c>
      <c r="E37" s="176" t="s">
        <v>377</v>
      </c>
      <c r="F37" s="177">
        <v>6</v>
      </c>
      <c r="G37" s="115" t="s">
        <v>380</v>
      </c>
      <c r="H37" s="163" t="s">
        <v>505</v>
      </c>
      <c r="I37" s="167">
        <v>41516</v>
      </c>
    </row>
  </sheetData>
  <sortState ref="A2:I55">
    <sortCondition ref="H2:H55"/>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K627"/>
  <sheetViews>
    <sheetView workbookViewId="0">
      <selection sqref="A1:XFD1048576"/>
    </sheetView>
  </sheetViews>
  <sheetFormatPr defaultColWidth="8.88671875" defaultRowHeight="14.4" x14ac:dyDescent="0.3"/>
  <cols>
    <col min="1" max="1" width="12.33203125" style="111" customWidth="1"/>
    <col min="2" max="2" width="8.88671875" style="111"/>
    <col min="3" max="4" width="8.33203125" style="111" customWidth="1"/>
    <col min="5" max="5" width="8" style="111" customWidth="1"/>
    <col min="6" max="6" width="7.109375" style="111" customWidth="1"/>
    <col min="7" max="7" width="34" style="112" customWidth="1"/>
    <col min="8" max="8" width="32.88671875" style="155" customWidth="1"/>
    <col min="9" max="9" width="10.6640625" style="153" bestFit="1" customWidth="1"/>
    <col min="10" max="10" width="10.6640625" style="189" bestFit="1" customWidth="1"/>
    <col min="11" max="11" width="9.6640625" style="111" bestFit="1" customWidth="1"/>
    <col min="12" max="16384" width="8.88671875" style="111"/>
  </cols>
  <sheetData>
    <row r="1" spans="1:11" s="121" customFormat="1" ht="15" x14ac:dyDescent="0.25">
      <c r="A1" s="129" t="s">
        <v>369</v>
      </c>
      <c r="B1" s="130" t="s">
        <v>402</v>
      </c>
      <c r="C1" s="131" t="s">
        <v>370</v>
      </c>
      <c r="D1" s="131" t="s">
        <v>371</v>
      </c>
      <c r="E1" s="131" t="s">
        <v>372</v>
      </c>
      <c r="F1" s="131" t="s">
        <v>373</v>
      </c>
      <c r="G1" s="132" t="s">
        <v>379</v>
      </c>
      <c r="H1" s="133" t="s">
        <v>374</v>
      </c>
      <c r="I1" s="200" t="s">
        <v>302</v>
      </c>
      <c r="J1" s="201" t="s">
        <v>302</v>
      </c>
      <c r="K1" s="121" t="s">
        <v>559</v>
      </c>
    </row>
    <row r="2" spans="1:11" ht="30" x14ac:dyDescent="0.25">
      <c r="A2" s="114"/>
      <c r="B2" s="114" t="s">
        <v>404</v>
      </c>
      <c r="C2" s="114"/>
      <c r="D2" s="114"/>
      <c r="E2" s="114"/>
      <c r="F2" s="114"/>
      <c r="G2" s="115" t="s">
        <v>160</v>
      </c>
      <c r="H2" s="163" t="s">
        <v>120</v>
      </c>
      <c r="I2" s="164">
        <v>37666</v>
      </c>
      <c r="J2" s="185">
        <v>37666</v>
      </c>
      <c r="K2" s="202">
        <f t="shared" ref="K2:K64" si="0">J2-DATE(YEAR(J2),1,0)</f>
        <v>45</v>
      </c>
    </row>
    <row r="3" spans="1:11" ht="30" x14ac:dyDescent="0.25">
      <c r="A3" s="114"/>
      <c r="B3" s="114" t="s">
        <v>404</v>
      </c>
      <c r="C3" s="114"/>
      <c r="D3" s="114"/>
      <c r="E3" s="114"/>
      <c r="F3" s="114"/>
      <c r="G3" s="115" t="s">
        <v>167</v>
      </c>
      <c r="H3" s="163" t="s">
        <v>120</v>
      </c>
      <c r="I3" s="164">
        <v>37739</v>
      </c>
      <c r="J3" s="185">
        <v>37739</v>
      </c>
      <c r="K3" s="202">
        <f t="shared" si="0"/>
        <v>118</v>
      </c>
    </row>
    <row r="4" spans="1:11" ht="30" x14ac:dyDescent="0.25">
      <c r="A4" s="114"/>
      <c r="B4" s="114" t="s">
        <v>404</v>
      </c>
      <c r="C4" s="114"/>
      <c r="D4" s="114"/>
      <c r="E4" s="114"/>
      <c r="F4" s="114"/>
      <c r="G4" s="115" t="s">
        <v>160</v>
      </c>
      <c r="H4" s="157" t="s">
        <v>215</v>
      </c>
      <c r="I4" s="158">
        <v>37763</v>
      </c>
      <c r="J4" s="184">
        <v>37763</v>
      </c>
      <c r="K4" s="202">
        <f t="shared" si="0"/>
        <v>142</v>
      </c>
    </row>
    <row r="5" spans="1:11" ht="45" x14ac:dyDescent="0.25">
      <c r="A5" s="114"/>
      <c r="B5" s="114" t="s">
        <v>404</v>
      </c>
      <c r="C5" s="114"/>
      <c r="D5" s="114"/>
      <c r="E5" s="114"/>
      <c r="F5" s="114"/>
      <c r="G5" s="115" t="s">
        <v>171</v>
      </c>
      <c r="H5" s="157" t="s">
        <v>215</v>
      </c>
      <c r="I5" s="158">
        <v>37820</v>
      </c>
      <c r="J5" s="184">
        <v>37820</v>
      </c>
      <c r="K5" s="202">
        <f t="shared" si="0"/>
        <v>199</v>
      </c>
    </row>
    <row r="6" spans="1:11" ht="15" x14ac:dyDescent="0.25">
      <c r="A6" s="114"/>
      <c r="B6" s="114" t="s">
        <v>404</v>
      </c>
      <c r="C6" s="114"/>
      <c r="D6" s="114"/>
      <c r="E6" s="114"/>
      <c r="F6" s="114"/>
      <c r="G6" s="115" t="s">
        <v>407</v>
      </c>
      <c r="H6" s="116" t="s">
        <v>304</v>
      </c>
      <c r="I6" s="156">
        <v>37827</v>
      </c>
      <c r="J6" s="183">
        <v>37827</v>
      </c>
      <c r="K6" s="202">
        <f t="shared" si="0"/>
        <v>206</v>
      </c>
    </row>
    <row r="7" spans="1:11" ht="45" x14ac:dyDescent="0.25">
      <c r="A7" s="114"/>
      <c r="B7" s="114" t="s">
        <v>404</v>
      </c>
      <c r="C7" s="114"/>
      <c r="D7" s="114"/>
      <c r="E7" s="114"/>
      <c r="F7" s="114"/>
      <c r="G7" s="115" t="s">
        <v>171</v>
      </c>
      <c r="H7" s="163" t="s">
        <v>120</v>
      </c>
      <c r="I7" s="164">
        <v>37831</v>
      </c>
      <c r="J7" s="185">
        <v>37831</v>
      </c>
      <c r="K7" s="202">
        <f t="shared" si="0"/>
        <v>210</v>
      </c>
    </row>
    <row r="8" spans="1:11" ht="30" x14ac:dyDescent="0.25">
      <c r="A8" s="114"/>
      <c r="B8" s="114" t="s">
        <v>404</v>
      </c>
      <c r="C8" s="114"/>
      <c r="D8" s="114"/>
      <c r="E8" s="114"/>
      <c r="F8" s="114"/>
      <c r="G8" s="115" t="s">
        <v>160</v>
      </c>
      <c r="H8" s="116" t="s">
        <v>304</v>
      </c>
      <c r="I8" s="156">
        <v>37839</v>
      </c>
      <c r="J8" s="183">
        <v>37839</v>
      </c>
      <c r="K8" s="202">
        <f t="shared" si="0"/>
        <v>218</v>
      </c>
    </row>
    <row r="9" spans="1:11" ht="30" x14ac:dyDescent="0.25">
      <c r="A9" s="114"/>
      <c r="B9" s="114" t="s">
        <v>404</v>
      </c>
      <c r="C9" s="114"/>
      <c r="D9" s="114"/>
      <c r="E9" s="114"/>
      <c r="F9" s="114"/>
      <c r="G9" s="115" t="s">
        <v>172</v>
      </c>
      <c r="H9" s="116" t="s">
        <v>304</v>
      </c>
      <c r="I9" s="156">
        <v>37840</v>
      </c>
      <c r="J9" s="183">
        <v>37840</v>
      </c>
      <c r="K9" s="202">
        <f t="shared" si="0"/>
        <v>219</v>
      </c>
    </row>
    <row r="10" spans="1:11" ht="15" x14ac:dyDescent="0.25">
      <c r="A10" s="114"/>
      <c r="B10" s="114" t="s">
        <v>404</v>
      </c>
      <c r="C10" s="114"/>
      <c r="D10" s="114"/>
      <c r="E10" s="114"/>
      <c r="F10" s="114"/>
      <c r="G10" s="115" t="s">
        <v>380</v>
      </c>
      <c r="H10" s="116" t="s">
        <v>304</v>
      </c>
      <c r="I10" s="156">
        <v>37861</v>
      </c>
      <c r="J10" s="183">
        <v>37861</v>
      </c>
      <c r="K10" s="202">
        <f t="shared" si="0"/>
        <v>240</v>
      </c>
    </row>
    <row r="11" spans="1:11" ht="45" x14ac:dyDescent="0.25">
      <c r="A11" s="114"/>
      <c r="B11" s="114" t="s">
        <v>404</v>
      </c>
      <c r="C11" s="114"/>
      <c r="D11" s="114"/>
      <c r="E11" s="114"/>
      <c r="F11" s="114"/>
      <c r="G11" s="115" t="s">
        <v>175</v>
      </c>
      <c r="H11" s="116" t="s">
        <v>304</v>
      </c>
      <c r="I11" s="156">
        <v>37873</v>
      </c>
      <c r="J11" s="183">
        <v>37873</v>
      </c>
      <c r="K11" s="202">
        <f t="shared" si="0"/>
        <v>252</v>
      </c>
    </row>
    <row r="12" spans="1:11" ht="30" x14ac:dyDescent="0.25">
      <c r="A12" s="114"/>
      <c r="B12" s="114" t="s">
        <v>404</v>
      </c>
      <c r="C12" s="114"/>
      <c r="D12" s="114"/>
      <c r="E12" s="114"/>
      <c r="F12" s="114"/>
      <c r="G12" s="115" t="s">
        <v>230</v>
      </c>
      <c r="H12" s="157" t="s">
        <v>215</v>
      </c>
      <c r="I12" s="158">
        <v>37923</v>
      </c>
      <c r="J12" s="184">
        <v>37923</v>
      </c>
      <c r="K12" s="202">
        <f t="shared" si="0"/>
        <v>302</v>
      </c>
    </row>
    <row r="13" spans="1:11" ht="30" x14ac:dyDescent="0.25">
      <c r="A13" s="114"/>
      <c r="B13" s="114" t="s">
        <v>404</v>
      </c>
      <c r="C13" s="114"/>
      <c r="D13" s="114"/>
      <c r="E13" s="114"/>
      <c r="F13" s="114"/>
      <c r="G13" s="115" t="s">
        <v>115</v>
      </c>
      <c r="H13" s="116" t="s">
        <v>304</v>
      </c>
      <c r="I13" s="156">
        <v>37949</v>
      </c>
      <c r="J13" s="183">
        <v>37949</v>
      </c>
      <c r="K13" s="202">
        <f t="shared" si="0"/>
        <v>328</v>
      </c>
    </row>
    <row r="14" spans="1:11" ht="45" x14ac:dyDescent="0.25">
      <c r="A14" s="114"/>
      <c r="B14" s="114" t="s">
        <v>404</v>
      </c>
      <c r="C14" s="114"/>
      <c r="D14" s="114"/>
      <c r="E14" s="114"/>
      <c r="F14" s="114"/>
      <c r="G14" s="115" t="s">
        <v>114</v>
      </c>
      <c r="H14" s="163" t="s">
        <v>120</v>
      </c>
      <c r="I14" s="164">
        <v>37949</v>
      </c>
      <c r="J14" s="185">
        <v>37949</v>
      </c>
      <c r="K14" s="202">
        <f t="shared" si="0"/>
        <v>328</v>
      </c>
    </row>
    <row r="15" spans="1:11" ht="15" x14ac:dyDescent="0.25">
      <c r="A15" s="114"/>
      <c r="B15" s="114" t="s">
        <v>59</v>
      </c>
      <c r="C15" s="114"/>
      <c r="D15" s="114"/>
      <c r="E15" s="114"/>
      <c r="F15" s="114"/>
      <c r="G15" s="115" t="s">
        <v>60</v>
      </c>
      <c r="H15" s="116" t="s">
        <v>5</v>
      </c>
      <c r="I15" s="156">
        <v>38532</v>
      </c>
      <c r="J15" s="183">
        <v>38532</v>
      </c>
      <c r="K15" s="202">
        <f t="shared" si="0"/>
        <v>180</v>
      </c>
    </row>
    <row r="16" spans="1:11" ht="45" x14ac:dyDescent="0.25">
      <c r="A16" s="114"/>
      <c r="B16" s="114" t="s">
        <v>59</v>
      </c>
      <c r="C16" s="114"/>
      <c r="D16" s="114"/>
      <c r="E16" s="114"/>
      <c r="F16" s="114"/>
      <c r="G16" s="115" t="s">
        <v>32</v>
      </c>
      <c r="H16" s="116" t="s">
        <v>73</v>
      </c>
      <c r="I16" s="156">
        <v>38587</v>
      </c>
      <c r="J16" s="183">
        <v>38587</v>
      </c>
      <c r="K16" s="202">
        <f t="shared" si="0"/>
        <v>235</v>
      </c>
    </row>
    <row r="17" spans="1:11" ht="15" x14ac:dyDescent="0.25">
      <c r="A17" s="114"/>
      <c r="B17" s="114" t="s">
        <v>59</v>
      </c>
      <c r="C17" s="114"/>
      <c r="D17" s="114"/>
      <c r="E17" s="114"/>
      <c r="F17" s="114"/>
      <c r="G17" s="115" t="s">
        <v>94</v>
      </c>
      <c r="H17" s="116" t="s">
        <v>73</v>
      </c>
      <c r="I17" s="156">
        <v>38609</v>
      </c>
      <c r="J17" s="183">
        <v>38609</v>
      </c>
      <c r="K17" s="202">
        <f t="shared" si="0"/>
        <v>257</v>
      </c>
    </row>
    <row r="18" spans="1:11" x14ac:dyDescent="0.3">
      <c r="A18" s="114"/>
      <c r="B18" s="114" t="s">
        <v>59</v>
      </c>
      <c r="C18" s="114"/>
      <c r="D18" s="114"/>
      <c r="E18" s="114"/>
      <c r="F18" s="114"/>
      <c r="G18" s="115" t="s">
        <v>105</v>
      </c>
      <c r="H18" s="116" t="s">
        <v>73</v>
      </c>
      <c r="I18" s="156">
        <v>38611</v>
      </c>
      <c r="J18" s="183">
        <v>38611</v>
      </c>
      <c r="K18" s="202">
        <f t="shared" si="0"/>
        <v>259</v>
      </c>
    </row>
    <row r="19" spans="1:11" ht="28.8" x14ac:dyDescent="0.3">
      <c r="A19" s="114"/>
      <c r="B19" s="114" t="s">
        <v>59</v>
      </c>
      <c r="C19" s="114"/>
      <c r="D19" s="114"/>
      <c r="E19" s="114"/>
      <c r="F19" s="114"/>
      <c r="G19" s="115" t="s">
        <v>7</v>
      </c>
      <c r="H19" s="163" t="s">
        <v>77</v>
      </c>
      <c r="I19" s="164">
        <v>38665</v>
      </c>
      <c r="J19" s="185">
        <v>38665</v>
      </c>
      <c r="K19" s="202">
        <f t="shared" si="0"/>
        <v>313</v>
      </c>
    </row>
    <row r="20" spans="1:11" ht="28.8" x14ac:dyDescent="0.3">
      <c r="A20" s="114"/>
      <c r="B20" s="114" t="s">
        <v>59</v>
      </c>
      <c r="C20" s="114"/>
      <c r="D20" s="114"/>
      <c r="E20" s="114"/>
      <c r="F20" s="114"/>
      <c r="G20" s="115" t="s">
        <v>6</v>
      </c>
      <c r="H20" s="157" t="s">
        <v>137</v>
      </c>
      <c r="I20" s="158">
        <v>38665</v>
      </c>
      <c r="J20" s="184">
        <v>38665</v>
      </c>
      <c r="K20" s="202">
        <f t="shared" si="0"/>
        <v>313</v>
      </c>
    </row>
    <row r="21" spans="1:11" ht="28.8" x14ac:dyDescent="0.3">
      <c r="A21" s="114"/>
      <c r="B21" s="114" t="s">
        <v>59</v>
      </c>
      <c r="C21" s="114"/>
      <c r="D21" s="114"/>
      <c r="E21" s="114"/>
      <c r="F21" s="114"/>
      <c r="G21" s="115" t="s">
        <v>13</v>
      </c>
      <c r="H21" s="163" t="s">
        <v>12</v>
      </c>
      <c r="I21" s="164">
        <v>38674</v>
      </c>
      <c r="J21" s="185">
        <v>38674</v>
      </c>
      <c r="K21" s="202">
        <f t="shared" si="0"/>
        <v>322</v>
      </c>
    </row>
    <row r="22" spans="1:11" ht="28.8" x14ac:dyDescent="0.3">
      <c r="A22" s="114"/>
      <c r="B22" s="114" t="s">
        <v>404</v>
      </c>
      <c r="C22" s="114"/>
      <c r="D22" s="114"/>
      <c r="E22" s="114"/>
      <c r="F22" s="114"/>
      <c r="G22" s="115" t="s">
        <v>230</v>
      </c>
      <c r="H22" s="116" t="s">
        <v>304</v>
      </c>
      <c r="I22" s="156">
        <v>38874</v>
      </c>
      <c r="J22" s="183">
        <v>38874</v>
      </c>
      <c r="K22" s="202">
        <f t="shared" si="0"/>
        <v>157</v>
      </c>
    </row>
    <row r="23" spans="1:11" x14ac:dyDescent="0.3">
      <c r="A23" s="114"/>
      <c r="B23" s="114" t="s">
        <v>404</v>
      </c>
      <c r="C23" s="114"/>
      <c r="D23" s="114"/>
      <c r="E23" s="114"/>
      <c r="F23" s="114"/>
      <c r="G23" s="115" t="s">
        <v>407</v>
      </c>
      <c r="H23" s="116" t="s">
        <v>304</v>
      </c>
      <c r="I23" s="156">
        <v>38890</v>
      </c>
      <c r="J23" s="183">
        <v>38890</v>
      </c>
      <c r="K23" s="202">
        <f t="shared" si="0"/>
        <v>173</v>
      </c>
    </row>
    <row r="24" spans="1:11" ht="28.8" x14ac:dyDescent="0.3">
      <c r="A24" s="114"/>
      <c r="B24" s="114" t="s">
        <v>404</v>
      </c>
      <c r="C24" s="114"/>
      <c r="D24" s="114"/>
      <c r="E24" s="114"/>
      <c r="F24" s="114"/>
      <c r="G24" s="115" t="s">
        <v>407</v>
      </c>
      <c r="H24" s="163" t="s">
        <v>237</v>
      </c>
      <c r="I24" s="164">
        <v>38919</v>
      </c>
      <c r="J24" s="185">
        <v>38919</v>
      </c>
      <c r="K24" s="202">
        <f t="shared" si="0"/>
        <v>202</v>
      </c>
    </row>
    <row r="25" spans="1:11" x14ac:dyDescent="0.3">
      <c r="A25" s="114"/>
      <c r="B25" s="114" t="s">
        <v>404</v>
      </c>
      <c r="C25" s="114"/>
      <c r="D25" s="114"/>
      <c r="E25" s="114"/>
      <c r="F25" s="114"/>
      <c r="G25" s="115" t="s">
        <v>380</v>
      </c>
      <c r="H25" s="116" t="s">
        <v>304</v>
      </c>
      <c r="I25" s="156">
        <v>38947</v>
      </c>
      <c r="J25" s="183">
        <v>38947</v>
      </c>
      <c r="K25" s="202">
        <f t="shared" si="0"/>
        <v>230</v>
      </c>
    </row>
    <row r="26" spans="1:11" x14ac:dyDescent="0.3">
      <c r="A26" s="114"/>
      <c r="B26" s="114" t="s">
        <v>404</v>
      </c>
      <c r="C26" s="114"/>
      <c r="D26" s="114"/>
      <c r="E26" s="114"/>
      <c r="F26" s="114"/>
      <c r="G26" s="115" t="s">
        <v>407</v>
      </c>
      <c r="H26" s="116" t="s">
        <v>304</v>
      </c>
      <c r="I26" s="156">
        <v>38951</v>
      </c>
      <c r="J26" s="183">
        <v>38951</v>
      </c>
      <c r="K26" s="202">
        <f t="shared" si="0"/>
        <v>234</v>
      </c>
    </row>
    <row r="27" spans="1:11" ht="28.8" x14ac:dyDescent="0.3">
      <c r="A27" s="114"/>
      <c r="B27" s="114" t="s">
        <v>404</v>
      </c>
      <c r="C27" s="114"/>
      <c r="D27" s="114"/>
      <c r="E27" s="114"/>
      <c r="F27" s="114"/>
      <c r="G27" s="115" t="s">
        <v>380</v>
      </c>
      <c r="H27" s="163" t="s">
        <v>237</v>
      </c>
      <c r="I27" s="164">
        <v>39010</v>
      </c>
      <c r="J27" s="185">
        <v>39010</v>
      </c>
      <c r="K27" s="202">
        <f t="shared" si="0"/>
        <v>293</v>
      </c>
    </row>
    <row r="28" spans="1:11" ht="28.8" x14ac:dyDescent="0.3">
      <c r="A28" s="114"/>
      <c r="B28" s="114" t="s">
        <v>404</v>
      </c>
      <c r="C28" s="114"/>
      <c r="D28" s="114"/>
      <c r="E28" s="114"/>
      <c r="F28" s="114"/>
      <c r="G28" s="115" t="s">
        <v>179</v>
      </c>
      <c r="H28" s="163" t="s">
        <v>237</v>
      </c>
      <c r="I28" s="164">
        <v>39028</v>
      </c>
      <c r="J28" s="185">
        <v>39028</v>
      </c>
      <c r="K28" s="202">
        <f t="shared" si="0"/>
        <v>311</v>
      </c>
    </row>
    <row r="29" spans="1:11" ht="28.8" x14ac:dyDescent="0.3">
      <c r="A29" s="114"/>
      <c r="B29" s="114" t="s">
        <v>404</v>
      </c>
      <c r="C29" s="114"/>
      <c r="D29" s="114"/>
      <c r="E29" s="114"/>
      <c r="F29" s="114"/>
      <c r="G29" s="115" t="s">
        <v>407</v>
      </c>
      <c r="H29" s="163" t="s">
        <v>237</v>
      </c>
      <c r="I29" s="164">
        <v>39063</v>
      </c>
      <c r="J29" s="185">
        <v>39063</v>
      </c>
      <c r="K29" s="202">
        <f t="shared" si="0"/>
        <v>346</v>
      </c>
    </row>
    <row r="30" spans="1:11" ht="28.8" x14ac:dyDescent="0.3">
      <c r="A30" s="98"/>
      <c r="B30" s="99" t="s">
        <v>404</v>
      </c>
      <c r="C30" s="99"/>
      <c r="D30" s="99"/>
      <c r="E30" s="99"/>
      <c r="F30" s="99"/>
      <c r="G30" s="136" t="s">
        <v>445</v>
      </c>
      <c r="H30" s="100" t="s">
        <v>215</v>
      </c>
      <c r="I30" s="101">
        <v>39163</v>
      </c>
      <c r="J30" s="187">
        <v>39163</v>
      </c>
      <c r="K30" s="202">
        <f t="shared" si="0"/>
        <v>81</v>
      </c>
    </row>
    <row r="31" spans="1:11" ht="28.8" x14ac:dyDescent="0.3">
      <c r="A31" s="114"/>
      <c r="B31" s="114" t="s">
        <v>404</v>
      </c>
      <c r="C31" s="114"/>
      <c r="D31" s="114"/>
      <c r="E31" s="114" t="s">
        <v>383</v>
      </c>
      <c r="F31" s="114"/>
      <c r="G31" s="115" t="s">
        <v>220</v>
      </c>
      <c r="H31" s="116" t="s">
        <v>304</v>
      </c>
      <c r="I31" s="156">
        <v>39239</v>
      </c>
      <c r="J31" s="183">
        <v>39239</v>
      </c>
      <c r="K31" s="202">
        <f t="shared" si="0"/>
        <v>157</v>
      </c>
    </row>
    <row r="32" spans="1:11" ht="28.8" x14ac:dyDescent="0.3">
      <c r="A32" s="114"/>
      <c r="B32" s="114" t="s">
        <v>404</v>
      </c>
      <c r="C32" s="114"/>
      <c r="D32" s="114"/>
      <c r="E32" s="114" t="s">
        <v>383</v>
      </c>
      <c r="F32" s="114"/>
      <c r="G32" s="115" t="s">
        <v>220</v>
      </c>
      <c r="H32" s="157" t="s">
        <v>215</v>
      </c>
      <c r="I32" s="158">
        <v>39300</v>
      </c>
      <c r="J32" s="184">
        <v>39300</v>
      </c>
      <c r="K32" s="202">
        <f t="shared" si="0"/>
        <v>218</v>
      </c>
    </row>
    <row r="33" spans="1:11" ht="28.8" x14ac:dyDescent="0.3">
      <c r="A33" s="114"/>
      <c r="B33" s="114" t="s">
        <v>404</v>
      </c>
      <c r="C33" s="114"/>
      <c r="D33" s="114"/>
      <c r="E33" s="114"/>
      <c r="F33" s="114"/>
      <c r="G33" s="115" t="s">
        <v>450</v>
      </c>
      <c r="H33" s="116" t="s">
        <v>304</v>
      </c>
      <c r="I33" s="156">
        <v>39443</v>
      </c>
      <c r="J33" s="183">
        <v>39443</v>
      </c>
      <c r="K33" s="202">
        <f t="shared" si="0"/>
        <v>361</v>
      </c>
    </row>
    <row r="34" spans="1:11" ht="28.8" x14ac:dyDescent="0.3">
      <c r="A34" s="114"/>
      <c r="B34" s="114" t="s">
        <v>404</v>
      </c>
      <c r="C34" s="114"/>
      <c r="D34" s="114"/>
      <c r="E34" s="114"/>
      <c r="F34" s="114"/>
      <c r="G34" s="115" t="s">
        <v>455</v>
      </c>
      <c r="H34" s="157" t="s">
        <v>215</v>
      </c>
      <c r="I34" s="158">
        <v>39489</v>
      </c>
      <c r="J34" s="184">
        <v>39489</v>
      </c>
      <c r="K34" s="202">
        <f t="shared" si="0"/>
        <v>42</v>
      </c>
    </row>
    <row r="35" spans="1:11" x14ac:dyDescent="0.3">
      <c r="A35" s="114"/>
      <c r="B35" s="114" t="s">
        <v>404</v>
      </c>
      <c r="C35" s="114"/>
      <c r="D35" s="114"/>
      <c r="E35" s="114"/>
      <c r="F35" s="114"/>
      <c r="G35" s="115" t="s">
        <v>407</v>
      </c>
      <c r="H35" s="116" t="s">
        <v>304</v>
      </c>
      <c r="I35" s="156">
        <v>39589</v>
      </c>
      <c r="J35" s="183">
        <v>39589</v>
      </c>
      <c r="K35" s="202">
        <f t="shared" si="0"/>
        <v>142</v>
      </c>
    </row>
    <row r="36" spans="1:11" ht="28.8" x14ac:dyDescent="0.3">
      <c r="A36" s="114"/>
      <c r="B36" s="114" t="s">
        <v>404</v>
      </c>
      <c r="C36" s="114"/>
      <c r="D36" s="114"/>
      <c r="E36" s="114"/>
      <c r="F36" s="114"/>
      <c r="G36" s="115" t="s">
        <v>454</v>
      </c>
      <c r="H36" s="116" t="s">
        <v>304</v>
      </c>
      <c r="I36" s="156">
        <v>39617</v>
      </c>
      <c r="J36" s="183">
        <v>39617</v>
      </c>
      <c r="K36" s="202">
        <f t="shared" si="0"/>
        <v>170</v>
      </c>
    </row>
    <row r="37" spans="1:11" ht="28.8" x14ac:dyDescent="0.3">
      <c r="A37" s="114"/>
      <c r="B37" s="114" t="s">
        <v>404</v>
      </c>
      <c r="C37" s="114"/>
      <c r="D37" s="114"/>
      <c r="E37" s="114"/>
      <c r="F37" s="114"/>
      <c r="G37" s="115" t="s">
        <v>407</v>
      </c>
      <c r="H37" s="163" t="s">
        <v>120</v>
      </c>
      <c r="I37" s="164">
        <v>39658</v>
      </c>
      <c r="J37" s="185">
        <v>39658</v>
      </c>
      <c r="K37" s="202">
        <f t="shared" si="0"/>
        <v>211</v>
      </c>
    </row>
    <row r="38" spans="1:11" ht="28.8" x14ac:dyDescent="0.3">
      <c r="A38" s="114"/>
      <c r="B38" s="114" t="s">
        <v>404</v>
      </c>
      <c r="C38" s="114"/>
      <c r="D38" s="114"/>
      <c r="E38" s="114"/>
      <c r="F38" s="114"/>
      <c r="G38" s="115" t="s">
        <v>454</v>
      </c>
      <c r="H38" s="157" t="s">
        <v>215</v>
      </c>
      <c r="I38" s="158">
        <v>39680</v>
      </c>
      <c r="J38" s="184">
        <v>39680</v>
      </c>
      <c r="K38" s="202">
        <f t="shared" si="0"/>
        <v>233</v>
      </c>
    </row>
    <row r="39" spans="1:11" ht="28.8" x14ac:dyDescent="0.3">
      <c r="A39" s="114"/>
      <c r="B39" s="114" t="s">
        <v>404</v>
      </c>
      <c r="C39" s="114"/>
      <c r="D39" s="114"/>
      <c r="E39" s="114"/>
      <c r="F39" s="114"/>
      <c r="G39" s="115" t="s">
        <v>455</v>
      </c>
      <c r="H39" s="116" t="s">
        <v>304</v>
      </c>
      <c r="I39" s="156">
        <v>39766</v>
      </c>
      <c r="J39" s="183">
        <v>39766</v>
      </c>
      <c r="K39" s="202">
        <f t="shared" si="0"/>
        <v>319</v>
      </c>
    </row>
    <row r="40" spans="1:11" x14ac:dyDescent="0.3">
      <c r="A40" s="114"/>
      <c r="B40" s="114" t="s">
        <v>404</v>
      </c>
      <c r="C40" s="114"/>
      <c r="D40" s="114"/>
      <c r="E40" s="114"/>
      <c r="F40" s="114"/>
      <c r="G40" s="115" t="s">
        <v>407</v>
      </c>
      <c r="H40" s="193" t="s">
        <v>304</v>
      </c>
      <c r="I40" s="156">
        <v>39829</v>
      </c>
      <c r="J40" s="183">
        <v>39829</v>
      </c>
      <c r="K40" s="202">
        <f t="shared" si="0"/>
        <v>16</v>
      </c>
    </row>
    <row r="41" spans="1:11" x14ac:dyDescent="0.3">
      <c r="A41" s="114"/>
      <c r="B41" s="114" t="s">
        <v>404</v>
      </c>
      <c r="C41" s="114"/>
      <c r="D41" s="114"/>
      <c r="E41" s="114"/>
      <c r="F41" s="114"/>
      <c r="G41" s="115" t="s">
        <v>407</v>
      </c>
      <c r="H41" s="191" t="s">
        <v>120</v>
      </c>
      <c r="I41" s="164">
        <v>39870</v>
      </c>
      <c r="J41" s="185">
        <v>39870</v>
      </c>
      <c r="K41" s="202">
        <f t="shared" si="0"/>
        <v>57</v>
      </c>
    </row>
    <row r="42" spans="1:11" ht="28.8" x14ac:dyDescent="0.3">
      <c r="A42" s="114"/>
      <c r="B42" s="114" t="s">
        <v>404</v>
      </c>
      <c r="C42" s="114"/>
      <c r="D42" s="114"/>
      <c r="E42" s="114"/>
      <c r="F42" s="114"/>
      <c r="G42" s="115" t="s">
        <v>472</v>
      </c>
      <c r="H42" s="161" t="s">
        <v>215</v>
      </c>
      <c r="I42" s="158">
        <v>39870</v>
      </c>
      <c r="J42" s="184">
        <v>39870</v>
      </c>
      <c r="K42" s="202">
        <f t="shared" si="0"/>
        <v>57</v>
      </c>
    </row>
    <row r="43" spans="1:11" x14ac:dyDescent="0.3">
      <c r="A43" s="114"/>
      <c r="B43" s="114" t="s">
        <v>404</v>
      </c>
      <c r="C43" s="114"/>
      <c r="D43" s="114"/>
      <c r="E43" s="114"/>
      <c r="F43" s="114"/>
      <c r="G43" s="115" t="s">
        <v>407</v>
      </c>
      <c r="H43" s="193" t="s">
        <v>304</v>
      </c>
      <c r="I43" s="156">
        <v>40093</v>
      </c>
      <c r="J43" s="183">
        <v>40093</v>
      </c>
      <c r="K43" s="202">
        <f t="shared" si="0"/>
        <v>280</v>
      </c>
    </row>
    <row r="44" spans="1:11" x14ac:dyDescent="0.3">
      <c r="A44" s="114"/>
      <c r="B44" s="114" t="s">
        <v>404</v>
      </c>
      <c r="C44" s="114"/>
      <c r="D44" s="114"/>
      <c r="E44" s="114"/>
      <c r="F44" s="114"/>
      <c r="G44" s="115" t="s">
        <v>407</v>
      </c>
      <c r="H44" s="191" t="s">
        <v>120</v>
      </c>
      <c r="I44" s="164">
        <v>40154</v>
      </c>
      <c r="J44" s="185">
        <v>40154</v>
      </c>
      <c r="K44" s="202">
        <f t="shared" si="0"/>
        <v>341</v>
      </c>
    </row>
    <row r="45" spans="1:11" ht="28.8" x14ac:dyDescent="0.3">
      <c r="A45" s="113">
        <v>40933</v>
      </c>
      <c r="B45" s="113" t="s">
        <v>404</v>
      </c>
      <c r="C45" s="114" t="s">
        <v>375</v>
      </c>
      <c r="D45" s="114" t="s">
        <v>376</v>
      </c>
      <c r="E45" s="123" t="s">
        <v>377</v>
      </c>
      <c r="F45" s="123">
        <v>7</v>
      </c>
      <c r="G45" s="115" t="s">
        <v>380</v>
      </c>
      <c r="H45" s="163" t="s">
        <v>558</v>
      </c>
      <c r="I45" s="113">
        <v>40960</v>
      </c>
      <c r="J45" s="196">
        <v>40960</v>
      </c>
      <c r="K45" s="202">
        <f t="shared" si="0"/>
        <v>52</v>
      </c>
    </row>
    <row r="46" spans="1:11" ht="28.8" x14ac:dyDescent="0.3">
      <c r="A46" s="113">
        <v>41065</v>
      </c>
      <c r="B46" s="113" t="s">
        <v>404</v>
      </c>
      <c r="C46" s="114" t="s">
        <v>381</v>
      </c>
      <c r="D46" s="114" t="s">
        <v>382</v>
      </c>
      <c r="E46" s="122" t="s">
        <v>383</v>
      </c>
      <c r="F46" s="122">
        <v>100</v>
      </c>
      <c r="G46" s="115" t="s">
        <v>384</v>
      </c>
      <c r="H46" s="116" t="s">
        <v>557</v>
      </c>
      <c r="I46" s="113">
        <v>41066</v>
      </c>
      <c r="J46" s="196">
        <v>41066</v>
      </c>
      <c r="K46" s="202">
        <f t="shared" si="0"/>
        <v>158</v>
      </c>
    </row>
    <row r="47" spans="1:11" x14ac:dyDescent="0.3">
      <c r="A47" s="113">
        <v>41061</v>
      </c>
      <c r="B47" s="113" t="s">
        <v>404</v>
      </c>
      <c r="C47" s="114" t="s">
        <v>375</v>
      </c>
      <c r="D47" s="114" t="s">
        <v>376</v>
      </c>
      <c r="E47" s="123" t="s">
        <v>377</v>
      </c>
      <c r="F47" s="123">
        <v>18</v>
      </c>
      <c r="G47" s="115" t="s">
        <v>380</v>
      </c>
      <c r="H47" s="116" t="s">
        <v>557</v>
      </c>
      <c r="I47" s="113">
        <v>41079</v>
      </c>
      <c r="J47" s="196">
        <v>41079</v>
      </c>
      <c r="K47" s="202">
        <f t="shared" si="0"/>
        <v>171</v>
      </c>
    </row>
    <row r="48" spans="1:11" ht="28.8" x14ac:dyDescent="0.3">
      <c r="A48" s="113">
        <v>41086</v>
      </c>
      <c r="B48" s="113" t="s">
        <v>404</v>
      </c>
      <c r="C48" s="114" t="s">
        <v>386</v>
      </c>
      <c r="D48" s="114" t="s">
        <v>376</v>
      </c>
      <c r="E48" s="122" t="s">
        <v>383</v>
      </c>
      <c r="F48" s="122">
        <v>256</v>
      </c>
      <c r="G48" s="115" t="s">
        <v>387</v>
      </c>
      <c r="H48" s="116" t="s">
        <v>557</v>
      </c>
      <c r="I48" s="113">
        <v>41087</v>
      </c>
      <c r="J48" s="196">
        <v>41087</v>
      </c>
      <c r="K48" s="202">
        <f t="shared" si="0"/>
        <v>179</v>
      </c>
    </row>
    <row r="49" spans="1:11" x14ac:dyDescent="0.3">
      <c r="A49" s="134">
        <v>41080</v>
      </c>
      <c r="B49" s="135" t="s">
        <v>404</v>
      </c>
      <c r="C49" s="135" t="s">
        <v>409</v>
      </c>
      <c r="D49" s="135" t="s">
        <v>376</v>
      </c>
      <c r="E49" s="137" t="s">
        <v>377</v>
      </c>
      <c r="F49" s="137">
        <v>27</v>
      </c>
      <c r="G49" s="136" t="s">
        <v>407</v>
      </c>
      <c r="H49" s="116" t="s">
        <v>557</v>
      </c>
      <c r="I49" s="113">
        <v>41092</v>
      </c>
      <c r="J49" s="196">
        <v>41092</v>
      </c>
      <c r="K49" s="202">
        <f t="shared" si="0"/>
        <v>184</v>
      </c>
    </row>
    <row r="50" spans="1:11" ht="28.8" x14ac:dyDescent="0.3">
      <c r="A50" s="113">
        <v>41135</v>
      </c>
      <c r="B50" s="124" t="s">
        <v>404</v>
      </c>
      <c r="C50" s="117" t="s">
        <v>341</v>
      </c>
      <c r="D50" s="117" t="s">
        <v>401</v>
      </c>
      <c r="E50" s="122" t="s">
        <v>383</v>
      </c>
      <c r="F50" s="122">
        <v>100</v>
      </c>
      <c r="G50" s="115" t="s">
        <v>342</v>
      </c>
      <c r="H50" s="116" t="s">
        <v>557</v>
      </c>
      <c r="I50" s="113">
        <v>41136</v>
      </c>
      <c r="J50" s="196">
        <v>41136</v>
      </c>
      <c r="K50" s="202">
        <f t="shared" si="0"/>
        <v>228</v>
      </c>
    </row>
    <row r="51" spans="1:11" x14ac:dyDescent="0.3">
      <c r="A51" s="113">
        <v>41298</v>
      </c>
      <c r="B51" s="124" t="s">
        <v>404</v>
      </c>
      <c r="C51" s="171"/>
      <c r="D51" s="171"/>
      <c r="E51" s="172"/>
      <c r="F51" s="173"/>
      <c r="G51" s="115" t="s">
        <v>526</v>
      </c>
      <c r="H51" s="125" t="s">
        <v>186</v>
      </c>
      <c r="I51" s="113">
        <v>41298</v>
      </c>
      <c r="J51" s="196">
        <v>41298</v>
      </c>
      <c r="K51" s="202">
        <f t="shared" si="0"/>
        <v>24</v>
      </c>
    </row>
    <row r="52" spans="1:11" ht="28.8" x14ac:dyDescent="0.3">
      <c r="A52" s="114"/>
      <c r="B52" s="124" t="s">
        <v>404</v>
      </c>
      <c r="C52" s="115"/>
      <c r="D52" s="115"/>
      <c r="E52" s="114"/>
      <c r="F52" s="115"/>
      <c r="G52" s="115" t="s">
        <v>524</v>
      </c>
      <c r="H52" s="163" t="s">
        <v>505</v>
      </c>
      <c r="I52" s="113">
        <v>41305</v>
      </c>
      <c r="J52" s="196">
        <v>41305</v>
      </c>
      <c r="K52" s="202">
        <f t="shared" si="0"/>
        <v>31</v>
      </c>
    </row>
    <row r="53" spans="1:11" ht="28.8" x14ac:dyDescent="0.3">
      <c r="A53" s="114"/>
      <c r="B53" s="124" t="s">
        <v>404</v>
      </c>
      <c r="C53" s="115"/>
      <c r="D53" s="115"/>
      <c r="E53" s="114"/>
      <c r="F53" s="115"/>
      <c r="G53" s="115" t="s">
        <v>527</v>
      </c>
      <c r="H53" s="125" t="s">
        <v>186</v>
      </c>
      <c r="I53" s="113">
        <v>41338</v>
      </c>
      <c r="J53" s="196">
        <v>41338</v>
      </c>
      <c r="K53" s="202">
        <f t="shared" si="0"/>
        <v>64</v>
      </c>
    </row>
    <row r="54" spans="1:11" ht="43.2" x14ac:dyDescent="0.3">
      <c r="A54" s="113">
        <v>41337</v>
      </c>
      <c r="B54" s="124" t="s">
        <v>404</v>
      </c>
      <c r="C54" s="115" t="s">
        <v>341</v>
      </c>
      <c r="D54" s="115" t="s">
        <v>401</v>
      </c>
      <c r="E54" s="122" t="s">
        <v>383</v>
      </c>
      <c r="F54" s="174">
        <v>154</v>
      </c>
      <c r="G54" s="115" t="s">
        <v>528</v>
      </c>
      <c r="H54" s="163" t="s">
        <v>505</v>
      </c>
      <c r="I54" s="113">
        <v>41340</v>
      </c>
      <c r="J54" s="196">
        <v>41340</v>
      </c>
      <c r="K54" s="202">
        <f t="shared" si="0"/>
        <v>66</v>
      </c>
    </row>
    <row r="55" spans="1:11" ht="28.8" x14ac:dyDescent="0.3">
      <c r="A55" s="114"/>
      <c r="B55" s="124" t="s">
        <v>404</v>
      </c>
      <c r="C55" s="115"/>
      <c r="D55" s="115"/>
      <c r="E55" s="114"/>
      <c r="F55" s="115"/>
      <c r="G55" s="115" t="s">
        <v>529</v>
      </c>
      <c r="H55" s="163" t="s">
        <v>505</v>
      </c>
      <c r="I55" s="113">
        <v>41372</v>
      </c>
      <c r="J55" s="196">
        <v>41372</v>
      </c>
      <c r="K55" s="202">
        <f t="shared" si="0"/>
        <v>98</v>
      </c>
    </row>
    <row r="56" spans="1:11" ht="28.8" x14ac:dyDescent="0.3">
      <c r="A56" s="113">
        <v>41443</v>
      </c>
      <c r="B56" s="124" t="s">
        <v>404</v>
      </c>
      <c r="C56" s="115" t="s">
        <v>530</v>
      </c>
      <c r="D56" s="115" t="s">
        <v>531</v>
      </c>
      <c r="E56" s="123" t="s">
        <v>377</v>
      </c>
      <c r="F56" s="175">
        <v>19</v>
      </c>
      <c r="G56" s="171" t="s">
        <v>532</v>
      </c>
      <c r="H56" s="118" t="s">
        <v>557</v>
      </c>
      <c r="I56" s="113">
        <v>41446</v>
      </c>
      <c r="J56" s="196">
        <v>41446</v>
      </c>
      <c r="K56" s="202">
        <f t="shared" si="0"/>
        <v>172</v>
      </c>
    </row>
    <row r="57" spans="1:11" ht="43.2" x14ac:dyDescent="0.3">
      <c r="A57" s="113">
        <v>41477</v>
      </c>
      <c r="B57" s="124" t="s">
        <v>404</v>
      </c>
      <c r="C57" s="115" t="s">
        <v>533</v>
      </c>
      <c r="D57" s="115" t="s">
        <v>534</v>
      </c>
      <c r="E57" s="122" t="s">
        <v>383</v>
      </c>
      <c r="F57" s="174">
        <v>89</v>
      </c>
      <c r="G57" s="115" t="s">
        <v>526</v>
      </c>
      <c r="H57" s="118" t="s">
        <v>557</v>
      </c>
      <c r="I57" s="113">
        <v>41480</v>
      </c>
      <c r="J57" s="196">
        <v>41480</v>
      </c>
      <c r="K57" s="202">
        <f t="shared" si="0"/>
        <v>206</v>
      </c>
    </row>
    <row r="58" spans="1:11" ht="28.8" x14ac:dyDescent="0.3">
      <c r="A58" s="113">
        <v>41484</v>
      </c>
      <c r="B58" s="124" t="s">
        <v>404</v>
      </c>
      <c r="C58" s="171" t="s">
        <v>530</v>
      </c>
      <c r="D58" s="171" t="s">
        <v>531</v>
      </c>
      <c r="E58" s="176" t="s">
        <v>377</v>
      </c>
      <c r="F58" s="177">
        <v>3</v>
      </c>
      <c r="G58" s="115" t="s">
        <v>380</v>
      </c>
      <c r="H58" s="163" t="s">
        <v>505</v>
      </c>
      <c r="I58" s="113">
        <v>41487</v>
      </c>
      <c r="J58" s="196">
        <v>41487</v>
      </c>
      <c r="K58" s="202">
        <f t="shared" si="0"/>
        <v>213</v>
      </c>
    </row>
    <row r="59" spans="1:11" ht="28.8" x14ac:dyDescent="0.3">
      <c r="A59" s="113">
        <v>41501</v>
      </c>
      <c r="B59" s="124" t="s">
        <v>404</v>
      </c>
      <c r="C59" s="115" t="s">
        <v>408</v>
      </c>
      <c r="D59" s="115" t="s">
        <v>531</v>
      </c>
      <c r="E59" s="178" t="s">
        <v>383</v>
      </c>
      <c r="F59" s="179">
        <v>134</v>
      </c>
      <c r="G59" s="115" t="s">
        <v>407</v>
      </c>
      <c r="H59" s="118" t="s">
        <v>557</v>
      </c>
      <c r="I59" s="113">
        <v>41502</v>
      </c>
      <c r="J59" s="196">
        <v>41502</v>
      </c>
      <c r="K59" s="202">
        <f t="shared" si="0"/>
        <v>228</v>
      </c>
    </row>
    <row r="60" spans="1:11" ht="28.8" x14ac:dyDescent="0.3">
      <c r="A60" s="113">
        <v>41501</v>
      </c>
      <c r="B60" s="124" t="s">
        <v>404</v>
      </c>
      <c r="C60" s="115" t="s">
        <v>530</v>
      </c>
      <c r="D60" s="115" t="s">
        <v>531</v>
      </c>
      <c r="E60" s="180" t="s">
        <v>377</v>
      </c>
      <c r="F60" s="181">
        <v>16</v>
      </c>
      <c r="G60" s="115" t="s">
        <v>532</v>
      </c>
      <c r="H60" s="118" t="s">
        <v>557</v>
      </c>
      <c r="I60" s="113">
        <v>41505</v>
      </c>
      <c r="J60" s="196">
        <v>41505</v>
      </c>
      <c r="K60" s="202">
        <f t="shared" si="0"/>
        <v>231</v>
      </c>
    </row>
    <row r="61" spans="1:11" ht="28.8" x14ac:dyDescent="0.3">
      <c r="A61" s="113">
        <v>41513</v>
      </c>
      <c r="B61" s="124" t="s">
        <v>404</v>
      </c>
      <c r="C61" s="115" t="s">
        <v>530</v>
      </c>
      <c r="D61" s="115" t="s">
        <v>531</v>
      </c>
      <c r="E61" s="176" t="s">
        <v>377</v>
      </c>
      <c r="F61" s="177">
        <v>6</v>
      </c>
      <c r="G61" s="115" t="s">
        <v>380</v>
      </c>
      <c r="H61" s="163" t="s">
        <v>505</v>
      </c>
      <c r="I61" s="113">
        <v>41516</v>
      </c>
      <c r="J61" s="196">
        <v>41516</v>
      </c>
      <c r="K61" s="202">
        <f t="shared" si="0"/>
        <v>242</v>
      </c>
    </row>
    <row r="62" spans="1:11" ht="28.8" x14ac:dyDescent="0.3">
      <c r="A62" s="113">
        <v>41534</v>
      </c>
      <c r="B62" s="124" t="s">
        <v>404</v>
      </c>
      <c r="C62" s="115" t="s">
        <v>386</v>
      </c>
      <c r="D62" s="115" t="s">
        <v>531</v>
      </c>
      <c r="E62" s="178" t="s">
        <v>383</v>
      </c>
      <c r="F62" s="179">
        <v>108</v>
      </c>
      <c r="G62" s="115" t="s">
        <v>529</v>
      </c>
      <c r="H62" s="118" t="s">
        <v>557</v>
      </c>
      <c r="I62" s="113">
        <v>41535</v>
      </c>
      <c r="J62" s="196">
        <v>41535</v>
      </c>
      <c r="K62" s="202">
        <f t="shared" si="0"/>
        <v>261</v>
      </c>
    </row>
    <row r="63" spans="1:11" ht="28.8" x14ac:dyDescent="0.3">
      <c r="A63" s="114"/>
      <c r="B63" s="114" t="s">
        <v>184</v>
      </c>
      <c r="C63" s="114"/>
      <c r="D63" s="114"/>
      <c r="E63" s="114"/>
      <c r="F63" s="114"/>
      <c r="G63" s="115" t="s">
        <v>380</v>
      </c>
      <c r="H63" s="163" t="s">
        <v>237</v>
      </c>
      <c r="I63" s="164">
        <v>37326</v>
      </c>
      <c r="J63" s="185">
        <v>37326</v>
      </c>
      <c r="K63" s="202">
        <f t="shared" si="0"/>
        <v>70</v>
      </c>
    </row>
    <row r="64" spans="1:11" ht="28.8" x14ac:dyDescent="0.3">
      <c r="A64" s="114"/>
      <c r="B64" s="114" t="s">
        <v>184</v>
      </c>
      <c r="C64" s="114"/>
      <c r="D64" s="114"/>
      <c r="E64" s="114"/>
      <c r="F64" s="114"/>
      <c r="G64" s="115" t="s">
        <v>407</v>
      </c>
      <c r="H64" s="163" t="s">
        <v>237</v>
      </c>
      <c r="I64" s="164">
        <v>37335</v>
      </c>
      <c r="J64" s="185">
        <v>37335</v>
      </c>
      <c r="K64" s="202">
        <f t="shared" si="0"/>
        <v>79</v>
      </c>
    </row>
    <row r="65" spans="1:11" ht="28.8" x14ac:dyDescent="0.3">
      <c r="A65" s="114"/>
      <c r="B65" s="114" t="s">
        <v>184</v>
      </c>
      <c r="C65" s="114"/>
      <c r="D65" s="114"/>
      <c r="E65" s="114"/>
      <c r="F65" s="114"/>
      <c r="G65" s="115" t="s">
        <v>185</v>
      </c>
      <c r="H65" s="157" t="s">
        <v>186</v>
      </c>
      <c r="I65" s="158">
        <v>37382</v>
      </c>
      <c r="J65" s="184">
        <v>37382</v>
      </c>
      <c r="K65" s="202">
        <f t="shared" ref="K65:K128" si="1">J65-DATE(YEAR(J65),1,0)</f>
        <v>126</v>
      </c>
    </row>
    <row r="66" spans="1:11" ht="43.2" x14ac:dyDescent="0.3">
      <c r="A66" s="114"/>
      <c r="B66" s="114" t="s">
        <v>184</v>
      </c>
      <c r="C66" s="114"/>
      <c r="D66" s="114"/>
      <c r="E66" s="114"/>
      <c r="F66" s="114"/>
      <c r="G66" s="115" t="s">
        <v>193</v>
      </c>
      <c r="H66" s="116" t="s">
        <v>304</v>
      </c>
      <c r="I66" s="156">
        <v>37432</v>
      </c>
      <c r="J66" s="183">
        <v>37432</v>
      </c>
      <c r="K66" s="202">
        <f t="shared" si="1"/>
        <v>176</v>
      </c>
    </row>
    <row r="67" spans="1:11" x14ac:dyDescent="0.3">
      <c r="A67" s="114"/>
      <c r="B67" s="114" t="s">
        <v>184</v>
      </c>
      <c r="C67" s="114"/>
      <c r="D67" s="114"/>
      <c r="E67" s="114"/>
      <c r="F67" s="114"/>
      <c r="G67" s="115" t="s">
        <v>202</v>
      </c>
      <c r="H67" s="157" t="s">
        <v>215</v>
      </c>
      <c r="I67" s="158">
        <v>37477</v>
      </c>
      <c r="J67" s="184">
        <v>37477</v>
      </c>
      <c r="K67" s="202">
        <f t="shared" si="1"/>
        <v>221</v>
      </c>
    </row>
    <row r="68" spans="1:11" ht="28.8" x14ac:dyDescent="0.3">
      <c r="A68" s="114"/>
      <c r="B68" s="114" t="s">
        <v>184</v>
      </c>
      <c r="C68" s="114"/>
      <c r="D68" s="114"/>
      <c r="E68" s="114"/>
      <c r="F68" s="114"/>
      <c r="G68" s="115" t="s">
        <v>205</v>
      </c>
      <c r="H68" s="163" t="s">
        <v>237</v>
      </c>
      <c r="I68" s="164">
        <v>37488</v>
      </c>
      <c r="J68" s="185">
        <v>37488</v>
      </c>
      <c r="K68" s="202">
        <f t="shared" si="1"/>
        <v>232</v>
      </c>
    </row>
    <row r="69" spans="1:11" ht="43.2" x14ac:dyDescent="0.3">
      <c r="A69" s="114"/>
      <c r="B69" s="114" t="s">
        <v>184</v>
      </c>
      <c r="C69" s="114"/>
      <c r="D69" s="114"/>
      <c r="E69" s="114"/>
      <c r="F69" s="114"/>
      <c r="G69" s="115" t="s">
        <v>193</v>
      </c>
      <c r="H69" s="116" t="s">
        <v>304</v>
      </c>
      <c r="I69" s="156">
        <v>37504</v>
      </c>
      <c r="J69" s="183">
        <v>37504</v>
      </c>
      <c r="K69" s="202">
        <f t="shared" si="1"/>
        <v>248</v>
      </c>
    </row>
    <row r="70" spans="1:11" x14ac:dyDescent="0.3">
      <c r="A70" s="114"/>
      <c r="B70" s="114" t="s">
        <v>184</v>
      </c>
      <c r="C70" s="114"/>
      <c r="D70" s="114"/>
      <c r="E70" s="114"/>
      <c r="F70" s="114"/>
      <c r="G70" s="115" t="s">
        <v>407</v>
      </c>
      <c r="H70" s="116" t="s">
        <v>304</v>
      </c>
      <c r="I70" s="156">
        <v>37505</v>
      </c>
      <c r="J70" s="183">
        <v>37505</v>
      </c>
      <c r="K70" s="202">
        <f t="shared" si="1"/>
        <v>249</v>
      </c>
    </row>
    <row r="71" spans="1:11" x14ac:dyDescent="0.3">
      <c r="A71" s="114"/>
      <c r="B71" s="114" t="s">
        <v>184</v>
      </c>
      <c r="C71" s="114"/>
      <c r="D71" s="114"/>
      <c r="E71" s="114"/>
      <c r="F71" s="114"/>
      <c r="G71" s="115" t="s">
        <v>380</v>
      </c>
      <c r="H71" s="116" t="s">
        <v>304</v>
      </c>
      <c r="I71" s="156">
        <v>37516</v>
      </c>
      <c r="J71" s="183">
        <v>37516</v>
      </c>
      <c r="K71" s="202">
        <f t="shared" si="1"/>
        <v>260</v>
      </c>
    </row>
    <row r="72" spans="1:11" ht="43.2" x14ac:dyDescent="0.3">
      <c r="A72" s="114"/>
      <c r="B72" s="114" t="s">
        <v>184</v>
      </c>
      <c r="C72" s="114"/>
      <c r="D72" s="114"/>
      <c r="E72" s="114"/>
      <c r="F72" s="114"/>
      <c r="G72" s="115" t="s">
        <v>193</v>
      </c>
      <c r="H72" s="157" t="s">
        <v>215</v>
      </c>
      <c r="I72" s="158">
        <v>37580</v>
      </c>
      <c r="J72" s="184">
        <v>37580</v>
      </c>
      <c r="K72" s="202">
        <f t="shared" si="1"/>
        <v>324</v>
      </c>
    </row>
    <row r="73" spans="1:11" ht="28.8" x14ac:dyDescent="0.3">
      <c r="A73" s="114"/>
      <c r="B73" s="114" t="s">
        <v>184</v>
      </c>
      <c r="C73" s="114"/>
      <c r="D73" s="114"/>
      <c r="E73" s="114"/>
      <c r="F73" s="114"/>
      <c r="G73" s="115" t="s">
        <v>407</v>
      </c>
      <c r="H73" s="163" t="s">
        <v>237</v>
      </c>
      <c r="I73" s="164">
        <v>37613</v>
      </c>
      <c r="J73" s="185">
        <v>37613</v>
      </c>
      <c r="K73" s="202">
        <f t="shared" si="1"/>
        <v>357</v>
      </c>
    </row>
    <row r="74" spans="1:11" ht="28.8" x14ac:dyDescent="0.3">
      <c r="A74" s="114"/>
      <c r="B74" s="114" t="s">
        <v>184</v>
      </c>
      <c r="C74" s="114"/>
      <c r="D74" s="114"/>
      <c r="E74" s="114"/>
      <c r="F74" s="114"/>
      <c r="G74" s="115" t="s">
        <v>131</v>
      </c>
      <c r="H74" s="116" t="s">
        <v>304</v>
      </c>
      <c r="I74" s="156">
        <v>38197</v>
      </c>
      <c r="J74" s="183">
        <v>38197</v>
      </c>
      <c r="K74" s="202">
        <f t="shared" si="1"/>
        <v>211</v>
      </c>
    </row>
    <row r="75" spans="1:11" ht="28.8" x14ac:dyDescent="0.3">
      <c r="A75" s="114"/>
      <c r="B75" s="114" t="s">
        <v>184</v>
      </c>
      <c r="C75" s="114"/>
      <c r="D75" s="114"/>
      <c r="E75" s="114"/>
      <c r="F75" s="114"/>
      <c r="G75" s="115" t="s">
        <v>132</v>
      </c>
      <c r="H75" s="116" t="s">
        <v>304</v>
      </c>
      <c r="I75" s="156">
        <v>38202</v>
      </c>
      <c r="J75" s="183">
        <v>38202</v>
      </c>
      <c r="K75" s="202">
        <f t="shared" si="1"/>
        <v>216</v>
      </c>
    </row>
    <row r="76" spans="1:11" x14ac:dyDescent="0.3">
      <c r="A76" s="114"/>
      <c r="B76" s="114" t="s">
        <v>184</v>
      </c>
      <c r="C76" s="114"/>
      <c r="D76" s="114"/>
      <c r="E76" s="114"/>
      <c r="F76" s="114"/>
      <c r="G76" s="115" t="s">
        <v>380</v>
      </c>
      <c r="H76" s="116" t="s">
        <v>304</v>
      </c>
      <c r="I76" s="156">
        <v>38216</v>
      </c>
      <c r="J76" s="183">
        <v>38216</v>
      </c>
      <c r="K76" s="202">
        <f t="shared" si="1"/>
        <v>230</v>
      </c>
    </row>
    <row r="77" spans="1:11" x14ac:dyDescent="0.3">
      <c r="A77" s="114"/>
      <c r="B77" s="114" t="s">
        <v>184</v>
      </c>
      <c r="C77" s="114"/>
      <c r="D77" s="114"/>
      <c r="E77" s="114"/>
      <c r="F77" s="114"/>
      <c r="G77" s="115" t="s">
        <v>407</v>
      </c>
      <c r="H77" s="116" t="s">
        <v>304</v>
      </c>
      <c r="I77" s="156">
        <v>38217</v>
      </c>
      <c r="J77" s="183">
        <v>38217</v>
      </c>
      <c r="K77" s="202">
        <f t="shared" si="1"/>
        <v>231</v>
      </c>
    </row>
    <row r="78" spans="1:11" ht="28.8" x14ac:dyDescent="0.3">
      <c r="A78" s="114"/>
      <c r="B78" s="114" t="s">
        <v>93</v>
      </c>
      <c r="C78" s="114"/>
      <c r="D78" s="114"/>
      <c r="E78" s="114"/>
      <c r="F78" s="114"/>
      <c r="G78" s="115" t="s">
        <v>94</v>
      </c>
      <c r="H78" s="192" t="s">
        <v>237</v>
      </c>
      <c r="I78" s="164">
        <v>38289</v>
      </c>
      <c r="J78" s="185">
        <v>38289</v>
      </c>
      <c r="K78" s="202">
        <f t="shared" si="1"/>
        <v>303</v>
      </c>
    </row>
    <row r="79" spans="1:11" ht="28.8" x14ac:dyDescent="0.3">
      <c r="A79" s="114"/>
      <c r="B79" s="114" t="s">
        <v>93</v>
      </c>
      <c r="C79" s="114"/>
      <c r="D79" s="114"/>
      <c r="E79" s="114"/>
      <c r="F79" s="114"/>
      <c r="G79" s="115" t="s">
        <v>100</v>
      </c>
      <c r="H79" s="198" t="s">
        <v>137</v>
      </c>
      <c r="I79" s="158">
        <v>38322</v>
      </c>
      <c r="J79" s="184">
        <v>38322</v>
      </c>
      <c r="K79" s="202">
        <f t="shared" si="1"/>
        <v>336</v>
      </c>
    </row>
    <row r="80" spans="1:11" ht="28.8" x14ac:dyDescent="0.3">
      <c r="A80" s="114"/>
      <c r="B80" s="114" t="s">
        <v>104</v>
      </c>
      <c r="C80" s="114"/>
      <c r="D80" s="114"/>
      <c r="E80" s="114"/>
      <c r="F80" s="114"/>
      <c r="G80" s="115" t="s">
        <v>105</v>
      </c>
      <c r="H80" s="192" t="s">
        <v>95</v>
      </c>
      <c r="I80" s="164">
        <v>38341</v>
      </c>
      <c r="J80" s="185">
        <v>38341</v>
      </c>
      <c r="K80" s="202">
        <f t="shared" si="1"/>
        <v>355</v>
      </c>
    </row>
    <row r="81" spans="1:11" ht="28.8" x14ac:dyDescent="0.3">
      <c r="A81" s="114"/>
      <c r="B81" s="114" t="s">
        <v>184</v>
      </c>
      <c r="C81" s="114"/>
      <c r="D81" s="114"/>
      <c r="E81" s="114"/>
      <c r="F81" s="114"/>
      <c r="G81" s="115" t="s">
        <v>481</v>
      </c>
      <c r="H81" s="116" t="s">
        <v>304</v>
      </c>
      <c r="I81" s="156">
        <v>40337</v>
      </c>
      <c r="J81" s="183">
        <v>40337</v>
      </c>
      <c r="K81" s="202">
        <f t="shared" si="1"/>
        <v>159</v>
      </c>
    </row>
    <row r="82" spans="1:11" ht="28.8" x14ac:dyDescent="0.3">
      <c r="A82" s="114"/>
      <c r="B82" s="114" t="s">
        <v>184</v>
      </c>
      <c r="C82" s="114"/>
      <c r="D82" s="114"/>
      <c r="E82" s="114"/>
      <c r="F82" s="114"/>
      <c r="G82" s="115" t="s">
        <v>480</v>
      </c>
      <c r="H82" s="116" t="s">
        <v>304</v>
      </c>
      <c r="I82" s="156">
        <v>40341</v>
      </c>
      <c r="J82" s="183">
        <v>40341</v>
      </c>
      <c r="K82" s="202">
        <f t="shared" si="1"/>
        <v>163</v>
      </c>
    </row>
    <row r="83" spans="1:11" x14ac:dyDescent="0.3">
      <c r="A83" s="114"/>
      <c r="B83" s="114" t="s">
        <v>184</v>
      </c>
      <c r="C83" s="114"/>
      <c r="D83" s="114"/>
      <c r="E83" s="114"/>
      <c r="F83" s="114"/>
      <c r="G83" s="115" t="s">
        <v>407</v>
      </c>
      <c r="H83" s="116" t="s">
        <v>304</v>
      </c>
      <c r="I83" s="156">
        <v>40343</v>
      </c>
      <c r="J83" s="183">
        <v>40343</v>
      </c>
      <c r="K83" s="202">
        <f t="shared" si="1"/>
        <v>165</v>
      </c>
    </row>
    <row r="84" spans="1:11" ht="28.8" x14ac:dyDescent="0.3">
      <c r="A84" s="114"/>
      <c r="B84" s="114" t="s">
        <v>184</v>
      </c>
      <c r="C84" s="114"/>
      <c r="D84" s="114"/>
      <c r="E84" s="114"/>
      <c r="F84" s="114"/>
      <c r="G84" s="115" t="s">
        <v>483</v>
      </c>
      <c r="H84" s="116" t="s">
        <v>304</v>
      </c>
      <c r="I84" s="156">
        <v>40345</v>
      </c>
      <c r="J84" s="183">
        <v>40345</v>
      </c>
      <c r="K84" s="202">
        <f t="shared" si="1"/>
        <v>167</v>
      </c>
    </row>
    <row r="85" spans="1:11" x14ac:dyDescent="0.3">
      <c r="A85" s="114"/>
      <c r="B85" s="114" t="s">
        <v>184</v>
      </c>
      <c r="C85" s="114"/>
      <c r="D85" s="114"/>
      <c r="E85" s="114"/>
      <c r="F85" s="114"/>
      <c r="G85" s="115" t="s">
        <v>380</v>
      </c>
      <c r="H85" s="116" t="s">
        <v>304</v>
      </c>
      <c r="I85" s="156">
        <v>40372</v>
      </c>
      <c r="J85" s="183">
        <v>40372</v>
      </c>
      <c r="K85" s="202">
        <f t="shared" si="1"/>
        <v>194</v>
      </c>
    </row>
    <row r="86" spans="1:11" x14ac:dyDescent="0.3">
      <c r="A86" s="114"/>
      <c r="B86" s="114" t="s">
        <v>184</v>
      </c>
      <c r="C86" s="114"/>
      <c r="D86" s="114"/>
      <c r="E86" s="114"/>
      <c r="F86" s="114"/>
      <c r="G86" s="115" t="s">
        <v>488</v>
      </c>
      <c r="H86" s="116" t="s">
        <v>304</v>
      </c>
      <c r="I86" s="156">
        <v>40386</v>
      </c>
      <c r="J86" s="183">
        <v>40386</v>
      </c>
      <c r="K86" s="202">
        <f t="shared" si="1"/>
        <v>208</v>
      </c>
    </row>
    <row r="87" spans="1:11" ht="28.8" x14ac:dyDescent="0.3">
      <c r="A87" s="114"/>
      <c r="B87" s="114" t="s">
        <v>184</v>
      </c>
      <c r="C87" s="114"/>
      <c r="D87" s="114"/>
      <c r="E87" s="114"/>
      <c r="F87" s="114"/>
      <c r="G87" s="115" t="s">
        <v>380</v>
      </c>
      <c r="H87" s="163" t="s">
        <v>120</v>
      </c>
      <c r="I87" s="164">
        <v>40417</v>
      </c>
      <c r="J87" s="185">
        <v>40417</v>
      </c>
      <c r="K87" s="202">
        <f t="shared" si="1"/>
        <v>239</v>
      </c>
    </row>
    <row r="88" spans="1:11" ht="28.8" x14ac:dyDescent="0.3">
      <c r="A88" s="114"/>
      <c r="B88" s="114" t="s">
        <v>184</v>
      </c>
      <c r="C88" s="114"/>
      <c r="D88" s="114"/>
      <c r="E88" s="114"/>
      <c r="F88" s="114"/>
      <c r="G88" s="115" t="s">
        <v>407</v>
      </c>
      <c r="H88" s="163" t="s">
        <v>120</v>
      </c>
      <c r="I88" s="164">
        <v>40431</v>
      </c>
      <c r="J88" s="185">
        <v>40431</v>
      </c>
      <c r="K88" s="202">
        <f t="shared" si="1"/>
        <v>253</v>
      </c>
    </row>
    <row r="89" spans="1:11" x14ac:dyDescent="0.3">
      <c r="A89" s="114"/>
      <c r="B89" s="114" t="s">
        <v>184</v>
      </c>
      <c r="C89" s="114"/>
      <c r="D89" s="114"/>
      <c r="E89" s="114"/>
      <c r="F89" s="114"/>
      <c r="G89" s="115" t="s">
        <v>488</v>
      </c>
      <c r="H89" s="157" t="s">
        <v>215</v>
      </c>
      <c r="I89" s="158">
        <v>40431</v>
      </c>
      <c r="J89" s="184">
        <v>40431</v>
      </c>
      <c r="K89" s="202">
        <f t="shared" si="1"/>
        <v>253</v>
      </c>
    </row>
    <row r="90" spans="1:11" x14ac:dyDescent="0.3">
      <c r="A90" s="114"/>
      <c r="B90" s="114" t="s">
        <v>184</v>
      </c>
      <c r="C90" s="114"/>
      <c r="D90" s="114"/>
      <c r="E90" s="114"/>
      <c r="F90" s="114"/>
      <c r="G90" s="115" t="s">
        <v>407</v>
      </c>
      <c r="H90" s="157" t="s">
        <v>215</v>
      </c>
      <c r="I90" s="158">
        <v>40444</v>
      </c>
      <c r="J90" s="184">
        <v>40444</v>
      </c>
      <c r="K90" s="202">
        <f t="shared" si="1"/>
        <v>266</v>
      </c>
    </row>
    <row r="91" spans="1:11" ht="28.8" x14ac:dyDescent="0.3">
      <c r="A91" s="114"/>
      <c r="B91" s="114" t="s">
        <v>184</v>
      </c>
      <c r="C91" s="114"/>
      <c r="D91" s="114"/>
      <c r="E91" s="114"/>
      <c r="F91" s="114"/>
      <c r="G91" s="115" t="s">
        <v>481</v>
      </c>
      <c r="H91" s="157" t="s">
        <v>215</v>
      </c>
      <c r="I91" s="158">
        <v>40506</v>
      </c>
      <c r="J91" s="184">
        <v>40506</v>
      </c>
      <c r="K91" s="202">
        <f t="shared" si="1"/>
        <v>328</v>
      </c>
    </row>
    <row r="92" spans="1:11" ht="28.8" x14ac:dyDescent="0.3">
      <c r="A92" s="114"/>
      <c r="B92" s="114" t="s">
        <v>184</v>
      </c>
      <c r="C92" s="114"/>
      <c r="D92" s="114"/>
      <c r="E92" s="114"/>
      <c r="F92" s="114"/>
      <c r="G92" s="115" t="s">
        <v>510</v>
      </c>
      <c r="H92" s="163" t="s">
        <v>120</v>
      </c>
      <c r="I92" s="164">
        <v>40522</v>
      </c>
      <c r="J92" s="185">
        <v>40522</v>
      </c>
      <c r="K92" s="202">
        <f t="shared" si="1"/>
        <v>344</v>
      </c>
    </row>
    <row r="93" spans="1:11" ht="33.75" customHeight="1" x14ac:dyDescent="0.3">
      <c r="A93" s="114"/>
      <c r="B93" s="114" t="s">
        <v>184</v>
      </c>
      <c r="C93" s="114"/>
      <c r="D93" s="114"/>
      <c r="E93" s="114"/>
      <c r="F93" s="114"/>
      <c r="G93" s="115" t="s">
        <v>481</v>
      </c>
      <c r="H93" s="157" t="s">
        <v>215</v>
      </c>
      <c r="I93" s="158">
        <v>40631</v>
      </c>
      <c r="J93" s="184">
        <v>40631</v>
      </c>
      <c r="K93" s="202">
        <f t="shared" si="1"/>
        <v>88</v>
      </c>
    </row>
    <row r="94" spans="1:11" ht="28.8" x14ac:dyDescent="0.3">
      <c r="A94" s="114"/>
      <c r="B94" s="114" t="s">
        <v>184</v>
      </c>
      <c r="C94" s="114"/>
      <c r="D94" s="114"/>
      <c r="E94" s="114"/>
      <c r="F94" s="114"/>
      <c r="G94" s="115" t="s">
        <v>512</v>
      </c>
      <c r="H94" s="163" t="s">
        <v>120</v>
      </c>
      <c r="I94" s="164">
        <v>40654</v>
      </c>
      <c r="J94" s="185">
        <v>40654</v>
      </c>
      <c r="K94" s="202">
        <f t="shared" si="1"/>
        <v>111</v>
      </c>
    </row>
    <row r="95" spans="1:11" ht="28.8" x14ac:dyDescent="0.3">
      <c r="A95" s="114"/>
      <c r="B95" s="114" t="s">
        <v>184</v>
      </c>
      <c r="C95" s="114"/>
      <c r="D95" s="114"/>
      <c r="E95" s="114"/>
      <c r="F95" s="114"/>
      <c r="G95" s="115" t="s">
        <v>514</v>
      </c>
      <c r="H95" s="116" t="s">
        <v>304</v>
      </c>
      <c r="I95" s="156">
        <v>40701</v>
      </c>
      <c r="J95" s="183">
        <v>40701</v>
      </c>
      <c r="K95" s="202">
        <f t="shared" si="1"/>
        <v>158</v>
      </c>
    </row>
    <row r="96" spans="1:11" x14ac:dyDescent="0.3">
      <c r="A96" s="114"/>
      <c r="B96" s="114" t="s">
        <v>184</v>
      </c>
      <c r="C96" s="114"/>
      <c r="D96" s="114"/>
      <c r="E96" s="114"/>
      <c r="F96" s="114"/>
      <c r="G96" s="115" t="s">
        <v>407</v>
      </c>
      <c r="H96" s="116" t="s">
        <v>304</v>
      </c>
      <c r="I96" s="156">
        <v>40707</v>
      </c>
      <c r="J96" s="183">
        <v>40707</v>
      </c>
      <c r="K96" s="202">
        <f t="shared" si="1"/>
        <v>164</v>
      </c>
    </row>
    <row r="97" spans="1:11" ht="28.8" x14ac:dyDescent="0.3">
      <c r="A97" s="114"/>
      <c r="B97" s="114" t="s">
        <v>184</v>
      </c>
      <c r="C97" s="114"/>
      <c r="D97" s="114"/>
      <c r="E97" s="114"/>
      <c r="F97" s="114"/>
      <c r="G97" s="115" t="s">
        <v>515</v>
      </c>
      <c r="H97" s="116" t="s">
        <v>304</v>
      </c>
      <c r="I97" s="156">
        <v>40724</v>
      </c>
      <c r="J97" s="183">
        <v>40724</v>
      </c>
      <c r="K97" s="202">
        <f t="shared" si="1"/>
        <v>181</v>
      </c>
    </row>
    <row r="98" spans="1:11" x14ac:dyDescent="0.3">
      <c r="A98" s="114"/>
      <c r="B98" s="114" t="s">
        <v>184</v>
      </c>
      <c r="C98" s="114"/>
      <c r="D98" s="114"/>
      <c r="E98" s="114"/>
      <c r="F98" s="114"/>
      <c r="G98" s="115" t="s">
        <v>380</v>
      </c>
      <c r="H98" s="116" t="s">
        <v>304</v>
      </c>
      <c r="I98" s="156">
        <v>40763</v>
      </c>
      <c r="J98" s="183">
        <v>40763</v>
      </c>
      <c r="K98" s="202">
        <f t="shared" si="1"/>
        <v>220</v>
      </c>
    </row>
    <row r="99" spans="1:11" ht="28.8" x14ac:dyDescent="0.3">
      <c r="A99" s="114"/>
      <c r="B99" s="114" t="s">
        <v>184</v>
      </c>
      <c r="C99" s="114"/>
      <c r="D99" s="114"/>
      <c r="E99" s="114"/>
      <c r="F99" s="114"/>
      <c r="G99" s="115" t="s">
        <v>481</v>
      </c>
      <c r="H99" s="157" t="s">
        <v>215</v>
      </c>
      <c r="I99" s="158">
        <v>40786</v>
      </c>
      <c r="J99" s="184">
        <v>40786</v>
      </c>
      <c r="K99" s="202">
        <f t="shared" si="1"/>
        <v>243</v>
      </c>
    </row>
    <row r="100" spans="1:11" ht="28.8" x14ac:dyDescent="0.3">
      <c r="A100" s="114"/>
      <c r="B100" s="114" t="s">
        <v>184</v>
      </c>
      <c r="C100" s="114"/>
      <c r="D100" s="114"/>
      <c r="E100" s="114"/>
      <c r="F100" s="114"/>
      <c r="G100" s="115" t="s">
        <v>524</v>
      </c>
      <c r="H100" s="163" t="s">
        <v>120</v>
      </c>
      <c r="I100" s="164">
        <v>40837</v>
      </c>
      <c r="J100" s="185">
        <v>40837</v>
      </c>
      <c r="K100" s="202">
        <f t="shared" si="1"/>
        <v>294</v>
      </c>
    </row>
    <row r="101" spans="1:11" x14ac:dyDescent="0.3">
      <c r="A101" s="114"/>
      <c r="B101" s="114" t="s">
        <v>184</v>
      </c>
      <c r="C101" s="114"/>
      <c r="D101" s="114"/>
      <c r="E101" s="114"/>
      <c r="F101" s="114"/>
      <c r="G101" s="115" t="s">
        <v>380</v>
      </c>
      <c r="H101" s="116" t="s">
        <v>304</v>
      </c>
      <c r="I101" s="156">
        <v>40893</v>
      </c>
      <c r="J101" s="183">
        <v>40893</v>
      </c>
      <c r="K101" s="202">
        <f t="shared" si="1"/>
        <v>350</v>
      </c>
    </row>
    <row r="102" spans="1:11" x14ac:dyDescent="0.3">
      <c r="A102" s="114"/>
      <c r="B102" s="114" t="s">
        <v>464</v>
      </c>
      <c r="C102" s="114"/>
      <c r="D102" s="114"/>
      <c r="E102" s="114"/>
      <c r="F102" s="114"/>
      <c r="G102" s="115" t="s">
        <v>465</v>
      </c>
      <c r="H102" s="116" t="s">
        <v>304</v>
      </c>
      <c r="I102" s="156">
        <v>39721</v>
      </c>
      <c r="J102" s="183">
        <v>39721</v>
      </c>
      <c r="K102" s="202">
        <f t="shared" si="1"/>
        <v>274</v>
      </c>
    </row>
    <row r="103" spans="1:11" x14ac:dyDescent="0.3">
      <c r="A103" s="114"/>
      <c r="B103" s="114" t="s">
        <v>464</v>
      </c>
      <c r="C103" s="114"/>
      <c r="D103" s="114"/>
      <c r="E103" s="114"/>
      <c r="F103" s="114"/>
      <c r="G103" s="115" t="s">
        <v>465</v>
      </c>
      <c r="H103" s="161" t="s">
        <v>215</v>
      </c>
      <c r="I103" s="158">
        <v>39847</v>
      </c>
      <c r="J103" s="184">
        <v>39847</v>
      </c>
      <c r="K103" s="202">
        <f t="shared" si="1"/>
        <v>34</v>
      </c>
    </row>
    <row r="104" spans="1:11" x14ac:dyDescent="0.3">
      <c r="A104" s="114"/>
      <c r="B104" s="114" t="s">
        <v>464</v>
      </c>
      <c r="C104" s="114"/>
      <c r="D104" s="114"/>
      <c r="E104" s="114"/>
      <c r="F104" s="114"/>
      <c r="G104" s="115" t="s">
        <v>465</v>
      </c>
      <c r="H104" s="116" t="s">
        <v>304</v>
      </c>
      <c r="I104" s="156">
        <v>40715</v>
      </c>
      <c r="J104" s="183">
        <v>40715</v>
      </c>
      <c r="K104" s="202">
        <f t="shared" si="1"/>
        <v>172</v>
      </c>
    </row>
    <row r="105" spans="1:11" x14ac:dyDescent="0.3">
      <c r="A105" s="114"/>
      <c r="B105" s="114" t="s">
        <v>464</v>
      </c>
      <c r="C105" s="114"/>
      <c r="D105" s="114"/>
      <c r="E105" s="114"/>
      <c r="F105" s="114"/>
      <c r="G105" s="115" t="s">
        <v>465</v>
      </c>
      <c r="H105" s="157" t="s">
        <v>215</v>
      </c>
      <c r="I105" s="158">
        <v>40745</v>
      </c>
      <c r="J105" s="184">
        <v>40745</v>
      </c>
      <c r="K105" s="202">
        <f t="shared" si="1"/>
        <v>202</v>
      </c>
    </row>
    <row r="106" spans="1:11" ht="28.8" x14ac:dyDescent="0.3">
      <c r="A106" s="114"/>
      <c r="B106" s="114" t="s">
        <v>311</v>
      </c>
      <c r="C106" s="114"/>
      <c r="D106" s="114"/>
      <c r="E106" s="114"/>
      <c r="F106" s="114"/>
      <c r="G106" s="115" t="s">
        <v>254</v>
      </c>
      <c r="H106" s="163" t="s">
        <v>237</v>
      </c>
      <c r="I106" s="164">
        <v>37302</v>
      </c>
      <c r="J106" s="185">
        <v>37302</v>
      </c>
      <c r="K106" s="202">
        <f t="shared" si="1"/>
        <v>46</v>
      </c>
    </row>
    <row r="107" spans="1:11" x14ac:dyDescent="0.3">
      <c r="A107" s="114"/>
      <c r="B107" s="114" t="s">
        <v>311</v>
      </c>
      <c r="C107" s="114"/>
      <c r="D107" s="114"/>
      <c r="E107" s="114"/>
      <c r="F107" s="114"/>
      <c r="G107" s="115" t="s">
        <v>254</v>
      </c>
      <c r="H107" s="157" t="s">
        <v>215</v>
      </c>
      <c r="I107" s="158">
        <v>37391</v>
      </c>
      <c r="J107" s="184">
        <v>37391</v>
      </c>
      <c r="K107" s="202">
        <f t="shared" si="1"/>
        <v>135</v>
      </c>
    </row>
    <row r="108" spans="1:11" ht="28.8" x14ac:dyDescent="0.3">
      <c r="A108" s="114"/>
      <c r="B108" s="114" t="s">
        <v>311</v>
      </c>
      <c r="C108" s="114"/>
      <c r="D108" s="114"/>
      <c r="E108" s="114"/>
      <c r="F108" s="114"/>
      <c r="G108" s="115" t="s">
        <v>187</v>
      </c>
      <c r="H108" s="163" t="s">
        <v>237</v>
      </c>
      <c r="I108" s="164">
        <v>37405</v>
      </c>
      <c r="J108" s="185">
        <v>37405</v>
      </c>
      <c r="K108" s="202">
        <f t="shared" si="1"/>
        <v>149</v>
      </c>
    </row>
    <row r="109" spans="1:11" x14ac:dyDescent="0.3">
      <c r="A109" s="114"/>
      <c r="B109" s="114" t="s">
        <v>311</v>
      </c>
      <c r="C109" s="114"/>
      <c r="D109" s="114"/>
      <c r="E109" s="114"/>
      <c r="F109" s="114"/>
      <c r="G109" s="115" t="s">
        <v>254</v>
      </c>
      <c r="H109" s="157" t="s">
        <v>215</v>
      </c>
      <c r="I109" s="158">
        <v>37452</v>
      </c>
      <c r="J109" s="184">
        <v>37452</v>
      </c>
      <c r="K109" s="202">
        <f t="shared" si="1"/>
        <v>196</v>
      </c>
    </row>
    <row r="110" spans="1:11" ht="28.8" x14ac:dyDescent="0.3">
      <c r="A110" s="114"/>
      <c r="B110" s="114" t="s">
        <v>3</v>
      </c>
      <c r="C110" s="114"/>
      <c r="D110" s="114"/>
      <c r="E110" s="114"/>
      <c r="F110" s="114"/>
      <c r="G110" s="115" t="s">
        <v>4</v>
      </c>
      <c r="H110" s="116" t="s">
        <v>5</v>
      </c>
      <c r="I110" s="156">
        <v>38642</v>
      </c>
      <c r="J110" s="183">
        <v>38642</v>
      </c>
      <c r="K110" s="202">
        <f t="shared" si="1"/>
        <v>290</v>
      </c>
    </row>
    <row r="111" spans="1:11" x14ac:dyDescent="0.3">
      <c r="A111" s="114"/>
      <c r="B111" s="114" t="s">
        <v>3</v>
      </c>
      <c r="C111" s="114"/>
      <c r="D111" s="114"/>
      <c r="E111" s="114"/>
      <c r="F111" s="114"/>
      <c r="G111" s="115" t="s">
        <v>8</v>
      </c>
      <c r="H111" s="157" t="s">
        <v>137</v>
      </c>
      <c r="I111" s="158">
        <v>38666</v>
      </c>
      <c r="J111" s="184">
        <v>38666</v>
      </c>
      <c r="K111" s="202">
        <f t="shared" si="1"/>
        <v>314</v>
      </c>
    </row>
    <row r="112" spans="1:11" ht="28.8" x14ac:dyDescent="0.3">
      <c r="A112" s="114"/>
      <c r="B112" s="114" t="s">
        <v>311</v>
      </c>
      <c r="C112" s="114"/>
      <c r="D112" s="114"/>
      <c r="E112" s="114"/>
      <c r="F112" s="114"/>
      <c r="G112" s="115" t="s">
        <v>247</v>
      </c>
      <c r="H112" s="116" t="s">
        <v>304</v>
      </c>
      <c r="I112" s="156">
        <v>38952</v>
      </c>
      <c r="J112" s="183">
        <v>38952</v>
      </c>
      <c r="K112" s="202">
        <f t="shared" si="1"/>
        <v>235</v>
      </c>
    </row>
    <row r="113" spans="1:11" x14ac:dyDescent="0.3">
      <c r="A113" s="114"/>
      <c r="B113" s="117" t="s">
        <v>311</v>
      </c>
      <c r="C113" s="114"/>
      <c r="D113" s="114"/>
      <c r="E113" s="114"/>
      <c r="F113" s="114"/>
      <c r="G113" s="115" t="s">
        <v>254</v>
      </c>
      <c r="H113" s="157" t="s">
        <v>215</v>
      </c>
      <c r="I113" s="158">
        <v>39108</v>
      </c>
      <c r="J113" s="184">
        <v>39108</v>
      </c>
      <c r="K113" s="202">
        <f t="shared" si="1"/>
        <v>26</v>
      </c>
    </row>
    <row r="114" spans="1:11" ht="57.6" x14ac:dyDescent="0.3">
      <c r="A114" s="114"/>
      <c r="B114" s="114" t="s">
        <v>311</v>
      </c>
      <c r="C114" s="114"/>
      <c r="D114" s="114"/>
      <c r="E114" s="114"/>
      <c r="F114" s="114"/>
      <c r="G114" s="115" t="s">
        <v>475</v>
      </c>
      <c r="H114" s="193" t="s">
        <v>304</v>
      </c>
      <c r="I114" s="156">
        <v>40094</v>
      </c>
      <c r="J114" s="183">
        <v>40094</v>
      </c>
      <c r="K114" s="202">
        <f t="shared" si="1"/>
        <v>281</v>
      </c>
    </row>
    <row r="115" spans="1:11" x14ac:dyDescent="0.3">
      <c r="A115" s="114"/>
      <c r="B115" s="114" t="s">
        <v>311</v>
      </c>
      <c r="C115" s="114"/>
      <c r="D115" s="114"/>
      <c r="E115" s="114"/>
      <c r="F115" s="114"/>
      <c r="G115" s="115" t="s">
        <v>254</v>
      </c>
      <c r="H115" s="161" t="s">
        <v>215</v>
      </c>
      <c r="I115" s="158">
        <v>40168</v>
      </c>
      <c r="J115" s="184">
        <v>40168</v>
      </c>
      <c r="K115" s="202">
        <f t="shared" si="1"/>
        <v>355</v>
      </c>
    </row>
    <row r="116" spans="1:11" x14ac:dyDescent="0.3">
      <c r="A116" s="114"/>
      <c r="B116" s="114" t="s">
        <v>311</v>
      </c>
      <c r="C116" s="114"/>
      <c r="D116" s="114"/>
      <c r="E116" s="114"/>
      <c r="F116" s="114"/>
      <c r="G116" s="115" t="s">
        <v>486</v>
      </c>
      <c r="H116" s="116" t="s">
        <v>304</v>
      </c>
      <c r="I116" s="156">
        <v>40367</v>
      </c>
      <c r="J116" s="183">
        <v>40367</v>
      </c>
      <c r="K116" s="202">
        <f t="shared" si="1"/>
        <v>189</v>
      </c>
    </row>
    <row r="117" spans="1:11" ht="28.8" x14ac:dyDescent="0.3">
      <c r="A117" s="114"/>
      <c r="B117" s="114" t="s">
        <v>311</v>
      </c>
      <c r="C117" s="114"/>
      <c r="D117" s="114"/>
      <c r="E117" s="114"/>
      <c r="F117" s="114"/>
      <c r="G117" s="115" t="s">
        <v>490</v>
      </c>
      <c r="H117" s="163" t="s">
        <v>120</v>
      </c>
      <c r="I117" s="164">
        <v>40387</v>
      </c>
      <c r="J117" s="185">
        <v>40387</v>
      </c>
      <c r="K117" s="202">
        <f t="shared" si="1"/>
        <v>209</v>
      </c>
    </row>
    <row r="118" spans="1:11" ht="28.8" x14ac:dyDescent="0.3">
      <c r="A118" s="114"/>
      <c r="B118" s="114" t="s">
        <v>311</v>
      </c>
      <c r="C118" s="114"/>
      <c r="D118" s="114"/>
      <c r="E118" s="114"/>
      <c r="F118" s="114"/>
      <c r="G118" s="115" t="s">
        <v>494</v>
      </c>
      <c r="H118" s="116" t="s">
        <v>304</v>
      </c>
      <c r="I118" s="156">
        <v>40401</v>
      </c>
      <c r="J118" s="183">
        <v>40401</v>
      </c>
      <c r="K118" s="202">
        <f t="shared" si="1"/>
        <v>223</v>
      </c>
    </row>
    <row r="119" spans="1:11" x14ac:dyDescent="0.3">
      <c r="A119" s="114"/>
      <c r="B119" s="114" t="s">
        <v>311</v>
      </c>
      <c r="C119" s="114"/>
      <c r="D119" s="114"/>
      <c r="E119" s="114"/>
      <c r="F119" s="114"/>
      <c r="G119" s="115" t="s">
        <v>254</v>
      </c>
      <c r="H119" s="157" t="s">
        <v>215</v>
      </c>
      <c r="I119" s="158">
        <v>40430</v>
      </c>
      <c r="J119" s="184">
        <v>40430</v>
      </c>
      <c r="K119" s="202">
        <f t="shared" si="1"/>
        <v>252</v>
      </c>
    </row>
    <row r="120" spans="1:11" ht="28.8" x14ac:dyDescent="0.3">
      <c r="A120" s="113">
        <v>41113</v>
      </c>
      <c r="B120" s="124" t="s">
        <v>311</v>
      </c>
      <c r="C120" s="117" t="s">
        <v>312</v>
      </c>
      <c r="D120" s="117" t="s">
        <v>313</v>
      </c>
      <c r="E120" s="122" t="s">
        <v>383</v>
      </c>
      <c r="F120" s="122">
        <v>133</v>
      </c>
      <c r="G120" s="115" t="s">
        <v>314</v>
      </c>
      <c r="H120" s="116" t="s">
        <v>557</v>
      </c>
      <c r="I120" s="113">
        <v>41114</v>
      </c>
      <c r="J120" s="196">
        <v>41114</v>
      </c>
      <c r="K120" s="202">
        <f t="shared" si="1"/>
        <v>206</v>
      </c>
    </row>
    <row r="121" spans="1:11" ht="28.8" x14ac:dyDescent="0.3">
      <c r="A121" s="113">
        <v>41152</v>
      </c>
      <c r="B121" s="124" t="s">
        <v>311</v>
      </c>
      <c r="C121" s="117" t="s">
        <v>362</v>
      </c>
      <c r="D121" s="117" t="s">
        <v>376</v>
      </c>
      <c r="E121" s="122" t="s">
        <v>383</v>
      </c>
      <c r="F121" s="122">
        <v>404</v>
      </c>
      <c r="G121" s="115" t="s">
        <v>363</v>
      </c>
      <c r="H121" s="116" t="s">
        <v>557</v>
      </c>
      <c r="I121" s="113">
        <v>41159</v>
      </c>
      <c r="J121" s="196">
        <v>41159</v>
      </c>
      <c r="K121" s="202">
        <f t="shared" si="1"/>
        <v>251</v>
      </c>
    </row>
    <row r="122" spans="1:11" x14ac:dyDescent="0.3">
      <c r="A122" s="113">
        <v>41165</v>
      </c>
      <c r="B122" s="124" t="s">
        <v>311</v>
      </c>
      <c r="C122" s="117" t="s">
        <v>362</v>
      </c>
      <c r="D122" s="117" t="s">
        <v>376</v>
      </c>
      <c r="E122" s="122" t="s">
        <v>383</v>
      </c>
      <c r="F122" s="122" t="s">
        <v>365</v>
      </c>
      <c r="G122" s="115" t="s">
        <v>366</v>
      </c>
      <c r="H122" s="125" t="s">
        <v>186</v>
      </c>
      <c r="I122" s="113">
        <v>41170</v>
      </c>
      <c r="J122" s="196">
        <v>41170</v>
      </c>
      <c r="K122" s="202">
        <f t="shared" si="1"/>
        <v>262</v>
      </c>
    </row>
    <row r="123" spans="1:11" x14ac:dyDescent="0.3">
      <c r="A123" s="113">
        <v>41199</v>
      </c>
      <c r="B123" s="124" t="s">
        <v>311</v>
      </c>
      <c r="C123" s="117" t="s">
        <v>362</v>
      </c>
      <c r="D123" s="117" t="s">
        <v>376</v>
      </c>
      <c r="E123" s="122" t="s">
        <v>383</v>
      </c>
      <c r="F123" s="122" t="s">
        <v>365</v>
      </c>
      <c r="G123" s="115" t="s">
        <v>254</v>
      </c>
      <c r="H123" s="125" t="s">
        <v>186</v>
      </c>
      <c r="I123" s="113">
        <v>41200</v>
      </c>
      <c r="J123" s="196">
        <v>41200</v>
      </c>
      <c r="K123" s="202">
        <f t="shared" si="1"/>
        <v>292</v>
      </c>
    </row>
    <row r="124" spans="1:11" ht="28.8" x14ac:dyDescent="0.3">
      <c r="A124" s="114"/>
      <c r="B124" s="114" t="s">
        <v>403</v>
      </c>
      <c r="C124" s="114"/>
      <c r="D124" s="114"/>
      <c r="E124" s="114"/>
      <c r="F124" s="114"/>
      <c r="G124" s="115" t="s">
        <v>407</v>
      </c>
      <c r="H124" s="163" t="s">
        <v>237</v>
      </c>
      <c r="I124" s="164">
        <v>37335</v>
      </c>
      <c r="J124" s="185">
        <v>37335</v>
      </c>
      <c r="K124" s="202">
        <f t="shared" si="1"/>
        <v>79</v>
      </c>
    </row>
    <row r="125" spans="1:11" x14ac:dyDescent="0.3">
      <c r="A125" s="114"/>
      <c r="B125" s="114" t="s">
        <v>403</v>
      </c>
      <c r="C125" s="114"/>
      <c r="D125" s="114"/>
      <c r="E125" s="114"/>
      <c r="F125" s="114"/>
      <c r="G125" s="115" t="s">
        <v>422</v>
      </c>
      <c r="H125" s="116" t="s">
        <v>304</v>
      </c>
      <c r="I125" s="156">
        <v>37460</v>
      </c>
      <c r="J125" s="183">
        <v>37460</v>
      </c>
      <c r="K125" s="202">
        <f t="shared" si="1"/>
        <v>204</v>
      </c>
    </row>
    <row r="126" spans="1:11" x14ac:dyDescent="0.3">
      <c r="A126" s="114"/>
      <c r="B126" s="114" t="s">
        <v>403</v>
      </c>
      <c r="C126" s="114"/>
      <c r="D126" s="114"/>
      <c r="E126" s="114"/>
      <c r="F126" s="114"/>
      <c r="G126" s="115" t="s">
        <v>407</v>
      </c>
      <c r="H126" s="116" t="s">
        <v>304</v>
      </c>
      <c r="I126" s="156">
        <v>37505</v>
      </c>
      <c r="J126" s="183">
        <v>37505</v>
      </c>
      <c r="K126" s="202">
        <f t="shared" si="1"/>
        <v>249</v>
      </c>
    </row>
    <row r="127" spans="1:11" x14ac:dyDescent="0.3">
      <c r="A127" s="114"/>
      <c r="B127" s="114" t="s">
        <v>403</v>
      </c>
      <c r="C127" s="114"/>
      <c r="D127" s="114"/>
      <c r="E127" s="114"/>
      <c r="F127" s="114"/>
      <c r="G127" s="115" t="s">
        <v>422</v>
      </c>
      <c r="H127" s="157" t="s">
        <v>215</v>
      </c>
      <c r="I127" s="158">
        <v>37511</v>
      </c>
      <c r="J127" s="184">
        <v>37511</v>
      </c>
      <c r="K127" s="202">
        <f t="shared" si="1"/>
        <v>255</v>
      </c>
    </row>
    <row r="128" spans="1:11" ht="28.8" x14ac:dyDescent="0.3">
      <c r="A128" s="114"/>
      <c r="B128" s="114" t="s">
        <v>403</v>
      </c>
      <c r="C128" s="114"/>
      <c r="D128" s="114"/>
      <c r="E128" s="114"/>
      <c r="F128" s="114"/>
      <c r="G128" s="115" t="s">
        <v>212</v>
      </c>
      <c r="H128" s="116" t="s">
        <v>304</v>
      </c>
      <c r="I128" s="156">
        <v>37519</v>
      </c>
      <c r="J128" s="183">
        <v>37519</v>
      </c>
      <c r="K128" s="202">
        <f t="shared" si="1"/>
        <v>263</v>
      </c>
    </row>
    <row r="129" spans="1:11" x14ac:dyDescent="0.3">
      <c r="A129" s="114"/>
      <c r="B129" s="114" t="s">
        <v>403</v>
      </c>
      <c r="C129" s="114"/>
      <c r="D129" s="114"/>
      <c r="E129" s="114"/>
      <c r="F129" s="114"/>
      <c r="G129" s="115" t="s">
        <v>213</v>
      </c>
      <c r="H129" s="116" t="s">
        <v>304</v>
      </c>
      <c r="I129" s="156">
        <v>37526</v>
      </c>
      <c r="J129" s="183">
        <v>37526</v>
      </c>
      <c r="K129" s="202">
        <f t="shared" ref="K129:K192" si="2">J129-DATE(YEAR(J129),1,0)</f>
        <v>270</v>
      </c>
    </row>
    <row r="130" spans="1:11" ht="28.8" x14ac:dyDescent="0.3">
      <c r="A130" s="114"/>
      <c r="B130" s="114" t="s">
        <v>403</v>
      </c>
      <c r="C130" s="114"/>
      <c r="D130" s="114"/>
      <c r="E130" s="114"/>
      <c r="F130" s="114"/>
      <c r="G130" s="115" t="s">
        <v>140</v>
      </c>
      <c r="H130" s="116" t="s">
        <v>304</v>
      </c>
      <c r="I130" s="156">
        <v>37530</v>
      </c>
      <c r="J130" s="183">
        <v>37530</v>
      </c>
      <c r="K130" s="202">
        <f t="shared" si="2"/>
        <v>274</v>
      </c>
    </row>
    <row r="131" spans="1:11" x14ac:dyDescent="0.3">
      <c r="A131" s="114"/>
      <c r="B131" s="114" t="s">
        <v>403</v>
      </c>
      <c r="C131" s="114"/>
      <c r="D131" s="114"/>
      <c r="E131" s="114"/>
      <c r="F131" s="114"/>
      <c r="G131" s="115" t="s">
        <v>422</v>
      </c>
      <c r="H131" s="116" t="s">
        <v>304</v>
      </c>
      <c r="I131" s="156">
        <v>37544</v>
      </c>
      <c r="J131" s="183">
        <v>37544</v>
      </c>
      <c r="K131" s="202">
        <f t="shared" si="2"/>
        <v>288</v>
      </c>
    </row>
    <row r="132" spans="1:11" x14ac:dyDescent="0.3">
      <c r="A132" s="114"/>
      <c r="B132" s="114" t="s">
        <v>403</v>
      </c>
      <c r="C132" s="114"/>
      <c r="D132" s="114"/>
      <c r="E132" s="114"/>
      <c r="F132" s="114"/>
      <c r="G132" s="115" t="s">
        <v>145</v>
      </c>
      <c r="H132" s="116" t="s">
        <v>304</v>
      </c>
      <c r="I132" s="156">
        <v>37546</v>
      </c>
      <c r="J132" s="183">
        <v>37546</v>
      </c>
      <c r="K132" s="202">
        <f t="shared" si="2"/>
        <v>290</v>
      </c>
    </row>
    <row r="133" spans="1:11" x14ac:dyDescent="0.3">
      <c r="A133" s="114"/>
      <c r="B133" s="114" t="s">
        <v>403</v>
      </c>
      <c r="C133" s="114"/>
      <c r="D133" s="114"/>
      <c r="E133" s="114"/>
      <c r="F133" s="114"/>
      <c r="G133" s="115" t="s">
        <v>213</v>
      </c>
      <c r="H133" s="157" t="s">
        <v>215</v>
      </c>
      <c r="I133" s="158">
        <v>37564</v>
      </c>
      <c r="J133" s="184">
        <v>37564</v>
      </c>
      <c r="K133" s="202">
        <f t="shared" si="2"/>
        <v>308</v>
      </c>
    </row>
    <row r="134" spans="1:11" x14ac:dyDescent="0.3">
      <c r="A134" s="114"/>
      <c r="B134" s="114" t="s">
        <v>403</v>
      </c>
      <c r="C134" s="114"/>
      <c r="D134" s="114"/>
      <c r="E134" s="114"/>
      <c r="F134" s="114"/>
      <c r="G134" s="115" t="s">
        <v>243</v>
      </c>
      <c r="H134" s="157" t="s">
        <v>215</v>
      </c>
      <c r="I134" s="158">
        <v>37580</v>
      </c>
      <c r="J134" s="184">
        <v>37580</v>
      </c>
      <c r="K134" s="202">
        <f t="shared" si="2"/>
        <v>324</v>
      </c>
    </row>
    <row r="135" spans="1:11" ht="28.8" x14ac:dyDescent="0.3">
      <c r="A135" s="114"/>
      <c r="B135" s="114" t="s">
        <v>403</v>
      </c>
      <c r="C135" s="114"/>
      <c r="D135" s="114"/>
      <c r="E135" s="114"/>
      <c r="F135" s="114"/>
      <c r="G135" s="115" t="s">
        <v>407</v>
      </c>
      <c r="H135" s="163" t="s">
        <v>237</v>
      </c>
      <c r="I135" s="164">
        <v>37613</v>
      </c>
      <c r="J135" s="185">
        <v>37613</v>
      </c>
      <c r="K135" s="202">
        <f t="shared" si="2"/>
        <v>357</v>
      </c>
    </row>
    <row r="136" spans="1:11" x14ac:dyDescent="0.3">
      <c r="A136" s="114"/>
      <c r="B136" s="114" t="s">
        <v>9</v>
      </c>
      <c r="C136" s="114"/>
      <c r="D136" s="114"/>
      <c r="E136" s="114"/>
      <c r="F136" s="114"/>
      <c r="G136" s="115" t="s">
        <v>22</v>
      </c>
      <c r="H136" s="116" t="s">
        <v>73</v>
      </c>
      <c r="I136" s="156">
        <v>38554</v>
      </c>
      <c r="J136" s="183">
        <v>38554</v>
      </c>
      <c r="K136" s="202">
        <f t="shared" si="2"/>
        <v>202</v>
      </c>
    </row>
    <row r="137" spans="1:11" x14ac:dyDescent="0.3">
      <c r="A137" s="114"/>
      <c r="B137" s="114" t="s">
        <v>9</v>
      </c>
      <c r="C137" s="114"/>
      <c r="D137" s="114"/>
      <c r="E137" s="114"/>
      <c r="F137" s="114"/>
      <c r="G137" s="115" t="s">
        <v>13</v>
      </c>
      <c r="H137" s="116" t="s">
        <v>73</v>
      </c>
      <c r="I137" s="156">
        <v>38611</v>
      </c>
      <c r="J137" s="183">
        <v>38611</v>
      </c>
      <c r="K137" s="202">
        <f t="shared" si="2"/>
        <v>259</v>
      </c>
    </row>
    <row r="138" spans="1:11" x14ac:dyDescent="0.3">
      <c r="A138" s="114"/>
      <c r="B138" s="114" t="s">
        <v>9</v>
      </c>
      <c r="C138" s="114"/>
      <c r="D138" s="114"/>
      <c r="E138" s="114"/>
      <c r="F138" s="114"/>
      <c r="G138" s="115" t="s">
        <v>22</v>
      </c>
      <c r="H138" s="157" t="s">
        <v>24</v>
      </c>
      <c r="I138" s="158">
        <v>38611</v>
      </c>
      <c r="J138" s="184">
        <v>38611</v>
      </c>
      <c r="K138" s="202">
        <f t="shared" si="2"/>
        <v>259</v>
      </c>
    </row>
    <row r="139" spans="1:11" x14ac:dyDescent="0.3">
      <c r="A139" s="114"/>
      <c r="B139" s="114" t="s">
        <v>9</v>
      </c>
      <c r="C139" s="114"/>
      <c r="D139" s="114"/>
      <c r="E139" s="114"/>
      <c r="F139" s="114"/>
      <c r="G139" s="115" t="s">
        <v>42</v>
      </c>
      <c r="H139" s="116" t="s">
        <v>73</v>
      </c>
      <c r="I139" s="156">
        <v>38622</v>
      </c>
      <c r="J139" s="183">
        <v>38622</v>
      </c>
      <c r="K139" s="202">
        <f t="shared" si="2"/>
        <v>270</v>
      </c>
    </row>
    <row r="140" spans="1:11" x14ac:dyDescent="0.3">
      <c r="A140" s="114"/>
      <c r="B140" s="114" t="s">
        <v>9</v>
      </c>
      <c r="C140" s="114"/>
      <c r="D140" s="114"/>
      <c r="E140" s="114"/>
      <c r="F140" s="114"/>
      <c r="G140" s="115" t="s">
        <v>43</v>
      </c>
      <c r="H140" s="116" t="s">
        <v>73</v>
      </c>
      <c r="I140" s="156">
        <v>38625</v>
      </c>
      <c r="J140" s="183">
        <v>38625</v>
      </c>
      <c r="K140" s="202">
        <f t="shared" si="2"/>
        <v>273</v>
      </c>
    </row>
    <row r="141" spans="1:11" ht="28.8" x14ac:dyDescent="0.3">
      <c r="A141" s="114"/>
      <c r="B141" s="114" t="s">
        <v>9</v>
      </c>
      <c r="C141" s="114"/>
      <c r="D141" s="114"/>
      <c r="E141" s="114"/>
      <c r="F141" s="114"/>
      <c r="G141" s="115" t="s">
        <v>10</v>
      </c>
      <c r="H141" s="163" t="s">
        <v>77</v>
      </c>
      <c r="I141" s="164">
        <v>38674</v>
      </c>
      <c r="J141" s="185">
        <v>38674</v>
      </c>
      <c r="K141" s="202">
        <f t="shared" si="2"/>
        <v>322</v>
      </c>
    </row>
    <row r="142" spans="1:11" ht="28.8" x14ac:dyDescent="0.3">
      <c r="A142" s="114"/>
      <c r="B142" s="114" t="s">
        <v>9</v>
      </c>
      <c r="C142" s="114"/>
      <c r="D142" s="114"/>
      <c r="E142" s="114"/>
      <c r="F142" s="114"/>
      <c r="G142" s="115" t="s">
        <v>11</v>
      </c>
      <c r="H142" s="163" t="s">
        <v>12</v>
      </c>
      <c r="I142" s="164">
        <v>38674</v>
      </c>
      <c r="J142" s="185">
        <v>38674</v>
      </c>
      <c r="K142" s="202">
        <f t="shared" si="2"/>
        <v>322</v>
      </c>
    </row>
    <row r="143" spans="1:11" ht="28.8" x14ac:dyDescent="0.3">
      <c r="A143" s="114"/>
      <c r="B143" s="114" t="s">
        <v>9</v>
      </c>
      <c r="C143" s="114"/>
      <c r="D143" s="114"/>
      <c r="E143" s="114"/>
      <c r="F143" s="114"/>
      <c r="G143" s="115" t="s">
        <v>15</v>
      </c>
      <c r="H143" s="163" t="s">
        <v>77</v>
      </c>
      <c r="I143" s="164">
        <v>38679</v>
      </c>
      <c r="J143" s="185">
        <v>38679</v>
      </c>
      <c r="K143" s="202">
        <f t="shared" si="2"/>
        <v>327</v>
      </c>
    </row>
    <row r="144" spans="1:11" x14ac:dyDescent="0.3">
      <c r="A144" s="114"/>
      <c r="B144" s="114" t="s">
        <v>9</v>
      </c>
      <c r="C144" s="114"/>
      <c r="D144" s="114"/>
      <c r="E144" s="114"/>
      <c r="F144" s="114"/>
      <c r="G144" s="115" t="s">
        <v>43</v>
      </c>
      <c r="H144" s="157" t="s">
        <v>137</v>
      </c>
      <c r="I144" s="158">
        <v>38679</v>
      </c>
      <c r="J144" s="184">
        <v>38679</v>
      </c>
      <c r="K144" s="202">
        <f t="shared" si="2"/>
        <v>327</v>
      </c>
    </row>
    <row r="145" spans="1:11" x14ac:dyDescent="0.3">
      <c r="A145" s="114"/>
      <c r="B145" s="114" t="s">
        <v>403</v>
      </c>
      <c r="C145" s="114"/>
      <c r="D145" s="114"/>
      <c r="E145" s="114"/>
      <c r="F145" s="114"/>
      <c r="G145" s="115" t="s">
        <v>235</v>
      </c>
      <c r="H145" s="116" t="s">
        <v>304</v>
      </c>
      <c r="I145" s="156">
        <v>38881</v>
      </c>
      <c r="J145" s="183">
        <v>38881</v>
      </c>
      <c r="K145" s="202">
        <f t="shared" si="2"/>
        <v>164</v>
      </c>
    </row>
    <row r="146" spans="1:11" x14ac:dyDescent="0.3">
      <c r="A146" s="114"/>
      <c r="B146" s="114" t="s">
        <v>403</v>
      </c>
      <c r="C146" s="114"/>
      <c r="D146" s="114"/>
      <c r="E146" s="114"/>
      <c r="F146" s="114"/>
      <c r="G146" s="115" t="s">
        <v>407</v>
      </c>
      <c r="H146" s="116" t="s">
        <v>304</v>
      </c>
      <c r="I146" s="156">
        <v>38890</v>
      </c>
      <c r="J146" s="183">
        <v>38890</v>
      </c>
      <c r="K146" s="202">
        <f t="shared" si="2"/>
        <v>173</v>
      </c>
    </row>
    <row r="147" spans="1:11" ht="28.8" x14ac:dyDescent="0.3">
      <c r="A147" s="114"/>
      <c r="B147" s="114" t="s">
        <v>403</v>
      </c>
      <c r="C147" s="114"/>
      <c r="D147" s="114"/>
      <c r="E147" s="114"/>
      <c r="F147" s="114"/>
      <c r="G147" s="115" t="s">
        <v>407</v>
      </c>
      <c r="H147" s="163" t="s">
        <v>237</v>
      </c>
      <c r="I147" s="164">
        <v>38919</v>
      </c>
      <c r="J147" s="185">
        <v>38919</v>
      </c>
      <c r="K147" s="202">
        <f t="shared" si="2"/>
        <v>202</v>
      </c>
    </row>
    <row r="148" spans="1:11" x14ac:dyDescent="0.3">
      <c r="A148" s="114"/>
      <c r="B148" s="114" t="s">
        <v>403</v>
      </c>
      <c r="C148" s="114"/>
      <c r="D148" s="114"/>
      <c r="E148" s="114"/>
      <c r="F148" s="114"/>
      <c r="G148" s="115" t="s">
        <v>243</v>
      </c>
      <c r="H148" s="116" t="s">
        <v>304</v>
      </c>
      <c r="I148" s="156">
        <v>38938</v>
      </c>
      <c r="J148" s="183">
        <v>38938</v>
      </c>
      <c r="K148" s="202">
        <f t="shared" si="2"/>
        <v>221</v>
      </c>
    </row>
    <row r="149" spans="1:11" ht="57.6" x14ac:dyDescent="0.3">
      <c r="A149" s="114"/>
      <c r="B149" s="114" t="s">
        <v>403</v>
      </c>
      <c r="C149" s="114"/>
      <c r="D149" s="114"/>
      <c r="E149" s="114"/>
      <c r="F149" s="114"/>
      <c r="G149" s="115" t="s">
        <v>245</v>
      </c>
      <c r="H149" s="116" t="s">
        <v>304</v>
      </c>
      <c r="I149" s="156">
        <v>38945</v>
      </c>
      <c r="J149" s="183">
        <v>38945</v>
      </c>
      <c r="K149" s="202">
        <f t="shared" si="2"/>
        <v>228</v>
      </c>
    </row>
    <row r="150" spans="1:11" x14ac:dyDescent="0.3">
      <c r="A150" s="114"/>
      <c r="B150" s="114" t="s">
        <v>403</v>
      </c>
      <c r="C150" s="114"/>
      <c r="D150" s="114"/>
      <c r="E150" s="114"/>
      <c r="F150" s="114"/>
      <c r="G150" s="115" t="s">
        <v>407</v>
      </c>
      <c r="H150" s="116" t="s">
        <v>304</v>
      </c>
      <c r="I150" s="156">
        <v>38951</v>
      </c>
      <c r="J150" s="183">
        <v>38951</v>
      </c>
      <c r="K150" s="202">
        <f t="shared" si="2"/>
        <v>234</v>
      </c>
    </row>
    <row r="151" spans="1:11" x14ac:dyDescent="0.3">
      <c r="A151" s="114"/>
      <c r="B151" s="114" t="s">
        <v>403</v>
      </c>
      <c r="C151" s="114"/>
      <c r="D151" s="114"/>
      <c r="E151" s="114"/>
      <c r="F151" s="114"/>
      <c r="G151" s="115" t="s">
        <v>248</v>
      </c>
      <c r="H151" s="116" t="s">
        <v>304</v>
      </c>
      <c r="I151" s="156">
        <v>38953</v>
      </c>
      <c r="J151" s="183">
        <v>38953</v>
      </c>
      <c r="K151" s="202">
        <f t="shared" si="2"/>
        <v>236</v>
      </c>
    </row>
    <row r="152" spans="1:11" ht="57.6" x14ac:dyDescent="0.3">
      <c r="A152" s="114"/>
      <c r="B152" s="114" t="s">
        <v>403</v>
      </c>
      <c r="C152" s="114"/>
      <c r="D152" s="114"/>
      <c r="E152" s="114"/>
      <c r="F152" s="114"/>
      <c r="G152" s="115" t="s">
        <v>178</v>
      </c>
      <c r="H152" s="163" t="s">
        <v>237</v>
      </c>
      <c r="I152" s="164">
        <v>39003</v>
      </c>
      <c r="J152" s="185">
        <v>39003</v>
      </c>
      <c r="K152" s="202">
        <f t="shared" si="2"/>
        <v>286</v>
      </c>
    </row>
    <row r="153" spans="1:11" ht="28.8" x14ac:dyDescent="0.3">
      <c r="A153" s="114"/>
      <c r="B153" s="114" t="s">
        <v>403</v>
      </c>
      <c r="C153" s="114"/>
      <c r="D153" s="114"/>
      <c r="E153" s="114"/>
      <c r="F153" s="114"/>
      <c r="G153" s="115" t="s">
        <v>407</v>
      </c>
      <c r="H153" s="163" t="s">
        <v>237</v>
      </c>
      <c r="I153" s="164">
        <v>39063</v>
      </c>
      <c r="J153" s="185">
        <v>39063</v>
      </c>
      <c r="K153" s="202">
        <f t="shared" si="2"/>
        <v>346</v>
      </c>
    </row>
    <row r="154" spans="1:11" x14ac:dyDescent="0.3">
      <c r="A154" s="114"/>
      <c r="B154" s="117" t="s">
        <v>403</v>
      </c>
      <c r="C154" s="114"/>
      <c r="D154" s="114"/>
      <c r="E154" s="114"/>
      <c r="F154" s="114"/>
      <c r="G154" s="115" t="s">
        <v>440</v>
      </c>
      <c r="H154" s="157" t="s">
        <v>215</v>
      </c>
      <c r="I154" s="158">
        <v>39106</v>
      </c>
      <c r="J154" s="184">
        <v>39106</v>
      </c>
      <c r="K154" s="202">
        <f t="shared" si="2"/>
        <v>24</v>
      </c>
    </row>
    <row r="155" spans="1:11" ht="28.8" x14ac:dyDescent="0.3">
      <c r="A155" s="114"/>
      <c r="B155" s="117" t="s">
        <v>403</v>
      </c>
      <c r="C155" s="114"/>
      <c r="D155" s="114"/>
      <c r="E155" s="114"/>
      <c r="F155" s="114"/>
      <c r="G155" s="115" t="s">
        <v>444</v>
      </c>
      <c r="H155" s="163" t="s">
        <v>525</v>
      </c>
      <c r="I155" s="164">
        <v>39162</v>
      </c>
      <c r="J155" s="185">
        <v>39162</v>
      </c>
      <c r="K155" s="202">
        <f t="shared" si="2"/>
        <v>80</v>
      </c>
    </row>
    <row r="156" spans="1:11" x14ac:dyDescent="0.3">
      <c r="A156" s="114"/>
      <c r="B156" s="117" t="s">
        <v>403</v>
      </c>
      <c r="C156" s="114"/>
      <c r="D156" s="114"/>
      <c r="E156" s="114"/>
      <c r="F156" s="114"/>
      <c r="G156" s="115" t="s">
        <v>243</v>
      </c>
      <c r="H156" s="157" t="s">
        <v>215</v>
      </c>
      <c r="I156" s="158">
        <v>39254</v>
      </c>
      <c r="J156" s="184">
        <v>39254</v>
      </c>
      <c r="K156" s="202">
        <f t="shared" si="2"/>
        <v>172</v>
      </c>
    </row>
    <row r="157" spans="1:11" ht="28.8" x14ac:dyDescent="0.3">
      <c r="A157" s="114"/>
      <c r="B157" s="117" t="s">
        <v>403</v>
      </c>
      <c r="C157" s="114"/>
      <c r="D157" s="114"/>
      <c r="E157" s="114"/>
      <c r="F157" s="114"/>
      <c r="G157" s="115" t="s">
        <v>449</v>
      </c>
      <c r="H157" s="157" t="s">
        <v>215</v>
      </c>
      <c r="I157" s="158">
        <v>39339</v>
      </c>
      <c r="J157" s="184">
        <v>39339</v>
      </c>
      <c r="K157" s="202">
        <f t="shared" si="2"/>
        <v>257</v>
      </c>
    </row>
    <row r="158" spans="1:11" x14ac:dyDescent="0.3">
      <c r="A158" s="114"/>
      <c r="B158" s="114" t="s">
        <v>403</v>
      </c>
      <c r="C158" s="114"/>
      <c r="D158" s="114"/>
      <c r="E158" s="114"/>
      <c r="F158" s="114"/>
      <c r="G158" s="115" t="s">
        <v>407</v>
      </c>
      <c r="H158" s="116" t="s">
        <v>304</v>
      </c>
      <c r="I158" s="156">
        <v>40343</v>
      </c>
      <c r="J158" s="183">
        <v>40343</v>
      </c>
      <c r="K158" s="202">
        <f t="shared" si="2"/>
        <v>165</v>
      </c>
    </row>
    <row r="159" spans="1:11" x14ac:dyDescent="0.3">
      <c r="A159" s="114"/>
      <c r="B159" s="114" t="s">
        <v>403</v>
      </c>
      <c r="C159" s="114"/>
      <c r="D159" s="114"/>
      <c r="E159" s="114"/>
      <c r="F159" s="114"/>
      <c r="G159" s="115" t="s">
        <v>235</v>
      </c>
      <c r="H159" s="116" t="s">
        <v>304</v>
      </c>
      <c r="I159" s="156">
        <v>40366</v>
      </c>
      <c r="J159" s="183">
        <v>40366</v>
      </c>
      <c r="K159" s="202">
        <f t="shared" si="2"/>
        <v>188</v>
      </c>
    </row>
    <row r="160" spans="1:11" ht="43.2" x14ac:dyDescent="0.3">
      <c r="A160" s="114"/>
      <c r="B160" s="114" t="s">
        <v>403</v>
      </c>
      <c r="C160" s="114"/>
      <c r="D160" s="114"/>
      <c r="E160" s="114"/>
      <c r="F160" s="114"/>
      <c r="G160" s="115" t="s">
        <v>487</v>
      </c>
      <c r="H160" s="116" t="s">
        <v>304</v>
      </c>
      <c r="I160" s="156">
        <v>40372</v>
      </c>
      <c r="J160" s="183">
        <v>40372</v>
      </c>
      <c r="K160" s="202">
        <f t="shared" si="2"/>
        <v>194</v>
      </c>
    </row>
    <row r="161" spans="1:11" x14ac:dyDescent="0.3">
      <c r="A161" s="114"/>
      <c r="B161" s="114" t="s">
        <v>403</v>
      </c>
      <c r="C161" s="114"/>
      <c r="D161" s="114"/>
      <c r="E161" s="114"/>
      <c r="F161" s="114"/>
      <c r="G161" s="115" t="s">
        <v>457</v>
      </c>
      <c r="H161" s="116" t="s">
        <v>304</v>
      </c>
      <c r="I161" s="156">
        <v>40373</v>
      </c>
      <c r="J161" s="183">
        <v>40373</v>
      </c>
      <c r="K161" s="202">
        <f t="shared" si="2"/>
        <v>195</v>
      </c>
    </row>
    <row r="162" spans="1:11" ht="28.8" x14ac:dyDescent="0.3">
      <c r="A162" s="114"/>
      <c r="B162" s="114" t="s">
        <v>403</v>
      </c>
      <c r="C162" s="114"/>
      <c r="D162" s="114"/>
      <c r="E162" s="114"/>
      <c r="F162" s="114"/>
      <c r="G162" s="115" t="s">
        <v>275</v>
      </c>
      <c r="H162" s="163" t="s">
        <v>120</v>
      </c>
      <c r="I162" s="164">
        <v>40417</v>
      </c>
      <c r="J162" s="185">
        <v>40417</v>
      </c>
      <c r="K162" s="202">
        <f t="shared" si="2"/>
        <v>239</v>
      </c>
    </row>
    <row r="163" spans="1:11" x14ac:dyDescent="0.3">
      <c r="A163" s="114"/>
      <c r="B163" s="114" t="s">
        <v>403</v>
      </c>
      <c r="C163" s="114"/>
      <c r="D163" s="114"/>
      <c r="E163" s="114"/>
      <c r="F163" s="114"/>
      <c r="G163" s="115" t="s">
        <v>499</v>
      </c>
      <c r="H163" s="157" t="s">
        <v>215</v>
      </c>
      <c r="I163" s="158">
        <v>40417</v>
      </c>
      <c r="J163" s="184">
        <v>40417</v>
      </c>
      <c r="K163" s="202">
        <f t="shared" si="2"/>
        <v>239</v>
      </c>
    </row>
    <row r="164" spans="1:11" ht="28.8" x14ac:dyDescent="0.3">
      <c r="A164" s="114"/>
      <c r="B164" s="114" t="s">
        <v>403</v>
      </c>
      <c r="C164" s="114"/>
      <c r="D164" s="114"/>
      <c r="E164" s="114"/>
      <c r="F164" s="114"/>
      <c r="G164" s="115" t="s">
        <v>407</v>
      </c>
      <c r="H164" s="163" t="s">
        <v>120</v>
      </c>
      <c r="I164" s="164">
        <v>40431</v>
      </c>
      <c r="J164" s="185">
        <v>40431</v>
      </c>
      <c r="K164" s="202">
        <f t="shared" si="2"/>
        <v>253</v>
      </c>
    </row>
    <row r="165" spans="1:11" ht="28.8" x14ac:dyDescent="0.3">
      <c r="A165" s="114"/>
      <c r="B165" s="114" t="s">
        <v>403</v>
      </c>
      <c r="C165" s="114"/>
      <c r="D165" s="114"/>
      <c r="E165" s="114"/>
      <c r="F165" s="114"/>
      <c r="G165" s="115" t="s">
        <v>502</v>
      </c>
      <c r="H165" s="157" t="s">
        <v>215</v>
      </c>
      <c r="I165" s="158">
        <v>40444</v>
      </c>
      <c r="J165" s="184">
        <v>40444</v>
      </c>
      <c r="K165" s="202">
        <f t="shared" si="2"/>
        <v>266</v>
      </c>
    </row>
    <row r="166" spans="1:11" x14ac:dyDescent="0.3">
      <c r="A166" s="114"/>
      <c r="B166" s="114" t="s">
        <v>403</v>
      </c>
      <c r="C166" s="114"/>
      <c r="D166" s="114"/>
      <c r="E166" s="114"/>
      <c r="F166" s="114"/>
      <c r="G166" s="115" t="s">
        <v>275</v>
      </c>
      <c r="H166" s="116" t="s">
        <v>304</v>
      </c>
      <c r="I166" s="156">
        <v>40498</v>
      </c>
      <c r="J166" s="183">
        <v>40498</v>
      </c>
      <c r="K166" s="202">
        <f t="shared" si="2"/>
        <v>320</v>
      </c>
    </row>
    <row r="167" spans="1:11" ht="28.8" x14ac:dyDescent="0.3">
      <c r="A167" s="114"/>
      <c r="B167" s="114" t="s">
        <v>403</v>
      </c>
      <c r="C167" s="114"/>
      <c r="D167" s="114"/>
      <c r="E167" s="114"/>
      <c r="F167" s="114"/>
      <c r="G167" s="115" t="s">
        <v>275</v>
      </c>
      <c r="H167" s="163" t="s">
        <v>120</v>
      </c>
      <c r="I167" s="164">
        <v>40542</v>
      </c>
      <c r="J167" s="185">
        <v>40542</v>
      </c>
      <c r="K167" s="202">
        <f t="shared" si="2"/>
        <v>364</v>
      </c>
    </row>
    <row r="168" spans="1:11" x14ac:dyDescent="0.3">
      <c r="A168" s="114"/>
      <c r="B168" s="114" t="s">
        <v>403</v>
      </c>
      <c r="C168" s="114"/>
      <c r="D168" s="114"/>
      <c r="E168" s="114"/>
      <c r="F168" s="114"/>
      <c r="G168" s="115" t="s">
        <v>407</v>
      </c>
      <c r="H168" s="116" t="s">
        <v>304</v>
      </c>
      <c r="I168" s="156">
        <v>40707</v>
      </c>
      <c r="J168" s="183">
        <v>40707</v>
      </c>
      <c r="K168" s="202">
        <f t="shared" si="2"/>
        <v>164</v>
      </c>
    </row>
    <row r="169" spans="1:11" ht="28.8" x14ac:dyDescent="0.3">
      <c r="A169" s="114"/>
      <c r="B169" s="114" t="s">
        <v>403</v>
      </c>
      <c r="C169" s="114"/>
      <c r="D169" s="114"/>
      <c r="E169" s="114"/>
      <c r="F169" s="114"/>
      <c r="G169" s="115" t="s">
        <v>407</v>
      </c>
      <c r="H169" s="163" t="s">
        <v>120</v>
      </c>
      <c r="I169" s="164">
        <v>40837</v>
      </c>
      <c r="J169" s="185">
        <v>40837</v>
      </c>
      <c r="K169" s="202">
        <f t="shared" si="2"/>
        <v>294</v>
      </c>
    </row>
    <row r="170" spans="1:11" x14ac:dyDescent="0.3">
      <c r="A170" s="113">
        <v>41080</v>
      </c>
      <c r="B170" s="113" t="s">
        <v>403</v>
      </c>
      <c r="C170" s="114" t="s">
        <v>409</v>
      </c>
      <c r="D170" s="114" t="s">
        <v>376</v>
      </c>
      <c r="E170" s="123" t="s">
        <v>377</v>
      </c>
      <c r="F170" s="123">
        <v>28</v>
      </c>
      <c r="G170" s="115" t="s">
        <v>407</v>
      </c>
      <c r="H170" s="116" t="s">
        <v>557</v>
      </c>
      <c r="I170" s="113">
        <v>41092</v>
      </c>
      <c r="J170" s="196">
        <v>41092</v>
      </c>
      <c r="K170" s="202">
        <f t="shared" si="2"/>
        <v>184</v>
      </c>
    </row>
    <row r="171" spans="1:11" x14ac:dyDescent="0.3">
      <c r="A171" s="113">
        <v>41079</v>
      </c>
      <c r="B171" s="113" t="s">
        <v>403</v>
      </c>
      <c r="C171" s="117" t="s">
        <v>392</v>
      </c>
      <c r="D171" s="117" t="s">
        <v>376</v>
      </c>
      <c r="E171" s="123" t="s">
        <v>377</v>
      </c>
      <c r="F171" s="123">
        <v>33</v>
      </c>
      <c r="G171" s="115" t="s">
        <v>393</v>
      </c>
      <c r="H171" s="116" t="s">
        <v>557</v>
      </c>
      <c r="I171" s="113">
        <v>41092</v>
      </c>
      <c r="J171" s="196">
        <v>41092</v>
      </c>
      <c r="K171" s="202">
        <f t="shared" si="2"/>
        <v>184</v>
      </c>
    </row>
    <row r="172" spans="1:11" ht="28.8" x14ac:dyDescent="0.3">
      <c r="A172" s="113">
        <v>41107</v>
      </c>
      <c r="B172" s="124" t="s">
        <v>403</v>
      </c>
      <c r="C172" s="117" t="s">
        <v>422</v>
      </c>
      <c r="D172" s="117" t="s">
        <v>376</v>
      </c>
      <c r="E172" s="122" t="s">
        <v>383</v>
      </c>
      <c r="F172" s="122">
        <v>123</v>
      </c>
      <c r="G172" s="115" t="s">
        <v>423</v>
      </c>
      <c r="H172" s="116" t="s">
        <v>557</v>
      </c>
      <c r="I172" s="113">
        <v>41108</v>
      </c>
      <c r="J172" s="196">
        <v>41108</v>
      </c>
      <c r="K172" s="202">
        <f t="shared" si="2"/>
        <v>200</v>
      </c>
    </row>
    <row r="173" spans="1:11" x14ac:dyDescent="0.3">
      <c r="A173" s="113">
        <v>41108</v>
      </c>
      <c r="B173" s="124" t="s">
        <v>403</v>
      </c>
      <c r="C173" s="117" t="s">
        <v>435</v>
      </c>
      <c r="D173" s="117" t="s">
        <v>376</v>
      </c>
      <c r="E173" s="122" t="s">
        <v>383</v>
      </c>
      <c r="F173" s="122">
        <v>106</v>
      </c>
      <c r="G173" s="115" t="s">
        <v>436</v>
      </c>
      <c r="H173" s="116" t="s">
        <v>557</v>
      </c>
      <c r="I173" s="113">
        <v>41109</v>
      </c>
      <c r="J173" s="196">
        <v>41109</v>
      </c>
      <c r="K173" s="202">
        <f t="shared" si="2"/>
        <v>201</v>
      </c>
    </row>
    <row r="174" spans="1:11" ht="28.8" x14ac:dyDescent="0.3">
      <c r="A174" s="113">
        <v>41113</v>
      </c>
      <c r="B174" s="124" t="s">
        <v>403</v>
      </c>
      <c r="C174" s="117" t="s">
        <v>309</v>
      </c>
      <c r="D174" s="117" t="s">
        <v>376</v>
      </c>
      <c r="E174" s="122" t="s">
        <v>383</v>
      </c>
      <c r="F174" s="122">
        <v>917</v>
      </c>
      <c r="G174" s="115" t="s">
        <v>310</v>
      </c>
      <c r="H174" s="116" t="s">
        <v>557</v>
      </c>
      <c r="I174" s="113">
        <v>41114</v>
      </c>
      <c r="J174" s="196">
        <v>41114</v>
      </c>
      <c r="K174" s="202">
        <f t="shared" si="2"/>
        <v>206</v>
      </c>
    </row>
    <row r="175" spans="1:11" ht="28.8" x14ac:dyDescent="0.3">
      <c r="A175" s="113">
        <v>41109</v>
      </c>
      <c r="B175" s="124" t="s">
        <v>403</v>
      </c>
      <c r="C175" s="117" t="s">
        <v>437</v>
      </c>
      <c r="D175" s="117" t="s">
        <v>376</v>
      </c>
      <c r="E175" s="123" t="s">
        <v>377</v>
      </c>
      <c r="F175" s="123">
        <v>26</v>
      </c>
      <c r="G175" s="115" t="s">
        <v>438</v>
      </c>
      <c r="H175" s="116" t="s">
        <v>557</v>
      </c>
      <c r="I175" s="113">
        <v>41114</v>
      </c>
      <c r="J175" s="196">
        <v>41114</v>
      </c>
      <c r="K175" s="202">
        <f t="shared" si="2"/>
        <v>206</v>
      </c>
    </row>
    <row r="176" spans="1:11" x14ac:dyDescent="0.3">
      <c r="A176" s="113">
        <v>41108</v>
      </c>
      <c r="B176" s="124" t="s">
        <v>403</v>
      </c>
      <c r="C176" s="117" t="s">
        <v>392</v>
      </c>
      <c r="D176" s="117" t="s">
        <v>376</v>
      </c>
      <c r="E176" s="123" t="s">
        <v>377</v>
      </c>
      <c r="F176" s="123">
        <v>5</v>
      </c>
      <c r="G176" s="115" t="s">
        <v>393</v>
      </c>
      <c r="H176" s="125" t="s">
        <v>186</v>
      </c>
      <c r="I176" s="113">
        <v>41129</v>
      </c>
      <c r="J176" s="196">
        <v>41129</v>
      </c>
      <c r="K176" s="202">
        <f t="shared" si="2"/>
        <v>221</v>
      </c>
    </row>
    <row r="177" spans="1:11" ht="28.8" x14ac:dyDescent="0.3">
      <c r="A177" s="113">
        <v>41141</v>
      </c>
      <c r="B177" s="124" t="s">
        <v>403</v>
      </c>
      <c r="C177" s="117" t="s">
        <v>437</v>
      </c>
      <c r="D177" s="117" t="s">
        <v>376</v>
      </c>
      <c r="E177" s="123" t="s">
        <v>377</v>
      </c>
      <c r="F177" s="123">
        <v>3</v>
      </c>
      <c r="G177" s="115" t="s">
        <v>438</v>
      </c>
      <c r="H177" s="125" t="s">
        <v>186</v>
      </c>
      <c r="I177" s="113">
        <v>41165</v>
      </c>
      <c r="J177" s="196">
        <v>41165</v>
      </c>
      <c r="K177" s="202">
        <f t="shared" si="2"/>
        <v>257</v>
      </c>
    </row>
    <row r="178" spans="1:11" ht="28.8" x14ac:dyDescent="0.3">
      <c r="A178" s="113">
        <v>41220</v>
      </c>
      <c r="B178" s="124" t="s">
        <v>403</v>
      </c>
      <c r="C178" s="114" t="s">
        <v>422</v>
      </c>
      <c r="D178" s="114" t="s">
        <v>376</v>
      </c>
      <c r="E178" s="122" t="s">
        <v>383</v>
      </c>
      <c r="F178" s="122" t="s">
        <v>365</v>
      </c>
      <c r="G178" s="115" t="s">
        <v>275</v>
      </c>
      <c r="H178" s="163" t="s">
        <v>558</v>
      </c>
      <c r="I178" s="113">
        <v>41221</v>
      </c>
      <c r="J178" s="196">
        <v>41221</v>
      </c>
      <c r="K178" s="202">
        <f t="shared" si="2"/>
        <v>313</v>
      </c>
    </row>
    <row r="179" spans="1:11" ht="28.8" x14ac:dyDescent="0.3">
      <c r="A179" s="113">
        <v>41220</v>
      </c>
      <c r="B179" s="124" t="s">
        <v>403</v>
      </c>
      <c r="C179" s="114" t="s">
        <v>336</v>
      </c>
      <c r="D179" s="114" t="s">
        <v>376</v>
      </c>
      <c r="E179" s="122" t="s">
        <v>383</v>
      </c>
      <c r="F179" s="122" t="s">
        <v>365</v>
      </c>
      <c r="G179" s="115" t="s">
        <v>274</v>
      </c>
      <c r="H179" s="125" t="s">
        <v>186</v>
      </c>
      <c r="I179" s="113">
        <v>41221</v>
      </c>
      <c r="J179" s="196">
        <v>41221</v>
      </c>
      <c r="K179" s="202">
        <f t="shared" si="2"/>
        <v>313</v>
      </c>
    </row>
    <row r="180" spans="1:11" ht="28.8" x14ac:dyDescent="0.3">
      <c r="A180" s="114"/>
      <c r="B180" s="114" t="s">
        <v>403</v>
      </c>
      <c r="C180" s="115"/>
      <c r="D180" s="115"/>
      <c r="E180" s="114"/>
      <c r="F180" s="115"/>
      <c r="G180" s="115" t="s">
        <v>535</v>
      </c>
      <c r="H180" s="163" t="s">
        <v>505</v>
      </c>
      <c r="I180" s="113">
        <v>41305</v>
      </c>
      <c r="J180" s="196">
        <v>41305</v>
      </c>
      <c r="K180" s="202">
        <f t="shared" si="2"/>
        <v>31</v>
      </c>
    </row>
    <row r="181" spans="1:11" ht="28.8" x14ac:dyDescent="0.3">
      <c r="A181" s="113">
        <v>41470</v>
      </c>
      <c r="B181" s="124" t="s">
        <v>403</v>
      </c>
      <c r="C181" s="115" t="s">
        <v>336</v>
      </c>
      <c r="D181" s="115" t="s">
        <v>531</v>
      </c>
      <c r="E181" s="122" t="s">
        <v>383</v>
      </c>
      <c r="F181" s="174">
        <v>420</v>
      </c>
      <c r="G181" s="115" t="s">
        <v>423</v>
      </c>
      <c r="H181" s="118" t="s">
        <v>557</v>
      </c>
      <c r="I181" s="113">
        <v>41472</v>
      </c>
      <c r="J181" s="196">
        <v>41472</v>
      </c>
      <c r="K181" s="202">
        <f t="shared" si="2"/>
        <v>198</v>
      </c>
    </row>
    <row r="182" spans="1:11" ht="28.8" x14ac:dyDescent="0.3">
      <c r="A182" s="113">
        <v>41497</v>
      </c>
      <c r="B182" s="124" t="s">
        <v>403</v>
      </c>
      <c r="C182" s="115" t="s">
        <v>336</v>
      </c>
      <c r="D182" s="115" t="s">
        <v>531</v>
      </c>
      <c r="E182" s="172" t="s">
        <v>383</v>
      </c>
      <c r="F182" s="173">
        <v>57</v>
      </c>
      <c r="G182" s="115" t="s">
        <v>536</v>
      </c>
      <c r="H182" s="163" t="s">
        <v>505</v>
      </c>
      <c r="I182" s="113">
        <v>41499</v>
      </c>
      <c r="J182" s="196">
        <v>41499</v>
      </c>
      <c r="K182" s="202">
        <f t="shared" si="2"/>
        <v>225</v>
      </c>
    </row>
    <row r="183" spans="1:11" ht="28.8" x14ac:dyDescent="0.3">
      <c r="A183" s="113">
        <v>41497</v>
      </c>
      <c r="B183" s="124" t="s">
        <v>403</v>
      </c>
      <c r="C183" s="115" t="s">
        <v>336</v>
      </c>
      <c r="D183" s="115" t="s">
        <v>531</v>
      </c>
      <c r="E183" s="176" t="s">
        <v>383</v>
      </c>
      <c r="F183" s="177">
        <v>57</v>
      </c>
      <c r="G183" s="115" t="s">
        <v>537</v>
      </c>
      <c r="H183" s="125" t="s">
        <v>186</v>
      </c>
      <c r="I183" s="113">
        <v>41499</v>
      </c>
      <c r="J183" s="196">
        <v>41499</v>
      </c>
      <c r="K183" s="202">
        <f t="shared" si="2"/>
        <v>225</v>
      </c>
    </row>
    <row r="184" spans="1:11" ht="28.8" x14ac:dyDescent="0.3">
      <c r="A184" s="113">
        <v>41501</v>
      </c>
      <c r="B184" s="124" t="s">
        <v>403</v>
      </c>
      <c r="C184" s="115" t="s">
        <v>408</v>
      </c>
      <c r="D184" s="115" t="s">
        <v>531</v>
      </c>
      <c r="E184" s="178" t="s">
        <v>383</v>
      </c>
      <c r="F184" s="179">
        <v>134</v>
      </c>
      <c r="G184" s="115" t="s">
        <v>407</v>
      </c>
      <c r="H184" s="118" t="s">
        <v>557</v>
      </c>
      <c r="I184" s="113">
        <v>41502</v>
      </c>
      <c r="J184" s="196">
        <v>41502</v>
      </c>
      <c r="K184" s="202">
        <f t="shared" si="2"/>
        <v>228</v>
      </c>
    </row>
    <row r="185" spans="1:11" ht="28.8" x14ac:dyDescent="0.3">
      <c r="A185" s="114"/>
      <c r="B185" s="114" t="s">
        <v>161</v>
      </c>
      <c r="C185" s="114"/>
      <c r="D185" s="114"/>
      <c r="E185" s="114"/>
      <c r="F185" s="114"/>
      <c r="G185" s="115" t="s">
        <v>422</v>
      </c>
      <c r="H185" s="163" t="s">
        <v>120</v>
      </c>
      <c r="I185" s="164">
        <v>37705</v>
      </c>
      <c r="J185" s="185">
        <v>37705</v>
      </c>
      <c r="K185" s="202">
        <f t="shared" si="2"/>
        <v>84</v>
      </c>
    </row>
    <row r="186" spans="1:11" ht="28.8" x14ac:dyDescent="0.3">
      <c r="A186" s="114"/>
      <c r="B186" s="114" t="s">
        <v>161</v>
      </c>
      <c r="C186" s="114"/>
      <c r="D186" s="114"/>
      <c r="E186" s="114"/>
      <c r="F186" s="114"/>
      <c r="G186" s="115" t="s">
        <v>145</v>
      </c>
      <c r="H186" s="163" t="s">
        <v>120</v>
      </c>
      <c r="I186" s="164">
        <v>37768</v>
      </c>
      <c r="J186" s="185">
        <v>37768</v>
      </c>
      <c r="K186" s="202">
        <f t="shared" si="2"/>
        <v>147</v>
      </c>
    </row>
    <row r="187" spans="1:11" x14ac:dyDescent="0.3">
      <c r="A187" s="114"/>
      <c r="B187" s="114" t="s">
        <v>161</v>
      </c>
      <c r="C187" s="114"/>
      <c r="D187" s="114"/>
      <c r="E187" s="114"/>
      <c r="F187" s="114"/>
      <c r="G187" s="115" t="s">
        <v>407</v>
      </c>
      <c r="H187" s="116" t="s">
        <v>304</v>
      </c>
      <c r="I187" s="156">
        <v>37827</v>
      </c>
      <c r="J187" s="183">
        <v>37827</v>
      </c>
      <c r="K187" s="202">
        <f t="shared" si="2"/>
        <v>206</v>
      </c>
    </row>
    <row r="188" spans="1:11" x14ac:dyDescent="0.3">
      <c r="A188" s="114"/>
      <c r="B188" s="114" t="s">
        <v>161</v>
      </c>
      <c r="C188" s="114"/>
      <c r="D188" s="114"/>
      <c r="E188" s="114"/>
      <c r="F188" s="114"/>
      <c r="G188" s="115" t="s">
        <v>213</v>
      </c>
      <c r="H188" s="116" t="s">
        <v>304</v>
      </c>
      <c r="I188" s="156">
        <v>37868</v>
      </c>
      <c r="J188" s="183">
        <v>37868</v>
      </c>
      <c r="K188" s="202">
        <f t="shared" si="2"/>
        <v>247</v>
      </c>
    </row>
    <row r="189" spans="1:11" x14ac:dyDescent="0.3">
      <c r="A189" s="114"/>
      <c r="B189" s="114" t="s">
        <v>161</v>
      </c>
      <c r="C189" s="114"/>
      <c r="D189" s="114"/>
      <c r="E189" s="114"/>
      <c r="F189" s="114"/>
      <c r="G189" s="115" t="s">
        <v>174</v>
      </c>
      <c r="H189" s="116" t="s">
        <v>304</v>
      </c>
      <c r="I189" s="156">
        <v>37873</v>
      </c>
      <c r="J189" s="183">
        <v>37873</v>
      </c>
      <c r="K189" s="202">
        <f t="shared" si="2"/>
        <v>252</v>
      </c>
    </row>
    <row r="190" spans="1:11" ht="57.6" x14ac:dyDescent="0.3">
      <c r="A190" s="114"/>
      <c r="B190" s="114" t="s">
        <v>161</v>
      </c>
      <c r="C190" s="114"/>
      <c r="D190" s="114"/>
      <c r="E190" s="114"/>
      <c r="F190" s="114"/>
      <c r="G190" s="115" t="s">
        <v>110</v>
      </c>
      <c r="H190" s="116" t="s">
        <v>304</v>
      </c>
      <c r="I190" s="156">
        <v>37875</v>
      </c>
      <c r="J190" s="183">
        <v>37875</v>
      </c>
      <c r="K190" s="202">
        <f t="shared" si="2"/>
        <v>254</v>
      </c>
    </row>
    <row r="191" spans="1:11" ht="28.8" x14ac:dyDescent="0.3">
      <c r="A191" s="114"/>
      <c r="B191" s="114" t="s">
        <v>161</v>
      </c>
      <c r="C191" s="114"/>
      <c r="D191" s="114"/>
      <c r="E191" s="114"/>
      <c r="F191" s="114"/>
      <c r="G191" s="115" t="s">
        <v>112</v>
      </c>
      <c r="H191" s="163" t="s">
        <v>120</v>
      </c>
      <c r="I191" s="164">
        <v>37908</v>
      </c>
      <c r="J191" s="185">
        <v>37908</v>
      </c>
      <c r="K191" s="202">
        <f t="shared" si="2"/>
        <v>287</v>
      </c>
    </row>
    <row r="192" spans="1:11" ht="72" x14ac:dyDescent="0.3">
      <c r="A192" s="114"/>
      <c r="B192" s="114" t="s">
        <v>161</v>
      </c>
      <c r="C192" s="114"/>
      <c r="D192" s="114"/>
      <c r="E192" s="114"/>
      <c r="F192" s="114"/>
      <c r="G192" s="115" t="s">
        <v>111</v>
      </c>
      <c r="H192" s="157" t="s">
        <v>186</v>
      </c>
      <c r="I192" s="158">
        <v>37908</v>
      </c>
      <c r="J192" s="184">
        <v>37908</v>
      </c>
      <c r="K192" s="202">
        <f t="shared" si="2"/>
        <v>287</v>
      </c>
    </row>
    <row r="193" spans="1:11" ht="28.8" x14ac:dyDescent="0.3">
      <c r="A193" s="114"/>
      <c r="B193" s="114" t="s">
        <v>161</v>
      </c>
      <c r="C193" s="114"/>
      <c r="D193" s="114"/>
      <c r="E193" s="114"/>
      <c r="F193" s="114"/>
      <c r="G193" s="115" t="s">
        <v>117</v>
      </c>
      <c r="H193" s="190" t="s">
        <v>118</v>
      </c>
      <c r="I193" s="194">
        <v>38061</v>
      </c>
      <c r="J193" s="195">
        <v>38061</v>
      </c>
      <c r="K193" s="202">
        <f t="shared" ref="K193:K256" si="3">J193-DATE(YEAR(J193),1,0)</f>
        <v>75</v>
      </c>
    </row>
    <row r="194" spans="1:11" x14ac:dyDescent="0.3">
      <c r="A194" s="114"/>
      <c r="B194" s="114" t="s">
        <v>161</v>
      </c>
      <c r="C194" s="114"/>
      <c r="D194" s="114"/>
      <c r="E194" s="114"/>
      <c r="F194" s="114"/>
      <c r="G194" s="115" t="s">
        <v>119</v>
      </c>
      <c r="H194" s="116" t="s">
        <v>304</v>
      </c>
      <c r="I194" s="156">
        <v>38069</v>
      </c>
      <c r="J194" s="183">
        <v>38069</v>
      </c>
      <c r="K194" s="202">
        <f t="shared" si="3"/>
        <v>83</v>
      </c>
    </row>
    <row r="195" spans="1:11" x14ac:dyDescent="0.3">
      <c r="A195" s="114"/>
      <c r="B195" s="114" t="s">
        <v>161</v>
      </c>
      <c r="C195" s="114"/>
      <c r="D195" s="114"/>
      <c r="E195" s="114"/>
      <c r="F195" s="114"/>
      <c r="G195" s="115" t="s">
        <v>119</v>
      </c>
      <c r="H195" s="190" t="s">
        <v>118</v>
      </c>
      <c r="I195" s="194">
        <v>38097</v>
      </c>
      <c r="J195" s="195">
        <v>38097</v>
      </c>
      <c r="K195" s="202">
        <f t="shared" si="3"/>
        <v>111</v>
      </c>
    </row>
    <row r="196" spans="1:11" x14ac:dyDescent="0.3">
      <c r="A196" s="114"/>
      <c r="B196" s="114" t="s">
        <v>161</v>
      </c>
      <c r="C196" s="114"/>
      <c r="D196" s="114"/>
      <c r="E196" s="114"/>
      <c r="F196" s="114"/>
      <c r="G196" s="115" t="s">
        <v>129</v>
      </c>
      <c r="H196" s="116" t="s">
        <v>304</v>
      </c>
      <c r="I196" s="156">
        <v>38195</v>
      </c>
      <c r="J196" s="183">
        <v>38195</v>
      </c>
      <c r="K196" s="202">
        <f t="shared" si="3"/>
        <v>209</v>
      </c>
    </row>
    <row r="197" spans="1:11" ht="43.2" x14ac:dyDescent="0.3">
      <c r="A197" s="114"/>
      <c r="B197" s="114" t="s">
        <v>161</v>
      </c>
      <c r="C197" s="114"/>
      <c r="D197" s="114"/>
      <c r="E197" s="114"/>
      <c r="F197" s="114"/>
      <c r="G197" s="115" t="s">
        <v>130</v>
      </c>
      <c r="H197" s="116" t="s">
        <v>304</v>
      </c>
      <c r="I197" s="156">
        <v>38196</v>
      </c>
      <c r="J197" s="183">
        <v>38196</v>
      </c>
      <c r="K197" s="202">
        <f t="shared" si="3"/>
        <v>210</v>
      </c>
    </row>
    <row r="198" spans="1:11" x14ac:dyDescent="0.3">
      <c r="A198" s="114"/>
      <c r="B198" s="114" t="s">
        <v>161</v>
      </c>
      <c r="C198" s="114"/>
      <c r="D198" s="114"/>
      <c r="E198" s="114"/>
      <c r="F198" s="114"/>
      <c r="G198" s="115" t="s">
        <v>133</v>
      </c>
      <c r="H198" s="116" t="s">
        <v>304</v>
      </c>
      <c r="I198" s="156">
        <v>38216</v>
      </c>
      <c r="J198" s="183">
        <v>38216</v>
      </c>
      <c r="K198" s="202">
        <f t="shared" si="3"/>
        <v>230</v>
      </c>
    </row>
    <row r="199" spans="1:11" x14ac:dyDescent="0.3">
      <c r="A199" s="114"/>
      <c r="B199" s="114" t="s">
        <v>161</v>
      </c>
      <c r="C199" s="114"/>
      <c r="D199" s="114"/>
      <c r="E199" s="114"/>
      <c r="F199" s="114"/>
      <c r="G199" s="115" t="s">
        <v>407</v>
      </c>
      <c r="H199" s="116" t="s">
        <v>304</v>
      </c>
      <c r="I199" s="156">
        <v>38217</v>
      </c>
      <c r="J199" s="183">
        <v>38217</v>
      </c>
      <c r="K199" s="202">
        <f t="shared" si="3"/>
        <v>231</v>
      </c>
    </row>
    <row r="200" spans="1:11" x14ac:dyDescent="0.3">
      <c r="A200" s="114"/>
      <c r="B200" s="114" t="s">
        <v>71</v>
      </c>
      <c r="C200" s="114"/>
      <c r="D200" s="114"/>
      <c r="E200" s="114"/>
      <c r="F200" s="114"/>
      <c r="G200" s="115" t="s">
        <v>72</v>
      </c>
      <c r="H200" s="197" t="s">
        <v>73</v>
      </c>
      <c r="I200" s="156">
        <v>38252</v>
      </c>
      <c r="J200" s="183">
        <v>38252</v>
      </c>
      <c r="K200" s="202">
        <f t="shared" si="3"/>
        <v>266</v>
      </c>
    </row>
    <row r="201" spans="1:11" ht="28.8" x14ac:dyDescent="0.3">
      <c r="A201" s="114"/>
      <c r="B201" s="114" t="s">
        <v>71</v>
      </c>
      <c r="C201" s="114"/>
      <c r="D201" s="114"/>
      <c r="E201" s="114"/>
      <c r="F201" s="114"/>
      <c r="G201" s="115" t="s">
        <v>72</v>
      </c>
      <c r="H201" s="192" t="s">
        <v>77</v>
      </c>
      <c r="I201" s="164">
        <v>38288</v>
      </c>
      <c r="J201" s="185">
        <v>38288</v>
      </c>
      <c r="K201" s="202">
        <f t="shared" si="3"/>
        <v>302</v>
      </c>
    </row>
    <row r="202" spans="1:11" x14ac:dyDescent="0.3">
      <c r="A202" s="114"/>
      <c r="B202" s="114" t="s">
        <v>71</v>
      </c>
      <c r="C202" s="114"/>
      <c r="D202" s="114"/>
      <c r="E202" s="114"/>
      <c r="F202" s="114"/>
      <c r="G202" s="115" t="s">
        <v>92</v>
      </c>
      <c r="H202" s="198" t="s">
        <v>137</v>
      </c>
      <c r="I202" s="158">
        <v>38288</v>
      </c>
      <c r="J202" s="184">
        <v>38288</v>
      </c>
      <c r="K202" s="202">
        <f t="shared" si="3"/>
        <v>302</v>
      </c>
    </row>
    <row r="203" spans="1:11" ht="28.8" x14ac:dyDescent="0.3">
      <c r="A203" s="114"/>
      <c r="B203" s="114" t="s">
        <v>71</v>
      </c>
      <c r="C203" s="114"/>
      <c r="D203" s="114"/>
      <c r="E203" s="114"/>
      <c r="F203" s="114"/>
      <c r="G203" s="115" t="s">
        <v>108</v>
      </c>
      <c r="H203" s="192" t="s">
        <v>77</v>
      </c>
      <c r="I203" s="164">
        <v>38341</v>
      </c>
      <c r="J203" s="185">
        <v>38341</v>
      </c>
      <c r="K203" s="202">
        <f t="shared" si="3"/>
        <v>355</v>
      </c>
    </row>
    <row r="204" spans="1:11" x14ac:dyDescent="0.3">
      <c r="A204" s="114"/>
      <c r="B204" s="114" t="s">
        <v>71</v>
      </c>
      <c r="C204" s="114"/>
      <c r="D204" s="114"/>
      <c r="E204" s="114"/>
      <c r="F204" s="114"/>
      <c r="G204" s="115" t="s">
        <v>10</v>
      </c>
      <c r="H204" s="116" t="s">
        <v>5</v>
      </c>
      <c r="I204" s="156">
        <v>38545</v>
      </c>
      <c r="J204" s="183">
        <v>38545</v>
      </c>
      <c r="K204" s="202">
        <f t="shared" si="3"/>
        <v>193</v>
      </c>
    </row>
    <row r="205" spans="1:11" ht="28.8" x14ac:dyDescent="0.3">
      <c r="A205" s="114"/>
      <c r="B205" s="114" t="s">
        <v>161</v>
      </c>
      <c r="C205" s="114"/>
      <c r="D205" s="114"/>
      <c r="E205" s="114"/>
      <c r="F205" s="114"/>
      <c r="G205" s="115" t="s">
        <v>451</v>
      </c>
      <c r="H205" s="116" t="s">
        <v>304</v>
      </c>
      <c r="I205" s="156">
        <v>39560</v>
      </c>
      <c r="J205" s="183">
        <v>39560</v>
      </c>
      <c r="K205" s="202">
        <f t="shared" si="3"/>
        <v>113</v>
      </c>
    </row>
    <row r="206" spans="1:11" x14ac:dyDescent="0.3">
      <c r="A206" s="114"/>
      <c r="B206" s="114" t="s">
        <v>161</v>
      </c>
      <c r="C206" s="114"/>
      <c r="D206" s="114"/>
      <c r="E206" s="114"/>
      <c r="F206" s="114"/>
      <c r="G206" s="115" t="s">
        <v>407</v>
      </c>
      <c r="H206" s="116" t="s">
        <v>304</v>
      </c>
      <c r="I206" s="156">
        <v>39589</v>
      </c>
      <c r="J206" s="183">
        <v>39589</v>
      </c>
      <c r="K206" s="202">
        <f t="shared" si="3"/>
        <v>142</v>
      </c>
    </row>
    <row r="207" spans="1:11" x14ac:dyDescent="0.3">
      <c r="A207" s="114"/>
      <c r="B207" s="114" t="s">
        <v>161</v>
      </c>
      <c r="C207" s="114"/>
      <c r="D207" s="114"/>
      <c r="E207" s="114"/>
      <c r="F207" s="114"/>
      <c r="G207" s="115" t="s">
        <v>235</v>
      </c>
      <c r="H207" s="116" t="s">
        <v>304</v>
      </c>
      <c r="I207" s="156">
        <v>39603</v>
      </c>
      <c r="J207" s="183">
        <v>39603</v>
      </c>
      <c r="K207" s="202">
        <f t="shared" si="3"/>
        <v>156</v>
      </c>
    </row>
    <row r="208" spans="1:11" x14ac:dyDescent="0.3">
      <c r="A208" s="114"/>
      <c r="B208" s="114" t="s">
        <v>161</v>
      </c>
      <c r="C208" s="114"/>
      <c r="D208" s="114"/>
      <c r="E208" s="114"/>
      <c r="F208" s="114"/>
      <c r="G208" s="115" t="s">
        <v>243</v>
      </c>
      <c r="H208" s="116" t="s">
        <v>304</v>
      </c>
      <c r="I208" s="156">
        <v>39604</v>
      </c>
      <c r="J208" s="183">
        <v>39604</v>
      </c>
      <c r="K208" s="202">
        <f t="shared" si="3"/>
        <v>157</v>
      </c>
    </row>
    <row r="209" spans="1:11" ht="28.8" x14ac:dyDescent="0.3">
      <c r="A209" s="114"/>
      <c r="B209" s="114" t="s">
        <v>161</v>
      </c>
      <c r="C209" s="114"/>
      <c r="D209" s="114"/>
      <c r="E209" s="114"/>
      <c r="F209" s="114"/>
      <c r="G209" s="115" t="s">
        <v>243</v>
      </c>
      <c r="H209" s="163" t="s">
        <v>120</v>
      </c>
      <c r="I209" s="164">
        <v>39611</v>
      </c>
      <c r="J209" s="185">
        <v>39611</v>
      </c>
      <c r="K209" s="202">
        <f t="shared" si="3"/>
        <v>164</v>
      </c>
    </row>
    <row r="210" spans="1:11" ht="28.8" x14ac:dyDescent="0.3">
      <c r="A210" s="114"/>
      <c r="B210" s="114" t="s">
        <v>161</v>
      </c>
      <c r="C210" s="114"/>
      <c r="D210" s="114"/>
      <c r="E210" s="114"/>
      <c r="F210" s="114"/>
      <c r="G210" s="115" t="s">
        <v>275</v>
      </c>
      <c r="H210" s="163" t="s">
        <v>120</v>
      </c>
      <c r="I210" s="164">
        <v>39622</v>
      </c>
      <c r="J210" s="185">
        <v>39622</v>
      </c>
      <c r="K210" s="202">
        <f t="shared" si="3"/>
        <v>175</v>
      </c>
    </row>
    <row r="211" spans="1:11" x14ac:dyDescent="0.3">
      <c r="A211" s="114"/>
      <c r="B211" s="114" t="s">
        <v>161</v>
      </c>
      <c r="C211" s="114"/>
      <c r="D211" s="114"/>
      <c r="E211" s="114"/>
      <c r="F211" s="114"/>
      <c r="G211" s="115" t="s">
        <v>457</v>
      </c>
      <c r="H211" s="157" t="s">
        <v>215</v>
      </c>
      <c r="I211" s="158">
        <v>39622</v>
      </c>
      <c r="J211" s="184">
        <v>39622</v>
      </c>
      <c r="K211" s="202">
        <f t="shared" si="3"/>
        <v>175</v>
      </c>
    </row>
    <row r="212" spans="1:11" ht="28.8" x14ac:dyDescent="0.3">
      <c r="A212" s="114"/>
      <c r="B212" s="114" t="s">
        <v>161</v>
      </c>
      <c r="C212" s="114"/>
      <c r="D212" s="114"/>
      <c r="E212" s="114"/>
      <c r="F212" s="114"/>
      <c r="G212" s="115" t="s">
        <v>460</v>
      </c>
      <c r="H212" s="116" t="s">
        <v>304</v>
      </c>
      <c r="I212" s="156">
        <v>39658</v>
      </c>
      <c r="J212" s="183">
        <v>39658</v>
      </c>
      <c r="K212" s="202">
        <f t="shared" si="3"/>
        <v>211</v>
      </c>
    </row>
    <row r="213" spans="1:11" ht="28.8" x14ac:dyDescent="0.3">
      <c r="A213" s="114"/>
      <c r="B213" s="114" t="s">
        <v>161</v>
      </c>
      <c r="C213" s="114"/>
      <c r="D213" s="114"/>
      <c r="E213" s="114"/>
      <c r="F213" s="114"/>
      <c r="G213" s="115" t="s">
        <v>407</v>
      </c>
      <c r="H213" s="163" t="s">
        <v>120</v>
      </c>
      <c r="I213" s="164">
        <v>39658</v>
      </c>
      <c r="J213" s="185">
        <v>39658</v>
      </c>
      <c r="K213" s="202">
        <f t="shared" si="3"/>
        <v>211</v>
      </c>
    </row>
    <row r="214" spans="1:11" ht="28.8" x14ac:dyDescent="0.3">
      <c r="A214" s="114"/>
      <c r="B214" s="114" t="s">
        <v>161</v>
      </c>
      <c r="C214" s="114"/>
      <c r="D214" s="114"/>
      <c r="E214" s="114"/>
      <c r="F214" s="114"/>
      <c r="G214" s="115" t="s">
        <v>275</v>
      </c>
      <c r="H214" s="163" t="s">
        <v>120</v>
      </c>
      <c r="I214" s="164">
        <v>39723</v>
      </c>
      <c r="J214" s="185">
        <v>39723</v>
      </c>
      <c r="K214" s="202">
        <f t="shared" si="3"/>
        <v>276</v>
      </c>
    </row>
    <row r="215" spans="1:11" x14ac:dyDescent="0.3">
      <c r="A215" s="114"/>
      <c r="B215" s="114" t="s">
        <v>161</v>
      </c>
      <c r="C215" s="114"/>
      <c r="D215" s="114"/>
      <c r="E215" s="114"/>
      <c r="F215" s="114"/>
      <c r="G215" s="115" t="s">
        <v>457</v>
      </c>
      <c r="H215" s="157" t="s">
        <v>215</v>
      </c>
      <c r="I215" s="158">
        <v>39723</v>
      </c>
      <c r="J215" s="184">
        <v>39723</v>
      </c>
      <c r="K215" s="202">
        <f t="shared" si="3"/>
        <v>276</v>
      </c>
    </row>
    <row r="216" spans="1:11" ht="28.8" x14ac:dyDescent="0.3">
      <c r="A216" s="114"/>
      <c r="B216" s="114" t="s">
        <v>161</v>
      </c>
      <c r="C216" s="114"/>
      <c r="D216" s="114"/>
      <c r="E216" s="114"/>
      <c r="F216" s="114"/>
      <c r="G216" s="115" t="s">
        <v>235</v>
      </c>
      <c r="H216" s="163" t="s">
        <v>120</v>
      </c>
      <c r="I216" s="164">
        <v>39785</v>
      </c>
      <c r="J216" s="185">
        <v>39785</v>
      </c>
      <c r="K216" s="202">
        <f t="shared" si="3"/>
        <v>338</v>
      </c>
    </row>
    <row r="217" spans="1:11" x14ac:dyDescent="0.3">
      <c r="A217" s="114"/>
      <c r="B217" s="114" t="s">
        <v>161</v>
      </c>
      <c r="C217" s="114"/>
      <c r="D217" s="114"/>
      <c r="E217" s="114"/>
      <c r="F217" s="114"/>
      <c r="G217" s="115" t="s">
        <v>407</v>
      </c>
      <c r="H217" s="193" t="s">
        <v>304</v>
      </c>
      <c r="I217" s="156">
        <v>39829</v>
      </c>
      <c r="J217" s="183">
        <v>39829</v>
      </c>
      <c r="K217" s="202">
        <f t="shared" si="3"/>
        <v>16</v>
      </c>
    </row>
    <row r="218" spans="1:11" x14ac:dyDescent="0.3">
      <c r="A218" s="114"/>
      <c r="B218" s="114" t="s">
        <v>161</v>
      </c>
      <c r="C218" s="114"/>
      <c r="D218" s="114"/>
      <c r="E218" s="114"/>
      <c r="F218" s="114"/>
      <c r="G218" s="115" t="s">
        <v>407</v>
      </c>
      <c r="H218" s="191" t="s">
        <v>120</v>
      </c>
      <c r="I218" s="164">
        <v>39870</v>
      </c>
      <c r="J218" s="185">
        <v>39870</v>
      </c>
      <c r="K218" s="202">
        <f t="shared" si="3"/>
        <v>57</v>
      </c>
    </row>
    <row r="219" spans="1:11" x14ac:dyDescent="0.3">
      <c r="A219" s="114"/>
      <c r="B219" s="114" t="s">
        <v>161</v>
      </c>
      <c r="C219" s="114"/>
      <c r="D219" s="114"/>
      <c r="E219" s="114"/>
      <c r="F219" s="114"/>
      <c r="G219" s="115" t="s">
        <v>243</v>
      </c>
      <c r="H219" s="161" t="s">
        <v>215</v>
      </c>
      <c r="I219" s="158">
        <v>39962</v>
      </c>
      <c r="J219" s="184">
        <v>39962</v>
      </c>
      <c r="K219" s="202">
        <f t="shared" si="3"/>
        <v>149</v>
      </c>
    </row>
    <row r="220" spans="1:11" x14ac:dyDescent="0.3">
      <c r="A220" s="114"/>
      <c r="B220" s="114" t="s">
        <v>161</v>
      </c>
      <c r="C220" s="114"/>
      <c r="D220" s="114"/>
      <c r="E220" s="114"/>
      <c r="F220" s="114"/>
      <c r="G220" s="115" t="s">
        <v>407</v>
      </c>
      <c r="H220" s="193" t="s">
        <v>304</v>
      </c>
      <c r="I220" s="156">
        <v>40093</v>
      </c>
      <c r="J220" s="183">
        <v>40093</v>
      </c>
      <c r="K220" s="202">
        <f t="shared" si="3"/>
        <v>280</v>
      </c>
    </row>
    <row r="221" spans="1:11" x14ac:dyDescent="0.3">
      <c r="A221" s="114"/>
      <c r="B221" s="114" t="s">
        <v>161</v>
      </c>
      <c r="C221" s="114"/>
      <c r="D221" s="114"/>
      <c r="E221" s="114"/>
      <c r="F221" s="114"/>
      <c r="G221" s="115" t="s">
        <v>407</v>
      </c>
      <c r="H221" s="191" t="s">
        <v>120</v>
      </c>
      <c r="I221" s="164">
        <v>40154</v>
      </c>
      <c r="J221" s="185">
        <v>40154</v>
      </c>
      <c r="K221" s="202">
        <f t="shared" si="3"/>
        <v>341</v>
      </c>
    </row>
    <row r="222" spans="1:11" ht="28.8" x14ac:dyDescent="0.3">
      <c r="A222" s="114"/>
      <c r="B222" s="114" t="s">
        <v>414</v>
      </c>
      <c r="C222" s="114"/>
      <c r="D222" s="114"/>
      <c r="E222" s="114"/>
      <c r="F222" s="114"/>
      <c r="G222" s="115" t="s">
        <v>426</v>
      </c>
      <c r="H222" s="163" t="s">
        <v>237</v>
      </c>
      <c r="I222" s="164">
        <v>37308</v>
      </c>
      <c r="J222" s="185">
        <v>37308</v>
      </c>
      <c r="K222" s="202">
        <f t="shared" si="3"/>
        <v>52</v>
      </c>
    </row>
    <row r="223" spans="1:11" ht="28.8" x14ac:dyDescent="0.3">
      <c r="A223" s="114"/>
      <c r="B223" s="114" t="s">
        <v>414</v>
      </c>
      <c r="C223" s="114"/>
      <c r="D223" s="114"/>
      <c r="E223" s="114"/>
      <c r="F223" s="114"/>
      <c r="G223" s="115" t="s">
        <v>432</v>
      </c>
      <c r="H223" s="163" t="s">
        <v>237</v>
      </c>
      <c r="I223" s="164">
        <v>37330</v>
      </c>
      <c r="J223" s="185">
        <v>37330</v>
      </c>
      <c r="K223" s="202">
        <f t="shared" si="3"/>
        <v>74</v>
      </c>
    </row>
    <row r="224" spans="1:11" x14ac:dyDescent="0.3">
      <c r="A224" s="114"/>
      <c r="B224" s="114" t="s">
        <v>414</v>
      </c>
      <c r="C224" s="114"/>
      <c r="D224" s="114"/>
      <c r="E224" s="114"/>
      <c r="F224" s="114"/>
      <c r="G224" s="115" t="s">
        <v>432</v>
      </c>
      <c r="H224" s="157" t="s">
        <v>215</v>
      </c>
      <c r="I224" s="158">
        <v>37379</v>
      </c>
      <c r="J224" s="184">
        <v>37379</v>
      </c>
      <c r="K224" s="202">
        <f t="shared" si="3"/>
        <v>123</v>
      </c>
    </row>
    <row r="225" spans="1:11" ht="28.8" x14ac:dyDescent="0.3">
      <c r="A225" s="114"/>
      <c r="B225" s="114" t="s">
        <v>414</v>
      </c>
      <c r="C225" s="114"/>
      <c r="D225" s="114"/>
      <c r="E225" s="114"/>
      <c r="F225" s="114"/>
      <c r="G225" s="115" t="s">
        <v>432</v>
      </c>
      <c r="H225" s="163" t="s">
        <v>237</v>
      </c>
      <c r="I225" s="164">
        <v>37392</v>
      </c>
      <c r="J225" s="185">
        <v>37392</v>
      </c>
      <c r="K225" s="202">
        <f t="shared" si="3"/>
        <v>136</v>
      </c>
    </row>
    <row r="226" spans="1:11" ht="28.8" x14ac:dyDescent="0.3">
      <c r="A226" s="114"/>
      <c r="B226" s="114" t="s">
        <v>414</v>
      </c>
      <c r="C226" s="114"/>
      <c r="D226" s="114"/>
      <c r="E226" s="114"/>
      <c r="F226" s="114"/>
      <c r="G226" s="115" t="s">
        <v>262</v>
      </c>
      <c r="H226" s="163" t="s">
        <v>237</v>
      </c>
      <c r="I226" s="164">
        <v>37474</v>
      </c>
      <c r="J226" s="185">
        <v>37474</v>
      </c>
      <c r="K226" s="202">
        <f t="shared" si="3"/>
        <v>218</v>
      </c>
    </row>
    <row r="227" spans="1:11" x14ac:dyDescent="0.3">
      <c r="A227" s="114"/>
      <c r="B227" s="114" t="s">
        <v>414</v>
      </c>
      <c r="C227" s="114"/>
      <c r="D227" s="114"/>
      <c r="E227" s="114"/>
      <c r="F227" s="114"/>
      <c r="G227" s="115" t="s">
        <v>412</v>
      </c>
      <c r="H227" s="116" t="s">
        <v>304</v>
      </c>
      <c r="I227" s="156">
        <v>37503</v>
      </c>
      <c r="J227" s="183">
        <v>37503</v>
      </c>
      <c r="K227" s="202">
        <f t="shared" si="3"/>
        <v>247</v>
      </c>
    </row>
    <row r="228" spans="1:11" x14ac:dyDescent="0.3">
      <c r="A228" s="114"/>
      <c r="B228" s="114" t="s">
        <v>414</v>
      </c>
      <c r="C228" s="114"/>
      <c r="D228" s="114"/>
      <c r="E228" s="114"/>
      <c r="F228" s="114"/>
      <c r="G228" s="115" t="s">
        <v>262</v>
      </c>
      <c r="H228" s="157" t="s">
        <v>215</v>
      </c>
      <c r="I228" s="158">
        <v>37510</v>
      </c>
      <c r="J228" s="184">
        <v>37510</v>
      </c>
      <c r="K228" s="202">
        <f t="shared" si="3"/>
        <v>254</v>
      </c>
    </row>
    <row r="229" spans="1:11" ht="28.8" x14ac:dyDescent="0.3">
      <c r="A229" s="114"/>
      <c r="B229" s="114" t="s">
        <v>414</v>
      </c>
      <c r="C229" s="114"/>
      <c r="D229" s="114"/>
      <c r="E229" s="114"/>
      <c r="F229" s="114"/>
      <c r="G229" s="115" t="s">
        <v>209</v>
      </c>
      <c r="H229" s="116" t="s">
        <v>304</v>
      </c>
      <c r="I229" s="156">
        <v>37516</v>
      </c>
      <c r="J229" s="183">
        <v>37516</v>
      </c>
      <c r="K229" s="202">
        <f t="shared" si="3"/>
        <v>260</v>
      </c>
    </row>
    <row r="230" spans="1:11" ht="28.8" x14ac:dyDescent="0.3">
      <c r="A230" s="114"/>
      <c r="B230" s="114" t="s">
        <v>414</v>
      </c>
      <c r="C230" s="114"/>
      <c r="D230" s="114"/>
      <c r="E230" s="114"/>
      <c r="F230" s="114"/>
      <c r="G230" s="115" t="s">
        <v>209</v>
      </c>
      <c r="H230" s="157" t="s">
        <v>215</v>
      </c>
      <c r="I230" s="158">
        <v>37564</v>
      </c>
      <c r="J230" s="184">
        <v>37564</v>
      </c>
      <c r="K230" s="202">
        <f t="shared" si="3"/>
        <v>308</v>
      </c>
    </row>
    <row r="231" spans="1:11" ht="28.8" x14ac:dyDescent="0.3">
      <c r="A231" s="114"/>
      <c r="B231" s="114" t="s">
        <v>414</v>
      </c>
      <c r="C231" s="114"/>
      <c r="D231" s="114"/>
      <c r="E231" s="114"/>
      <c r="F231" s="114"/>
      <c r="G231" s="115" t="s">
        <v>148</v>
      </c>
      <c r="H231" s="163" t="s">
        <v>237</v>
      </c>
      <c r="I231" s="164">
        <v>37566</v>
      </c>
      <c r="J231" s="185">
        <v>37566</v>
      </c>
      <c r="K231" s="202">
        <f t="shared" si="3"/>
        <v>310</v>
      </c>
    </row>
    <row r="232" spans="1:11" ht="28.8" x14ac:dyDescent="0.3">
      <c r="A232" s="114"/>
      <c r="B232" s="114" t="s">
        <v>414</v>
      </c>
      <c r="C232" s="114"/>
      <c r="D232" s="114"/>
      <c r="E232" s="114"/>
      <c r="F232" s="114"/>
      <c r="G232" s="115" t="s">
        <v>412</v>
      </c>
      <c r="H232" s="163" t="s">
        <v>120</v>
      </c>
      <c r="I232" s="164">
        <v>37631</v>
      </c>
      <c r="J232" s="185">
        <v>37631</v>
      </c>
      <c r="K232" s="202">
        <f t="shared" si="3"/>
        <v>10</v>
      </c>
    </row>
    <row r="233" spans="1:11" ht="28.8" x14ac:dyDescent="0.3">
      <c r="A233" s="114"/>
      <c r="B233" s="114" t="s">
        <v>414</v>
      </c>
      <c r="C233" s="114"/>
      <c r="D233" s="114"/>
      <c r="E233" s="114"/>
      <c r="F233" s="114"/>
      <c r="G233" s="115" t="s">
        <v>148</v>
      </c>
      <c r="H233" s="157" t="s">
        <v>186</v>
      </c>
      <c r="I233" s="158">
        <v>37748</v>
      </c>
      <c r="J233" s="184">
        <v>37748</v>
      </c>
      <c r="K233" s="202">
        <f t="shared" si="3"/>
        <v>127</v>
      </c>
    </row>
    <row r="234" spans="1:11" x14ac:dyDescent="0.3">
      <c r="A234" s="114"/>
      <c r="B234" s="114" t="s">
        <v>414</v>
      </c>
      <c r="C234" s="114"/>
      <c r="D234" s="114"/>
      <c r="E234" s="114"/>
      <c r="F234" s="114"/>
      <c r="G234" s="115" t="s">
        <v>412</v>
      </c>
      <c r="H234" s="116" t="s">
        <v>304</v>
      </c>
      <c r="I234" s="156">
        <v>37818</v>
      </c>
      <c r="J234" s="183">
        <v>37818</v>
      </c>
      <c r="K234" s="202">
        <f t="shared" si="3"/>
        <v>197</v>
      </c>
    </row>
    <row r="235" spans="1:11" ht="28.8" x14ac:dyDescent="0.3">
      <c r="A235" s="114"/>
      <c r="B235" s="114" t="s">
        <v>414</v>
      </c>
      <c r="C235" s="114"/>
      <c r="D235" s="114"/>
      <c r="E235" s="114"/>
      <c r="F235" s="114"/>
      <c r="G235" s="115" t="s">
        <v>148</v>
      </c>
      <c r="H235" s="163" t="s">
        <v>120</v>
      </c>
      <c r="I235" s="164">
        <v>37833</v>
      </c>
      <c r="J235" s="185">
        <v>37833</v>
      </c>
      <c r="K235" s="202">
        <f t="shared" si="3"/>
        <v>212</v>
      </c>
    </row>
    <row r="236" spans="1:11" ht="28.8" x14ac:dyDescent="0.3">
      <c r="A236" s="114"/>
      <c r="B236" s="114" t="s">
        <v>414</v>
      </c>
      <c r="C236" s="114"/>
      <c r="D236" s="114"/>
      <c r="E236" s="114"/>
      <c r="F236" s="114"/>
      <c r="G236" s="115" t="s">
        <v>412</v>
      </c>
      <c r="H236" s="163" t="s">
        <v>120</v>
      </c>
      <c r="I236" s="164">
        <v>37887</v>
      </c>
      <c r="J236" s="185">
        <v>37887</v>
      </c>
      <c r="K236" s="202">
        <f t="shared" si="3"/>
        <v>266</v>
      </c>
    </row>
    <row r="237" spans="1:11" ht="28.8" x14ac:dyDescent="0.3">
      <c r="A237" s="114"/>
      <c r="B237" s="114" t="s">
        <v>414</v>
      </c>
      <c r="C237" s="114"/>
      <c r="D237" s="114"/>
      <c r="E237" s="114"/>
      <c r="F237" s="114"/>
      <c r="G237" s="115" t="s">
        <v>148</v>
      </c>
      <c r="H237" s="157" t="s">
        <v>186</v>
      </c>
      <c r="I237" s="158">
        <v>37887</v>
      </c>
      <c r="J237" s="184">
        <v>37887</v>
      </c>
      <c r="K237" s="202">
        <f t="shared" si="3"/>
        <v>266</v>
      </c>
    </row>
    <row r="238" spans="1:11" x14ac:dyDescent="0.3">
      <c r="A238" s="114"/>
      <c r="B238" s="114" t="s">
        <v>414</v>
      </c>
      <c r="C238" s="114"/>
      <c r="D238" s="114"/>
      <c r="E238" s="114"/>
      <c r="F238" s="114"/>
      <c r="G238" s="115" t="s">
        <v>412</v>
      </c>
      <c r="H238" s="116" t="s">
        <v>304</v>
      </c>
      <c r="I238" s="156">
        <v>38176</v>
      </c>
      <c r="J238" s="183">
        <v>38176</v>
      </c>
      <c r="K238" s="202">
        <f t="shared" si="3"/>
        <v>190</v>
      </c>
    </row>
    <row r="239" spans="1:11" ht="28.8" x14ac:dyDescent="0.3">
      <c r="A239" s="114"/>
      <c r="B239" s="114" t="s">
        <v>414</v>
      </c>
      <c r="C239" s="114"/>
      <c r="D239" s="114"/>
      <c r="E239" s="114"/>
      <c r="F239" s="114"/>
      <c r="G239" s="115" t="s">
        <v>209</v>
      </c>
      <c r="H239" s="116" t="s">
        <v>304</v>
      </c>
      <c r="I239" s="156">
        <v>38183</v>
      </c>
      <c r="J239" s="183">
        <v>38183</v>
      </c>
      <c r="K239" s="202">
        <f t="shared" si="3"/>
        <v>197</v>
      </c>
    </row>
    <row r="240" spans="1:11" ht="28.8" x14ac:dyDescent="0.3">
      <c r="A240" s="114"/>
      <c r="B240" s="114" t="s">
        <v>414</v>
      </c>
      <c r="C240" s="114"/>
      <c r="D240" s="114"/>
      <c r="E240" s="114"/>
      <c r="F240" s="114"/>
      <c r="G240" s="115" t="s">
        <v>124</v>
      </c>
      <c r="H240" s="116" t="s">
        <v>304</v>
      </c>
      <c r="I240" s="156">
        <v>38184</v>
      </c>
      <c r="J240" s="183">
        <v>38184</v>
      </c>
      <c r="K240" s="202">
        <f t="shared" si="3"/>
        <v>198</v>
      </c>
    </row>
    <row r="241" spans="1:11" x14ac:dyDescent="0.3">
      <c r="A241" s="114"/>
      <c r="B241" s="114" t="s">
        <v>414</v>
      </c>
      <c r="C241" s="114"/>
      <c r="D241" s="114"/>
      <c r="E241" s="114"/>
      <c r="F241" s="114"/>
      <c r="G241" s="115" t="s">
        <v>432</v>
      </c>
      <c r="H241" s="116" t="s">
        <v>304</v>
      </c>
      <c r="I241" s="156">
        <v>38189</v>
      </c>
      <c r="J241" s="183">
        <v>38189</v>
      </c>
      <c r="K241" s="202">
        <f t="shared" si="3"/>
        <v>203</v>
      </c>
    </row>
    <row r="242" spans="1:11" ht="28.8" x14ac:dyDescent="0.3">
      <c r="A242" s="114"/>
      <c r="B242" s="114" t="s">
        <v>78</v>
      </c>
      <c r="C242" s="114"/>
      <c r="D242" s="114"/>
      <c r="E242" s="114"/>
      <c r="F242" s="114"/>
      <c r="G242" s="115" t="s">
        <v>79</v>
      </c>
      <c r="H242" s="192" t="s">
        <v>77</v>
      </c>
      <c r="I242" s="164">
        <v>38253</v>
      </c>
      <c r="J242" s="185">
        <v>38253</v>
      </c>
      <c r="K242" s="202">
        <f t="shared" si="3"/>
        <v>267</v>
      </c>
    </row>
    <row r="243" spans="1:11" x14ac:dyDescent="0.3">
      <c r="A243" s="114"/>
      <c r="B243" s="114" t="s">
        <v>78</v>
      </c>
      <c r="C243" s="114"/>
      <c r="D243" s="114"/>
      <c r="E243" s="114"/>
      <c r="F243" s="114"/>
      <c r="G243" s="115" t="s">
        <v>91</v>
      </c>
      <c r="H243" s="197" t="s">
        <v>73</v>
      </c>
      <c r="I243" s="156">
        <v>38287</v>
      </c>
      <c r="J243" s="183">
        <v>38287</v>
      </c>
      <c r="K243" s="202">
        <f t="shared" si="3"/>
        <v>301</v>
      </c>
    </row>
    <row r="244" spans="1:11" ht="28.8" x14ac:dyDescent="0.3">
      <c r="A244" s="114"/>
      <c r="B244" s="114" t="s">
        <v>78</v>
      </c>
      <c r="C244" s="114"/>
      <c r="D244" s="114"/>
      <c r="E244" s="114"/>
      <c r="F244" s="114"/>
      <c r="G244" s="115" t="s">
        <v>106</v>
      </c>
      <c r="H244" s="192" t="s">
        <v>77</v>
      </c>
      <c r="I244" s="164">
        <v>38341</v>
      </c>
      <c r="J244" s="185">
        <v>38341</v>
      </c>
      <c r="K244" s="202">
        <f t="shared" si="3"/>
        <v>355</v>
      </c>
    </row>
    <row r="245" spans="1:11" ht="28.8" x14ac:dyDescent="0.3">
      <c r="A245" s="114"/>
      <c r="B245" s="114" t="s">
        <v>78</v>
      </c>
      <c r="C245" s="114"/>
      <c r="D245" s="114"/>
      <c r="E245" s="114"/>
      <c r="F245" s="114"/>
      <c r="G245" s="115" t="s">
        <v>53</v>
      </c>
      <c r="H245" s="163" t="s">
        <v>77</v>
      </c>
      <c r="I245" s="164">
        <v>38523</v>
      </c>
      <c r="J245" s="185">
        <v>38523</v>
      </c>
      <c r="K245" s="202">
        <f t="shared" si="3"/>
        <v>171</v>
      </c>
    </row>
    <row r="246" spans="1:11" ht="28.8" x14ac:dyDescent="0.3">
      <c r="A246" s="114"/>
      <c r="B246" s="114" t="s">
        <v>78</v>
      </c>
      <c r="C246" s="114"/>
      <c r="D246" s="114"/>
      <c r="E246" s="114"/>
      <c r="F246" s="114"/>
      <c r="G246" s="115" t="s">
        <v>62</v>
      </c>
      <c r="H246" s="116" t="s">
        <v>5</v>
      </c>
      <c r="I246" s="156">
        <v>38538</v>
      </c>
      <c r="J246" s="183">
        <v>38538</v>
      </c>
      <c r="K246" s="202">
        <f t="shared" si="3"/>
        <v>186</v>
      </c>
    </row>
    <row r="247" spans="1:11" x14ac:dyDescent="0.3">
      <c r="A247" s="114"/>
      <c r="B247" s="114" t="s">
        <v>17</v>
      </c>
      <c r="C247" s="114"/>
      <c r="D247" s="114"/>
      <c r="E247" s="114"/>
      <c r="F247" s="114"/>
      <c r="G247" s="115" t="s">
        <v>18</v>
      </c>
      <c r="H247" s="116" t="s">
        <v>5</v>
      </c>
      <c r="I247" s="156">
        <v>38554</v>
      </c>
      <c r="J247" s="183">
        <v>38554</v>
      </c>
      <c r="K247" s="202">
        <f t="shared" si="3"/>
        <v>202</v>
      </c>
    </row>
    <row r="248" spans="1:11" ht="28.8" x14ac:dyDescent="0.3">
      <c r="A248" s="114"/>
      <c r="B248" s="114" t="s">
        <v>78</v>
      </c>
      <c r="C248" s="114"/>
      <c r="D248" s="114"/>
      <c r="E248" s="114"/>
      <c r="F248" s="114"/>
      <c r="G248" s="115" t="s">
        <v>44</v>
      </c>
      <c r="H248" s="163" t="s">
        <v>77</v>
      </c>
      <c r="I248" s="164">
        <v>38632</v>
      </c>
      <c r="J248" s="185">
        <v>38632</v>
      </c>
      <c r="K248" s="202">
        <f t="shared" si="3"/>
        <v>280</v>
      </c>
    </row>
    <row r="249" spans="1:11" x14ac:dyDescent="0.3">
      <c r="A249" s="114"/>
      <c r="B249" s="114" t="s">
        <v>414</v>
      </c>
      <c r="C249" s="114"/>
      <c r="D249" s="114"/>
      <c r="E249" s="114"/>
      <c r="F249" s="114"/>
      <c r="G249" s="115" t="s">
        <v>432</v>
      </c>
      <c r="H249" s="157" t="s">
        <v>215</v>
      </c>
      <c r="I249" s="158">
        <v>38868</v>
      </c>
      <c r="J249" s="184">
        <v>38868</v>
      </c>
      <c r="K249" s="202">
        <f t="shared" si="3"/>
        <v>151</v>
      </c>
    </row>
    <row r="250" spans="1:11" x14ac:dyDescent="0.3">
      <c r="A250" s="114"/>
      <c r="B250" s="114" t="s">
        <v>414</v>
      </c>
      <c r="C250" s="114"/>
      <c r="D250" s="114"/>
      <c r="E250" s="114"/>
      <c r="F250" s="114"/>
      <c r="G250" s="115" t="s">
        <v>412</v>
      </c>
      <c r="H250" s="116" t="s">
        <v>304</v>
      </c>
      <c r="I250" s="156">
        <v>38875</v>
      </c>
      <c r="J250" s="183">
        <v>38875</v>
      </c>
      <c r="K250" s="202">
        <f t="shared" si="3"/>
        <v>158</v>
      </c>
    </row>
    <row r="251" spans="1:11" ht="28.8" x14ac:dyDescent="0.3">
      <c r="A251" s="114"/>
      <c r="B251" s="114" t="s">
        <v>414</v>
      </c>
      <c r="C251" s="114"/>
      <c r="D251" s="114"/>
      <c r="E251" s="114"/>
      <c r="F251" s="114"/>
      <c r="G251" s="115" t="s">
        <v>236</v>
      </c>
      <c r="H251" s="163" t="s">
        <v>237</v>
      </c>
      <c r="I251" s="164">
        <v>38881</v>
      </c>
      <c r="J251" s="185">
        <v>38881</v>
      </c>
      <c r="K251" s="202">
        <f t="shared" si="3"/>
        <v>164</v>
      </c>
    </row>
    <row r="252" spans="1:11" x14ac:dyDescent="0.3">
      <c r="A252" s="114"/>
      <c r="B252" s="114" t="s">
        <v>414</v>
      </c>
      <c r="C252" s="114"/>
      <c r="D252" s="114"/>
      <c r="E252" s="114"/>
      <c r="F252" s="114"/>
      <c r="G252" s="115" t="s">
        <v>238</v>
      </c>
      <c r="H252" s="116" t="s">
        <v>304</v>
      </c>
      <c r="I252" s="156">
        <v>38883</v>
      </c>
      <c r="J252" s="183">
        <v>38883</v>
      </c>
      <c r="K252" s="202">
        <f t="shared" si="3"/>
        <v>166</v>
      </c>
    </row>
    <row r="253" spans="1:11" x14ac:dyDescent="0.3">
      <c r="A253" s="114"/>
      <c r="B253" s="114" t="s">
        <v>414</v>
      </c>
      <c r="C253" s="114"/>
      <c r="D253" s="114"/>
      <c r="E253" s="114"/>
      <c r="F253" s="114"/>
      <c r="G253" s="115" t="s">
        <v>236</v>
      </c>
      <c r="H253" s="116" t="s">
        <v>304</v>
      </c>
      <c r="I253" s="156">
        <v>38937</v>
      </c>
      <c r="J253" s="183">
        <v>38937</v>
      </c>
      <c r="K253" s="202">
        <f t="shared" si="3"/>
        <v>220</v>
      </c>
    </row>
    <row r="254" spans="1:11" x14ac:dyDescent="0.3">
      <c r="A254" s="114"/>
      <c r="B254" s="114" t="s">
        <v>414</v>
      </c>
      <c r="C254" s="114"/>
      <c r="D254" s="114"/>
      <c r="E254" s="114"/>
      <c r="F254" s="114"/>
      <c r="G254" s="115" t="s">
        <v>432</v>
      </c>
      <c r="H254" s="116" t="s">
        <v>304</v>
      </c>
      <c r="I254" s="156">
        <v>38939</v>
      </c>
      <c r="J254" s="183">
        <v>38939</v>
      </c>
      <c r="K254" s="202">
        <f t="shared" si="3"/>
        <v>222</v>
      </c>
    </row>
    <row r="255" spans="1:11" x14ac:dyDescent="0.3">
      <c r="A255" s="114"/>
      <c r="B255" s="114" t="s">
        <v>414</v>
      </c>
      <c r="C255" s="114"/>
      <c r="D255" s="114"/>
      <c r="E255" s="114"/>
      <c r="F255" s="114"/>
      <c r="G255" s="115" t="s">
        <v>412</v>
      </c>
      <c r="H255" s="116" t="s">
        <v>304</v>
      </c>
      <c r="I255" s="156">
        <v>39701</v>
      </c>
      <c r="J255" s="183">
        <v>39701</v>
      </c>
      <c r="K255" s="202">
        <f t="shared" si="3"/>
        <v>254</v>
      </c>
    </row>
    <row r="256" spans="1:11" ht="28.8" x14ac:dyDescent="0.3">
      <c r="A256" s="114"/>
      <c r="B256" s="114" t="s">
        <v>414</v>
      </c>
      <c r="C256" s="114"/>
      <c r="D256" s="114"/>
      <c r="E256" s="114"/>
      <c r="F256" s="114"/>
      <c r="G256" s="115" t="s">
        <v>467</v>
      </c>
      <c r="H256" s="116" t="s">
        <v>304</v>
      </c>
      <c r="I256" s="156">
        <v>39723</v>
      </c>
      <c r="J256" s="183">
        <v>39723</v>
      </c>
      <c r="K256" s="202">
        <f t="shared" si="3"/>
        <v>276</v>
      </c>
    </row>
    <row r="257" spans="1:11" x14ac:dyDescent="0.3">
      <c r="A257" s="114"/>
      <c r="B257" s="114" t="s">
        <v>414</v>
      </c>
      <c r="C257" s="114"/>
      <c r="D257" s="114"/>
      <c r="E257" s="114"/>
      <c r="F257" s="114"/>
      <c r="G257" s="115" t="s">
        <v>432</v>
      </c>
      <c r="H257" s="116" t="s">
        <v>304</v>
      </c>
      <c r="I257" s="156">
        <v>39729</v>
      </c>
      <c r="J257" s="183">
        <v>39729</v>
      </c>
      <c r="K257" s="202">
        <f t="shared" ref="K257:K320" si="4">J257-DATE(YEAR(J257),1,0)</f>
        <v>282</v>
      </c>
    </row>
    <row r="258" spans="1:11" ht="43.2" x14ac:dyDescent="0.3">
      <c r="A258" s="114"/>
      <c r="B258" s="114" t="s">
        <v>414</v>
      </c>
      <c r="C258" s="114"/>
      <c r="D258" s="114"/>
      <c r="E258" s="114"/>
      <c r="F258" s="114"/>
      <c r="G258" s="115" t="s">
        <v>471</v>
      </c>
      <c r="H258" s="163" t="s">
        <v>120</v>
      </c>
      <c r="I258" s="164">
        <v>39785</v>
      </c>
      <c r="J258" s="185">
        <v>39785</v>
      </c>
      <c r="K258" s="202">
        <f t="shared" si="4"/>
        <v>338</v>
      </c>
    </row>
    <row r="259" spans="1:11" ht="28.8" x14ac:dyDescent="0.3">
      <c r="A259" s="114"/>
      <c r="B259" s="114" t="s">
        <v>414</v>
      </c>
      <c r="C259" s="114"/>
      <c r="D259" s="114"/>
      <c r="E259" s="114"/>
      <c r="F259" s="114"/>
      <c r="G259" s="115" t="s">
        <v>495</v>
      </c>
      <c r="H259" s="116" t="s">
        <v>304</v>
      </c>
      <c r="I259" s="156">
        <v>40403</v>
      </c>
      <c r="J259" s="183">
        <v>40403</v>
      </c>
      <c r="K259" s="202">
        <f t="shared" si="4"/>
        <v>225</v>
      </c>
    </row>
    <row r="260" spans="1:11" x14ac:dyDescent="0.3">
      <c r="A260" s="114"/>
      <c r="B260" s="114" t="s">
        <v>414</v>
      </c>
      <c r="C260" s="114"/>
      <c r="D260" s="114"/>
      <c r="E260" s="114"/>
      <c r="F260" s="114"/>
      <c r="G260" s="115" t="s">
        <v>498</v>
      </c>
      <c r="H260" s="116" t="s">
        <v>304</v>
      </c>
      <c r="I260" s="156">
        <v>40414</v>
      </c>
      <c r="J260" s="183">
        <v>40414</v>
      </c>
      <c r="K260" s="202">
        <f t="shared" si="4"/>
        <v>236</v>
      </c>
    </row>
    <row r="261" spans="1:11" x14ac:dyDescent="0.3">
      <c r="A261" s="114"/>
      <c r="B261" s="114" t="s">
        <v>414</v>
      </c>
      <c r="C261" s="114"/>
      <c r="D261" s="114"/>
      <c r="E261" s="114"/>
      <c r="F261" s="114"/>
      <c r="G261" s="115" t="s">
        <v>432</v>
      </c>
      <c r="H261" s="116" t="s">
        <v>304</v>
      </c>
      <c r="I261" s="156">
        <v>40420</v>
      </c>
      <c r="J261" s="183">
        <v>40420</v>
      </c>
      <c r="K261" s="202">
        <f t="shared" si="4"/>
        <v>242</v>
      </c>
    </row>
    <row r="262" spans="1:11" ht="28.8" x14ac:dyDescent="0.3">
      <c r="A262" s="114"/>
      <c r="B262" s="114" t="s">
        <v>414</v>
      </c>
      <c r="C262" s="114"/>
      <c r="D262" s="114"/>
      <c r="E262" s="114"/>
      <c r="F262" s="114"/>
      <c r="G262" s="115" t="s">
        <v>508</v>
      </c>
      <c r="H262" s="163" t="s">
        <v>120</v>
      </c>
      <c r="I262" s="164">
        <v>40505</v>
      </c>
      <c r="J262" s="185">
        <v>40505</v>
      </c>
      <c r="K262" s="202">
        <f t="shared" si="4"/>
        <v>327</v>
      </c>
    </row>
    <row r="263" spans="1:11" x14ac:dyDescent="0.3">
      <c r="A263" s="114"/>
      <c r="B263" s="114" t="s">
        <v>414</v>
      </c>
      <c r="C263" s="114"/>
      <c r="D263" s="114"/>
      <c r="E263" s="114"/>
      <c r="F263" s="114"/>
      <c r="G263" s="115" t="s">
        <v>412</v>
      </c>
      <c r="H263" s="157" t="s">
        <v>215</v>
      </c>
      <c r="I263" s="158">
        <v>40711</v>
      </c>
      <c r="J263" s="184">
        <v>40711</v>
      </c>
      <c r="K263" s="202">
        <f t="shared" si="4"/>
        <v>168</v>
      </c>
    </row>
    <row r="264" spans="1:11" x14ac:dyDescent="0.3">
      <c r="A264" s="114"/>
      <c r="B264" s="114" t="s">
        <v>414</v>
      </c>
      <c r="C264" s="114"/>
      <c r="D264" s="114"/>
      <c r="E264" s="114"/>
      <c r="F264" s="114"/>
      <c r="G264" s="115" t="s">
        <v>432</v>
      </c>
      <c r="H264" s="116" t="s">
        <v>304</v>
      </c>
      <c r="I264" s="156">
        <v>40757</v>
      </c>
      <c r="J264" s="183">
        <v>40757</v>
      </c>
      <c r="K264" s="202">
        <f t="shared" si="4"/>
        <v>214</v>
      </c>
    </row>
    <row r="265" spans="1:11" ht="28.8" x14ac:dyDescent="0.3">
      <c r="A265" s="114"/>
      <c r="B265" s="114" t="s">
        <v>414</v>
      </c>
      <c r="C265" s="114"/>
      <c r="D265" s="114"/>
      <c r="E265" s="114"/>
      <c r="F265" s="114"/>
      <c r="G265" s="115" t="s">
        <v>507</v>
      </c>
      <c r="H265" s="163" t="s">
        <v>120</v>
      </c>
      <c r="I265" s="164">
        <v>40798</v>
      </c>
      <c r="J265" s="185">
        <v>40798</v>
      </c>
      <c r="K265" s="202">
        <f t="shared" si="4"/>
        <v>255</v>
      </c>
    </row>
    <row r="266" spans="1:11" x14ac:dyDescent="0.3">
      <c r="A266" s="113">
        <v>41092</v>
      </c>
      <c r="B266" s="124" t="s">
        <v>414</v>
      </c>
      <c r="C266" s="114" t="s">
        <v>413</v>
      </c>
      <c r="D266" s="114" t="s">
        <v>376</v>
      </c>
      <c r="E266" s="122" t="s">
        <v>383</v>
      </c>
      <c r="F266" s="122">
        <v>680</v>
      </c>
      <c r="G266" s="115" t="s">
        <v>412</v>
      </c>
      <c r="H266" s="116" t="s">
        <v>557</v>
      </c>
      <c r="I266" s="113">
        <v>41093</v>
      </c>
      <c r="J266" s="196">
        <v>41093</v>
      </c>
      <c r="K266" s="202">
        <f t="shared" si="4"/>
        <v>185</v>
      </c>
    </row>
    <row r="267" spans="1:11" x14ac:dyDescent="0.3">
      <c r="A267" s="113">
        <v>41102</v>
      </c>
      <c r="B267" s="124" t="s">
        <v>414</v>
      </c>
      <c r="C267" s="117" t="s">
        <v>427</v>
      </c>
      <c r="D267" s="117" t="s">
        <v>376</v>
      </c>
      <c r="E267" s="122" t="s">
        <v>383</v>
      </c>
      <c r="F267" s="122">
        <v>230</v>
      </c>
      <c r="G267" s="115" t="s">
        <v>426</v>
      </c>
      <c r="H267" s="116" t="s">
        <v>557</v>
      </c>
      <c r="I267" s="113">
        <v>41103</v>
      </c>
      <c r="J267" s="196">
        <v>41103</v>
      </c>
      <c r="K267" s="202">
        <f t="shared" si="4"/>
        <v>195</v>
      </c>
    </row>
    <row r="268" spans="1:11" x14ac:dyDescent="0.3">
      <c r="A268" s="113">
        <v>41108</v>
      </c>
      <c r="B268" s="124" t="s">
        <v>414</v>
      </c>
      <c r="C268" s="117" t="s">
        <v>417</v>
      </c>
      <c r="D268" s="117" t="s">
        <v>376</v>
      </c>
      <c r="E268" s="122" t="s">
        <v>383</v>
      </c>
      <c r="F268" s="122">
        <v>123</v>
      </c>
      <c r="G268" s="115" t="s">
        <v>418</v>
      </c>
      <c r="H268" s="116" t="s">
        <v>557</v>
      </c>
      <c r="I268" s="113">
        <v>41108</v>
      </c>
      <c r="J268" s="196">
        <v>41108</v>
      </c>
      <c r="K268" s="202">
        <f t="shared" si="4"/>
        <v>200</v>
      </c>
    </row>
    <row r="269" spans="1:11" x14ac:dyDescent="0.3">
      <c r="A269" s="113">
        <v>41108</v>
      </c>
      <c r="B269" s="124" t="s">
        <v>414</v>
      </c>
      <c r="C269" s="117" t="s">
        <v>431</v>
      </c>
      <c r="D269" s="117" t="s">
        <v>401</v>
      </c>
      <c r="E269" s="122" t="s">
        <v>383</v>
      </c>
      <c r="F269" s="122">
        <v>117</v>
      </c>
      <c r="G269" s="115" t="s">
        <v>432</v>
      </c>
      <c r="H269" s="116" t="s">
        <v>557</v>
      </c>
      <c r="I269" s="113">
        <v>41109</v>
      </c>
      <c r="J269" s="196">
        <v>41109</v>
      </c>
      <c r="K269" s="202">
        <f t="shared" si="4"/>
        <v>201</v>
      </c>
    </row>
    <row r="270" spans="1:11" ht="28.8" x14ac:dyDescent="0.3">
      <c r="A270" s="113">
        <v>41260</v>
      </c>
      <c r="B270" s="124" t="s">
        <v>414</v>
      </c>
      <c r="C270" s="117"/>
      <c r="D270" s="117"/>
      <c r="E270" s="122"/>
      <c r="F270" s="122"/>
      <c r="G270" s="115" t="s">
        <v>432</v>
      </c>
      <c r="H270" s="182" t="s">
        <v>505</v>
      </c>
      <c r="I270" s="113">
        <v>41261</v>
      </c>
      <c r="J270" s="196">
        <v>41261</v>
      </c>
      <c r="K270" s="202">
        <f t="shared" si="4"/>
        <v>353</v>
      </c>
    </row>
    <row r="271" spans="1:11" x14ac:dyDescent="0.3">
      <c r="A271" s="113">
        <v>41477</v>
      </c>
      <c r="B271" s="124" t="s">
        <v>414</v>
      </c>
      <c r="C271" s="115" t="s">
        <v>413</v>
      </c>
      <c r="D271" s="115" t="s">
        <v>538</v>
      </c>
      <c r="E271" s="180" t="s">
        <v>377</v>
      </c>
      <c r="F271" s="181">
        <v>33</v>
      </c>
      <c r="G271" s="115" t="s">
        <v>412</v>
      </c>
      <c r="H271" s="118" t="s">
        <v>557</v>
      </c>
      <c r="I271" s="113">
        <v>41479</v>
      </c>
      <c r="J271" s="196">
        <v>41479</v>
      </c>
      <c r="K271" s="202">
        <f t="shared" si="4"/>
        <v>205</v>
      </c>
    </row>
    <row r="272" spans="1:11" ht="28.8" x14ac:dyDescent="0.3">
      <c r="A272" s="113">
        <v>41498</v>
      </c>
      <c r="B272" s="124" t="s">
        <v>414</v>
      </c>
      <c r="C272" s="115" t="s">
        <v>413</v>
      </c>
      <c r="D272" s="115" t="s">
        <v>531</v>
      </c>
      <c r="E272" s="176" t="s">
        <v>377</v>
      </c>
      <c r="F272" s="177">
        <v>11</v>
      </c>
      <c r="G272" s="115" t="s">
        <v>412</v>
      </c>
      <c r="H272" s="163" t="s">
        <v>505</v>
      </c>
      <c r="I272" s="113">
        <v>41500</v>
      </c>
      <c r="J272" s="196">
        <v>41500</v>
      </c>
      <c r="K272" s="202">
        <f t="shared" si="4"/>
        <v>226</v>
      </c>
    </row>
    <row r="273" spans="1:11" ht="28.8" x14ac:dyDescent="0.3">
      <c r="A273" s="113">
        <v>41533</v>
      </c>
      <c r="B273" s="124" t="s">
        <v>414</v>
      </c>
      <c r="C273" s="115" t="s">
        <v>413</v>
      </c>
      <c r="D273" s="115" t="s">
        <v>531</v>
      </c>
      <c r="E273" s="178" t="s">
        <v>383</v>
      </c>
      <c r="F273" s="179">
        <v>207</v>
      </c>
      <c r="G273" s="115" t="s">
        <v>412</v>
      </c>
      <c r="H273" s="118" t="s">
        <v>557</v>
      </c>
      <c r="I273" s="113">
        <v>41534</v>
      </c>
      <c r="J273" s="196">
        <v>41534</v>
      </c>
      <c r="K273" s="202">
        <f t="shared" si="4"/>
        <v>260</v>
      </c>
    </row>
    <row r="274" spans="1:11" ht="28.8" x14ac:dyDescent="0.3">
      <c r="A274" s="114"/>
      <c r="B274" s="117" t="s">
        <v>441</v>
      </c>
      <c r="C274" s="114"/>
      <c r="D274" s="114"/>
      <c r="E274" s="114"/>
      <c r="F274" s="114"/>
      <c r="G274" s="115" t="s">
        <v>442</v>
      </c>
      <c r="H274" s="163" t="s">
        <v>525</v>
      </c>
      <c r="I274" s="164">
        <v>39135</v>
      </c>
      <c r="J274" s="185">
        <v>39135</v>
      </c>
      <c r="K274" s="202">
        <f t="shared" si="4"/>
        <v>53</v>
      </c>
    </row>
    <row r="275" spans="1:11" ht="28.8" x14ac:dyDescent="0.3">
      <c r="A275" s="114"/>
      <c r="B275" s="117" t="s">
        <v>441</v>
      </c>
      <c r="C275" s="114"/>
      <c r="D275" s="114"/>
      <c r="E275" s="114"/>
      <c r="F275" s="114"/>
      <c r="G275" s="115" t="s">
        <v>448</v>
      </c>
      <c r="H275" s="163" t="s">
        <v>525</v>
      </c>
      <c r="I275" s="164">
        <v>39260</v>
      </c>
      <c r="J275" s="185">
        <v>39260</v>
      </c>
      <c r="K275" s="202">
        <f t="shared" si="4"/>
        <v>178</v>
      </c>
    </row>
    <row r="276" spans="1:11" x14ac:dyDescent="0.3">
      <c r="A276" s="114"/>
      <c r="B276" s="114" t="s">
        <v>419</v>
      </c>
      <c r="C276" s="114"/>
      <c r="D276" s="114"/>
      <c r="E276" s="114"/>
      <c r="F276" s="114"/>
      <c r="G276" s="115" t="s">
        <v>183</v>
      </c>
      <c r="H276" s="157" t="s">
        <v>215</v>
      </c>
      <c r="I276" s="158">
        <v>37315</v>
      </c>
      <c r="J276" s="184">
        <v>37315</v>
      </c>
      <c r="K276" s="202">
        <f t="shared" si="4"/>
        <v>59</v>
      </c>
    </row>
    <row r="277" spans="1:11" ht="43.2" x14ac:dyDescent="0.3">
      <c r="A277" s="114"/>
      <c r="B277" s="114" t="s">
        <v>419</v>
      </c>
      <c r="C277" s="114"/>
      <c r="D277" s="114"/>
      <c r="E277" s="114"/>
      <c r="F277" s="114"/>
      <c r="G277" s="115" t="s">
        <v>190</v>
      </c>
      <c r="H277" s="116" t="s">
        <v>304</v>
      </c>
      <c r="I277" s="156">
        <v>37421</v>
      </c>
      <c r="J277" s="183">
        <v>37421</v>
      </c>
      <c r="K277" s="202">
        <f t="shared" si="4"/>
        <v>165</v>
      </c>
    </row>
    <row r="278" spans="1:11" ht="28.8" x14ac:dyDescent="0.3">
      <c r="A278" s="114"/>
      <c r="B278" s="114" t="s">
        <v>419</v>
      </c>
      <c r="C278" s="114"/>
      <c r="D278" s="114"/>
      <c r="E278" s="114"/>
      <c r="F278" s="114"/>
      <c r="G278" s="115" t="s">
        <v>199</v>
      </c>
      <c r="H278" s="163" t="s">
        <v>237</v>
      </c>
      <c r="I278" s="164">
        <v>37460</v>
      </c>
      <c r="J278" s="185">
        <v>37460</v>
      </c>
      <c r="K278" s="202">
        <f t="shared" si="4"/>
        <v>204</v>
      </c>
    </row>
    <row r="279" spans="1:11" ht="43.2" x14ac:dyDescent="0.3">
      <c r="A279" s="114"/>
      <c r="B279" s="114" t="s">
        <v>419</v>
      </c>
      <c r="C279" s="114"/>
      <c r="D279" s="114"/>
      <c r="E279" s="114"/>
      <c r="F279" s="114"/>
      <c r="G279" s="115" t="s">
        <v>201</v>
      </c>
      <c r="H279" s="116" t="s">
        <v>304</v>
      </c>
      <c r="I279" s="156">
        <v>37476</v>
      </c>
      <c r="J279" s="183">
        <v>37476</v>
      </c>
      <c r="K279" s="202">
        <f t="shared" si="4"/>
        <v>220</v>
      </c>
    </row>
    <row r="280" spans="1:11" x14ac:dyDescent="0.3">
      <c r="A280" s="114"/>
      <c r="B280" s="114" t="s">
        <v>419</v>
      </c>
      <c r="C280" s="114"/>
      <c r="D280" s="114"/>
      <c r="E280" s="114"/>
      <c r="F280" s="114"/>
      <c r="G280" s="115" t="s">
        <v>240</v>
      </c>
      <c r="H280" s="116" t="s">
        <v>304</v>
      </c>
      <c r="I280" s="156">
        <v>37495</v>
      </c>
      <c r="J280" s="183">
        <v>37495</v>
      </c>
      <c r="K280" s="202">
        <f t="shared" si="4"/>
        <v>239</v>
      </c>
    </row>
    <row r="281" spans="1:11" ht="43.2" x14ac:dyDescent="0.3">
      <c r="A281" s="114"/>
      <c r="B281" s="114" t="s">
        <v>419</v>
      </c>
      <c r="C281" s="114"/>
      <c r="D281" s="114"/>
      <c r="E281" s="114"/>
      <c r="F281" s="114"/>
      <c r="G281" s="115" t="s">
        <v>592</v>
      </c>
      <c r="H281" s="116" t="s">
        <v>304</v>
      </c>
      <c r="I281" s="156">
        <v>37504</v>
      </c>
      <c r="J281" s="183">
        <v>37504</v>
      </c>
      <c r="K281" s="202">
        <f t="shared" si="4"/>
        <v>248</v>
      </c>
    </row>
    <row r="282" spans="1:11" x14ac:dyDescent="0.3">
      <c r="A282" s="114"/>
      <c r="B282" s="114" t="s">
        <v>419</v>
      </c>
      <c r="C282" s="114"/>
      <c r="D282" s="114"/>
      <c r="E282" s="114"/>
      <c r="F282" s="114"/>
      <c r="G282" s="115" t="s">
        <v>207</v>
      </c>
      <c r="H282" s="157" t="s">
        <v>215</v>
      </c>
      <c r="I282" s="158">
        <v>37511</v>
      </c>
      <c r="J282" s="184">
        <v>37511</v>
      </c>
      <c r="K282" s="202">
        <f t="shared" si="4"/>
        <v>255</v>
      </c>
    </row>
    <row r="283" spans="1:11" ht="57.6" x14ac:dyDescent="0.3">
      <c r="A283" s="114"/>
      <c r="B283" s="114" t="s">
        <v>419</v>
      </c>
      <c r="C283" s="114"/>
      <c r="D283" s="114"/>
      <c r="E283" s="114"/>
      <c r="F283" s="114"/>
      <c r="G283" s="115" t="s">
        <v>208</v>
      </c>
      <c r="H283" s="116" t="s">
        <v>304</v>
      </c>
      <c r="I283" s="156">
        <v>37515</v>
      </c>
      <c r="J283" s="183">
        <v>37515</v>
      </c>
      <c r="K283" s="202">
        <f t="shared" si="4"/>
        <v>259</v>
      </c>
    </row>
    <row r="284" spans="1:11" ht="28.8" x14ac:dyDescent="0.3">
      <c r="A284" s="114"/>
      <c r="B284" s="114" t="s">
        <v>419</v>
      </c>
      <c r="C284" s="114"/>
      <c r="D284" s="114"/>
      <c r="E284" s="114"/>
      <c r="F284" s="114"/>
      <c r="G284" s="115" t="s">
        <v>211</v>
      </c>
      <c r="H284" s="116" t="s">
        <v>304</v>
      </c>
      <c r="I284" s="156">
        <v>37517</v>
      </c>
      <c r="J284" s="183">
        <v>37517</v>
      </c>
      <c r="K284" s="202">
        <f t="shared" si="4"/>
        <v>261</v>
      </c>
    </row>
    <row r="285" spans="1:11" x14ac:dyDescent="0.3">
      <c r="A285" s="114"/>
      <c r="B285" s="114" t="s">
        <v>419</v>
      </c>
      <c r="C285" s="114"/>
      <c r="D285" s="114"/>
      <c r="E285" s="114"/>
      <c r="F285" s="114"/>
      <c r="G285" s="115" t="s">
        <v>143</v>
      </c>
      <c r="H285" s="116" t="s">
        <v>304</v>
      </c>
      <c r="I285" s="156">
        <v>37538</v>
      </c>
      <c r="J285" s="183">
        <v>37538</v>
      </c>
      <c r="K285" s="202">
        <f t="shared" si="4"/>
        <v>282</v>
      </c>
    </row>
    <row r="286" spans="1:11" x14ac:dyDescent="0.3">
      <c r="A286" s="114"/>
      <c r="B286" s="114" t="s">
        <v>419</v>
      </c>
      <c r="C286" s="114"/>
      <c r="D286" s="114"/>
      <c r="E286" s="114"/>
      <c r="F286" s="114"/>
      <c r="G286" s="115" t="s">
        <v>240</v>
      </c>
      <c r="H286" s="157" t="s">
        <v>215</v>
      </c>
      <c r="I286" s="158">
        <v>37553</v>
      </c>
      <c r="J286" s="184">
        <v>37553</v>
      </c>
      <c r="K286" s="202">
        <f t="shared" si="4"/>
        <v>297</v>
      </c>
    </row>
    <row r="287" spans="1:11" x14ac:dyDescent="0.3">
      <c r="A287" s="114"/>
      <c r="B287" s="114" t="s">
        <v>419</v>
      </c>
      <c r="C287" s="114"/>
      <c r="D287" s="114"/>
      <c r="E287" s="114"/>
      <c r="F287" s="114"/>
      <c r="G287" s="115" t="s">
        <v>240</v>
      </c>
      <c r="H287" s="116" t="s">
        <v>304</v>
      </c>
      <c r="I287" s="156">
        <v>37579</v>
      </c>
      <c r="J287" s="183">
        <v>37579</v>
      </c>
      <c r="K287" s="202">
        <f t="shared" si="4"/>
        <v>323</v>
      </c>
    </row>
    <row r="288" spans="1:11" ht="86.4" x14ac:dyDescent="0.3">
      <c r="A288" s="114"/>
      <c r="B288" s="114" t="s">
        <v>419</v>
      </c>
      <c r="C288" s="114"/>
      <c r="D288" s="114"/>
      <c r="E288" s="114"/>
      <c r="F288" s="114"/>
      <c r="G288" s="115" t="s">
        <v>153</v>
      </c>
      <c r="H288" s="157" t="s">
        <v>215</v>
      </c>
      <c r="I288" s="158">
        <v>37580</v>
      </c>
      <c r="J288" s="184">
        <v>37580</v>
      </c>
      <c r="K288" s="202">
        <f t="shared" si="4"/>
        <v>324</v>
      </c>
    </row>
    <row r="289" spans="1:11" ht="28.8" x14ac:dyDescent="0.3">
      <c r="A289" s="114"/>
      <c r="B289" s="114" t="s">
        <v>419</v>
      </c>
      <c r="C289" s="114"/>
      <c r="D289" s="114"/>
      <c r="E289" s="114"/>
      <c r="F289" s="114"/>
      <c r="G289" s="115" t="s">
        <v>157</v>
      </c>
      <c r="H289" s="157" t="s">
        <v>215</v>
      </c>
      <c r="I289" s="158">
        <v>37613</v>
      </c>
      <c r="J289" s="184">
        <v>37613</v>
      </c>
      <c r="K289" s="202">
        <f t="shared" si="4"/>
        <v>357</v>
      </c>
    </row>
    <row r="290" spans="1:11" ht="28.8" x14ac:dyDescent="0.3">
      <c r="A290" s="114"/>
      <c r="B290" s="114" t="s">
        <v>419</v>
      </c>
      <c r="C290" s="114"/>
      <c r="D290" s="114"/>
      <c r="E290" s="114"/>
      <c r="F290" s="114"/>
      <c r="G290" s="115" t="s">
        <v>240</v>
      </c>
      <c r="H290" s="163" t="s">
        <v>120</v>
      </c>
      <c r="I290" s="164">
        <v>37623</v>
      </c>
      <c r="J290" s="185">
        <v>37623</v>
      </c>
      <c r="K290" s="202">
        <f t="shared" si="4"/>
        <v>2</v>
      </c>
    </row>
    <row r="291" spans="1:11" ht="43.2" x14ac:dyDescent="0.3">
      <c r="A291" s="114"/>
      <c r="B291" s="114" t="s">
        <v>419</v>
      </c>
      <c r="C291" s="114"/>
      <c r="D291" s="114"/>
      <c r="E291" s="114"/>
      <c r="F291" s="114"/>
      <c r="G291" s="115" t="s">
        <v>170</v>
      </c>
      <c r="H291" s="157" t="s">
        <v>215</v>
      </c>
      <c r="I291" s="158">
        <v>37791</v>
      </c>
      <c r="J291" s="184">
        <v>37791</v>
      </c>
      <c r="K291" s="202">
        <f t="shared" si="4"/>
        <v>170</v>
      </c>
    </row>
    <row r="292" spans="1:11" x14ac:dyDescent="0.3">
      <c r="A292" s="114"/>
      <c r="B292" s="114" t="s">
        <v>419</v>
      </c>
      <c r="C292" s="114"/>
      <c r="D292" s="114"/>
      <c r="E292" s="114"/>
      <c r="F292" s="114"/>
      <c r="G292" s="115" t="s">
        <v>240</v>
      </c>
      <c r="H292" s="116" t="s">
        <v>304</v>
      </c>
      <c r="I292" s="156">
        <v>37825</v>
      </c>
      <c r="J292" s="183">
        <v>37825</v>
      </c>
      <c r="K292" s="202">
        <f t="shared" si="4"/>
        <v>204</v>
      </c>
    </row>
    <row r="293" spans="1:11" x14ac:dyDescent="0.3">
      <c r="A293" s="114"/>
      <c r="B293" s="114" t="s">
        <v>419</v>
      </c>
      <c r="C293" s="114"/>
      <c r="D293" s="114"/>
      <c r="E293" s="114"/>
      <c r="F293" s="114"/>
      <c r="G293" s="115" t="s">
        <v>173</v>
      </c>
      <c r="H293" s="116" t="s">
        <v>304</v>
      </c>
      <c r="I293" s="156">
        <v>37861</v>
      </c>
      <c r="J293" s="183">
        <v>37861</v>
      </c>
      <c r="K293" s="202">
        <f t="shared" si="4"/>
        <v>240</v>
      </c>
    </row>
    <row r="294" spans="1:11" x14ac:dyDescent="0.3">
      <c r="A294" s="114"/>
      <c r="B294" s="114" t="s">
        <v>419</v>
      </c>
      <c r="C294" s="114"/>
      <c r="D294" s="114"/>
      <c r="E294" s="114"/>
      <c r="F294" s="114"/>
      <c r="G294" s="115" t="s">
        <v>240</v>
      </c>
      <c r="H294" s="157" t="s">
        <v>215</v>
      </c>
      <c r="I294" s="158">
        <v>37861</v>
      </c>
      <c r="J294" s="184">
        <v>37861</v>
      </c>
      <c r="K294" s="202">
        <f t="shared" si="4"/>
        <v>240</v>
      </c>
    </row>
    <row r="295" spans="1:11" ht="43.2" x14ac:dyDescent="0.3">
      <c r="A295" s="114"/>
      <c r="B295" s="114" t="s">
        <v>419</v>
      </c>
      <c r="C295" s="114"/>
      <c r="D295" s="114"/>
      <c r="E295" s="114"/>
      <c r="F295" s="114"/>
      <c r="G295" s="115" t="s">
        <v>177</v>
      </c>
      <c r="H295" s="116" t="s">
        <v>304</v>
      </c>
      <c r="I295" s="156">
        <v>37874</v>
      </c>
      <c r="J295" s="183">
        <v>37874</v>
      </c>
      <c r="K295" s="202">
        <f t="shared" si="4"/>
        <v>253</v>
      </c>
    </row>
    <row r="296" spans="1:11" x14ac:dyDescent="0.3">
      <c r="A296" s="114"/>
      <c r="B296" s="114" t="s">
        <v>419</v>
      </c>
      <c r="C296" s="114"/>
      <c r="D296" s="114"/>
      <c r="E296" s="114"/>
      <c r="F296" s="114"/>
      <c r="G296" s="115" t="s">
        <v>173</v>
      </c>
      <c r="H296" s="157" t="s">
        <v>215</v>
      </c>
      <c r="I296" s="158">
        <v>37889</v>
      </c>
      <c r="J296" s="184">
        <v>37889</v>
      </c>
      <c r="K296" s="202">
        <f t="shared" si="4"/>
        <v>268</v>
      </c>
    </row>
    <row r="297" spans="1:11" x14ac:dyDescent="0.3">
      <c r="A297" s="114"/>
      <c r="B297" s="114" t="s">
        <v>419</v>
      </c>
      <c r="C297" s="114"/>
      <c r="D297" s="114"/>
      <c r="E297" s="114"/>
      <c r="F297" s="114"/>
      <c r="G297" s="115" t="s">
        <v>240</v>
      </c>
      <c r="H297" s="116" t="s">
        <v>304</v>
      </c>
      <c r="I297" s="156">
        <v>37915</v>
      </c>
      <c r="J297" s="183">
        <v>37915</v>
      </c>
      <c r="K297" s="202">
        <f t="shared" si="4"/>
        <v>294</v>
      </c>
    </row>
    <row r="298" spans="1:11" ht="28.8" x14ac:dyDescent="0.3">
      <c r="A298" s="114"/>
      <c r="B298" s="114" t="s">
        <v>419</v>
      </c>
      <c r="C298" s="114"/>
      <c r="D298" s="114"/>
      <c r="E298" s="114"/>
      <c r="F298" s="114"/>
      <c r="G298" s="115" t="s">
        <v>347</v>
      </c>
      <c r="H298" s="190" t="s">
        <v>113</v>
      </c>
      <c r="I298" s="194">
        <v>37922</v>
      </c>
      <c r="J298" s="195">
        <v>37922</v>
      </c>
      <c r="K298" s="202">
        <f t="shared" si="4"/>
        <v>301</v>
      </c>
    </row>
    <row r="299" spans="1:11" ht="28.8" x14ac:dyDescent="0.3">
      <c r="A299" s="114"/>
      <c r="B299" s="114" t="s">
        <v>419</v>
      </c>
      <c r="C299" s="114"/>
      <c r="D299" s="114"/>
      <c r="E299" s="114"/>
      <c r="F299" s="114"/>
      <c r="G299" s="115" t="s">
        <v>240</v>
      </c>
      <c r="H299" s="163" t="s">
        <v>120</v>
      </c>
      <c r="I299" s="164">
        <v>37939</v>
      </c>
      <c r="J299" s="185">
        <v>37939</v>
      </c>
      <c r="K299" s="202">
        <f t="shared" si="4"/>
        <v>318</v>
      </c>
    </row>
    <row r="300" spans="1:11" ht="28.8" x14ac:dyDescent="0.3">
      <c r="A300" s="114"/>
      <c r="B300" s="114" t="s">
        <v>419</v>
      </c>
      <c r="C300" s="114"/>
      <c r="D300" s="114"/>
      <c r="E300" s="114"/>
      <c r="F300" s="114"/>
      <c r="G300" s="115" t="s">
        <v>347</v>
      </c>
      <c r="H300" s="163" t="s">
        <v>120</v>
      </c>
      <c r="I300" s="164">
        <v>38093</v>
      </c>
      <c r="J300" s="185">
        <v>38093</v>
      </c>
      <c r="K300" s="202">
        <f t="shared" si="4"/>
        <v>107</v>
      </c>
    </row>
    <row r="301" spans="1:11" ht="28.8" x14ac:dyDescent="0.3">
      <c r="A301" s="114"/>
      <c r="B301" s="114" t="s">
        <v>419</v>
      </c>
      <c r="C301" s="114"/>
      <c r="D301" s="114"/>
      <c r="E301" s="114"/>
      <c r="F301" s="114"/>
      <c r="G301" s="115" t="s">
        <v>233</v>
      </c>
      <c r="H301" s="163" t="s">
        <v>120</v>
      </c>
      <c r="I301" s="164">
        <v>38132</v>
      </c>
      <c r="J301" s="185">
        <v>38132</v>
      </c>
      <c r="K301" s="202">
        <f t="shared" si="4"/>
        <v>146</v>
      </c>
    </row>
    <row r="302" spans="1:11" x14ac:dyDescent="0.3">
      <c r="A302" s="114"/>
      <c r="B302" s="114" t="s">
        <v>419</v>
      </c>
      <c r="C302" s="114"/>
      <c r="D302" s="114"/>
      <c r="E302" s="114"/>
      <c r="F302" s="114"/>
      <c r="G302" s="115" t="s">
        <v>240</v>
      </c>
      <c r="H302" s="157" t="s">
        <v>215</v>
      </c>
      <c r="I302" s="158">
        <v>38142</v>
      </c>
      <c r="J302" s="184">
        <v>38142</v>
      </c>
      <c r="K302" s="202">
        <f t="shared" si="4"/>
        <v>156</v>
      </c>
    </row>
    <row r="303" spans="1:11" ht="28.8" x14ac:dyDescent="0.3">
      <c r="A303" s="114"/>
      <c r="B303" s="114" t="s">
        <v>419</v>
      </c>
      <c r="C303" s="114"/>
      <c r="D303" s="114"/>
      <c r="E303" s="114"/>
      <c r="F303" s="114"/>
      <c r="G303" s="115" t="s">
        <v>127</v>
      </c>
      <c r="H303" s="116" t="s">
        <v>304</v>
      </c>
      <c r="I303" s="156">
        <v>38189</v>
      </c>
      <c r="J303" s="183">
        <v>38189</v>
      </c>
      <c r="K303" s="202">
        <f t="shared" si="4"/>
        <v>203</v>
      </c>
    </row>
    <row r="304" spans="1:11" x14ac:dyDescent="0.3">
      <c r="A304" s="114"/>
      <c r="B304" s="114" t="s">
        <v>80</v>
      </c>
      <c r="C304" s="114"/>
      <c r="D304" s="114"/>
      <c r="E304" s="114"/>
      <c r="F304" s="114"/>
      <c r="G304" s="115" t="s">
        <v>139</v>
      </c>
      <c r="H304" s="197" t="s">
        <v>5</v>
      </c>
      <c r="I304" s="156">
        <v>38250</v>
      </c>
      <c r="J304" s="183">
        <v>38250</v>
      </c>
      <c r="K304" s="202">
        <f t="shared" si="4"/>
        <v>264</v>
      </c>
    </row>
    <row r="305" spans="1:11" x14ac:dyDescent="0.3">
      <c r="A305" s="114"/>
      <c r="B305" s="114" t="s">
        <v>80</v>
      </c>
      <c r="C305" s="114"/>
      <c r="D305" s="114"/>
      <c r="E305" s="114"/>
      <c r="F305" s="114"/>
      <c r="G305" s="115" t="s">
        <v>81</v>
      </c>
      <c r="H305" s="198" t="s">
        <v>137</v>
      </c>
      <c r="I305" s="158">
        <v>38260</v>
      </c>
      <c r="J305" s="184">
        <v>38260</v>
      </c>
      <c r="K305" s="202">
        <f t="shared" si="4"/>
        <v>274</v>
      </c>
    </row>
    <row r="306" spans="1:11" ht="28.8" x14ac:dyDescent="0.3">
      <c r="A306" s="114"/>
      <c r="B306" s="114" t="s">
        <v>80</v>
      </c>
      <c r="C306" s="114"/>
      <c r="D306" s="114"/>
      <c r="E306" s="114"/>
      <c r="F306" s="114"/>
      <c r="G306" s="115" t="s">
        <v>89</v>
      </c>
      <c r="H306" s="192" t="s">
        <v>77</v>
      </c>
      <c r="I306" s="164">
        <v>38287</v>
      </c>
      <c r="J306" s="185">
        <v>38287</v>
      </c>
      <c r="K306" s="202">
        <f t="shared" si="4"/>
        <v>301</v>
      </c>
    </row>
    <row r="307" spans="1:11" x14ac:dyDescent="0.3">
      <c r="A307" s="114"/>
      <c r="B307" s="114" t="s">
        <v>80</v>
      </c>
      <c r="C307" s="114"/>
      <c r="D307" s="114"/>
      <c r="E307" s="114"/>
      <c r="F307" s="114"/>
      <c r="G307" s="115" t="s">
        <v>90</v>
      </c>
      <c r="H307" s="198" t="s">
        <v>137</v>
      </c>
      <c r="I307" s="158">
        <v>38287</v>
      </c>
      <c r="J307" s="184">
        <v>38287</v>
      </c>
      <c r="K307" s="202">
        <f t="shared" si="4"/>
        <v>301</v>
      </c>
    </row>
    <row r="308" spans="1:11" x14ac:dyDescent="0.3">
      <c r="A308" s="114"/>
      <c r="B308" s="114" t="s">
        <v>80</v>
      </c>
      <c r="C308" s="114"/>
      <c r="D308" s="114"/>
      <c r="E308" s="114"/>
      <c r="F308" s="114"/>
      <c r="G308" s="115" t="s">
        <v>97</v>
      </c>
      <c r="H308" s="197" t="s">
        <v>73</v>
      </c>
      <c r="I308" s="156">
        <v>38300</v>
      </c>
      <c r="J308" s="183">
        <v>38300</v>
      </c>
      <c r="K308" s="202">
        <f t="shared" si="4"/>
        <v>314</v>
      </c>
    </row>
    <row r="309" spans="1:11" x14ac:dyDescent="0.3">
      <c r="A309" s="114"/>
      <c r="B309" s="114" t="s">
        <v>80</v>
      </c>
      <c r="C309" s="114"/>
      <c r="D309" s="114"/>
      <c r="E309" s="114"/>
      <c r="F309" s="114"/>
      <c r="G309" s="115" t="s">
        <v>97</v>
      </c>
      <c r="H309" s="198" t="s">
        <v>137</v>
      </c>
      <c r="I309" s="158">
        <v>38329</v>
      </c>
      <c r="J309" s="184">
        <v>38329</v>
      </c>
      <c r="K309" s="202">
        <f t="shared" si="4"/>
        <v>343</v>
      </c>
    </row>
    <row r="310" spans="1:11" x14ac:dyDescent="0.3">
      <c r="A310" s="114"/>
      <c r="B310" s="114" t="s">
        <v>80</v>
      </c>
      <c r="C310" s="114"/>
      <c r="D310" s="114"/>
      <c r="E310" s="114"/>
      <c r="F310" s="114"/>
      <c r="G310" s="115" t="s">
        <v>107</v>
      </c>
      <c r="H310" s="198" t="s">
        <v>137</v>
      </c>
      <c r="I310" s="158">
        <v>38341</v>
      </c>
      <c r="J310" s="184">
        <v>38341</v>
      </c>
      <c r="K310" s="202">
        <f t="shared" si="4"/>
        <v>355</v>
      </c>
    </row>
    <row r="311" spans="1:11" ht="28.8" x14ac:dyDescent="0.3">
      <c r="A311" s="114"/>
      <c r="B311" s="114" t="s">
        <v>109</v>
      </c>
      <c r="C311" s="114"/>
      <c r="D311" s="114"/>
      <c r="E311" s="114"/>
      <c r="F311" s="114"/>
      <c r="G311" s="115" t="s">
        <v>45</v>
      </c>
      <c r="H311" s="163" t="s">
        <v>77</v>
      </c>
      <c r="I311" s="164">
        <v>38457</v>
      </c>
      <c r="J311" s="185">
        <v>38457</v>
      </c>
      <c r="K311" s="202">
        <f t="shared" si="4"/>
        <v>105</v>
      </c>
    </row>
    <row r="312" spans="1:11" ht="28.8" x14ac:dyDescent="0.3">
      <c r="A312" s="114"/>
      <c r="B312" s="114" t="s">
        <v>80</v>
      </c>
      <c r="C312" s="114"/>
      <c r="D312" s="114"/>
      <c r="E312" s="114"/>
      <c r="F312" s="114"/>
      <c r="G312" s="115" t="s">
        <v>56</v>
      </c>
      <c r="H312" s="116" t="s">
        <v>73</v>
      </c>
      <c r="I312" s="156">
        <v>38524</v>
      </c>
      <c r="J312" s="183">
        <v>38524</v>
      </c>
      <c r="K312" s="202">
        <f t="shared" si="4"/>
        <v>172</v>
      </c>
    </row>
    <row r="313" spans="1:11" ht="28.8" x14ac:dyDescent="0.3">
      <c r="A313" s="114"/>
      <c r="B313" s="114" t="s">
        <v>57</v>
      </c>
      <c r="C313" s="114"/>
      <c r="D313" s="114"/>
      <c r="E313" s="114"/>
      <c r="F313" s="114"/>
      <c r="G313" s="115" t="s">
        <v>58</v>
      </c>
      <c r="H313" s="116" t="s">
        <v>73</v>
      </c>
      <c r="I313" s="156">
        <v>38526</v>
      </c>
      <c r="J313" s="183">
        <v>38526</v>
      </c>
      <c r="K313" s="202">
        <f t="shared" si="4"/>
        <v>174</v>
      </c>
    </row>
    <row r="314" spans="1:11" ht="28.8" x14ac:dyDescent="0.3">
      <c r="A314" s="114"/>
      <c r="B314" s="114" t="s">
        <v>80</v>
      </c>
      <c r="C314" s="114"/>
      <c r="D314" s="114"/>
      <c r="E314" s="114"/>
      <c r="F314" s="114"/>
      <c r="G314" s="115" t="s">
        <v>68</v>
      </c>
      <c r="H314" s="116" t="s">
        <v>5</v>
      </c>
      <c r="I314" s="156">
        <v>38546</v>
      </c>
      <c r="J314" s="183">
        <v>38546</v>
      </c>
      <c r="K314" s="202">
        <f t="shared" si="4"/>
        <v>194</v>
      </c>
    </row>
    <row r="315" spans="1:11" s="159" customFormat="1" ht="57.6" x14ac:dyDescent="0.3">
      <c r="A315" s="114"/>
      <c r="B315" s="114" t="s">
        <v>109</v>
      </c>
      <c r="C315" s="114"/>
      <c r="D315" s="114"/>
      <c r="E315" s="114"/>
      <c r="F315" s="114"/>
      <c r="G315" s="115" t="s">
        <v>26</v>
      </c>
      <c r="H315" s="116" t="s">
        <v>73</v>
      </c>
      <c r="I315" s="156">
        <v>38559</v>
      </c>
      <c r="J315" s="183">
        <v>38559</v>
      </c>
      <c r="K315" s="202">
        <f t="shared" si="4"/>
        <v>207</v>
      </c>
    </row>
    <row r="316" spans="1:11" x14ac:dyDescent="0.3">
      <c r="A316" s="114"/>
      <c r="B316" s="114" t="s">
        <v>80</v>
      </c>
      <c r="C316" s="114"/>
      <c r="D316" s="114"/>
      <c r="E316" s="114"/>
      <c r="F316" s="114"/>
      <c r="G316" s="115" t="s">
        <v>31</v>
      </c>
      <c r="H316" s="116" t="s">
        <v>73</v>
      </c>
      <c r="I316" s="156">
        <v>38573</v>
      </c>
      <c r="J316" s="183">
        <v>38573</v>
      </c>
      <c r="K316" s="202">
        <f t="shared" si="4"/>
        <v>221</v>
      </c>
    </row>
    <row r="317" spans="1:11" ht="28.8" x14ac:dyDescent="0.3">
      <c r="A317" s="114"/>
      <c r="B317" s="114" t="s">
        <v>80</v>
      </c>
      <c r="C317" s="114"/>
      <c r="D317" s="114"/>
      <c r="E317" s="114"/>
      <c r="F317" s="114"/>
      <c r="G317" s="115" t="s">
        <v>40</v>
      </c>
      <c r="H317" s="163" t="s">
        <v>77</v>
      </c>
      <c r="I317" s="164">
        <v>38616</v>
      </c>
      <c r="J317" s="185">
        <v>38616</v>
      </c>
      <c r="K317" s="202">
        <f t="shared" si="4"/>
        <v>264</v>
      </c>
    </row>
    <row r="318" spans="1:11" ht="43.2" x14ac:dyDescent="0.3">
      <c r="A318" s="114"/>
      <c r="B318" s="114" t="s">
        <v>80</v>
      </c>
      <c r="C318" s="114"/>
      <c r="D318" s="114"/>
      <c r="E318" s="114"/>
      <c r="F318" s="114"/>
      <c r="G318" s="115" t="s">
        <v>39</v>
      </c>
      <c r="H318" s="157" t="s">
        <v>137</v>
      </c>
      <c r="I318" s="158">
        <v>38616</v>
      </c>
      <c r="J318" s="184">
        <v>38616</v>
      </c>
      <c r="K318" s="202">
        <f t="shared" si="4"/>
        <v>264</v>
      </c>
    </row>
    <row r="319" spans="1:11" ht="28.8" x14ac:dyDescent="0.3">
      <c r="A319" s="114"/>
      <c r="B319" s="114" t="s">
        <v>80</v>
      </c>
      <c r="C319" s="114"/>
      <c r="D319" s="114"/>
      <c r="E319" s="114"/>
      <c r="F319" s="114"/>
      <c r="G319" s="115" t="s">
        <v>0</v>
      </c>
      <c r="H319" s="157" t="s">
        <v>137</v>
      </c>
      <c r="I319" s="158">
        <v>38632</v>
      </c>
      <c r="J319" s="184">
        <v>38632</v>
      </c>
      <c r="K319" s="202">
        <f t="shared" si="4"/>
        <v>280</v>
      </c>
    </row>
    <row r="320" spans="1:11" ht="28.8" x14ac:dyDescent="0.3">
      <c r="A320" s="114"/>
      <c r="B320" s="114" t="s">
        <v>419</v>
      </c>
      <c r="C320" s="114"/>
      <c r="D320" s="114"/>
      <c r="E320" s="114"/>
      <c r="F320" s="114"/>
      <c r="G320" s="115" t="s">
        <v>233</v>
      </c>
      <c r="H320" s="116" t="s">
        <v>304</v>
      </c>
      <c r="I320" s="156">
        <v>38877</v>
      </c>
      <c r="J320" s="183">
        <v>38877</v>
      </c>
      <c r="K320" s="202">
        <f t="shared" si="4"/>
        <v>160</v>
      </c>
    </row>
    <row r="321" spans="1:11" ht="28.8" x14ac:dyDescent="0.3">
      <c r="A321" s="114"/>
      <c r="B321" s="114" t="s">
        <v>419</v>
      </c>
      <c r="C321" s="114"/>
      <c r="D321" s="114"/>
      <c r="E321" s="114"/>
      <c r="F321" s="114"/>
      <c r="G321" s="115" t="s">
        <v>234</v>
      </c>
      <c r="H321" s="116" t="s">
        <v>304</v>
      </c>
      <c r="I321" s="156">
        <v>38881</v>
      </c>
      <c r="J321" s="183">
        <v>38881</v>
      </c>
      <c r="K321" s="202">
        <f t="shared" ref="K321:K384" si="5">J321-DATE(YEAR(J321),1,0)</f>
        <v>164</v>
      </c>
    </row>
    <row r="322" spans="1:11" x14ac:dyDescent="0.3">
      <c r="A322" s="114"/>
      <c r="B322" s="114" t="s">
        <v>419</v>
      </c>
      <c r="C322" s="114"/>
      <c r="D322" s="114"/>
      <c r="E322" s="114"/>
      <c r="F322" s="114"/>
      <c r="G322" s="115" t="s">
        <v>239</v>
      </c>
      <c r="H322" s="116" t="s">
        <v>304</v>
      </c>
      <c r="I322" s="156">
        <v>38888</v>
      </c>
      <c r="J322" s="183">
        <v>38888</v>
      </c>
      <c r="K322" s="202">
        <f t="shared" si="5"/>
        <v>171</v>
      </c>
    </row>
    <row r="323" spans="1:11" x14ac:dyDescent="0.3">
      <c r="A323" s="114"/>
      <c r="B323" s="114" t="s">
        <v>419</v>
      </c>
      <c r="C323" s="114"/>
      <c r="D323" s="114"/>
      <c r="E323" s="114"/>
      <c r="F323" s="114"/>
      <c r="G323" s="115" t="s">
        <v>240</v>
      </c>
      <c r="H323" s="116" t="s">
        <v>304</v>
      </c>
      <c r="I323" s="156">
        <v>38895</v>
      </c>
      <c r="J323" s="183">
        <v>38895</v>
      </c>
      <c r="K323" s="202">
        <f t="shared" si="5"/>
        <v>178</v>
      </c>
    </row>
    <row r="324" spans="1:11" ht="28.8" x14ac:dyDescent="0.3">
      <c r="A324" s="114"/>
      <c r="B324" s="114" t="s">
        <v>419</v>
      </c>
      <c r="C324" s="114"/>
      <c r="D324" s="114"/>
      <c r="E324" s="114"/>
      <c r="F324" s="114"/>
      <c r="G324" s="115" t="s">
        <v>241</v>
      </c>
      <c r="H324" s="116" t="s">
        <v>304</v>
      </c>
      <c r="I324" s="156">
        <v>38933</v>
      </c>
      <c r="J324" s="183">
        <v>38933</v>
      </c>
      <c r="K324" s="202">
        <f t="shared" si="5"/>
        <v>216</v>
      </c>
    </row>
    <row r="325" spans="1:11" x14ac:dyDescent="0.3">
      <c r="A325" s="114"/>
      <c r="B325" s="114" t="s">
        <v>419</v>
      </c>
      <c r="C325" s="114"/>
      <c r="D325" s="114"/>
      <c r="E325" s="114"/>
      <c r="F325" s="114"/>
      <c r="G325" s="115" t="s">
        <v>347</v>
      </c>
      <c r="H325" s="116" t="s">
        <v>304</v>
      </c>
      <c r="I325" s="156">
        <v>38951</v>
      </c>
      <c r="J325" s="183">
        <v>38951</v>
      </c>
      <c r="K325" s="202">
        <f t="shared" si="5"/>
        <v>234</v>
      </c>
    </row>
    <row r="326" spans="1:11" s="146" customFormat="1" x14ac:dyDescent="0.3">
      <c r="A326" s="114"/>
      <c r="B326" s="114" t="s">
        <v>419</v>
      </c>
      <c r="C326" s="114"/>
      <c r="D326" s="114"/>
      <c r="E326" s="114"/>
      <c r="F326" s="114"/>
      <c r="G326" s="115" t="s">
        <v>248</v>
      </c>
      <c r="H326" s="116" t="s">
        <v>304</v>
      </c>
      <c r="I326" s="156">
        <v>38953</v>
      </c>
      <c r="J326" s="183">
        <v>38953</v>
      </c>
      <c r="K326" s="202">
        <f t="shared" si="5"/>
        <v>236</v>
      </c>
    </row>
    <row r="327" spans="1:11" ht="28.8" x14ac:dyDescent="0.3">
      <c r="A327" s="114"/>
      <c r="B327" s="114" t="s">
        <v>419</v>
      </c>
      <c r="C327" s="114"/>
      <c r="D327" s="114"/>
      <c r="E327" s="114"/>
      <c r="F327" s="114"/>
      <c r="G327" s="115" t="s">
        <v>347</v>
      </c>
      <c r="H327" s="163" t="s">
        <v>237</v>
      </c>
      <c r="I327" s="164">
        <v>39010</v>
      </c>
      <c r="J327" s="185">
        <v>39010</v>
      </c>
      <c r="K327" s="202">
        <f t="shared" si="5"/>
        <v>293</v>
      </c>
    </row>
    <row r="328" spans="1:11" ht="28.8" x14ac:dyDescent="0.3">
      <c r="A328" s="114"/>
      <c r="B328" s="114" t="s">
        <v>419</v>
      </c>
      <c r="C328" s="114"/>
      <c r="D328" s="114"/>
      <c r="E328" s="114"/>
      <c r="F328" s="114"/>
      <c r="G328" s="115" t="s">
        <v>241</v>
      </c>
      <c r="H328" s="163" t="s">
        <v>237</v>
      </c>
      <c r="I328" s="164">
        <v>39036</v>
      </c>
      <c r="J328" s="185">
        <v>39036</v>
      </c>
      <c r="K328" s="202">
        <f t="shared" si="5"/>
        <v>319</v>
      </c>
    </row>
    <row r="329" spans="1:11" x14ac:dyDescent="0.3">
      <c r="A329" s="114"/>
      <c r="B329" s="114" t="s">
        <v>419</v>
      </c>
      <c r="C329" s="114"/>
      <c r="D329" s="114"/>
      <c r="E329" s="114"/>
      <c r="F329" s="114"/>
      <c r="G329" s="115" t="s">
        <v>180</v>
      </c>
      <c r="H329" s="116" t="s">
        <v>304</v>
      </c>
      <c r="I329" s="156">
        <v>39042</v>
      </c>
      <c r="J329" s="183">
        <v>39042</v>
      </c>
      <c r="K329" s="202">
        <f t="shared" si="5"/>
        <v>325</v>
      </c>
    </row>
    <row r="330" spans="1:11" ht="28.8" x14ac:dyDescent="0.3">
      <c r="A330" s="93"/>
      <c r="B330" s="135" t="s">
        <v>419</v>
      </c>
      <c r="C330" s="135"/>
      <c r="D330" s="135"/>
      <c r="E330" s="135"/>
      <c r="F330" s="135"/>
      <c r="G330" s="136" t="s">
        <v>439</v>
      </c>
      <c r="H330" s="163" t="s">
        <v>525</v>
      </c>
      <c r="I330" s="94">
        <v>39086</v>
      </c>
      <c r="J330" s="186">
        <v>39086</v>
      </c>
      <c r="K330" s="202">
        <f t="shared" si="5"/>
        <v>4</v>
      </c>
    </row>
    <row r="331" spans="1:11" ht="28.8" x14ac:dyDescent="0.3">
      <c r="A331" s="114"/>
      <c r="B331" s="114" t="s">
        <v>419</v>
      </c>
      <c r="C331" s="114"/>
      <c r="D331" s="114"/>
      <c r="E331" s="114"/>
      <c r="F331" s="114"/>
      <c r="G331" s="115" t="s">
        <v>180</v>
      </c>
      <c r="H331" s="163" t="s">
        <v>237</v>
      </c>
      <c r="I331" s="164">
        <v>39086</v>
      </c>
      <c r="J331" s="185">
        <v>39086</v>
      </c>
      <c r="K331" s="202">
        <f t="shared" si="5"/>
        <v>4</v>
      </c>
    </row>
    <row r="332" spans="1:11" x14ac:dyDescent="0.3">
      <c r="A332" s="114"/>
      <c r="B332" s="114" t="s">
        <v>419</v>
      </c>
      <c r="C332" s="114"/>
      <c r="D332" s="114"/>
      <c r="E332" s="114" t="s">
        <v>383</v>
      </c>
      <c r="F332" s="114"/>
      <c r="G332" s="115" t="s">
        <v>303</v>
      </c>
      <c r="H332" s="116" t="s">
        <v>304</v>
      </c>
      <c r="I332" s="156">
        <v>39100</v>
      </c>
      <c r="J332" s="183">
        <v>39100</v>
      </c>
      <c r="K332" s="202">
        <f t="shared" si="5"/>
        <v>18</v>
      </c>
    </row>
    <row r="333" spans="1:11" ht="28.8" x14ac:dyDescent="0.3">
      <c r="A333" s="114"/>
      <c r="B333" s="114" t="s">
        <v>419</v>
      </c>
      <c r="C333" s="114"/>
      <c r="D333" s="114"/>
      <c r="E333" s="114" t="s">
        <v>383</v>
      </c>
      <c r="F333" s="114"/>
      <c r="G333" s="115" t="s">
        <v>305</v>
      </c>
      <c r="H333" s="163" t="s">
        <v>525</v>
      </c>
      <c r="I333" s="164">
        <v>39135</v>
      </c>
      <c r="J333" s="185">
        <v>39135</v>
      </c>
      <c r="K333" s="202">
        <f t="shared" si="5"/>
        <v>53</v>
      </c>
    </row>
    <row r="334" spans="1:11" ht="28.8" x14ac:dyDescent="0.3">
      <c r="A334" s="114"/>
      <c r="B334" s="114" t="s">
        <v>419</v>
      </c>
      <c r="C334" s="114"/>
      <c r="D334" s="114"/>
      <c r="E334" s="114" t="s">
        <v>383</v>
      </c>
      <c r="F334" s="114"/>
      <c r="G334" s="115" t="s">
        <v>443</v>
      </c>
      <c r="H334" s="116" t="s">
        <v>304</v>
      </c>
      <c r="I334" s="156">
        <v>39141</v>
      </c>
      <c r="J334" s="183">
        <v>39141</v>
      </c>
      <c r="K334" s="202">
        <f t="shared" si="5"/>
        <v>59</v>
      </c>
    </row>
    <row r="335" spans="1:11" ht="28.8" x14ac:dyDescent="0.3">
      <c r="A335" s="114"/>
      <c r="B335" s="114" t="s">
        <v>419</v>
      </c>
      <c r="C335" s="114"/>
      <c r="D335" s="114"/>
      <c r="E335" s="114"/>
      <c r="F335" s="114"/>
      <c r="G335" s="115" t="s">
        <v>446</v>
      </c>
      <c r="H335" s="157" t="s">
        <v>186</v>
      </c>
      <c r="I335" s="158">
        <v>39164</v>
      </c>
      <c r="J335" s="184">
        <v>39164</v>
      </c>
      <c r="K335" s="202">
        <f t="shared" si="5"/>
        <v>82</v>
      </c>
    </row>
    <row r="336" spans="1:11" ht="28.8" x14ac:dyDescent="0.3">
      <c r="A336" s="114"/>
      <c r="B336" s="114" t="s">
        <v>419</v>
      </c>
      <c r="C336" s="114"/>
      <c r="D336" s="114"/>
      <c r="E336" s="114" t="s">
        <v>383</v>
      </c>
      <c r="F336" s="114"/>
      <c r="G336" s="115" t="s">
        <v>305</v>
      </c>
      <c r="H336" s="163" t="s">
        <v>525</v>
      </c>
      <c r="I336" s="164">
        <v>39184</v>
      </c>
      <c r="J336" s="185">
        <v>39184</v>
      </c>
      <c r="K336" s="202">
        <f t="shared" si="5"/>
        <v>102</v>
      </c>
    </row>
    <row r="337" spans="1:11" x14ac:dyDescent="0.3">
      <c r="A337" s="114"/>
      <c r="B337" s="114" t="s">
        <v>419</v>
      </c>
      <c r="C337" s="114"/>
      <c r="D337" s="114"/>
      <c r="E337" s="114"/>
      <c r="F337" s="114"/>
      <c r="G337" s="115" t="s">
        <v>447</v>
      </c>
      <c r="H337" s="157" t="s">
        <v>186</v>
      </c>
      <c r="I337" s="158">
        <v>39190</v>
      </c>
      <c r="J337" s="184">
        <v>39190</v>
      </c>
      <c r="K337" s="202">
        <f t="shared" si="5"/>
        <v>108</v>
      </c>
    </row>
    <row r="338" spans="1:11" ht="28.8" x14ac:dyDescent="0.3">
      <c r="A338" s="114"/>
      <c r="B338" s="114" t="s">
        <v>419</v>
      </c>
      <c r="C338" s="114"/>
      <c r="D338" s="114"/>
      <c r="E338" s="114" t="s">
        <v>383</v>
      </c>
      <c r="F338" s="114"/>
      <c r="G338" s="115" t="s">
        <v>216</v>
      </c>
      <c r="H338" s="116" t="s">
        <v>304</v>
      </c>
      <c r="I338" s="156">
        <v>39232</v>
      </c>
      <c r="J338" s="183">
        <v>39232</v>
      </c>
      <c r="K338" s="202">
        <f t="shared" si="5"/>
        <v>150</v>
      </c>
    </row>
    <row r="339" spans="1:11" ht="28.8" x14ac:dyDescent="0.3">
      <c r="A339" s="114"/>
      <c r="B339" s="114" t="s">
        <v>419</v>
      </c>
      <c r="C339" s="114"/>
      <c r="D339" s="114"/>
      <c r="E339" s="114" t="s">
        <v>383</v>
      </c>
      <c r="F339" s="114"/>
      <c r="G339" s="115" t="s">
        <v>216</v>
      </c>
      <c r="H339" s="163" t="s">
        <v>525</v>
      </c>
      <c r="I339" s="164">
        <v>39260</v>
      </c>
      <c r="J339" s="185">
        <v>39260</v>
      </c>
      <c r="K339" s="202">
        <f t="shared" si="5"/>
        <v>178</v>
      </c>
    </row>
    <row r="340" spans="1:11" ht="28.8" x14ac:dyDescent="0.3">
      <c r="A340" s="114"/>
      <c r="B340" s="114" t="s">
        <v>419</v>
      </c>
      <c r="C340" s="114"/>
      <c r="D340" s="114"/>
      <c r="E340" s="114" t="s">
        <v>383</v>
      </c>
      <c r="F340" s="114"/>
      <c r="G340" s="115" t="s">
        <v>221</v>
      </c>
      <c r="H340" s="116" t="s">
        <v>304</v>
      </c>
      <c r="I340" s="156">
        <v>39325</v>
      </c>
      <c r="J340" s="183">
        <v>39325</v>
      </c>
      <c r="K340" s="202">
        <f t="shared" si="5"/>
        <v>243</v>
      </c>
    </row>
    <row r="341" spans="1:11" ht="28.8" x14ac:dyDescent="0.3">
      <c r="A341" s="114"/>
      <c r="B341" s="114" t="s">
        <v>419</v>
      </c>
      <c r="C341" s="114"/>
      <c r="D341" s="114"/>
      <c r="E341" s="114" t="s">
        <v>383</v>
      </c>
      <c r="F341" s="114"/>
      <c r="G341" s="115" t="s">
        <v>222</v>
      </c>
      <c r="H341" s="116" t="s">
        <v>304</v>
      </c>
      <c r="I341" s="156">
        <v>39330</v>
      </c>
      <c r="J341" s="183">
        <v>39330</v>
      </c>
      <c r="K341" s="202">
        <f t="shared" si="5"/>
        <v>248</v>
      </c>
    </row>
    <row r="342" spans="1:11" ht="28.8" x14ac:dyDescent="0.3">
      <c r="A342" s="114"/>
      <c r="B342" s="114" t="s">
        <v>419</v>
      </c>
      <c r="C342" s="114"/>
      <c r="D342" s="114"/>
      <c r="E342" s="114" t="s">
        <v>383</v>
      </c>
      <c r="F342" s="114"/>
      <c r="G342" s="115" t="s">
        <v>226</v>
      </c>
      <c r="H342" s="163" t="s">
        <v>525</v>
      </c>
      <c r="I342" s="164">
        <v>39366</v>
      </c>
      <c r="J342" s="185">
        <v>39366</v>
      </c>
      <c r="K342" s="202">
        <f t="shared" si="5"/>
        <v>284</v>
      </c>
    </row>
    <row r="343" spans="1:11" ht="28.8" x14ac:dyDescent="0.3">
      <c r="A343" s="114"/>
      <c r="B343" s="114" t="s">
        <v>419</v>
      </c>
      <c r="C343" s="114"/>
      <c r="D343" s="114"/>
      <c r="E343" s="114"/>
      <c r="F343" s="114"/>
      <c r="G343" s="115" t="s">
        <v>233</v>
      </c>
      <c r="H343" s="116" t="s">
        <v>304</v>
      </c>
      <c r="I343" s="156">
        <v>39631</v>
      </c>
      <c r="J343" s="183">
        <v>39631</v>
      </c>
      <c r="K343" s="202">
        <f t="shared" si="5"/>
        <v>184</v>
      </c>
    </row>
    <row r="344" spans="1:11" ht="28.8" x14ac:dyDescent="0.3">
      <c r="A344" s="114"/>
      <c r="B344" s="114" t="s">
        <v>419</v>
      </c>
      <c r="C344" s="114"/>
      <c r="D344" s="114"/>
      <c r="E344" s="114"/>
      <c r="F344" s="114"/>
      <c r="G344" s="115" t="s">
        <v>459</v>
      </c>
      <c r="H344" s="116" t="s">
        <v>304</v>
      </c>
      <c r="I344" s="156">
        <v>39638</v>
      </c>
      <c r="J344" s="183">
        <v>39638</v>
      </c>
      <c r="K344" s="202">
        <f t="shared" si="5"/>
        <v>191</v>
      </c>
    </row>
    <row r="345" spans="1:11" ht="28.8" x14ac:dyDescent="0.3">
      <c r="A345" s="114"/>
      <c r="B345" s="114" t="s">
        <v>419</v>
      </c>
      <c r="C345" s="114"/>
      <c r="D345" s="114"/>
      <c r="E345" s="114"/>
      <c r="F345" s="114"/>
      <c r="G345" s="115" t="s">
        <v>233</v>
      </c>
      <c r="H345" s="163" t="s">
        <v>120</v>
      </c>
      <c r="I345" s="164">
        <v>39654</v>
      </c>
      <c r="J345" s="185">
        <v>39654</v>
      </c>
      <c r="K345" s="202">
        <f t="shared" si="5"/>
        <v>207</v>
      </c>
    </row>
    <row r="346" spans="1:11" ht="28.8" x14ac:dyDescent="0.3">
      <c r="A346" s="114"/>
      <c r="B346" s="114" t="s">
        <v>419</v>
      </c>
      <c r="C346" s="114"/>
      <c r="D346" s="114"/>
      <c r="E346" s="114"/>
      <c r="F346" s="114"/>
      <c r="G346" s="115" t="s">
        <v>459</v>
      </c>
      <c r="H346" s="157" t="s">
        <v>215</v>
      </c>
      <c r="I346" s="158">
        <v>39654</v>
      </c>
      <c r="J346" s="184">
        <v>39654</v>
      </c>
      <c r="K346" s="202">
        <f t="shared" si="5"/>
        <v>207</v>
      </c>
    </row>
    <row r="347" spans="1:11" x14ac:dyDescent="0.3">
      <c r="A347" s="114"/>
      <c r="B347" s="114" t="s">
        <v>419</v>
      </c>
      <c r="C347" s="114"/>
      <c r="D347" s="114"/>
      <c r="E347" s="114"/>
      <c r="F347" s="114"/>
      <c r="G347" s="115" t="s">
        <v>461</v>
      </c>
      <c r="H347" s="116" t="s">
        <v>304</v>
      </c>
      <c r="I347" s="156">
        <v>39672</v>
      </c>
      <c r="J347" s="183">
        <v>39672</v>
      </c>
      <c r="K347" s="202">
        <f t="shared" si="5"/>
        <v>225</v>
      </c>
    </row>
    <row r="348" spans="1:11" x14ac:dyDescent="0.3">
      <c r="A348" s="114"/>
      <c r="B348" s="114" t="s">
        <v>419</v>
      </c>
      <c r="C348" s="114"/>
      <c r="D348" s="114"/>
      <c r="E348" s="114"/>
      <c r="F348" s="114"/>
      <c r="G348" s="115" t="s">
        <v>462</v>
      </c>
      <c r="H348" s="116" t="s">
        <v>304</v>
      </c>
      <c r="I348" s="156">
        <v>39681</v>
      </c>
      <c r="J348" s="183">
        <v>39681</v>
      </c>
      <c r="K348" s="202">
        <f t="shared" si="5"/>
        <v>234</v>
      </c>
    </row>
    <row r="349" spans="1:11" x14ac:dyDescent="0.3">
      <c r="A349" s="114"/>
      <c r="B349" s="114" t="s">
        <v>419</v>
      </c>
      <c r="C349" s="114"/>
      <c r="D349" s="114"/>
      <c r="E349" s="114"/>
      <c r="F349" s="114"/>
      <c r="G349" s="115" t="s">
        <v>462</v>
      </c>
      <c r="H349" s="157" t="s">
        <v>215</v>
      </c>
      <c r="I349" s="158">
        <v>39701</v>
      </c>
      <c r="J349" s="184">
        <v>39701</v>
      </c>
      <c r="K349" s="202">
        <f t="shared" si="5"/>
        <v>254</v>
      </c>
    </row>
    <row r="350" spans="1:11" ht="43.2" x14ac:dyDescent="0.3">
      <c r="A350" s="114"/>
      <c r="B350" s="114" t="s">
        <v>419</v>
      </c>
      <c r="C350" s="114"/>
      <c r="D350" s="114"/>
      <c r="E350" s="114"/>
      <c r="F350" s="114"/>
      <c r="G350" s="115" t="s">
        <v>466</v>
      </c>
      <c r="H350" s="116" t="s">
        <v>304</v>
      </c>
      <c r="I350" s="156">
        <v>39722</v>
      </c>
      <c r="J350" s="183">
        <v>39722</v>
      </c>
      <c r="K350" s="202">
        <f t="shared" si="5"/>
        <v>275</v>
      </c>
    </row>
    <row r="351" spans="1:11" ht="28.8" x14ac:dyDescent="0.3">
      <c r="A351" s="114"/>
      <c r="B351" s="114" t="s">
        <v>419</v>
      </c>
      <c r="C351" s="114"/>
      <c r="D351" s="114"/>
      <c r="E351" s="114"/>
      <c r="F351" s="114"/>
      <c r="G351" s="115" t="s">
        <v>468</v>
      </c>
      <c r="H351" s="199" t="s">
        <v>304</v>
      </c>
      <c r="I351" s="156">
        <v>39735</v>
      </c>
      <c r="J351" s="183">
        <v>39735</v>
      </c>
      <c r="K351" s="202">
        <f t="shared" si="5"/>
        <v>288</v>
      </c>
    </row>
    <row r="352" spans="1:11" ht="43.2" x14ac:dyDescent="0.3">
      <c r="A352" s="114"/>
      <c r="B352" s="114" t="s">
        <v>419</v>
      </c>
      <c r="C352" s="114"/>
      <c r="D352" s="114"/>
      <c r="E352" s="114"/>
      <c r="F352" s="114"/>
      <c r="G352" s="115" t="s">
        <v>469</v>
      </c>
      <c r="H352" s="199" t="s">
        <v>304</v>
      </c>
      <c r="I352" s="156">
        <v>39742</v>
      </c>
      <c r="J352" s="183">
        <v>39742</v>
      </c>
      <c r="K352" s="202">
        <f t="shared" si="5"/>
        <v>295</v>
      </c>
    </row>
    <row r="353" spans="1:11" ht="57.6" x14ac:dyDescent="0.3">
      <c r="A353" s="114"/>
      <c r="B353" s="114" t="s">
        <v>419</v>
      </c>
      <c r="C353" s="114"/>
      <c r="D353" s="114"/>
      <c r="E353" s="114"/>
      <c r="F353" s="114"/>
      <c r="G353" s="115" t="s">
        <v>470</v>
      </c>
      <c r="H353" s="203" t="s">
        <v>120</v>
      </c>
      <c r="I353" s="164">
        <v>39771</v>
      </c>
      <c r="J353" s="185">
        <v>39771</v>
      </c>
      <c r="K353" s="202">
        <f t="shared" si="5"/>
        <v>324</v>
      </c>
    </row>
    <row r="354" spans="1:11" ht="15" customHeight="1" x14ac:dyDescent="0.3">
      <c r="A354" s="114"/>
      <c r="B354" s="114" t="s">
        <v>419</v>
      </c>
      <c r="C354" s="114"/>
      <c r="D354" s="114"/>
      <c r="E354" s="114"/>
      <c r="F354" s="114"/>
      <c r="G354" s="115" t="s">
        <v>240</v>
      </c>
      <c r="H354" s="193" t="s">
        <v>304</v>
      </c>
      <c r="I354" s="156">
        <v>40106</v>
      </c>
      <c r="J354" s="183">
        <v>40106</v>
      </c>
      <c r="K354" s="202">
        <f t="shared" si="5"/>
        <v>293</v>
      </c>
    </row>
    <row r="355" spans="1:11" x14ac:dyDescent="0.3">
      <c r="A355" s="114"/>
      <c r="B355" s="114" t="s">
        <v>419</v>
      </c>
      <c r="C355" s="114"/>
      <c r="D355" s="114"/>
      <c r="E355" s="114"/>
      <c r="F355" s="114"/>
      <c r="G355" s="115" t="s">
        <v>240</v>
      </c>
      <c r="H355" s="161" t="s">
        <v>215</v>
      </c>
      <c r="I355" s="158">
        <v>40150</v>
      </c>
      <c r="J355" s="184">
        <v>40150</v>
      </c>
      <c r="K355" s="202">
        <f t="shared" si="5"/>
        <v>337</v>
      </c>
    </row>
    <row r="356" spans="1:11" x14ac:dyDescent="0.3">
      <c r="A356" s="114"/>
      <c r="B356" s="114" t="s">
        <v>419</v>
      </c>
      <c r="C356" s="114"/>
      <c r="D356" s="114"/>
      <c r="E356" s="114"/>
      <c r="F356" s="114"/>
      <c r="G356" s="115" t="s">
        <v>479</v>
      </c>
      <c r="H356" s="157" t="s">
        <v>215</v>
      </c>
      <c r="I356" s="158">
        <v>40266</v>
      </c>
      <c r="J356" s="184">
        <v>40266</v>
      </c>
      <c r="K356" s="202">
        <f t="shared" si="5"/>
        <v>88</v>
      </c>
    </row>
    <row r="357" spans="1:11" x14ac:dyDescent="0.3">
      <c r="A357" s="114"/>
      <c r="B357" s="114" t="s">
        <v>419</v>
      </c>
      <c r="C357" s="114"/>
      <c r="D357" s="114"/>
      <c r="E357" s="114"/>
      <c r="F357" s="114"/>
      <c r="G357" s="115" t="s">
        <v>497</v>
      </c>
      <c r="H357" s="116" t="s">
        <v>304</v>
      </c>
      <c r="I357" s="156">
        <v>40414</v>
      </c>
      <c r="J357" s="183">
        <v>40414</v>
      </c>
      <c r="K357" s="202">
        <f t="shared" si="5"/>
        <v>236</v>
      </c>
    </row>
    <row r="358" spans="1:11" x14ac:dyDescent="0.3">
      <c r="A358" s="114"/>
      <c r="B358" s="114" t="s">
        <v>419</v>
      </c>
      <c r="C358" s="114"/>
      <c r="D358" s="114"/>
      <c r="E358" s="114"/>
      <c r="F358" s="114"/>
      <c r="G358" s="115" t="s">
        <v>497</v>
      </c>
      <c r="H358" s="157" t="s">
        <v>215</v>
      </c>
      <c r="I358" s="158">
        <v>40430</v>
      </c>
      <c r="J358" s="184">
        <v>40430</v>
      </c>
      <c r="K358" s="202">
        <f t="shared" si="5"/>
        <v>252</v>
      </c>
    </row>
    <row r="359" spans="1:11" ht="28.8" x14ac:dyDescent="0.3">
      <c r="A359" s="114"/>
      <c r="B359" s="114" t="s">
        <v>419</v>
      </c>
      <c r="C359" s="114"/>
      <c r="D359" s="114"/>
      <c r="E359" s="114"/>
      <c r="F359" s="114"/>
      <c r="G359" s="115" t="s">
        <v>262</v>
      </c>
      <c r="H359" s="163" t="s">
        <v>120</v>
      </c>
      <c r="I359" s="164">
        <v>40443</v>
      </c>
      <c r="J359" s="185">
        <v>40443</v>
      </c>
      <c r="K359" s="202">
        <f t="shared" si="5"/>
        <v>265</v>
      </c>
    </row>
    <row r="360" spans="1:11" ht="43.2" x14ac:dyDescent="0.3">
      <c r="A360" s="113">
        <v>41100</v>
      </c>
      <c r="B360" s="124" t="s">
        <v>419</v>
      </c>
      <c r="C360" s="117" t="s">
        <v>420</v>
      </c>
      <c r="D360" s="117" t="s">
        <v>376</v>
      </c>
      <c r="E360" s="122" t="s">
        <v>383</v>
      </c>
      <c r="F360" s="122">
        <v>226</v>
      </c>
      <c r="G360" s="115" t="s">
        <v>424</v>
      </c>
      <c r="H360" s="116" t="s">
        <v>557</v>
      </c>
      <c r="I360" s="113">
        <v>41101</v>
      </c>
      <c r="J360" s="196">
        <v>41101</v>
      </c>
      <c r="K360" s="202">
        <f t="shared" si="5"/>
        <v>193</v>
      </c>
    </row>
    <row r="361" spans="1:11" ht="43.2" x14ac:dyDescent="0.3">
      <c r="A361" s="113">
        <v>41107</v>
      </c>
      <c r="B361" s="124" t="s">
        <v>419</v>
      </c>
      <c r="C361" s="117" t="s">
        <v>420</v>
      </c>
      <c r="D361" s="117" t="s">
        <v>376</v>
      </c>
      <c r="E361" s="122" t="s">
        <v>383</v>
      </c>
      <c r="F361" s="122">
        <v>409</v>
      </c>
      <c r="G361" s="115" t="s">
        <v>421</v>
      </c>
      <c r="H361" s="116" t="s">
        <v>557</v>
      </c>
      <c r="I361" s="113">
        <v>41108</v>
      </c>
      <c r="J361" s="196">
        <v>41108</v>
      </c>
      <c r="K361" s="202">
        <f t="shared" si="5"/>
        <v>200</v>
      </c>
    </row>
    <row r="362" spans="1:11" x14ac:dyDescent="0.3">
      <c r="A362" s="113">
        <v>41128</v>
      </c>
      <c r="B362" s="124" t="s">
        <v>419</v>
      </c>
      <c r="C362" s="117" t="s">
        <v>319</v>
      </c>
      <c r="D362" s="117" t="s">
        <v>376</v>
      </c>
      <c r="E362" s="122" t="s">
        <v>383</v>
      </c>
      <c r="F362" s="122">
        <v>694</v>
      </c>
      <c r="G362" s="115" t="s">
        <v>323</v>
      </c>
      <c r="H362" s="116" t="s">
        <v>557</v>
      </c>
      <c r="I362" s="113">
        <v>41129</v>
      </c>
      <c r="J362" s="196">
        <v>41129</v>
      </c>
      <c r="K362" s="202">
        <f t="shared" si="5"/>
        <v>221</v>
      </c>
    </row>
    <row r="363" spans="1:11" ht="43.2" x14ac:dyDescent="0.3">
      <c r="A363" s="113">
        <v>41134</v>
      </c>
      <c r="B363" s="124" t="s">
        <v>419</v>
      </c>
      <c r="C363" s="117" t="s">
        <v>330</v>
      </c>
      <c r="D363" s="117" t="s">
        <v>376</v>
      </c>
      <c r="E363" s="122" t="s">
        <v>383</v>
      </c>
      <c r="F363" s="122">
        <v>138</v>
      </c>
      <c r="G363" s="115" t="s">
        <v>332</v>
      </c>
      <c r="H363" s="116" t="s">
        <v>557</v>
      </c>
      <c r="I363" s="113">
        <v>41135</v>
      </c>
      <c r="J363" s="196">
        <v>41135</v>
      </c>
      <c r="K363" s="202">
        <f t="shared" si="5"/>
        <v>227</v>
      </c>
    </row>
    <row r="364" spans="1:11" x14ac:dyDescent="0.3">
      <c r="A364" s="113">
        <v>41140</v>
      </c>
      <c r="B364" s="124" t="s">
        <v>419</v>
      </c>
      <c r="C364" s="117" t="s">
        <v>346</v>
      </c>
      <c r="D364" s="117" t="s">
        <v>376</v>
      </c>
      <c r="E364" s="122" t="s">
        <v>383</v>
      </c>
      <c r="F364" s="122">
        <v>150</v>
      </c>
      <c r="G364" s="115" t="s">
        <v>347</v>
      </c>
      <c r="H364" s="116" t="s">
        <v>557</v>
      </c>
      <c r="I364" s="113">
        <v>41141</v>
      </c>
      <c r="J364" s="196">
        <v>41141</v>
      </c>
      <c r="K364" s="202">
        <f t="shared" si="5"/>
        <v>233</v>
      </c>
    </row>
    <row r="365" spans="1:11" ht="28.8" x14ac:dyDescent="0.3">
      <c r="A365" s="113">
        <v>41197</v>
      </c>
      <c r="B365" s="124" t="s">
        <v>419</v>
      </c>
      <c r="C365" s="114" t="s">
        <v>256</v>
      </c>
      <c r="D365" s="114" t="s">
        <v>376</v>
      </c>
      <c r="E365" s="123" t="s">
        <v>377</v>
      </c>
      <c r="F365" s="123">
        <v>16</v>
      </c>
      <c r="G365" s="115" t="s">
        <v>257</v>
      </c>
      <c r="H365" s="116" t="s">
        <v>557</v>
      </c>
      <c r="I365" s="113">
        <v>41201</v>
      </c>
      <c r="J365" s="196">
        <v>41201</v>
      </c>
      <c r="K365" s="202">
        <f t="shared" si="5"/>
        <v>293</v>
      </c>
    </row>
    <row r="366" spans="1:11" ht="28.8" x14ac:dyDescent="0.3">
      <c r="A366" s="113">
        <v>41211</v>
      </c>
      <c r="B366" s="124" t="s">
        <v>419</v>
      </c>
      <c r="C366" s="114" t="s">
        <v>319</v>
      </c>
      <c r="D366" s="114" t="s">
        <v>376</v>
      </c>
      <c r="E366" s="122" t="s">
        <v>383</v>
      </c>
      <c r="F366" s="122" t="s">
        <v>365</v>
      </c>
      <c r="G366" s="115" t="s">
        <v>267</v>
      </c>
      <c r="H366" s="163" t="s">
        <v>558</v>
      </c>
      <c r="I366" s="113">
        <v>41214</v>
      </c>
      <c r="J366" s="196">
        <v>41214</v>
      </c>
      <c r="K366" s="202">
        <f t="shared" si="5"/>
        <v>306</v>
      </c>
    </row>
    <row r="367" spans="1:11" x14ac:dyDescent="0.3">
      <c r="A367" s="113">
        <v>41211</v>
      </c>
      <c r="B367" s="124" t="s">
        <v>419</v>
      </c>
      <c r="C367" s="114" t="s">
        <v>269</v>
      </c>
      <c r="D367" s="114" t="s">
        <v>376</v>
      </c>
      <c r="E367" s="122" t="s">
        <v>383</v>
      </c>
      <c r="F367" s="122" t="s">
        <v>365</v>
      </c>
      <c r="G367" s="115" t="s">
        <v>270</v>
      </c>
      <c r="H367" s="125" t="s">
        <v>186</v>
      </c>
      <c r="I367" s="113">
        <v>41214</v>
      </c>
      <c r="J367" s="196">
        <v>41214</v>
      </c>
      <c r="K367" s="202">
        <f t="shared" si="5"/>
        <v>306</v>
      </c>
    </row>
    <row r="368" spans="1:11" ht="28.8" x14ac:dyDescent="0.3">
      <c r="A368" s="113">
        <v>41211</v>
      </c>
      <c r="B368" s="124" t="s">
        <v>419</v>
      </c>
      <c r="C368" s="114"/>
      <c r="D368" s="114"/>
      <c r="E368" s="122"/>
      <c r="F368" s="122"/>
      <c r="G368" s="115" t="s">
        <v>272</v>
      </c>
      <c r="H368" s="125" t="s">
        <v>186</v>
      </c>
      <c r="I368" s="113">
        <v>41214</v>
      </c>
      <c r="J368" s="196">
        <v>41214</v>
      </c>
      <c r="K368" s="202">
        <f t="shared" si="5"/>
        <v>306</v>
      </c>
    </row>
    <row r="369" spans="1:11" ht="28.8" x14ac:dyDescent="0.3">
      <c r="A369" s="113">
        <v>41211</v>
      </c>
      <c r="B369" s="124" t="s">
        <v>419</v>
      </c>
      <c r="C369" s="114" t="s">
        <v>256</v>
      </c>
      <c r="D369" s="114" t="s">
        <v>376</v>
      </c>
      <c r="E369" s="123" t="s">
        <v>377</v>
      </c>
      <c r="F369" s="123">
        <v>1</v>
      </c>
      <c r="G369" s="115" t="s">
        <v>257</v>
      </c>
      <c r="H369" s="125" t="s">
        <v>186</v>
      </c>
      <c r="I369" s="113">
        <v>41214</v>
      </c>
      <c r="J369" s="196">
        <v>41214</v>
      </c>
      <c r="K369" s="202">
        <f t="shared" si="5"/>
        <v>306</v>
      </c>
    </row>
    <row r="370" spans="1:11" ht="43.2" x14ac:dyDescent="0.3">
      <c r="A370" s="113">
        <v>41470</v>
      </c>
      <c r="B370" s="124" t="s">
        <v>419</v>
      </c>
      <c r="C370" s="115" t="s">
        <v>539</v>
      </c>
      <c r="D370" s="115" t="s">
        <v>531</v>
      </c>
      <c r="E370" s="180" t="s">
        <v>377</v>
      </c>
      <c r="F370" s="181">
        <v>20</v>
      </c>
      <c r="G370" s="115" t="s">
        <v>540</v>
      </c>
      <c r="H370" s="118" t="s">
        <v>557</v>
      </c>
      <c r="I370" s="113">
        <v>41472</v>
      </c>
      <c r="J370" s="196">
        <v>41472</v>
      </c>
      <c r="K370" s="202">
        <f t="shared" si="5"/>
        <v>198</v>
      </c>
    </row>
    <row r="371" spans="1:11" ht="43.2" x14ac:dyDescent="0.3">
      <c r="A371" s="113">
        <v>41498</v>
      </c>
      <c r="B371" s="124" t="s">
        <v>419</v>
      </c>
      <c r="C371" s="115" t="s">
        <v>539</v>
      </c>
      <c r="D371" s="115" t="s">
        <v>531</v>
      </c>
      <c r="E371" s="176" t="s">
        <v>377</v>
      </c>
      <c r="F371" s="177">
        <v>3</v>
      </c>
      <c r="G371" s="115" t="s">
        <v>540</v>
      </c>
      <c r="H371" s="163" t="s">
        <v>505</v>
      </c>
      <c r="I371" s="113">
        <v>41500</v>
      </c>
      <c r="J371" s="196">
        <v>41500</v>
      </c>
      <c r="K371" s="202">
        <f t="shared" si="5"/>
        <v>226</v>
      </c>
    </row>
    <row r="372" spans="1:11" ht="43.2" x14ac:dyDescent="0.3">
      <c r="A372" s="113">
        <v>41533</v>
      </c>
      <c r="B372" s="124" t="s">
        <v>419</v>
      </c>
      <c r="C372" s="115" t="s">
        <v>318</v>
      </c>
      <c r="D372" s="115" t="s">
        <v>531</v>
      </c>
      <c r="E372" s="178" t="s">
        <v>383</v>
      </c>
      <c r="F372" s="179">
        <v>579</v>
      </c>
      <c r="G372" s="115" t="s">
        <v>541</v>
      </c>
      <c r="H372" s="118" t="s">
        <v>557</v>
      </c>
      <c r="I372" s="113">
        <v>41534</v>
      </c>
      <c r="J372" s="196">
        <v>41534</v>
      </c>
      <c r="K372" s="202">
        <f t="shared" si="5"/>
        <v>260</v>
      </c>
    </row>
    <row r="373" spans="1:11" ht="72" x14ac:dyDescent="0.3">
      <c r="A373" s="114"/>
      <c r="B373" s="114" t="s">
        <v>516</v>
      </c>
      <c r="C373" s="114"/>
      <c r="D373" s="114"/>
      <c r="E373" s="114"/>
      <c r="F373" s="114"/>
      <c r="G373" s="115" t="s">
        <v>517</v>
      </c>
      <c r="H373" s="116" t="s">
        <v>304</v>
      </c>
      <c r="I373" s="156">
        <v>40750</v>
      </c>
      <c r="J373" s="183">
        <v>40750</v>
      </c>
      <c r="K373" s="202">
        <f t="shared" si="5"/>
        <v>207</v>
      </c>
    </row>
    <row r="374" spans="1:11" ht="28.8" x14ac:dyDescent="0.3">
      <c r="A374" s="114"/>
      <c r="B374" s="114" t="s">
        <v>516</v>
      </c>
      <c r="C374" s="114"/>
      <c r="D374" s="114"/>
      <c r="E374" s="114"/>
      <c r="F374" s="114"/>
      <c r="G374" s="115" t="s">
        <v>518</v>
      </c>
      <c r="H374" s="116" t="s">
        <v>304</v>
      </c>
      <c r="I374" s="156">
        <v>40757</v>
      </c>
      <c r="J374" s="183">
        <v>40757</v>
      </c>
      <c r="K374" s="202">
        <f t="shared" si="5"/>
        <v>214</v>
      </c>
    </row>
    <row r="375" spans="1:11" ht="28.8" x14ac:dyDescent="0.3">
      <c r="A375" s="114"/>
      <c r="B375" s="114" t="s">
        <v>516</v>
      </c>
      <c r="C375" s="114"/>
      <c r="D375" s="114"/>
      <c r="E375" s="114"/>
      <c r="F375" s="114"/>
      <c r="G375" s="115" t="s">
        <v>521</v>
      </c>
      <c r="H375" s="163" t="s">
        <v>120</v>
      </c>
      <c r="I375" s="164">
        <v>40806</v>
      </c>
      <c r="J375" s="185">
        <v>40806</v>
      </c>
      <c r="K375" s="202">
        <f t="shared" si="5"/>
        <v>263</v>
      </c>
    </row>
    <row r="376" spans="1:11" x14ac:dyDescent="0.3">
      <c r="A376" s="114"/>
      <c r="B376" s="114" t="s">
        <v>516</v>
      </c>
      <c r="C376" s="114"/>
      <c r="D376" s="114"/>
      <c r="E376" s="114"/>
      <c r="F376" s="114"/>
      <c r="G376" s="115" t="s">
        <v>522</v>
      </c>
      <c r="H376" s="116" t="s">
        <v>304</v>
      </c>
      <c r="I376" s="156">
        <v>40820</v>
      </c>
      <c r="J376" s="183">
        <v>40820</v>
      </c>
      <c r="K376" s="202">
        <f t="shared" si="5"/>
        <v>277</v>
      </c>
    </row>
    <row r="377" spans="1:11" x14ac:dyDescent="0.3">
      <c r="A377" s="114"/>
      <c r="B377" s="114" t="s">
        <v>516</v>
      </c>
      <c r="C377" s="114"/>
      <c r="D377" s="114"/>
      <c r="E377" s="114"/>
      <c r="F377" s="114"/>
      <c r="G377" s="115" t="s">
        <v>522</v>
      </c>
      <c r="H377" s="157" t="s">
        <v>215</v>
      </c>
      <c r="I377" s="158">
        <v>40849</v>
      </c>
      <c r="J377" s="184">
        <v>40849</v>
      </c>
      <c r="K377" s="202">
        <f t="shared" si="5"/>
        <v>306</v>
      </c>
    </row>
    <row r="378" spans="1:11" ht="28.8" x14ac:dyDescent="0.3">
      <c r="A378" s="114"/>
      <c r="B378" s="114" t="s">
        <v>217</v>
      </c>
      <c r="C378" s="114"/>
      <c r="D378" s="114"/>
      <c r="E378" s="114"/>
      <c r="F378" s="114"/>
      <c r="G378" s="115" t="s">
        <v>146</v>
      </c>
      <c r="H378" s="116" t="s">
        <v>304</v>
      </c>
      <c r="I378" s="156">
        <v>37554</v>
      </c>
      <c r="J378" s="183">
        <v>37554</v>
      </c>
      <c r="K378" s="202">
        <f t="shared" si="5"/>
        <v>298</v>
      </c>
    </row>
    <row r="379" spans="1:11" ht="28.8" x14ac:dyDescent="0.3">
      <c r="A379" s="114"/>
      <c r="B379" s="114" t="s">
        <v>217</v>
      </c>
      <c r="C379" s="114"/>
      <c r="D379" s="114"/>
      <c r="E379" s="114"/>
      <c r="F379" s="114"/>
      <c r="G379" s="115" t="s">
        <v>147</v>
      </c>
      <c r="H379" s="116" t="s">
        <v>304</v>
      </c>
      <c r="I379" s="156">
        <v>37565</v>
      </c>
      <c r="J379" s="183">
        <v>37565</v>
      </c>
      <c r="K379" s="202">
        <f t="shared" si="5"/>
        <v>309</v>
      </c>
    </row>
    <row r="380" spans="1:11" x14ac:dyDescent="0.3">
      <c r="A380" s="114"/>
      <c r="B380" s="114" t="s">
        <v>217</v>
      </c>
      <c r="C380" s="114"/>
      <c r="D380" s="114"/>
      <c r="E380" s="114"/>
      <c r="F380" s="114"/>
      <c r="G380" s="115" t="s">
        <v>149</v>
      </c>
      <c r="H380" s="116" t="s">
        <v>304</v>
      </c>
      <c r="I380" s="156">
        <v>37568</v>
      </c>
      <c r="J380" s="183">
        <v>37568</v>
      </c>
      <c r="K380" s="202">
        <f t="shared" si="5"/>
        <v>312</v>
      </c>
    </row>
    <row r="381" spans="1:11" ht="28.8" x14ac:dyDescent="0.3">
      <c r="A381" s="114"/>
      <c r="B381" s="114" t="s">
        <v>217</v>
      </c>
      <c r="C381" s="114"/>
      <c r="D381" s="114"/>
      <c r="E381" s="114"/>
      <c r="F381" s="114"/>
      <c r="G381" s="115" t="s">
        <v>151</v>
      </c>
      <c r="H381" s="116" t="s">
        <v>304</v>
      </c>
      <c r="I381" s="156">
        <v>37573</v>
      </c>
      <c r="J381" s="183">
        <v>37573</v>
      </c>
      <c r="K381" s="202">
        <f t="shared" si="5"/>
        <v>317</v>
      </c>
    </row>
    <row r="382" spans="1:11" x14ac:dyDescent="0.3">
      <c r="A382" s="114"/>
      <c r="B382" s="114" t="s">
        <v>217</v>
      </c>
      <c r="C382" s="114"/>
      <c r="D382" s="114"/>
      <c r="E382" s="114"/>
      <c r="F382" s="114"/>
      <c r="G382" s="115" t="s">
        <v>158</v>
      </c>
      <c r="H382" s="157" t="s">
        <v>215</v>
      </c>
      <c r="I382" s="158">
        <v>37631</v>
      </c>
      <c r="J382" s="184">
        <v>37631</v>
      </c>
      <c r="K382" s="202">
        <f t="shared" si="5"/>
        <v>10</v>
      </c>
    </row>
    <row r="383" spans="1:11" ht="28.8" x14ac:dyDescent="0.3">
      <c r="A383" s="114"/>
      <c r="B383" s="114" t="s">
        <v>217</v>
      </c>
      <c r="C383" s="114"/>
      <c r="D383" s="114"/>
      <c r="E383" s="114"/>
      <c r="F383" s="114"/>
      <c r="G383" s="115" t="s">
        <v>149</v>
      </c>
      <c r="H383" s="163" t="s">
        <v>120</v>
      </c>
      <c r="I383" s="164">
        <v>37645</v>
      </c>
      <c r="J383" s="185">
        <v>37645</v>
      </c>
      <c r="K383" s="202">
        <f t="shared" si="5"/>
        <v>24</v>
      </c>
    </row>
    <row r="384" spans="1:11" x14ac:dyDescent="0.3">
      <c r="A384" s="114"/>
      <c r="B384" s="114" t="s">
        <v>217</v>
      </c>
      <c r="C384" s="114"/>
      <c r="D384" s="114"/>
      <c r="E384" s="114"/>
      <c r="F384" s="114"/>
      <c r="G384" s="115" t="s">
        <v>162</v>
      </c>
      <c r="H384" s="157" t="s">
        <v>215</v>
      </c>
      <c r="I384" s="158">
        <v>37705</v>
      </c>
      <c r="J384" s="184">
        <v>37705</v>
      </c>
      <c r="K384" s="202">
        <f t="shared" si="5"/>
        <v>84</v>
      </c>
    </row>
    <row r="385" spans="1:11" x14ac:dyDescent="0.3">
      <c r="A385" s="114"/>
      <c r="B385" s="114" t="s">
        <v>217</v>
      </c>
      <c r="C385" s="114"/>
      <c r="D385" s="114"/>
      <c r="E385" s="114" t="s">
        <v>182</v>
      </c>
      <c r="F385" s="114"/>
      <c r="G385" s="115" t="s">
        <v>218</v>
      </c>
      <c r="H385" s="116" t="s">
        <v>304</v>
      </c>
      <c r="I385" s="156">
        <v>39238</v>
      </c>
      <c r="J385" s="183">
        <v>39238</v>
      </c>
      <c r="K385" s="202">
        <f t="shared" ref="K385:K449" si="6">J385-DATE(YEAR(J385),1,0)</f>
        <v>156</v>
      </c>
    </row>
    <row r="386" spans="1:11" x14ac:dyDescent="0.3">
      <c r="A386" s="114"/>
      <c r="B386" s="114" t="s">
        <v>217</v>
      </c>
      <c r="C386" s="114"/>
      <c r="D386" s="114"/>
      <c r="E386" s="114" t="s">
        <v>182</v>
      </c>
      <c r="F386" s="114"/>
      <c r="G386" s="115" t="s">
        <v>218</v>
      </c>
      <c r="H386" s="157" t="s">
        <v>215</v>
      </c>
      <c r="I386" s="158">
        <v>39245</v>
      </c>
      <c r="J386" s="184">
        <v>39245</v>
      </c>
      <c r="K386" s="202">
        <f t="shared" si="6"/>
        <v>163</v>
      </c>
    </row>
    <row r="387" spans="1:11" ht="28.8" x14ac:dyDescent="0.3">
      <c r="A387" s="114"/>
      <c r="B387" s="114" t="s">
        <v>154</v>
      </c>
      <c r="C387" s="114"/>
      <c r="D387" s="114"/>
      <c r="E387" s="114"/>
      <c r="F387" s="114"/>
      <c r="G387" s="115" t="s">
        <v>155</v>
      </c>
      <c r="H387" s="116" t="s">
        <v>304</v>
      </c>
      <c r="I387" s="156">
        <v>37581</v>
      </c>
      <c r="J387" s="183">
        <v>37581</v>
      </c>
      <c r="K387" s="202">
        <f t="shared" si="6"/>
        <v>325</v>
      </c>
    </row>
    <row r="388" spans="1:11" x14ac:dyDescent="0.3">
      <c r="A388" s="114"/>
      <c r="B388" s="114" t="s">
        <v>154</v>
      </c>
      <c r="C388" s="114"/>
      <c r="D388" s="114"/>
      <c r="E388" s="114"/>
      <c r="F388" s="114"/>
      <c r="G388" s="115" t="s">
        <v>156</v>
      </c>
      <c r="H388" s="157" t="s">
        <v>215</v>
      </c>
      <c r="I388" s="158">
        <v>37595</v>
      </c>
      <c r="J388" s="184">
        <v>37595</v>
      </c>
      <c r="K388" s="202">
        <f t="shared" si="6"/>
        <v>339</v>
      </c>
    </row>
    <row r="389" spans="1:11" x14ac:dyDescent="0.3">
      <c r="A389" s="114"/>
      <c r="B389" s="114" t="s">
        <v>154</v>
      </c>
      <c r="C389" s="114"/>
      <c r="D389" s="114"/>
      <c r="E389" s="114"/>
      <c r="F389" s="114"/>
      <c r="G389" s="115" t="s">
        <v>156</v>
      </c>
      <c r="H389" s="116" t="s">
        <v>304</v>
      </c>
      <c r="I389" s="156">
        <v>40717</v>
      </c>
      <c r="J389" s="183">
        <v>40717</v>
      </c>
      <c r="K389" s="202">
        <f t="shared" si="6"/>
        <v>174</v>
      </c>
    </row>
    <row r="390" spans="1:11" x14ac:dyDescent="0.3">
      <c r="A390" s="114"/>
      <c r="B390" s="114" t="s">
        <v>154</v>
      </c>
      <c r="C390" s="114"/>
      <c r="D390" s="114"/>
      <c r="E390" s="114"/>
      <c r="F390" s="114"/>
      <c r="G390" s="115" t="s">
        <v>156</v>
      </c>
      <c r="H390" s="157" t="s">
        <v>215</v>
      </c>
      <c r="I390" s="158">
        <v>40745</v>
      </c>
      <c r="J390" s="184">
        <v>40745</v>
      </c>
      <c r="K390" s="202">
        <f t="shared" si="6"/>
        <v>202</v>
      </c>
    </row>
    <row r="391" spans="1:11" x14ac:dyDescent="0.3">
      <c r="A391" s="114"/>
      <c r="B391" s="114" t="s">
        <v>278</v>
      </c>
      <c r="C391" s="114"/>
      <c r="D391" s="114"/>
      <c r="E391" s="114"/>
      <c r="F391" s="114"/>
      <c r="G391" s="115" t="s">
        <v>156</v>
      </c>
      <c r="H391" s="190" t="s">
        <v>159</v>
      </c>
      <c r="I391" s="194">
        <v>37658</v>
      </c>
      <c r="J391" s="195">
        <v>37658</v>
      </c>
      <c r="K391" s="202">
        <f t="shared" si="6"/>
        <v>37</v>
      </c>
    </row>
    <row r="392" spans="1:11" x14ac:dyDescent="0.3">
      <c r="A392" s="114"/>
      <c r="B392" s="114" t="s">
        <v>278</v>
      </c>
      <c r="C392" s="114"/>
      <c r="D392" s="114"/>
      <c r="E392" s="114"/>
      <c r="F392" s="114"/>
      <c r="G392" s="115" t="s">
        <v>156</v>
      </c>
      <c r="H392" s="157" t="s">
        <v>165</v>
      </c>
      <c r="I392" s="158">
        <v>37736</v>
      </c>
      <c r="J392" s="184">
        <v>37736</v>
      </c>
      <c r="K392" s="202">
        <f t="shared" si="6"/>
        <v>115</v>
      </c>
    </row>
    <row r="393" spans="1:11" x14ac:dyDescent="0.3">
      <c r="A393" s="113">
        <v>41232</v>
      </c>
      <c r="B393" s="124" t="s">
        <v>278</v>
      </c>
      <c r="C393" s="114" t="s">
        <v>279</v>
      </c>
      <c r="D393" s="114" t="s">
        <v>382</v>
      </c>
      <c r="E393" s="122" t="s">
        <v>383</v>
      </c>
      <c r="F393" s="122">
        <v>82</v>
      </c>
      <c r="G393" s="115" t="s">
        <v>280</v>
      </c>
      <c r="H393" s="116" t="s">
        <v>557</v>
      </c>
      <c r="I393" s="113">
        <v>41233</v>
      </c>
      <c r="J393" s="196">
        <v>41233</v>
      </c>
      <c r="K393" s="202">
        <f t="shared" si="6"/>
        <v>325</v>
      </c>
    </row>
    <row r="394" spans="1:11" x14ac:dyDescent="0.3">
      <c r="A394" s="113">
        <v>41262</v>
      </c>
      <c r="B394" s="124" t="s">
        <v>278</v>
      </c>
      <c r="C394" s="114" t="s">
        <v>279</v>
      </c>
      <c r="D394" s="114" t="s">
        <v>382</v>
      </c>
      <c r="E394" s="122" t="s">
        <v>383</v>
      </c>
      <c r="F394" s="122">
        <v>40</v>
      </c>
      <c r="G394" s="115" t="s">
        <v>280</v>
      </c>
      <c r="H394" s="125" t="s">
        <v>186</v>
      </c>
      <c r="I394" s="113">
        <v>41262</v>
      </c>
      <c r="J394" s="196">
        <v>41262</v>
      </c>
      <c r="K394" s="202">
        <f t="shared" si="6"/>
        <v>354</v>
      </c>
    </row>
    <row r="395" spans="1:11" ht="28.8" x14ac:dyDescent="0.3">
      <c r="A395" s="114"/>
      <c r="B395" s="114" t="s">
        <v>429</v>
      </c>
      <c r="C395" s="114"/>
      <c r="D395" s="114"/>
      <c r="E395" s="114"/>
      <c r="F395" s="114"/>
      <c r="G395" s="115" t="s">
        <v>168</v>
      </c>
      <c r="H395" s="157" t="s">
        <v>215</v>
      </c>
      <c r="I395" s="158">
        <v>37371</v>
      </c>
      <c r="J395" s="184">
        <v>37371</v>
      </c>
      <c r="K395" s="202">
        <f t="shared" si="6"/>
        <v>115</v>
      </c>
    </row>
    <row r="396" spans="1:11" x14ac:dyDescent="0.3">
      <c r="A396" s="114"/>
      <c r="B396" s="114" t="s">
        <v>429</v>
      </c>
      <c r="C396" s="114"/>
      <c r="D396" s="114"/>
      <c r="E396" s="114"/>
      <c r="F396" s="114"/>
      <c r="G396" s="115" t="s">
        <v>299</v>
      </c>
      <c r="H396" s="157" t="s">
        <v>215</v>
      </c>
      <c r="I396" s="158">
        <v>37379</v>
      </c>
      <c r="J396" s="184">
        <v>37379</v>
      </c>
      <c r="K396" s="202">
        <f t="shared" si="6"/>
        <v>123</v>
      </c>
    </row>
    <row r="397" spans="1:11" ht="28.8" x14ac:dyDescent="0.3">
      <c r="A397" s="114"/>
      <c r="B397" s="114" t="s">
        <v>429</v>
      </c>
      <c r="C397" s="114"/>
      <c r="D397" s="114"/>
      <c r="E397" s="114"/>
      <c r="F397" s="114"/>
      <c r="G397" s="115" t="s">
        <v>200</v>
      </c>
      <c r="H397" s="116" t="s">
        <v>304</v>
      </c>
      <c r="I397" s="156">
        <v>37475</v>
      </c>
      <c r="J397" s="183">
        <v>37475</v>
      </c>
      <c r="K397" s="202">
        <f t="shared" si="6"/>
        <v>219</v>
      </c>
    </row>
    <row r="398" spans="1:11" ht="43.2" x14ac:dyDescent="0.3">
      <c r="A398" s="114"/>
      <c r="B398" s="114" t="s">
        <v>429</v>
      </c>
      <c r="C398" s="114"/>
      <c r="D398" s="114"/>
      <c r="E398" s="114"/>
      <c r="F398" s="114"/>
      <c r="G398" s="115" t="s">
        <v>203</v>
      </c>
      <c r="H398" s="163" t="s">
        <v>237</v>
      </c>
      <c r="I398" s="164">
        <v>37477</v>
      </c>
      <c r="J398" s="185">
        <v>37477</v>
      </c>
      <c r="K398" s="202">
        <f t="shared" si="6"/>
        <v>221</v>
      </c>
    </row>
    <row r="399" spans="1:11" x14ac:dyDescent="0.3">
      <c r="A399" s="114"/>
      <c r="B399" s="114" t="s">
        <v>429</v>
      </c>
      <c r="C399" s="114"/>
      <c r="D399" s="114"/>
      <c r="E399" s="114"/>
      <c r="F399" s="114"/>
      <c r="G399" s="115" t="s">
        <v>204</v>
      </c>
      <c r="H399" s="116" t="s">
        <v>304</v>
      </c>
      <c r="I399" s="156">
        <v>37481</v>
      </c>
      <c r="J399" s="183">
        <v>37481</v>
      </c>
      <c r="K399" s="202">
        <f t="shared" si="6"/>
        <v>225</v>
      </c>
    </row>
    <row r="400" spans="1:11" x14ac:dyDescent="0.3">
      <c r="A400" s="114"/>
      <c r="B400" s="114" t="s">
        <v>429</v>
      </c>
      <c r="C400" s="114"/>
      <c r="D400" s="114"/>
      <c r="E400" s="114"/>
      <c r="F400" s="114"/>
      <c r="G400" s="115" t="s">
        <v>299</v>
      </c>
      <c r="H400" s="157" t="s">
        <v>215</v>
      </c>
      <c r="I400" s="158">
        <v>37510</v>
      </c>
      <c r="J400" s="184">
        <v>37510</v>
      </c>
      <c r="K400" s="202">
        <f t="shared" si="6"/>
        <v>254</v>
      </c>
    </row>
    <row r="401" spans="1:11" ht="28.8" x14ac:dyDescent="0.3">
      <c r="A401" s="114"/>
      <c r="B401" s="114" t="s">
        <v>429</v>
      </c>
      <c r="C401" s="114"/>
      <c r="D401" s="114"/>
      <c r="E401" s="114"/>
      <c r="F401" s="114"/>
      <c r="G401" s="115" t="s">
        <v>210</v>
      </c>
      <c r="H401" s="116" t="s">
        <v>304</v>
      </c>
      <c r="I401" s="156">
        <v>37517</v>
      </c>
      <c r="J401" s="183">
        <v>37517</v>
      </c>
      <c r="K401" s="202">
        <f t="shared" si="6"/>
        <v>261</v>
      </c>
    </row>
    <row r="402" spans="1:11" x14ac:dyDescent="0.3">
      <c r="A402" s="114"/>
      <c r="B402" s="114" t="s">
        <v>429</v>
      </c>
      <c r="C402" s="114"/>
      <c r="D402" s="114"/>
      <c r="E402" s="114"/>
      <c r="F402" s="114"/>
      <c r="G402" s="115" t="s">
        <v>149</v>
      </c>
      <c r="H402" s="116" t="s">
        <v>304</v>
      </c>
      <c r="I402" s="156">
        <v>37568</v>
      </c>
      <c r="J402" s="183">
        <v>37568</v>
      </c>
      <c r="K402" s="202">
        <f t="shared" si="6"/>
        <v>312</v>
      </c>
    </row>
    <row r="403" spans="1:11" x14ac:dyDescent="0.3">
      <c r="A403" s="114"/>
      <c r="B403" s="114" t="s">
        <v>429</v>
      </c>
      <c r="C403" s="114"/>
      <c r="D403" s="114"/>
      <c r="E403" s="114"/>
      <c r="F403" s="114"/>
      <c r="G403" s="115" t="s">
        <v>152</v>
      </c>
      <c r="H403" s="116" t="s">
        <v>304</v>
      </c>
      <c r="I403" s="156">
        <v>37579</v>
      </c>
      <c r="J403" s="183">
        <v>37579</v>
      </c>
      <c r="K403" s="202">
        <f t="shared" si="6"/>
        <v>323</v>
      </c>
    </row>
    <row r="404" spans="1:11" ht="28.8" x14ac:dyDescent="0.3">
      <c r="A404" s="114"/>
      <c r="B404" s="114" t="s">
        <v>429</v>
      </c>
      <c r="C404" s="114"/>
      <c r="D404" s="114"/>
      <c r="E404" s="114"/>
      <c r="F404" s="114"/>
      <c r="G404" s="115" t="s">
        <v>210</v>
      </c>
      <c r="H404" s="157" t="s">
        <v>215</v>
      </c>
      <c r="I404" s="158">
        <v>37579</v>
      </c>
      <c r="J404" s="184">
        <v>37579</v>
      </c>
      <c r="K404" s="202">
        <f t="shared" si="6"/>
        <v>323</v>
      </c>
    </row>
    <row r="405" spans="1:11" x14ac:dyDescent="0.3">
      <c r="A405" s="114"/>
      <c r="B405" s="114" t="s">
        <v>429</v>
      </c>
      <c r="C405" s="114"/>
      <c r="D405" s="114"/>
      <c r="E405" s="114"/>
      <c r="F405" s="114"/>
      <c r="G405" s="115" t="s">
        <v>299</v>
      </c>
      <c r="H405" s="157" t="s">
        <v>215</v>
      </c>
      <c r="I405" s="158">
        <v>37645</v>
      </c>
      <c r="J405" s="184">
        <v>37645</v>
      </c>
      <c r="K405" s="202">
        <f t="shared" si="6"/>
        <v>24</v>
      </c>
    </row>
    <row r="406" spans="1:11" ht="28.8" x14ac:dyDescent="0.3">
      <c r="A406" s="114"/>
      <c r="B406" s="114" t="s">
        <v>429</v>
      </c>
      <c r="C406" s="114"/>
      <c r="D406" s="114"/>
      <c r="E406" s="114"/>
      <c r="F406" s="114"/>
      <c r="G406" s="115" t="s">
        <v>163</v>
      </c>
      <c r="H406" s="163" t="s">
        <v>120</v>
      </c>
      <c r="I406" s="164">
        <v>37728</v>
      </c>
      <c r="J406" s="185">
        <v>37728</v>
      </c>
      <c r="K406" s="202">
        <f t="shared" si="6"/>
        <v>107</v>
      </c>
    </row>
    <row r="407" spans="1:11" x14ac:dyDescent="0.3">
      <c r="A407" s="114"/>
      <c r="B407" s="114" t="s">
        <v>429</v>
      </c>
      <c r="C407" s="114"/>
      <c r="D407" s="114"/>
      <c r="E407" s="114"/>
      <c r="F407" s="114"/>
      <c r="G407" s="115" t="s">
        <v>299</v>
      </c>
      <c r="H407" s="157" t="s">
        <v>215</v>
      </c>
      <c r="I407" s="158">
        <v>37778</v>
      </c>
      <c r="J407" s="184">
        <v>37778</v>
      </c>
      <c r="K407" s="202">
        <f t="shared" si="6"/>
        <v>157</v>
      </c>
    </row>
    <row r="408" spans="1:11" ht="28.8" x14ac:dyDescent="0.3">
      <c r="A408" s="114"/>
      <c r="B408" s="114" t="s">
        <v>134</v>
      </c>
      <c r="C408" s="114"/>
      <c r="D408" s="114"/>
      <c r="E408" s="114"/>
      <c r="F408" s="114"/>
      <c r="G408" s="115" t="s">
        <v>136</v>
      </c>
      <c r="H408" s="198" t="s">
        <v>137</v>
      </c>
      <c r="I408" s="158">
        <v>38238</v>
      </c>
      <c r="J408" s="184">
        <v>38238</v>
      </c>
      <c r="K408" s="202">
        <f t="shared" si="6"/>
        <v>252</v>
      </c>
    </row>
    <row r="409" spans="1:11" x14ac:dyDescent="0.3">
      <c r="A409" s="114"/>
      <c r="B409" s="114" t="s">
        <v>134</v>
      </c>
      <c r="C409" s="114"/>
      <c r="D409" s="114"/>
      <c r="E409" s="114"/>
      <c r="F409" s="114"/>
      <c r="G409" s="115" t="s">
        <v>37</v>
      </c>
      <c r="H409" s="197" t="s">
        <v>73</v>
      </c>
      <c r="I409" s="156">
        <v>38252</v>
      </c>
      <c r="J409" s="183">
        <v>38252</v>
      </c>
      <c r="K409" s="202">
        <f t="shared" si="6"/>
        <v>266</v>
      </c>
    </row>
    <row r="410" spans="1:11" x14ac:dyDescent="0.3">
      <c r="A410" s="114"/>
      <c r="B410" s="114" t="s">
        <v>134</v>
      </c>
      <c r="C410" s="114"/>
      <c r="D410" s="114"/>
      <c r="E410" s="114"/>
      <c r="F410" s="114"/>
      <c r="G410" s="115" t="s">
        <v>37</v>
      </c>
      <c r="H410" s="198" t="s">
        <v>137</v>
      </c>
      <c r="I410" s="158">
        <v>38288</v>
      </c>
      <c r="J410" s="184">
        <v>38288</v>
      </c>
      <c r="K410" s="202">
        <f t="shared" si="6"/>
        <v>302</v>
      </c>
    </row>
    <row r="411" spans="1:11" ht="43.2" x14ac:dyDescent="0.3">
      <c r="A411" s="114"/>
      <c r="B411" s="114" t="s">
        <v>134</v>
      </c>
      <c r="C411" s="114"/>
      <c r="D411" s="114"/>
      <c r="E411" s="114"/>
      <c r="F411" s="114"/>
      <c r="G411" s="115" t="s">
        <v>101</v>
      </c>
      <c r="H411" s="192" t="s">
        <v>77</v>
      </c>
      <c r="I411" s="164">
        <v>38323</v>
      </c>
      <c r="J411" s="185">
        <v>38323</v>
      </c>
      <c r="K411" s="202">
        <f t="shared" si="6"/>
        <v>337</v>
      </c>
    </row>
    <row r="412" spans="1:11" ht="28.8" x14ac:dyDescent="0.3">
      <c r="A412" s="114"/>
      <c r="B412" s="114" t="s">
        <v>134</v>
      </c>
      <c r="C412" s="114"/>
      <c r="D412" s="114"/>
      <c r="E412" s="114"/>
      <c r="F412" s="114"/>
      <c r="G412" s="115" t="s">
        <v>54</v>
      </c>
      <c r="H412" s="157" t="s">
        <v>24</v>
      </c>
      <c r="I412" s="158">
        <v>38523</v>
      </c>
      <c r="J412" s="184">
        <v>38523</v>
      </c>
      <c r="K412" s="202">
        <f t="shared" si="6"/>
        <v>171</v>
      </c>
    </row>
    <row r="413" spans="1:11" x14ac:dyDescent="0.3">
      <c r="A413" s="114"/>
      <c r="B413" s="114" t="s">
        <v>134</v>
      </c>
      <c r="C413" s="114"/>
      <c r="D413" s="114"/>
      <c r="E413" s="114"/>
      <c r="F413" s="114"/>
      <c r="G413" s="115" t="s">
        <v>65</v>
      </c>
      <c r="H413" s="116" t="s">
        <v>73</v>
      </c>
      <c r="I413" s="156">
        <v>38541</v>
      </c>
      <c r="J413" s="183">
        <v>38541</v>
      </c>
      <c r="K413" s="202">
        <f t="shared" si="6"/>
        <v>189</v>
      </c>
    </row>
    <row r="414" spans="1:11" ht="43.2" x14ac:dyDescent="0.3">
      <c r="A414" s="114"/>
      <c r="B414" s="114" t="s">
        <v>134</v>
      </c>
      <c r="C414" s="114"/>
      <c r="D414" s="114"/>
      <c r="E414" s="114"/>
      <c r="F414" s="114"/>
      <c r="G414" s="115" t="s">
        <v>25</v>
      </c>
      <c r="H414" s="116" t="s">
        <v>73</v>
      </c>
      <c r="I414" s="156">
        <v>38555</v>
      </c>
      <c r="J414" s="183">
        <v>38555</v>
      </c>
      <c r="K414" s="202">
        <f t="shared" si="6"/>
        <v>203</v>
      </c>
    </row>
    <row r="415" spans="1:11" ht="28.8" x14ac:dyDescent="0.3">
      <c r="A415" s="114"/>
      <c r="B415" s="114" t="s">
        <v>36</v>
      </c>
      <c r="C415" s="114"/>
      <c r="D415" s="114"/>
      <c r="E415" s="114"/>
      <c r="F415" s="114"/>
      <c r="G415" s="115" t="s">
        <v>37</v>
      </c>
      <c r="H415" s="163" t="s">
        <v>77</v>
      </c>
      <c r="I415" s="164">
        <v>38611</v>
      </c>
      <c r="J415" s="185">
        <v>38611</v>
      </c>
      <c r="K415" s="202">
        <f t="shared" si="6"/>
        <v>259</v>
      </c>
    </row>
    <row r="416" spans="1:11" x14ac:dyDescent="0.3">
      <c r="A416" s="114"/>
      <c r="B416" s="114" t="s">
        <v>134</v>
      </c>
      <c r="C416" s="114"/>
      <c r="D416" s="114"/>
      <c r="E416" s="114"/>
      <c r="F416" s="114"/>
      <c r="G416" s="115" t="s">
        <v>41</v>
      </c>
      <c r="H416" s="157" t="s">
        <v>137</v>
      </c>
      <c r="I416" s="158">
        <v>38616</v>
      </c>
      <c r="J416" s="184">
        <v>38616</v>
      </c>
      <c r="K416" s="202">
        <f t="shared" si="6"/>
        <v>264</v>
      </c>
    </row>
    <row r="417" spans="1:11" ht="43.2" x14ac:dyDescent="0.3">
      <c r="A417" s="114"/>
      <c r="B417" s="114" t="s">
        <v>429</v>
      </c>
      <c r="C417" s="114"/>
      <c r="D417" s="114"/>
      <c r="E417" s="114"/>
      <c r="F417" s="114"/>
      <c r="G417" s="115" t="s">
        <v>242</v>
      </c>
      <c r="H417" s="116" t="s">
        <v>304</v>
      </c>
      <c r="I417" s="156">
        <v>38937</v>
      </c>
      <c r="J417" s="183">
        <v>38937</v>
      </c>
      <c r="K417" s="202">
        <f t="shared" si="6"/>
        <v>220</v>
      </c>
    </row>
    <row r="418" spans="1:11" ht="57.6" x14ac:dyDescent="0.3">
      <c r="A418" s="114"/>
      <c r="B418" s="114" t="s">
        <v>429</v>
      </c>
      <c r="C418" s="114"/>
      <c r="D418" s="114"/>
      <c r="E418" s="114"/>
      <c r="F418" s="114"/>
      <c r="G418" s="115" t="s">
        <v>246</v>
      </c>
      <c r="H418" s="116" t="s">
        <v>304</v>
      </c>
      <c r="I418" s="156">
        <v>38952</v>
      </c>
      <c r="J418" s="183">
        <v>38952</v>
      </c>
      <c r="K418" s="202">
        <f t="shared" si="6"/>
        <v>235</v>
      </c>
    </row>
    <row r="419" spans="1:11" x14ac:dyDescent="0.3">
      <c r="A419" s="114"/>
      <c r="B419" s="114" t="s">
        <v>429</v>
      </c>
      <c r="C419" s="114"/>
      <c r="D419" s="114"/>
      <c r="E419" s="114"/>
      <c r="F419" s="114"/>
      <c r="G419" s="115" t="s">
        <v>223</v>
      </c>
      <c r="H419" s="116" t="s">
        <v>304</v>
      </c>
      <c r="I419" s="156">
        <v>38967</v>
      </c>
      <c r="J419" s="183">
        <v>38967</v>
      </c>
      <c r="K419" s="202">
        <f t="shared" si="6"/>
        <v>250</v>
      </c>
    </row>
    <row r="420" spans="1:11" ht="28.8" x14ac:dyDescent="0.3">
      <c r="A420" s="114"/>
      <c r="B420" s="114" t="s">
        <v>429</v>
      </c>
      <c r="C420" s="114"/>
      <c r="D420" s="114"/>
      <c r="E420" s="114"/>
      <c r="F420" s="114"/>
      <c r="G420" s="115" t="s">
        <v>251</v>
      </c>
      <c r="H420" s="157" t="s">
        <v>215</v>
      </c>
      <c r="I420" s="158">
        <v>38995</v>
      </c>
      <c r="J420" s="184">
        <v>38995</v>
      </c>
      <c r="K420" s="202">
        <f t="shared" si="6"/>
        <v>278</v>
      </c>
    </row>
    <row r="421" spans="1:11" x14ac:dyDescent="0.3">
      <c r="A421" s="114"/>
      <c r="B421" s="114" t="s">
        <v>429</v>
      </c>
      <c r="C421" s="114"/>
      <c r="D421" s="114"/>
      <c r="E421" s="114"/>
      <c r="F421" s="114"/>
      <c r="G421" s="115" t="s">
        <v>228</v>
      </c>
      <c r="H421" s="116" t="s">
        <v>304</v>
      </c>
      <c r="I421" s="156">
        <v>39007</v>
      </c>
      <c r="J421" s="183">
        <v>39007</v>
      </c>
      <c r="K421" s="202">
        <f t="shared" si="6"/>
        <v>290</v>
      </c>
    </row>
    <row r="422" spans="1:11" x14ac:dyDescent="0.3">
      <c r="A422" s="114"/>
      <c r="B422" s="114" t="s">
        <v>429</v>
      </c>
      <c r="C422" s="114"/>
      <c r="D422" s="114"/>
      <c r="E422" s="114"/>
      <c r="F422" s="114"/>
      <c r="G422" s="115" t="s">
        <v>228</v>
      </c>
      <c r="H422" s="157" t="s">
        <v>215</v>
      </c>
      <c r="I422" s="158">
        <v>39037</v>
      </c>
      <c r="J422" s="184">
        <v>39037</v>
      </c>
      <c r="K422" s="202">
        <f t="shared" si="6"/>
        <v>320</v>
      </c>
    </row>
    <row r="423" spans="1:11" x14ac:dyDescent="0.3">
      <c r="A423" s="114"/>
      <c r="B423" s="114" t="s">
        <v>429</v>
      </c>
      <c r="C423" s="114"/>
      <c r="D423" s="114"/>
      <c r="E423" s="114"/>
      <c r="F423" s="114"/>
      <c r="G423" s="115" t="s">
        <v>223</v>
      </c>
      <c r="H423" s="116" t="s">
        <v>304</v>
      </c>
      <c r="I423" s="156">
        <v>39344</v>
      </c>
      <c r="J423" s="183">
        <v>39344</v>
      </c>
      <c r="K423" s="202">
        <f t="shared" si="6"/>
        <v>262</v>
      </c>
    </row>
    <row r="424" spans="1:11" ht="28.8" x14ac:dyDescent="0.3">
      <c r="A424" s="114"/>
      <c r="B424" s="114" t="s">
        <v>429</v>
      </c>
      <c r="C424" s="114"/>
      <c r="D424" s="114"/>
      <c r="E424" s="114"/>
      <c r="F424" s="114"/>
      <c r="G424" s="115" t="s">
        <v>224</v>
      </c>
      <c r="H424" s="116" t="s">
        <v>304</v>
      </c>
      <c r="I424" s="156">
        <v>39351</v>
      </c>
      <c r="J424" s="183">
        <v>39351</v>
      </c>
      <c r="K424" s="202">
        <f t="shared" si="6"/>
        <v>269</v>
      </c>
    </row>
    <row r="425" spans="1:11" ht="43.2" x14ac:dyDescent="0.3">
      <c r="A425" s="114"/>
      <c r="B425" s="114" t="s">
        <v>429</v>
      </c>
      <c r="C425" s="114"/>
      <c r="D425" s="114"/>
      <c r="E425" s="114"/>
      <c r="F425" s="114"/>
      <c r="G425" s="115" t="s">
        <v>225</v>
      </c>
      <c r="H425" s="116" t="s">
        <v>304</v>
      </c>
      <c r="I425" s="156">
        <v>39352</v>
      </c>
      <c r="J425" s="183">
        <v>39352</v>
      </c>
      <c r="K425" s="202">
        <f t="shared" si="6"/>
        <v>270</v>
      </c>
    </row>
    <row r="426" spans="1:11" ht="28.8" x14ac:dyDescent="0.3">
      <c r="A426" s="114"/>
      <c r="B426" s="114" t="s">
        <v>429</v>
      </c>
      <c r="C426" s="114"/>
      <c r="D426" s="114"/>
      <c r="E426" s="114"/>
      <c r="F426" s="114"/>
      <c r="G426" s="115" t="s">
        <v>227</v>
      </c>
      <c r="H426" s="157" t="s">
        <v>215</v>
      </c>
      <c r="I426" s="158">
        <v>39380</v>
      </c>
      <c r="J426" s="184">
        <v>39380</v>
      </c>
      <c r="K426" s="202">
        <f t="shared" si="6"/>
        <v>298</v>
      </c>
    </row>
    <row r="427" spans="1:11" x14ac:dyDescent="0.3">
      <c r="A427" s="114"/>
      <c r="B427" s="114" t="s">
        <v>429</v>
      </c>
      <c r="C427" s="114"/>
      <c r="D427" s="114"/>
      <c r="E427" s="114"/>
      <c r="F427" s="114"/>
      <c r="G427" s="115" t="s">
        <v>228</v>
      </c>
      <c r="H427" s="157" t="s">
        <v>215</v>
      </c>
      <c r="I427" s="158">
        <v>39394</v>
      </c>
      <c r="J427" s="184">
        <v>39394</v>
      </c>
      <c r="K427" s="202">
        <f t="shared" si="6"/>
        <v>312</v>
      </c>
    </row>
    <row r="428" spans="1:11" x14ac:dyDescent="0.3">
      <c r="A428" s="114"/>
      <c r="B428" s="114" t="s">
        <v>429</v>
      </c>
      <c r="C428" s="114"/>
      <c r="D428" s="114"/>
      <c r="E428" s="114"/>
      <c r="F428" s="114"/>
      <c r="G428" s="115" t="s">
        <v>223</v>
      </c>
      <c r="H428" s="157" t="s">
        <v>215</v>
      </c>
      <c r="I428" s="158">
        <v>39400</v>
      </c>
      <c r="J428" s="184">
        <v>39400</v>
      </c>
      <c r="K428" s="202">
        <f t="shared" si="6"/>
        <v>318</v>
      </c>
    </row>
    <row r="429" spans="1:11" x14ac:dyDescent="0.3">
      <c r="A429" s="114"/>
      <c r="B429" s="114" t="s">
        <v>429</v>
      </c>
      <c r="C429" s="114"/>
      <c r="D429" s="114"/>
      <c r="E429" s="114"/>
      <c r="F429" s="114"/>
      <c r="G429" s="115" t="s">
        <v>262</v>
      </c>
      <c r="H429" s="157" t="s">
        <v>215</v>
      </c>
      <c r="I429" s="158">
        <v>39678</v>
      </c>
      <c r="J429" s="184">
        <v>39678</v>
      </c>
      <c r="K429" s="202">
        <f t="shared" si="6"/>
        <v>231</v>
      </c>
    </row>
    <row r="430" spans="1:11" ht="28.8" x14ac:dyDescent="0.3">
      <c r="A430" s="114"/>
      <c r="B430" s="114" t="s">
        <v>429</v>
      </c>
      <c r="C430" s="114"/>
      <c r="D430" s="114"/>
      <c r="E430" s="114"/>
      <c r="F430" s="114"/>
      <c r="G430" s="115" t="s">
        <v>262</v>
      </c>
      <c r="H430" s="163" t="s">
        <v>120</v>
      </c>
      <c r="I430" s="164">
        <v>39693</v>
      </c>
      <c r="J430" s="185">
        <v>39693</v>
      </c>
      <c r="K430" s="202">
        <f t="shared" si="6"/>
        <v>246</v>
      </c>
    </row>
    <row r="431" spans="1:11" ht="43.2" x14ac:dyDescent="0.3">
      <c r="A431" s="114"/>
      <c r="B431" s="114" t="s">
        <v>429</v>
      </c>
      <c r="C431" s="114"/>
      <c r="D431" s="114"/>
      <c r="E431" s="114"/>
      <c r="F431" s="114"/>
      <c r="G431" s="115" t="s">
        <v>463</v>
      </c>
      <c r="H431" s="116" t="s">
        <v>304</v>
      </c>
      <c r="I431" s="156">
        <v>39721</v>
      </c>
      <c r="J431" s="183">
        <v>39721</v>
      </c>
      <c r="K431" s="202">
        <f t="shared" si="6"/>
        <v>274</v>
      </c>
    </row>
    <row r="432" spans="1:11" ht="43.2" x14ac:dyDescent="0.3">
      <c r="A432" s="114"/>
      <c r="B432" s="114" t="s">
        <v>429</v>
      </c>
      <c r="C432" s="114"/>
      <c r="D432" s="114"/>
      <c r="E432" s="114"/>
      <c r="F432" s="114"/>
      <c r="G432" s="115" t="s">
        <v>463</v>
      </c>
      <c r="H432" s="157" t="s">
        <v>215</v>
      </c>
      <c r="I432" s="158">
        <v>39744</v>
      </c>
      <c r="J432" s="184">
        <v>39744</v>
      </c>
      <c r="K432" s="202">
        <f t="shared" si="6"/>
        <v>297</v>
      </c>
    </row>
    <row r="433" spans="1:11" x14ac:dyDescent="0.3">
      <c r="A433" s="114"/>
      <c r="B433" s="114" t="s">
        <v>429</v>
      </c>
      <c r="C433" s="114"/>
      <c r="D433" s="114"/>
      <c r="E433" s="114"/>
      <c r="F433" s="114"/>
      <c r="G433" s="115" t="s">
        <v>299</v>
      </c>
      <c r="H433" s="157" t="s">
        <v>215</v>
      </c>
      <c r="I433" s="158">
        <v>40700</v>
      </c>
      <c r="J433" s="184">
        <v>40700</v>
      </c>
      <c r="K433" s="202">
        <f t="shared" si="6"/>
        <v>157</v>
      </c>
    </row>
    <row r="434" spans="1:11" ht="43.2" x14ac:dyDescent="0.3">
      <c r="A434" s="114"/>
      <c r="B434" s="114" t="s">
        <v>429</v>
      </c>
      <c r="C434" s="114"/>
      <c r="D434" s="114"/>
      <c r="E434" s="114"/>
      <c r="F434" s="114"/>
      <c r="G434" s="115" t="s">
        <v>519</v>
      </c>
      <c r="H434" s="116" t="s">
        <v>304</v>
      </c>
      <c r="I434" s="156">
        <v>40765</v>
      </c>
      <c r="J434" s="183">
        <v>40765</v>
      </c>
      <c r="K434" s="202">
        <f t="shared" si="6"/>
        <v>222</v>
      </c>
    </row>
    <row r="435" spans="1:11" x14ac:dyDescent="0.3">
      <c r="A435" s="114"/>
      <c r="B435" s="114" t="s">
        <v>429</v>
      </c>
      <c r="C435" s="114"/>
      <c r="D435" s="114"/>
      <c r="E435" s="114"/>
      <c r="F435" s="114"/>
      <c r="G435" s="115" t="s">
        <v>299</v>
      </c>
      <c r="H435" s="157" t="s">
        <v>215</v>
      </c>
      <c r="I435" s="158">
        <v>40781</v>
      </c>
      <c r="J435" s="184">
        <v>41512</v>
      </c>
      <c r="K435" s="202">
        <f t="shared" si="6"/>
        <v>238</v>
      </c>
    </row>
    <row r="436" spans="1:11" ht="28.8" x14ac:dyDescent="0.3">
      <c r="A436" s="113">
        <v>41102</v>
      </c>
      <c r="B436" s="124" t="s">
        <v>429</v>
      </c>
      <c r="C436" s="117" t="s">
        <v>427</v>
      </c>
      <c r="D436" s="117" t="s">
        <v>376</v>
      </c>
      <c r="E436" s="122" t="s">
        <v>383</v>
      </c>
      <c r="F436" s="122">
        <v>230</v>
      </c>
      <c r="G436" s="115" t="s">
        <v>430</v>
      </c>
      <c r="H436" s="116" t="s">
        <v>557</v>
      </c>
      <c r="I436" s="113">
        <v>41103</v>
      </c>
      <c r="J436" s="196">
        <v>41103</v>
      </c>
      <c r="K436" s="202">
        <f t="shared" si="6"/>
        <v>195</v>
      </c>
    </row>
    <row r="437" spans="1:11" ht="28.8" x14ac:dyDescent="0.3">
      <c r="A437" s="113">
        <v>41112</v>
      </c>
      <c r="B437" s="124" t="s">
        <v>429</v>
      </c>
      <c r="C437" s="117" t="s">
        <v>315</v>
      </c>
      <c r="D437" s="117" t="s">
        <v>376</v>
      </c>
      <c r="E437" s="122" t="s">
        <v>383</v>
      </c>
      <c r="F437" s="122">
        <v>253</v>
      </c>
      <c r="G437" s="115" t="s">
        <v>316</v>
      </c>
      <c r="H437" s="116" t="s">
        <v>557</v>
      </c>
      <c r="I437" s="113">
        <v>41114</v>
      </c>
      <c r="J437" s="196">
        <v>41114</v>
      </c>
      <c r="K437" s="202">
        <f t="shared" si="6"/>
        <v>206</v>
      </c>
    </row>
    <row r="438" spans="1:11" x14ac:dyDescent="0.3">
      <c r="A438" s="113">
        <v>41128</v>
      </c>
      <c r="B438" s="124" t="s">
        <v>429</v>
      </c>
      <c r="C438" s="117" t="s">
        <v>320</v>
      </c>
      <c r="D438" s="117" t="s">
        <v>376</v>
      </c>
      <c r="E438" s="122" t="s">
        <v>383</v>
      </c>
      <c r="F438" s="122">
        <v>115</v>
      </c>
      <c r="G438" s="115" t="s">
        <v>321</v>
      </c>
      <c r="H438" s="116" t="s">
        <v>557</v>
      </c>
      <c r="I438" s="113">
        <v>41129</v>
      </c>
      <c r="J438" s="196">
        <v>41129</v>
      </c>
      <c r="K438" s="202">
        <f t="shared" si="6"/>
        <v>221</v>
      </c>
    </row>
    <row r="439" spans="1:11" ht="28.8" x14ac:dyDescent="0.3">
      <c r="A439" s="113">
        <v>41135</v>
      </c>
      <c r="B439" s="124" t="s">
        <v>429</v>
      </c>
      <c r="C439" s="117" t="s">
        <v>340</v>
      </c>
      <c r="D439" s="117" t="s">
        <v>376</v>
      </c>
      <c r="E439" s="122" t="s">
        <v>383</v>
      </c>
      <c r="F439" s="122">
        <v>112</v>
      </c>
      <c r="G439" s="115" t="s">
        <v>345</v>
      </c>
      <c r="H439" s="116" t="s">
        <v>557</v>
      </c>
      <c r="I439" s="113">
        <v>41136</v>
      </c>
      <c r="J439" s="196">
        <v>41136</v>
      </c>
      <c r="K439" s="202">
        <f t="shared" si="6"/>
        <v>228</v>
      </c>
    </row>
    <row r="440" spans="1:11" ht="57.6" x14ac:dyDescent="0.3">
      <c r="A440" s="113">
        <v>41151</v>
      </c>
      <c r="B440" s="124" t="s">
        <v>429</v>
      </c>
      <c r="C440" s="117" t="s">
        <v>359</v>
      </c>
      <c r="D440" s="117" t="s">
        <v>376</v>
      </c>
      <c r="E440" s="122" t="s">
        <v>383</v>
      </c>
      <c r="F440" s="122">
        <v>137</v>
      </c>
      <c r="G440" s="115" t="s">
        <v>360</v>
      </c>
      <c r="H440" s="116" t="s">
        <v>557</v>
      </c>
      <c r="I440" s="156">
        <v>41152</v>
      </c>
      <c r="J440" s="183">
        <v>41152</v>
      </c>
      <c r="K440" s="202">
        <f t="shared" si="6"/>
        <v>244</v>
      </c>
    </row>
    <row r="441" spans="1:11" ht="28.8" x14ac:dyDescent="0.3">
      <c r="A441" s="113">
        <v>41193</v>
      </c>
      <c r="B441" s="124" t="s">
        <v>429</v>
      </c>
      <c r="C441" s="117" t="s">
        <v>359</v>
      </c>
      <c r="D441" s="117" t="s">
        <v>376</v>
      </c>
      <c r="E441" s="122" t="s">
        <v>383</v>
      </c>
      <c r="F441" s="122" t="s">
        <v>365</v>
      </c>
      <c r="G441" s="115" t="s">
        <v>259</v>
      </c>
      <c r="H441" s="125" t="s">
        <v>186</v>
      </c>
      <c r="I441" s="158">
        <v>41194</v>
      </c>
      <c r="J441" s="184">
        <v>41194</v>
      </c>
      <c r="K441" s="202">
        <f t="shared" si="6"/>
        <v>286</v>
      </c>
    </row>
    <row r="442" spans="1:11" ht="28.8" x14ac:dyDescent="0.3">
      <c r="A442" s="113">
        <v>41212</v>
      </c>
      <c r="B442" s="124" t="s">
        <v>429</v>
      </c>
      <c r="C442" s="117"/>
      <c r="D442" s="117"/>
      <c r="E442" s="122"/>
      <c r="F442" s="122"/>
      <c r="G442" s="115" t="s">
        <v>262</v>
      </c>
      <c r="H442" s="163" t="s">
        <v>558</v>
      </c>
      <c r="I442" s="164">
        <v>41213</v>
      </c>
      <c r="J442" s="185">
        <v>41213</v>
      </c>
      <c r="K442" s="202">
        <f t="shared" si="6"/>
        <v>305</v>
      </c>
    </row>
    <row r="443" spans="1:11" x14ac:dyDescent="0.3">
      <c r="A443" s="113">
        <v>41212</v>
      </c>
      <c r="B443" s="124" t="s">
        <v>429</v>
      </c>
      <c r="C443" s="117"/>
      <c r="D443" s="117"/>
      <c r="E443" s="122"/>
      <c r="F443" s="122"/>
      <c r="G443" s="115" t="s">
        <v>260</v>
      </c>
      <c r="H443" s="125" t="s">
        <v>186</v>
      </c>
      <c r="I443" s="158">
        <v>41213</v>
      </c>
      <c r="J443" s="184">
        <v>41213</v>
      </c>
      <c r="K443" s="202">
        <f t="shared" si="6"/>
        <v>305</v>
      </c>
    </row>
    <row r="444" spans="1:11" ht="28.8" x14ac:dyDescent="0.3">
      <c r="A444" s="113">
        <v>41486</v>
      </c>
      <c r="B444" s="124" t="s">
        <v>429</v>
      </c>
      <c r="C444" s="115" t="s">
        <v>542</v>
      </c>
      <c r="D444" s="115" t="s">
        <v>531</v>
      </c>
      <c r="E444" s="178" t="s">
        <v>383</v>
      </c>
      <c r="F444" s="179">
        <v>260</v>
      </c>
      <c r="G444" s="115" t="s">
        <v>228</v>
      </c>
      <c r="H444" s="118" t="s">
        <v>557</v>
      </c>
      <c r="I444" s="113">
        <v>41487</v>
      </c>
      <c r="J444" s="196">
        <v>41487</v>
      </c>
      <c r="K444" s="202">
        <f t="shared" si="6"/>
        <v>213</v>
      </c>
    </row>
    <row r="445" spans="1:11" ht="28.8" x14ac:dyDescent="0.3">
      <c r="A445" s="113">
        <v>41497</v>
      </c>
      <c r="B445" s="124" t="s">
        <v>429</v>
      </c>
      <c r="C445" s="115" t="s">
        <v>315</v>
      </c>
      <c r="D445" s="115" t="s">
        <v>531</v>
      </c>
      <c r="E445" s="178" t="s">
        <v>383</v>
      </c>
      <c r="F445" s="179">
        <v>85</v>
      </c>
      <c r="G445" s="115" t="s">
        <v>223</v>
      </c>
      <c r="H445" s="118" t="s">
        <v>557</v>
      </c>
      <c r="I445" s="113">
        <v>41499</v>
      </c>
      <c r="J445" s="196">
        <v>41499</v>
      </c>
      <c r="K445" s="202">
        <f t="shared" si="6"/>
        <v>225</v>
      </c>
    </row>
    <row r="446" spans="1:11" ht="43.2" x14ac:dyDescent="0.3">
      <c r="A446" s="113">
        <v>41505</v>
      </c>
      <c r="B446" s="124" t="s">
        <v>429</v>
      </c>
      <c r="C446" s="115" t="s">
        <v>543</v>
      </c>
      <c r="D446" s="115" t="s">
        <v>531</v>
      </c>
      <c r="E446" s="178" t="s">
        <v>383</v>
      </c>
      <c r="F446" s="179">
        <v>89</v>
      </c>
      <c r="G446" s="115" t="s">
        <v>544</v>
      </c>
      <c r="H446" s="182" t="s">
        <v>120</v>
      </c>
      <c r="I446" s="113">
        <v>41506</v>
      </c>
      <c r="J446" s="196">
        <v>41506</v>
      </c>
      <c r="K446" s="202">
        <f t="shared" si="6"/>
        <v>232</v>
      </c>
    </row>
    <row r="447" spans="1:11" ht="43.2" x14ac:dyDescent="0.3">
      <c r="A447" s="113">
        <v>41506</v>
      </c>
      <c r="B447" s="124" t="s">
        <v>429</v>
      </c>
      <c r="C447" s="115" t="s">
        <v>545</v>
      </c>
      <c r="D447" s="115" t="s">
        <v>546</v>
      </c>
      <c r="E447" s="178" t="s">
        <v>383</v>
      </c>
      <c r="F447" s="179">
        <v>114</v>
      </c>
      <c r="G447" s="115" t="s">
        <v>547</v>
      </c>
      <c r="H447" s="118" t="s">
        <v>557</v>
      </c>
      <c r="I447" s="113">
        <v>41507</v>
      </c>
      <c r="J447" s="196">
        <v>41507</v>
      </c>
      <c r="K447" s="202">
        <f t="shared" si="6"/>
        <v>233</v>
      </c>
    </row>
    <row r="448" spans="1:11" ht="43.2" x14ac:dyDescent="0.3">
      <c r="A448" s="113">
        <v>41529</v>
      </c>
      <c r="B448" s="124" t="s">
        <v>429</v>
      </c>
      <c r="C448" s="115" t="s">
        <v>320</v>
      </c>
      <c r="D448" s="115" t="s">
        <v>531</v>
      </c>
      <c r="E448" s="178" t="s">
        <v>383</v>
      </c>
      <c r="F448" s="179">
        <v>203</v>
      </c>
      <c r="G448" s="115" t="s">
        <v>548</v>
      </c>
      <c r="H448" s="118" t="s">
        <v>557</v>
      </c>
      <c r="I448" s="156">
        <v>41530</v>
      </c>
      <c r="J448" s="183">
        <v>41530</v>
      </c>
      <c r="K448" s="202">
        <f t="shared" si="6"/>
        <v>256</v>
      </c>
    </row>
    <row r="449" spans="1:11" ht="43.2" x14ac:dyDescent="0.3">
      <c r="A449" s="114"/>
      <c r="B449" s="114" t="s">
        <v>125</v>
      </c>
      <c r="C449" s="114"/>
      <c r="D449" s="114"/>
      <c r="E449" s="114"/>
      <c r="F449" s="114"/>
      <c r="G449" s="115" t="s">
        <v>126</v>
      </c>
      <c r="H449" s="116" t="s">
        <v>304</v>
      </c>
      <c r="I449" s="156">
        <v>38188</v>
      </c>
      <c r="J449" s="183">
        <v>38188</v>
      </c>
      <c r="K449" s="202">
        <f t="shared" si="6"/>
        <v>202</v>
      </c>
    </row>
    <row r="450" spans="1:11" ht="28.8" x14ac:dyDescent="0.3">
      <c r="A450" s="114"/>
      <c r="B450" s="114" t="s">
        <v>125</v>
      </c>
      <c r="C450" s="114"/>
      <c r="D450" s="114"/>
      <c r="E450" s="114"/>
      <c r="F450" s="114"/>
      <c r="G450" s="115" t="s">
        <v>128</v>
      </c>
      <c r="H450" s="116" t="s">
        <v>304</v>
      </c>
      <c r="I450" s="156">
        <v>38189</v>
      </c>
      <c r="J450" s="183">
        <v>38189</v>
      </c>
      <c r="K450" s="202">
        <f t="shared" ref="K450:K513" si="7">J450-DATE(YEAR(J450),1,0)</f>
        <v>203</v>
      </c>
    </row>
    <row r="451" spans="1:11" ht="28.8" x14ac:dyDescent="0.3">
      <c r="A451" s="114"/>
      <c r="B451" s="114" t="s">
        <v>125</v>
      </c>
      <c r="C451" s="114"/>
      <c r="D451" s="114"/>
      <c r="E451" s="114"/>
      <c r="F451" s="114"/>
      <c r="G451" s="115" t="s">
        <v>135</v>
      </c>
      <c r="H451" s="116" t="s">
        <v>304</v>
      </c>
      <c r="I451" s="156">
        <v>38195</v>
      </c>
      <c r="J451" s="183">
        <v>38195</v>
      </c>
      <c r="K451" s="202">
        <f t="shared" si="7"/>
        <v>209</v>
      </c>
    </row>
    <row r="452" spans="1:11" x14ac:dyDescent="0.3">
      <c r="A452" s="114"/>
      <c r="B452" s="114" t="s">
        <v>125</v>
      </c>
      <c r="C452" s="114"/>
      <c r="D452" s="114"/>
      <c r="E452" s="114"/>
      <c r="F452" s="114"/>
      <c r="G452" s="115" t="s">
        <v>262</v>
      </c>
      <c r="H452" s="161" t="s">
        <v>215</v>
      </c>
      <c r="I452" s="158">
        <v>39945</v>
      </c>
      <c r="J452" s="184">
        <v>39945</v>
      </c>
      <c r="K452" s="202">
        <f t="shared" si="7"/>
        <v>132</v>
      </c>
    </row>
    <row r="453" spans="1:11" ht="28.8" x14ac:dyDescent="0.3">
      <c r="A453" s="114"/>
      <c r="B453" s="114" t="s">
        <v>125</v>
      </c>
      <c r="C453" s="114"/>
      <c r="D453" s="114"/>
      <c r="E453" s="114"/>
      <c r="F453" s="114"/>
      <c r="G453" s="115" t="s">
        <v>262</v>
      </c>
      <c r="H453" s="163" t="s">
        <v>120</v>
      </c>
      <c r="I453" s="164">
        <v>40340</v>
      </c>
      <c r="J453" s="185">
        <v>40340</v>
      </c>
      <c r="K453" s="202">
        <f t="shared" si="7"/>
        <v>162</v>
      </c>
    </row>
    <row r="454" spans="1:11" ht="28.8" x14ac:dyDescent="0.3">
      <c r="A454" s="114"/>
      <c r="B454" s="114" t="s">
        <v>125</v>
      </c>
      <c r="C454" s="114"/>
      <c r="D454" s="114"/>
      <c r="E454" s="114"/>
      <c r="F454" s="114"/>
      <c r="G454" s="115" t="s">
        <v>489</v>
      </c>
      <c r="H454" s="116" t="s">
        <v>304</v>
      </c>
      <c r="I454" s="156">
        <v>40387</v>
      </c>
      <c r="J454" s="183">
        <v>40387</v>
      </c>
      <c r="K454" s="202">
        <f t="shared" si="7"/>
        <v>209</v>
      </c>
    </row>
    <row r="455" spans="1:11" x14ac:dyDescent="0.3">
      <c r="A455" s="114"/>
      <c r="B455" s="114" t="s">
        <v>125</v>
      </c>
      <c r="C455" s="114"/>
      <c r="D455" s="114"/>
      <c r="E455" s="114"/>
      <c r="F455" s="114"/>
      <c r="G455" s="115" t="s">
        <v>493</v>
      </c>
      <c r="H455" s="116" t="s">
        <v>304</v>
      </c>
      <c r="I455" s="156">
        <v>40400</v>
      </c>
      <c r="J455" s="183">
        <v>40400</v>
      </c>
      <c r="K455" s="202">
        <f t="shared" si="7"/>
        <v>222</v>
      </c>
    </row>
    <row r="456" spans="1:11" x14ac:dyDescent="0.3">
      <c r="A456" s="114"/>
      <c r="B456" s="114" t="s">
        <v>125</v>
      </c>
      <c r="C456" s="114"/>
      <c r="D456" s="114"/>
      <c r="E456" s="114"/>
      <c r="F456" s="114"/>
      <c r="G456" s="115" t="s">
        <v>228</v>
      </c>
      <c r="H456" s="116" t="s">
        <v>304</v>
      </c>
      <c r="I456" s="156">
        <v>40401</v>
      </c>
      <c r="J456" s="183">
        <v>40401</v>
      </c>
      <c r="K456" s="202">
        <f t="shared" si="7"/>
        <v>223</v>
      </c>
    </row>
    <row r="457" spans="1:11" x14ac:dyDescent="0.3">
      <c r="A457" s="114"/>
      <c r="B457" s="114" t="s">
        <v>125</v>
      </c>
      <c r="C457" s="114"/>
      <c r="D457" s="114"/>
      <c r="E457" s="114"/>
      <c r="F457" s="114"/>
      <c r="G457" s="115" t="s">
        <v>496</v>
      </c>
      <c r="H457" s="116" t="s">
        <v>304</v>
      </c>
      <c r="I457" s="156">
        <v>40408</v>
      </c>
      <c r="J457" s="183">
        <v>40408</v>
      </c>
      <c r="K457" s="202">
        <f t="shared" si="7"/>
        <v>230</v>
      </c>
    </row>
    <row r="458" spans="1:11" x14ac:dyDescent="0.3">
      <c r="A458" s="114"/>
      <c r="B458" s="114" t="s">
        <v>125</v>
      </c>
      <c r="C458" s="114"/>
      <c r="D458" s="114"/>
      <c r="E458" s="114"/>
      <c r="F458" s="114"/>
      <c r="G458" s="115" t="s">
        <v>262</v>
      </c>
      <c r="H458" s="116" t="s">
        <v>304</v>
      </c>
      <c r="I458" s="156">
        <v>40416</v>
      </c>
      <c r="J458" s="183">
        <v>40416</v>
      </c>
      <c r="K458" s="202">
        <f t="shared" si="7"/>
        <v>238</v>
      </c>
    </row>
    <row r="459" spans="1:11" ht="28.8" x14ac:dyDescent="0.3">
      <c r="A459" s="114"/>
      <c r="B459" s="114" t="s">
        <v>125</v>
      </c>
      <c r="C459" s="114"/>
      <c r="D459" s="114"/>
      <c r="E459" s="114"/>
      <c r="F459" s="114"/>
      <c r="G459" s="115" t="s">
        <v>501</v>
      </c>
      <c r="H459" s="157" t="s">
        <v>215</v>
      </c>
      <c r="I459" s="158">
        <v>40443</v>
      </c>
      <c r="J459" s="184">
        <v>40443</v>
      </c>
      <c r="K459" s="202">
        <f t="shared" si="7"/>
        <v>265</v>
      </c>
    </row>
    <row r="460" spans="1:11" ht="43.2" x14ac:dyDescent="0.3">
      <c r="A460" s="114"/>
      <c r="B460" s="114" t="s">
        <v>125</v>
      </c>
      <c r="C460" s="114"/>
      <c r="D460" s="114"/>
      <c r="E460" s="114"/>
      <c r="F460" s="114"/>
      <c r="G460" s="115" t="s">
        <v>504</v>
      </c>
      <c r="H460" s="157" t="s">
        <v>215</v>
      </c>
      <c r="I460" s="158">
        <v>40449</v>
      </c>
      <c r="J460" s="184">
        <v>40449</v>
      </c>
      <c r="K460" s="202">
        <f t="shared" si="7"/>
        <v>271</v>
      </c>
    </row>
    <row r="461" spans="1:11" ht="43.2" x14ac:dyDescent="0.3">
      <c r="A461" s="114"/>
      <c r="B461" s="114" t="s">
        <v>349</v>
      </c>
      <c r="C461" s="114"/>
      <c r="D461" s="114"/>
      <c r="E461" s="114"/>
      <c r="F461" s="114"/>
      <c r="G461" s="115" t="s">
        <v>189</v>
      </c>
      <c r="H461" s="116" t="s">
        <v>304</v>
      </c>
      <c r="I461" s="156">
        <v>37420</v>
      </c>
      <c r="J461" s="183">
        <v>37420</v>
      </c>
      <c r="K461" s="202">
        <f t="shared" si="7"/>
        <v>164</v>
      </c>
    </row>
    <row r="462" spans="1:11" x14ac:dyDescent="0.3">
      <c r="A462" s="114"/>
      <c r="B462" s="114" t="s">
        <v>349</v>
      </c>
      <c r="C462" s="114"/>
      <c r="D462" s="114"/>
      <c r="E462" s="114"/>
      <c r="F462" s="114"/>
      <c r="G462" s="115" t="s">
        <v>191</v>
      </c>
      <c r="H462" s="116" t="s">
        <v>304</v>
      </c>
      <c r="I462" s="156">
        <v>37421</v>
      </c>
      <c r="J462" s="183">
        <v>37421</v>
      </c>
      <c r="K462" s="202">
        <f t="shared" si="7"/>
        <v>165</v>
      </c>
    </row>
    <row r="463" spans="1:11" x14ac:dyDescent="0.3">
      <c r="A463" s="114"/>
      <c r="B463" s="114" t="s">
        <v>349</v>
      </c>
      <c r="C463" s="114"/>
      <c r="D463" s="114"/>
      <c r="E463" s="114"/>
      <c r="F463" s="114"/>
      <c r="G463" s="115" t="s">
        <v>192</v>
      </c>
      <c r="H463" s="116" t="s">
        <v>304</v>
      </c>
      <c r="I463" s="156">
        <v>37431</v>
      </c>
      <c r="J463" s="183">
        <v>37431</v>
      </c>
      <c r="K463" s="202">
        <f t="shared" si="7"/>
        <v>175</v>
      </c>
    </row>
    <row r="464" spans="1:11" ht="28.8" x14ac:dyDescent="0.3">
      <c r="A464" s="114"/>
      <c r="B464" s="114" t="s">
        <v>349</v>
      </c>
      <c r="C464" s="114"/>
      <c r="D464" s="114"/>
      <c r="E464" s="114"/>
      <c r="F464" s="114"/>
      <c r="G464" s="115" t="s">
        <v>194</v>
      </c>
      <c r="H464" s="116" t="s">
        <v>304</v>
      </c>
      <c r="I464" s="156">
        <v>37433</v>
      </c>
      <c r="J464" s="183">
        <v>37433</v>
      </c>
      <c r="K464" s="202">
        <f t="shared" si="7"/>
        <v>177</v>
      </c>
    </row>
    <row r="465" spans="1:11" ht="28.8" x14ac:dyDescent="0.3">
      <c r="A465" s="114"/>
      <c r="B465" s="114" t="s">
        <v>349</v>
      </c>
      <c r="C465" s="114"/>
      <c r="D465" s="114"/>
      <c r="E465" s="114"/>
      <c r="F465" s="114"/>
      <c r="G465" s="115" t="s">
        <v>195</v>
      </c>
      <c r="H465" s="157" t="s">
        <v>215</v>
      </c>
      <c r="I465" s="158">
        <v>37449</v>
      </c>
      <c r="J465" s="184">
        <v>37449</v>
      </c>
      <c r="K465" s="202">
        <f t="shared" si="7"/>
        <v>193</v>
      </c>
    </row>
    <row r="466" spans="1:11" x14ac:dyDescent="0.3">
      <c r="A466" s="114"/>
      <c r="B466" s="114" t="s">
        <v>349</v>
      </c>
      <c r="C466" s="114"/>
      <c r="D466" s="114"/>
      <c r="E466" s="114"/>
      <c r="F466" s="114"/>
      <c r="G466" s="115" t="s">
        <v>351</v>
      </c>
      <c r="H466" s="157" t="s">
        <v>215</v>
      </c>
      <c r="I466" s="158">
        <v>37455</v>
      </c>
      <c r="J466" s="184">
        <v>37455</v>
      </c>
      <c r="K466" s="202">
        <f t="shared" si="7"/>
        <v>199</v>
      </c>
    </row>
    <row r="467" spans="1:11" x14ac:dyDescent="0.3">
      <c r="A467" s="114"/>
      <c r="B467" s="114" t="s">
        <v>349</v>
      </c>
      <c r="C467" s="114"/>
      <c r="D467" s="114"/>
      <c r="E467" s="114"/>
      <c r="F467" s="114"/>
      <c r="G467" s="115" t="s">
        <v>250</v>
      </c>
      <c r="H467" s="116" t="s">
        <v>304</v>
      </c>
      <c r="I467" s="156">
        <v>37532</v>
      </c>
      <c r="J467" s="183">
        <v>37532</v>
      </c>
      <c r="K467" s="202">
        <f t="shared" si="7"/>
        <v>276</v>
      </c>
    </row>
    <row r="468" spans="1:11" ht="28.8" x14ac:dyDescent="0.3">
      <c r="A468" s="114"/>
      <c r="B468" s="114" t="s">
        <v>349</v>
      </c>
      <c r="C468" s="114"/>
      <c r="D468" s="114"/>
      <c r="E468" s="114"/>
      <c r="F468" s="114"/>
      <c r="G468" s="115" t="s">
        <v>141</v>
      </c>
      <c r="H468" s="116" t="s">
        <v>304</v>
      </c>
      <c r="I468" s="156">
        <v>37533</v>
      </c>
      <c r="J468" s="183">
        <v>37533</v>
      </c>
      <c r="K468" s="202">
        <f t="shared" si="7"/>
        <v>277</v>
      </c>
    </row>
    <row r="469" spans="1:11" x14ac:dyDescent="0.3">
      <c r="A469" s="114"/>
      <c r="B469" s="114" t="s">
        <v>349</v>
      </c>
      <c r="C469" s="114"/>
      <c r="D469" s="114"/>
      <c r="E469" s="114"/>
      <c r="F469" s="114"/>
      <c r="G469" s="115" t="s">
        <v>144</v>
      </c>
      <c r="H469" s="116" t="s">
        <v>304</v>
      </c>
      <c r="I469" s="156">
        <v>37545</v>
      </c>
      <c r="J469" s="183">
        <v>37545</v>
      </c>
      <c r="K469" s="202">
        <f t="shared" si="7"/>
        <v>289</v>
      </c>
    </row>
    <row r="470" spans="1:11" x14ac:dyDescent="0.3">
      <c r="A470" s="114"/>
      <c r="B470" s="114" t="s">
        <v>349</v>
      </c>
      <c r="C470" s="114"/>
      <c r="D470" s="114"/>
      <c r="E470" s="114"/>
      <c r="F470" s="114"/>
      <c r="G470" s="115" t="s">
        <v>351</v>
      </c>
      <c r="H470" s="157" t="s">
        <v>186</v>
      </c>
      <c r="I470" s="158">
        <v>37585</v>
      </c>
      <c r="J470" s="184">
        <v>37585</v>
      </c>
      <c r="K470" s="202">
        <f t="shared" si="7"/>
        <v>329</v>
      </c>
    </row>
    <row r="471" spans="1:11" ht="43.2" x14ac:dyDescent="0.3">
      <c r="A471" s="114"/>
      <c r="B471" s="114" t="s">
        <v>349</v>
      </c>
      <c r="C471" s="114"/>
      <c r="D471" s="114"/>
      <c r="E471" s="114"/>
      <c r="F471" s="114"/>
      <c r="G471" s="115" t="s">
        <v>121</v>
      </c>
      <c r="H471" s="116" t="s">
        <v>304</v>
      </c>
      <c r="I471" s="156">
        <v>38127</v>
      </c>
      <c r="J471" s="183">
        <v>38127</v>
      </c>
      <c r="K471" s="202">
        <f t="shared" si="7"/>
        <v>141</v>
      </c>
    </row>
    <row r="472" spans="1:11" x14ac:dyDescent="0.3">
      <c r="A472" s="114"/>
      <c r="B472" s="114" t="s">
        <v>349</v>
      </c>
      <c r="C472" s="114"/>
      <c r="D472" s="114"/>
      <c r="E472" s="114"/>
      <c r="F472" s="114"/>
      <c r="G472" s="115" t="s">
        <v>351</v>
      </c>
      <c r="H472" s="157" t="s">
        <v>215</v>
      </c>
      <c r="I472" s="158">
        <v>38177</v>
      </c>
      <c r="J472" s="184">
        <v>38177</v>
      </c>
      <c r="K472" s="202">
        <f t="shared" si="7"/>
        <v>191</v>
      </c>
    </row>
    <row r="473" spans="1:11" ht="28.8" x14ac:dyDescent="0.3">
      <c r="A473" s="114"/>
      <c r="B473" s="114" t="s">
        <v>86</v>
      </c>
      <c r="C473" s="114"/>
      <c r="D473" s="114"/>
      <c r="E473" s="114"/>
      <c r="F473" s="114"/>
      <c r="G473" s="115" t="s">
        <v>87</v>
      </c>
      <c r="H473" s="197" t="s">
        <v>73</v>
      </c>
      <c r="I473" s="156">
        <v>38267</v>
      </c>
      <c r="J473" s="183">
        <v>38267</v>
      </c>
      <c r="K473" s="202">
        <f t="shared" si="7"/>
        <v>281</v>
      </c>
    </row>
    <row r="474" spans="1:11" x14ac:dyDescent="0.3">
      <c r="A474" s="114"/>
      <c r="B474" s="114" t="s">
        <v>86</v>
      </c>
      <c r="C474" s="114"/>
      <c r="D474" s="114"/>
      <c r="E474" s="114"/>
      <c r="F474" s="114"/>
      <c r="G474" s="115" t="s">
        <v>88</v>
      </c>
      <c r="H474" s="197" t="s">
        <v>73</v>
      </c>
      <c r="I474" s="156">
        <v>38282</v>
      </c>
      <c r="J474" s="183">
        <v>38282</v>
      </c>
      <c r="K474" s="202">
        <f t="shared" si="7"/>
        <v>296</v>
      </c>
    </row>
    <row r="475" spans="1:11" x14ac:dyDescent="0.3">
      <c r="A475" s="114"/>
      <c r="B475" s="114" t="s">
        <v>86</v>
      </c>
      <c r="C475" s="114"/>
      <c r="D475" s="114"/>
      <c r="E475" s="114"/>
      <c r="F475" s="114"/>
      <c r="G475" s="115" t="s">
        <v>99</v>
      </c>
      <c r="H475" s="198" t="s">
        <v>137</v>
      </c>
      <c r="I475" s="158">
        <v>38322</v>
      </c>
      <c r="J475" s="184">
        <v>38322</v>
      </c>
      <c r="K475" s="202">
        <f t="shared" si="7"/>
        <v>336</v>
      </c>
    </row>
    <row r="476" spans="1:11" x14ac:dyDescent="0.3">
      <c r="A476" s="114"/>
      <c r="B476" s="114" t="s">
        <v>86</v>
      </c>
      <c r="C476" s="114"/>
      <c r="D476" s="114"/>
      <c r="E476" s="114"/>
      <c r="F476" s="114"/>
      <c r="G476" s="115" t="s">
        <v>48</v>
      </c>
      <c r="H476" s="116" t="s">
        <v>5</v>
      </c>
      <c r="I476" s="156">
        <v>38503</v>
      </c>
      <c r="J476" s="183">
        <v>38503</v>
      </c>
      <c r="K476" s="202">
        <f t="shared" si="7"/>
        <v>151</v>
      </c>
    </row>
    <row r="477" spans="1:11" x14ac:dyDescent="0.3">
      <c r="A477" s="114"/>
      <c r="B477" s="114" t="s">
        <v>86</v>
      </c>
      <c r="C477" s="114"/>
      <c r="D477" s="114"/>
      <c r="E477" s="114"/>
      <c r="F477" s="114"/>
      <c r="G477" s="115" t="s">
        <v>99</v>
      </c>
      <c r="H477" s="116" t="s">
        <v>5</v>
      </c>
      <c r="I477" s="156">
        <v>38512</v>
      </c>
      <c r="J477" s="183">
        <v>38512</v>
      </c>
      <c r="K477" s="202">
        <f t="shared" si="7"/>
        <v>160</v>
      </c>
    </row>
    <row r="478" spans="1:11" ht="43.2" x14ac:dyDescent="0.3">
      <c r="A478" s="114"/>
      <c r="B478" s="114" t="s">
        <v>86</v>
      </c>
      <c r="C478" s="114"/>
      <c r="D478" s="114"/>
      <c r="E478" s="114"/>
      <c r="F478" s="114"/>
      <c r="G478" s="115" t="s">
        <v>64</v>
      </c>
      <c r="H478" s="116" t="s">
        <v>5</v>
      </c>
      <c r="I478" s="156">
        <v>38539</v>
      </c>
      <c r="J478" s="183">
        <v>38539</v>
      </c>
      <c r="K478" s="202">
        <f t="shared" si="7"/>
        <v>187</v>
      </c>
    </row>
    <row r="479" spans="1:11" ht="28.8" x14ac:dyDescent="0.3">
      <c r="A479" s="114"/>
      <c r="B479" s="114" t="s">
        <v>349</v>
      </c>
      <c r="C479" s="114"/>
      <c r="D479" s="114"/>
      <c r="E479" s="114"/>
      <c r="F479" s="114"/>
      <c r="G479" s="115" t="s">
        <v>456</v>
      </c>
      <c r="H479" s="116" t="s">
        <v>304</v>
      </c>
      <c r="I479" s="156">
        <v>39619</v>
      </c>
      <c r="J479" s="183">
        <v>39619</v>
      </c>
      <c r="K479" s="202">
        <f t="shared" si="7"/>
        <v>172</v>
      </c>
    </row>
    <row r="480" spans="1:11" x14ac:dyDescent="0.3">
      <c r="A480" s="114"/>
      <c r="B480" s="114" t="s">
        <v>349</v>
      </c>
      <c r="C480" s="114"/>
      <c r="D480" s="114"/>
      <c r="E480" s="114"/>
      <c r="F480" s="114"/>
      <c r="G480" s="115" t="s">
        <v>351</v>
      </c>
      <c r="H480" s="157" t="s">
        <v>215</v>
      </c>
      <c r="I480" s="158">
        <v>39654</v>
      </c>
      <c r="J480" s="184">
        <v>39654</v>
      </c>
      <c r="K480" s="202">
        <f t="shared" si="7"/>
        <v>207</v>
      </c>
    </row>
    <row r="481" spans="1:11" x14ac:dyDescent="0.3">
      <c r="A481" s="114"/>
      <c r="B481" s="114" t="s">
        <v>349</v>
      </c>
      <c r="C481" s="114"/>
      <c r="D481" s="114"/>
      <c r="E481" s="114"/>
      <c r="F481" s="114"/>
      <c r="G481" s="115" t="s">
        <v>250</v>
      </c>
      <c r="H481" s="193" t="s">
        <v>304</v>
      </c>
      <c r="I481" s="156">
        <v>40073</v>
      </c>
      <c r="J481" s="183">
        <v>40073</v>
      </c>
      <c r="K481" s="202">
        <f t="shared" si="7"/>
        <v>260</v>
      </c>
    </row>
    <row r="482" spans="1:11" x14ac:dyDescent="0.3">
      <c r="A482" s="114"/>
      <c r="B482" s="114" t="s">
        <v>349</v>
      </c>
      <c r="C482" s="114"/>
      <c r="D482" s="114"/>
      <c r="E482" s="114"/>
      <c r="F482" s="114"/>
      <c r="G482" s="115" t="s">
        <v>351</v>
      </c>
      <c r="H482" s="193" t="s">
        <v>304</v>
      </c>
      <c r="I482" s="156">
        <v>40087</v>
      </c>
      <c r="J482" s="183">
        <v>40087</v>
      </c>
      <c r="K482" s="202">
        <f t="shared" si="7"/>
        <v>274</v>
      </c>
    </row>
    <row r="483" spans="1:11" x14ac:dyDescent="0.3">
      <c r="A483" s="114"/>
      <c r="B483" s="114" t="s">
        <v>349</v>
      </c>
      <c r="C483" s="114"/>
      <c r="D483" s="114"/>
      <c r="E483" s="114"/>
      <c r="F483" s="114"/>
      <c r="G483" s="115" t="s">
        <v>351</v>
      </c>
      <c r="H483" s="161" t="s">
        <v>215</v>
      </c>
      <c r="I483" s="158">
        <v>40150</v>
      </c>
      <c r="J483" s="184">
        <v>40150</v>
      </c>
      <c r="K483" s="202">
        <f t="shared" si="7"/>
        <v>337</v>
      </c>
    </row>
    <row r="484" spans="1:11" ht="28.8" x14ac:dyDescent="0.3">
      <c r="A484" s="114"/>
      <c r="B484" s="114" t="s">
        <v>349</v>
      </c>
      <c r="C484" s="114"/>
      <c r="D484" s="114"/>
      <c r="E484" s="114"/>
      <c r="F484" s="114"/>
      <c r="G484" s="115" t="s">
        <v>482</v>
      </c>
      <c r="H484" s="116" t="s">
        <v>304</v>
      </c>
      <c r="I484" s="156">
        <v>40340</v>
      </c>
      <c r="J484" s="183">
        <v>40340</v>
      </c>
      <c r="K484" s="202">
        <f t="shared" si="7"/>
        <v>162</v>
      </c>
    </row>
    <row r="485" spans="1:11" ht="28.8" x14ac:dyDescent="0.3">
      <c r="A485" s="114"/>
      <c r="B485" s="114" t="s">
        <v>349</v>
      </c>
      <c r="C485" s="114"/>
      <c r="D485" s="114"/>
      <c r="E485" s="114"/>
      <c r="F485" s="114"/>
      <c r="G485" s="115" t="s">
        <v>485</v>
      </c>
      <c r="H485" s="116" t="s">
        <v>304</v>
      </c>
      <c r="I485" s="156">
        <v>40347</v>
      </c>
      <c r="J485" s="183">
        <v>40347</v>
      </c>
      <c r="K485" s="202">
        <f t="shared" si="7"/>
        <v>169</v>
      </c>
    </row>
    <row r="486" spans="1:11" x14ac:dyDescent="0.3">
      <c r="A486" s="114"/>
      <c r="B486" s="114" t="s">
        <v>349</v>
      </c>
      <c r="C486" s="114"/>
      <c r="D486" s="114"/>
      <c r="E486" s="114"/>
      <c r="F486" s="114"/>
      <c r="G486" s="115" t="s">
        <v>250</v>
      </c>
      <c r="H486" s="116" t="s">
        <v>304</v>
      </c>
      <c r="I486" s="156">
        <v>40353</v>
      </c>
      <c r="J486" s="183">
        <v>40353</v>
      </c>
      <c r="K486" s="202">
        <f t="shared" si="7"/>
        <v>175</v>
      </c>
    </row>
    <row r="487" spans="1:11" x14ac:dyDescent="0.3">
      <c r="A487" s="114"/>
      <c r="B487" s="114" t="s">
        <v>349</v>
      </c>
      <c r="C487" s="114"/>
      <c r="D487" s="114"/>
      <c r="E487" s="114"/>
      <c r="F487" s="114"/>
      <c r="G487" s="115" t="s">
        <v>351</v>
      </c>
      <c r="H487" s="116" t="s">
        <v>304</v>
      </c>
      <c r="I487" s="156">
        <v>40354</v>
      </c>
      <c r="J487" s="183">
        <v>40354</v>
      </c>
      <c r="K487" s="202">
        <f t="shared" si="7"/>
        <v>176</v>
      </c>
    </row>
    <row r="488" spans="1:11" ht="43.2" x14ac:dyDescent="0.3">
      <c r="A488" s="114"/>
      <c r="B488" s="114" t="s">
        <v>349</v>
      </c>
      <c r="C488" s="114"/>
      <c r="D488" s="114"/>
      <c r="E488" s="114"/>
      <c r="F488" s="114"/>
      <c r="G488" s="115" t="s">
        <v>503</v>
      </c>
      <c r="H488" s="163" t="s">
        <v>120</v>
      </c>
      <c r="I488" s="164">
        <v>40445</v>
      </c>
      <c r="J488" s="185">
        <v>40445</v>
      </c>
      <c r="K488" s="202">
        <f t="shared" si="7"/>
        <v>267</v>
      </c>
    </row>
    <row r="489" spans="1:11" ht="43.2" x14ac:dyDescent="0.3">
      <c r="A489" s="114"/>
      <c r="B489" s="114" t="s">
        <v>349</v>
      </c>
      <c r="C489" s="114"/>
      <c r="D489" s="114"/>
      <c r="E489" s="114"/>
      <c r="F489" s="114"/>
      <c r="G489" s="115" t="s">
        <v>503</v>
      </c>
      <c r="H489" s="163" t="s">
        <v>505</v>
      </c>
      <c r="I489" s="164">
        <v>40492</v>
      </c>
      <c r="J489" s="185">
        <v>40492</v>
      </c>
      <c r="K489" s="202">
        <f t="shared" si="7"/>
        <v>314</v>
      </c>
    </row>
    <row r="490" spans="1:11" ht="28.8" x14ac:dyDescent="0.3">
      <c r="A490" s="114"/>
      <c r="B490" s="114" t="s">
        <v>349</v>
      </c>
      <c r="C490" s="114"/>
      <c r="D490" s="114"/>
      <c r="E490" s="114"/>
      <c r="F490" s="114"/>
      <c r="G490" s="115" t="s">
        <v>509</v>
      </c>
      <c r="H490" s="163" t="s">
        <v>505</v>
      </c>
      <c r="I490" s="164">
        <v>40506</v>
      </c>
      <c r="J490" s="185">
        <v>40506</v>
      </c>
      <c r="K490" s="202">
        <f t="shared" si="7"/>
        <v>328</v>
      </c>
    </row>
    <row r="491" spans="1:11" x14ac:dyDescent="0.3">
      <c r="A491" s="114"/>
      <c r="B491" s="114" t="s">
        <v>349</v>
      </c>
      <c r="C491" s="114"/>
      <c r="D491" s="114"/>
      <c r="E491" s="114"/>
      <c r="F491" s="114"/>
      <c r="G491" s="115" t="s">
        <v>351</v>
      </c>
      <c r="H491" s="116" t="s">
        <v>304</v>
      </c>
      <c r="I491" s="156">
        <v>40704</v>
      </c>
      <c r="J491" s="183">
        <v>40704</v>
      </c>
      <c r="K491" s="202">
        <f t="shared" si="7"/>
        <v>161</v>
      </c>
    </row>
    <row r="492" spans="1:11" ht="28.8" x14ac:dyDescent="0.3">
      <c r="A492" s="114"/>
      <c r="B492" s="114" t="s">
        <v>349</v>
      </c>
      <c r="C492" s="114"/>
      <c r="D492" s="114"/>
      <c r="E492" s="114"/>
      <c r="F492" s="114"/>
      <c r="G492" s="115" t="s">
        <v>351</v>
      </c>
      <c r="H492" s="163" t="s">
        <v>506</v>
      </c>
      <c r="I492" s="164">
        <v>40756</v>
      </c>
      <c r="J492" s="185">
        <v>40756</v>
      </c>
      <c r="K492" s="202">
        <f t="shared" si="7"/>
        <v>213</v>
      </c>
    </row>
    <row r="493" spans="1:11" x14ac:dyDescent="0.3">
      <c r="A493" s="113">
        <v>41051</v>
      </c>
      <c r="B493" s="124" t="s">
        <v>349</v>
      </c>
      <c r="C493" s="117" t="s">
        <v>350</v>
      </c>
      <c r="D493" s="117" t="s">
        <v>376</v>
      </c>
      <c r="E493" s="122" t="s">
        <v>383</v>
      </c>
      <c r="F493" s="122">
        <v>123</v>
      </c>
      <c r="G493" s="115" t="s">
        <v>351</v>
      </c>
      <c r="H493" s="116" t="s">
        <v>557</v>
      </c>
      <c r="I493" s="156">
        <v>41054</v>
      </c>
      <c r="J493" s="183">
        <v>41054</v>
      </c>
      <c r="K493" s="202">
        <f t="shared" si="7"/>
        <v>146</v>
      </c>
    </row>
    <row r="494" spans="1:11" x14ac:dyDescent="0.3">
      <c r="A494" s="113">
        <v>41052</v>
      </c>
      <c r="B494" s="124" t="s">
        <v>349</v>
      </c>
      <c r="C494" s="117" t="s">
        <v>353</v>
      </c>
      <c r="D494" s="117" t="s">
        <v>376</v>
      </c>
      <c r="E494" s="122" t="s">
        <v>383</v>
      </c>
      <c r="F494" s="122">
        <v>132</v>
      </c>
      <c r="G494" s="115" t="s">
        <v>351</v>
      </c>
      <c r="H494" s="116" t="s">
        <v>557</v>
      </c>
      <c r="I494" s="156">
        <v>41054</v>
      </c>
      <c r="J494" s="183">
        <v>41054</v>
      </c>
      <c r="K494" s="202">
        <f t="shared" si="7"/>
        <v>146</v>
      </c>
    </row>
    <row r="495" spans="1:11" ht="28.8" x14ac:dyDescent="0.3">
      <c r="A495" s="113">
        <v>41192</v>
      </c>
      <c r="B495" s="124" t="s">
        <v>349</v>
      </c>
      <c r="C495" s="117"/>
      <c r="D495" s="117"/>
      <c r="E495" s="122"/>
      <c r="F495" s="122"/>
      <c r="G495" s="115" t="s">
        <v>351</v>
      </c>
      <c r="H495" s="182" t="s">
        <v>505</v>
      </c>
      <c r="I495" s="164">
        <v>41192</v>
      </c>
      <c r="J495" s="185">
        <v>41192</v>
      </c>
      <c r="K495" s="202">
        <f t="shared" si="7"/>
        <v>284</v>
      </c>
    </row>
    <row r="496" spans="1:11" ht="28.8" x14ac:dyDescent="0.3">
      <c r="A496" s="113">
        <v>41442</v>
      </c>
      <c r="B496" s="114" t="s">
        <v>349</v>
      </c>
      <c r="C496" s="115" t="s">
        <v>549</v>
      </c>
      <c r="D496" s="115" t="s">
        <v>531</v>
      </c>
      <c r="E496" s="122" t="s">
        <v>383</v>
      </c>
      <c r="F496" s="174">
        <v>172</v>
      </c>
      <c r="G496" s="115" t="s">
        <v>550</v>
      </c>
      <c r="H496" s="118" t="s">
        <v>557</v>
      </c>
      <c r="I496" s="156">
        <v>41444</v>
      </c>
      <c r="J496" s="183">
        <v>41444</v>
      </c>
      <c r="K496" s="202">
        <f t="shared" si="7"/>
        <v>170</v>
      </c>
    </row>
    <row r="497" spans="1:11" ht="28.8" x14ac:dyDescent="0.3">
      <c r="A497" s="113">
        <v>41464</v>
      </c>
      <c r="B497" s="114" t="s">
        <v>349</v>
      </c>
      <c r="C497" s="115" t="s">
        <v>353</v>
      </c>
      <c r="D497" s="115" t="s">
        <v>531</v>
      </c>
      <c r="E497" s="122" t="s">
        <v>383</v>
      </c>
      <c r="F497" s="174">
        <v>378</v>
      </c>
      <c r="G497" s="115" t="s">
        <v>551</v>
      </c>
      <c r="H497" s="118" t="s">
        <v>557</v>
      </c>
      <c r="I497" s="156">
        <v>41467</v>
      </c>
      <c r="J497" s="183">
        <v>41467</v>
      </c>
      <c r="K497" s="202">
        <f t="shared" si="7"/>
        <v>193</v>
      </c>
    </row>
    <row r="498" spans="1:11" x14ac:dyDescent="0.3">
      <c r="A498" s="114"/>
      <c r="B498" s="114" t="s">
        <v>232</v>
      </c>
      <c r="C498" s="114"/>
      <c r="D498" s="114"/>
      <c r="E498" s="114"/>
      <c r="F498" s="114"/>
      <c r="G498" s="115" t="s">
        <v>351</v>
      </c>
      <c r="H498" s="116" t="s">
        <v>304</v>
      </c>
      <c r="I498" s="156">
        <v>38876</v>
      </c>
      <c r="J498" s="183">
        <v>38876</v>
      </c>
      <c r="K498" s="202">
        <f t="shared" si="7"/>
        <v>159</v>
      </c>
    </row>
    <row r="499" spans="1:11" x14ac:dyDescent="0.3">
      <c r="A499" s="114"/>
      <c r="B499" s="114" t="s">
        <v>232</v>
      </c>
      <c r="C499" s="114"/>
      <c r="D499" s="114"/>
      <c r="E499" s="114"/>
      <c r="F499" s="114"/>
      <c r="G499" s="115" t="s">
        <v>351</v>
      </c>
      <c r="H499" s="157" t="s">
        <v>215</v>
      </c>
      <c r="I499" s="158">
        <v>38911</v>
      </c>
      <c r="J499" s="184">
        <v>38911</v>
      </c>
      <c r="K499" s="202">
        <f t="shared" si="7"/>
        <v>194</v>
      </c>
    </row>
    <row r="500" spans="1:11" ht="28.8" x14ac:dyDescent="0.3">
      <c r="A500" s="114"/>
      <c r="B500" s="114" t="s">
        <v>232</v>
      </c>
      <c r="C500" s="114"/>
      <c r="D500" s="114"/>
      <c r="E500" s="114"/>
      <c r="F500" s="114"/>
      <c r="G500" s="115" t="s">
        <v>249</v>
      </c>
      <c r="H500" s="116" t="s">
        <v>304</v>
      </c>
      <c r="I500" s="156">
        <v>38979</v>
      </c>
      <c r="J500" s="183">
        <v>38979</v>
      </c>
      <c r="K500" s="202">
        <f t="shared" si="7"/>
        <v>262</v>
      </c>
    </row>
    <row r="501" spans="1:11" x14ac:dyDescent="0.3">
      <c r="A501" s="114"/>
      <c r="B501" s="114" t="s">
        <v>232</v>
      </c>
      <c r="C501" s="114"/>
      <c r="D501" s="114"/>
      <c r="E501" s="114"/>
      <c r="F501" s="114"/>
      <c r="G501" s="115" t="s">
        <v>250</v>
      </c>
      <c r="H501" s="116" t="s">
        <v>304</v>
      </c>
      <c r="I501" s="156">
        <v>38995</v>
      </c>
      <c r="J501" s="183">
        <v>38995</v>
      </c>
      <c r="K501" s="202">
        <f t="shared" si="7"/>
        <v>278</v>
      </c>
    </row>
    <row r="502" spans="1:11" x14ac:dyDescent="0.3">
      <c r="A502" s="114"/>
      <c r="B502" s="114" t="s">
        <v>232</v>
      </c>
      <c r="C502" s="114"/>
      <c r="D502" s="114"/>
      <c r="E502" s="114"/>
      <c r="F502" s="114"/>
      <c r="G502" s="115" t="s">
        <v>250</v>
      </c>
      <c r="H502" s="157" t="s">
        <v>215</v>
      </c>
      <c r="I502" s="158">
        <v>39028</v>
      </c>
      <c r="J502" s="184">
        <v>39028</v>
      </c>
      <c r="K502" s="202">
        <f t="shared" si="7"/>
        <v>311</v>
      </c>
    </row>
    <row r="503" spans="1:11" x14ac:dyDescent="0.3">
      <c r="A503" s="114"/>
      <c r="B503" s="114" t="s">
        <v>232</v>
      </c>
      <c r="C503" s="114"/>
      <c r="D503" s="114"/>
      <c r="E503" s="114"/>
      <c r="F503" s="114"/>
      <c r="G503" s="115" t="s">
        <v>351</v>
      </c>
      <c r="H503" s="157" t="s">
        <v>215</v>
      </c>
      <c r="I503" s="158">
        <v>39051</v>
      </c>
      <c r="J503" s="184">
        <v>39051</v>
      </c>
      <c r="K503" s="202">
        <f t="shared" si="7"/>
        <v>334</v>
      </c>
    </row>
    <row r="504" spans="1:11" ht="28.8" x14ac:dyDescent="0.3">
      <c r="A504" s="114"/>
      <c r="B504" s="114" t="s">
        <v>405</v>
      </c>
      <c r="C504" s="114"/>
      <c r="D504" s="114"/>
      <c r="E504" s="114"/>
      <c r="F504" s="114"/>
      <c r="G504" s="115" t="s">
        <v>169</v>
      </c>
      <c r="H504" s="157" t="s">
        <v>215</v>
      </c>
      <c r="I504" s="158">
        <v>37371</v>
      </c>
      <c r="J504" s="184">
        <v>37371</v>
      </c>
      <c r="K504" s="202">
        <f t="shared" si="7"/>
        <v>115</v>
      </c>
    </row>
    <row r="505" spans="1:11" x14ac:dyDescent="0.3">
      <c r="A505" s="114"/>
      <c r="B505" s="114" t="s">
        <v>405</v>
      </c>
      <c r="C505" s="114"/>
      <c r="D505" s="114"/>
      <c r="E505" s="114"/>
      <c r="F505" s="114"/>
      <c r="G505" s="115" t="s">
        <v>390</v>
      </c>
      <c r="H505" s="157" t="s">
        <v>215</v>
      </c>
      <c r="I505" s="158">
        <v>37623</v>
      </c>
      <c r="J505" s="184">
        <v>37623</v>
      </c>
      <c r="K505" s="202">
        <f t="shared" si="7"/>
        <v>2</v>
      </c>
    </row>
    <row r="506" spans="1:11" x14ac:dyDescent="0.3">
      <c r="A506" s="114"/>
      <c r="B506" s="114" t="s">
        <v>405</v>
      </c>
      <c r="C506" s="114"/>
      <c r="D506" s="114"/>
      <c r="E506" s="114"/>
      <c r="F506" s="114"/>
      <c r="G506" s="115" t="s">
        <v>176</v>
      </c>
      <c r="H506" s="116" t="s">
        <v>304</v>
      </c>
      <c r="I506" s="156">
        <v>37873</v>
      </c>
      <c r="J506" s="183">
        <v>37873</v>
      </c>
      <c r="K506" s="202">
        <f t="shared" si="7"/>
        <v>252</v>
      </c>
    </row>
    <row r="507" spans="1:11" x14ac:dyDescent="0.3">
      <c r="A507" s="114"/>
      <c r="B507" s="114" t="s">
        <v>405</v>
      </c>
      <c r="C507" s="114"/>
      <c r="D507" s="114"/>
      <c r="E507" s="114" t="s">
        <v>116</v>
      </c>
      <c r="F507" s="114"/>
      <c r="G507" s="115" t="s">
        <v>326</v>
      </c>
      <c r="H507" s="157" t="s">
        <v>215</v>
      </c>
      <c r="I507" s="158">
        <v>37971</v>
      </c>
      <c r="J507" s="184">
        <v>37971</v>
      </c>
      <c r="K507" s="202">
        <f t="shared" si="7"/>
        <v>350</v>
      </c>
    </row>
    <row r="508" spans="1:11" x14ac:dyDescent="0.3">
      <c r="A508" s="114"/>
      <c r="B508" s="114" t="s">
        <v>405</v>
      </c>
      <c r="C508" s="114"/>
      <c r="D508" s="114"/>
      <c r="E508" s="114"/>
      <c r="F508" s="114"/>
      <c r="G508" s="115" t="s">
        <v>176</v>
      </c>
      <c r="H508" s="157" t="s">
        <v>215</v>
      </c>
      <c r="I508" s="158">
        <v>38091</v>
      </c>
      <c r="J508" s="184">
        <v>38091</v>
      </c>
      <c r="K508" s="202">
        <f t="shared" si="7"/>
        <v>105</v>
      </c>
    </row>
    <row r="509" spans="1:11" x14ac:dyDescent="0.3">
      <c r="A509" s="114"/>
      <c r="B509" s="114" t="s">
        <v>82</v>
      </c>
      <c r="C509" s="114"/>
      <c r="D509" s="114"/>
      <c r="E509" s="114"/>
      <c r="F509" s="114"/>
      <c r="G509" s="115" t="s">
        <v>83</v>
      </c>
      <c r="H509" s="197" t="s">
        <v>73</v>
      </c>
      <c r="I509" s="156">
        <v>38261</v>
      </c>
      <c r="J509" s="183">
        <v>38261</v>
      </c>
      <c r="K509" s="202">
        <f t="shared" si="7"/>
        <v>275</v>
      </c>
    </row>
    <row r="510" spans="1:11" x14ac:dyDescent="0.3">
      <c r="A510" s="114"/>
      <c r="B510" s="114" t="s">
        <v>82</v>
      </c>
      <c r="C510" s="114"/>
      <c r="D510" s="114"/>
      <c r="E510" s="114"/>
      <c r="F510" s="114"/>
      <c r="G510" s="115" t="s">
        <v>83</v>
      </c>
      <c r="H510" s="198" t="s">
        <v>137</v>
      </c>
      <c r="I510" s="158">
        <v>38306</v>
      </c>
      <c r="J510" s="184">
        <v>38306</v>
      </c>
      <c r="K510" s="202">
        <f t="shared" si="7"/>
        <v>320</v>
      </c>
    </row>
    <row r="511" spans="1:11" x14ac:dyDescent="0.3">
      <c r="A511" s="114"/>
      <c r="B511" s="114" t="s">
        <v>405</v>
      </c>
      <c r="C511" s="114"/>
      <c r="D511" s="114"/>
      <c r="E511" s="114"/>
      <c r="F511" s="114"/>
      <c r="G511" s="115" t="s">
        <v>390</v>
      </c>
      <c r="H511" s="116" t="s">
        <v>304</v>
      </c>
      <c r="I511" s="156">
        <v>38897</v>
      </c>
      <c r="J511" s="183">
        <v>38897</v>
      </c>
      <c r="K511" s="202">
        <f t="shared" si="7"/>
        <v>180</v>
      </c>
    </row>
    <row r="512" spans="1:11" x14ac:dyDescent="0.3">
      <c r="A512" s="114"/>
      <c r="B512" s="114" t="s">
        <v>405</v>
      </c>
      <c r="C512" s="114"/>
      <c r="D512" s="114"/>
      <c r="E512" s="114"/>
      <c r="F512" s="114"/>
      <c r="G512" s="115" t="s">
        <v>326</v>
      </c>
      <c r="H512" s="116" t="s">
        <v>304</v>
      </c>
      <c r="I512" s="156">
        <v>38979</v>
      </c>
      <c r="J512" s="183">
        <v>38979</v>
      </c>
      <c r="K512" s="202">
        <f t="shared" si="7"/>
        <v>262</v>
      </c>
    </row>
    <row r="513" spans="1:11" x14ac:dyDescent="0.3">
      <c r="A513" s="114"/>
      <c r="B513" s="114" t="s">
        <v>405</v>
      </c>
      <c r="C513" s="114"/>
      <c r="D513" s="114"/>
      <c r="E513" s="114"/>
      <c r="F513" s="114"/>
      <c r="G513" s="115" t="s">
        <v>181</v>
      </c>
      <c r="H513" s="157" t="s">
        <v>215</v>
      </c>
      <c r="I513" s="158">
        <v>39051</v>
      </c>
      <c r="J513" s="184">
        <v>39051</v>
      </c>
      <c r="K513" s="202">
        <f t="shared" si="7"/>
        <v>334</v>
      </c>
    </row>
    <row r="514" spans="1:11" x14ac:dyDescent="0.3">
      <c r="A514" s="114"/>
      <c r="B514" s="114" t="s">
        <v>405</v>
      </c>
      <c r="C514" s="114"/>
      <c r="D514" s="114"/>
      <c r="E514" s="114"/>
      <c r="F514" s="114"/>
      <c r="G514" s="115" t="s">
        <v>390</v>
      </c>
      <c r="H514" s="193" t="s">
        <v>304</v>
      </c>
      <c r="I514" s="156">
        <v>40073</v>
      </c>
      <c r="J514" s="183">
        <v>40073</v>
      </c>
      <c r="K514" s="202">
        <f t="shared" ref="K514:K577" si="8">J514-DATE(YEAR(J514),1,0)</f>
        <v>260</v>
      </c>
    </row>
    <row r="515" spans="1:11" ht="28.8" x14ac:dyDescent="0.3">
      <c r="A515" s="114"/>
      <c r="B515" s="114" t="s">
        <v>405</v>
      </c>
      <c r="C515" s="114"/>
      <c r="D515" s="114"/>
      <c r="E515" s="114"/>
      <c r="F515" s="114"/>
      <c r="G515" s="115" t="s">
        <v>473</v>
      </c>
      <c r="H515" s="193" t="s">
        <v>304</v>
      </c>
      <c r="I515" s="156">
        <v>40077</v>
      </c>
      <c r="J515" s="183">
        <v>40077</v>
      </c>
      <c r="K515" s="202">
        <f t="shared" si="8"/>
        <v>264</v>
      </c>
    </row>
    <row r="516" spans="1:11" x14ac:dyDescent="0.3">
      <c r="A516" s="114"/>
      <c r="B516" s="114" t="s">
        <v>405</v>
      </c>
      <c r="C516" s="114"/>
      <c r="D516" s="114"/>
      <c r="E516" s="114"/>
      <c r="F516" s="114"/>
      <c r="G516" s="115" t="s">
        <v>474</v>
      </c>
      <c r="H516" s="193" t="s">
        <v>304</v>
      </c>
      <c r="I516" s="156">
        <v>40094</v>
      </c>
      <c r="J516" s="183">
        <v>40094</v>
      </c>
      <c r="K516" s="202">
        <f t="shared" si="8"/>
        <v>281</v>
      </c>
    </row>
    <row r="517" spans="1:11" x14ac:dyDescent="0.3">
      <c r="A517" s="114"/>
      <c r="B517" s="114" t="s">
        <v>405</v>
      </c>
      <c r="C517" s="114"/>
      <c r="D517" s="114"/>
      <c r="E517" s="114"/>
      <c r="F517" s="114"/>
      <c r="G517" s="115" t="s">
        <v>474</v>
      </c>
      <c r="H517" s="161" t="s">
        <v>215</v>
      </c>
      <c r="I517" s="158">
        <v>40169</v>
      </c>
      <c r="J517" s="184">
        <v>40169</v>
      </c>
      <c r="K517" s="202">
        <f t="shared" si="8"/>
        <v>356</v>
      </c>
    </row>
    <row r="518" spans="1:11" x14ac:dyDescent="0.3">
      <c r="A518" s="114"/>
      <c r="B518" s="114" t="s">
        <v>405</v>
      </c>
      <c r="C518" s="114"/>
      <c r="D518" s="114"/>
      <c r="E518" s="114"/>
      <c r="F518" s="114"/>
      <c r="G518" s="115" t="s">
        <v>390</v>
      </c>
      <c r="H518" s="157" t="s">
        <v>215</v>
      </c>
      <c r="I518" s="158">
        <v>40247</v>
      </c>
      <c r="J518" s="184">
        <v>40247</v>
      </c>
      <c r="K518" s="202">
        <f t="shared" si="8"/>
        <v>69</v>
      </c>
    </row>
    <row r="519" spans="1:11" x14ac:dyDescent="0.3">
      <c r="A519" s="114"/>
      <c r="B519" s="114" t="s">
        <v>405</v>
      </c>
      <c r="C519" s="114"/>
      <c r="D519" s="114"/>
      <c r="E519" s="114"/>
      <c r="F519" s="114"/>
      <c r="G519" s="115" t="s">
        <v>326</v>
      </c>
      <c r="H519" s="157" t="s">
        <v>215</v>
      </c>
      <c r="I519" s="158">
        <v>40298</v>
      </c>
      <c r="J519" s="184">
        <v>40298</v>
      </c>
      <c r="K519" s="202">
        <f t="shared" si="8"/>
        <v>120</v>
      </c>
    </row>
    <row r="520" spans="1:11" x14ac:dyDescent="0.3">
      <c r="A520" s="114"/>
      <c r="B520" s="114" t="s">
        <v>405</v>
      </c>
      <c r="C520" s="114"/>
      <c r="D520" s="114"/>
      <c r="E520" s="114"/>
      <c r="F520" s="114"/>
      <c r="G520" s="115" t="s">
        <v>484</v>
      </c>
      <c r="H520" s="116" t="s">
        <v>304</v>
      </c>
      <c r="I520" s="156">
        <v>40346</v>
      </c>
      <c r="J520" s="183">
        <v>40346</v>
      </c>
      <c r="K520" s="202">
        <f t="shared" si="8"/>
        <v>168</v>
      </c>
    </row>
    <row r="521" spans="1:11" x14ac:dyDescent="0.3">
      <c r="A521" s="114"/>
      <c r="B521" s="114" t="s">
        <v>405</v>
      </c>
      <c r="C521" s="114"/>
      <c r="D521" s="114"/>
      <c r="E521" s="114"/>
      <c r="F521" s="114"/>
      <c r="G521" s="115" t="s">
        <v>300</v>
      </c>
      <c r="H521" s="116" t="s">
        <v>304</v>
      </c>
      <c r="I521" s="156">
        <v>40367</v>
      </c>
      <c r="J521" s="183">
        <v>40367</v>
      </c>
      <c r="K521" s="202">
        <f t="shared" si="8"/>
        <v>189</v>
      </c>
    </row>
    <row r="522" spans="1:11" x14ac:dyDescent="0.3">
      <c r="A522" s="114"/>
      <c r="B522" s="114" t="s">
        <v>405</v>
      </c>
      <c r="C522" s="114"/>
      <c r="D522" s="114"/>
      <c r="E522" s="114"/>
      <c r="F522" s="114"/>
      <c r="G522" s="115" t="s">
        <v>484</v>
      </c>
      <c r="H522" s="116" t="s">
        <v>304</v>
      </c>
      <c r="I522" s="156">
        <v>40422</v>
      </c>
      <c r="J522" s="183">
        <v>40422</v>
      </c>
      <c r="K522" s="202">
        <f t="shared" si="8"/>
        <v>244</v>
      </c>
    </row>
    <row r="523" spans="1:11" x14ac:dyDescent="0.3">
      <c r="A523" s="114"/>
      <c r="B523" s="114" t="s">
        <v>405</v>
      </c>
      <c r="C523" s="114"/>
      <c r="D523" s="114"/>
      <c r="E523" s="114"/>
      <c r="F523" s="114"/>
      <c r="G523" s="115" t="s">
        <v>326</v>
      </c>
      <c r="H523" s="116" t="s">
        <v>304</v>
      </c>
      <c r="I523" s="156">
        <v>40431</v>
      </c>
      <c r="J523" s="183">
        <v>40431</v>
      </c>
      <c r="K523" s="202">
        <f t="shared" si="8"/>
        <v>253</v>
      </c>
    </row>
    <row r="524" spans="1:11" ht="28.8" x14ac:dyDescent="0.3">
      <c r="A524" s="114"/>
      <c r="B524" s="114" t="s">
        <v>405</v>
      </c>
      <c r="C524" s="114"/>
      <c r="D524" s="114"/>
      <c r="E524" s="114"/>
      <c r="F524" s="114"/>
      <c r="G524" s="115" t="s">
        <v>390</v>
      </c>
      <c r="H524" s="163" t="s">
        <v>120</v>
      </c>
      <c r="I524" s="164">
        <v>40452</v>
      </c>
      <c r="J524" s="185">
        <v>40452</v>
      </c>
      <c r="K524" s="202">
        <f t="shared" si="8"/>
        <v>274</v>
      </c>
    </row>
    <row r="525" spans="1:11" ht="28.8" x14ac:dyDescent="0.3">
      <c r="A525" s="114"/>
      <c r="B525" s="114" t="s">
        <v>405</v>
      </c>
      <c r="C525" s="114"/>
      <c r="D525" s="114"/>
      <c r="E525" s="114"/>
      <c r="F525" s="114"/>
      <c r="G525" s="115" t="s">
        <v>326</v>
      </c>
      <c r="H525" s="163" t="s">
        <v>506</v>
      </c>
      <c r="I525" s="164">
        <v>40492</v>
      </c>
      <c r="J525" s="185">
        <v>40492</v>
      </c>
      <c r="K525" s="202">
        <f t="shared" si="8"/>
        <v>314</v>
      </c>
    </row>
    <row r="526" spans="1:11" x14ac:dyDescent="0.3">
      <c r="A526" s="114"/>
      <c r="B526" s="114" t="s">
        <v>405</v>
      </c>
      <c r="C526" s="114"/>
      <c r="D526" s="114"/>
      <c r="E526" s="114"/>
      <c r="F526" s="114"/>
      <c r="G526" s="115" t="s">
        <v>390</v>
      </c>
      <c r="H526" s="116" t="s">
        <v>304</v>
      </c>
      <c r="I526" s="156">
        <v>40724</v>
      </c>
      <c r="J526" s="183">
        <v>40724</v>
      </c>
      <c r="K526" s="202">
        <f t="shared" si="8"/>
        <v>181</v>
      </c>
    </row>
    <row r="527" spans="1:11" x14ac:dyDescent="0.3">
      <c r="A527" s="114"/>
      <c r="B527" s="114" t="s">
        <v>405</v>
      </c>
      <c r="C527" s="114"/>
      <c r="D527" s="114"/>
      <c r="E527" s="114"/>
      <c r="F527" s="114"/>
      <c r="G527" s="115" t="s">
        <v>181</v>
      </c>
      <c r="H527" s="157" t="s">
        <v>215</v>
      </c>
      <c r="I527" s="158">
        <v>40756</v>
      </c>
      <c r="J527" s="184">
        <v>40756</v>
      </c>
      <c r="K527" s="202">
        <f t="shared" si="8"/>
        <v>213</v>
      </c>
    </row>
    <row r="528" spans="1:11" x14ac:dyDescent="0.3">
      <c r="A528" s="113">
        <v>41088</v>
      </c>
      <c r="B528" s="113" t="s">
        <v>405</v>
      </c>
      <c r="C528" s="117" t="s">
        <v>389</v>
      </c>
      <c r="D528" s="117" t="s">
        <v>376</v>
      </c>
      <c r="E528" s="122" t="s">
        <v>383</v>
      </c>
      <c r="F528" s="122">
        <v>83</v>
      </c>
      <c r="G528" s="115" t="s">
        <v>390</v>
      </c>
      <c r="H528" s="116" t="s">
        <v>557</v>
      </c>
      <c r="I528" s="156">
        <v>41089</v>
      </c>
      <c r="J528" s="183">
        <v>41089</v>
      </c>
      <c r="K528" s="202">
        <f t="shared" si="8"/>
        <v>181</v>
      </c>
    </row>
    <row r="529" spans="1:11" ht="28.8" x14ac:dyDescent="0.3">
      <c r="A529" s="113"/>
      <c r="B529" s="113" t="s">
        <v>405</v>
      </c>
      <c r="C529" s="117"/>
      <c r="D529" s="117"/>
      <c r="E529" s="122"/>
      <c r="F529" s="122"/>
      <c r="G529" s="115"/>
      <c r="H529" s="163" t="s">
        <v>506</v>
      </c>
      <c r="I529" s="164">
        <v>41096</v>
      </c>
      <c r="J529" s="185">
        <v>41096</v>
      </c>
      <c r="K529" s="202">
        <f t="shared" si="8"/>
        <v>188</v>
      </c>
    </row>
    <row r="530" spans="1:11" s="121" customFormat="1" x14ac:dyDescent="0.3">
      <c r="A530" s="113">
        <v>41108</v>
      </c>
      <c r="B530" s="124" t="s">
        <v>405</v>
      </c>
      <c r="C530" s="117" t="s">
        <v>389</v>
      </c>
      <c r="D530" s="117" t="s">
        <v>376</v>
      </c>
      <c r="E530" s="123" t="s">
        <v>377</v>
      </c>
      <c r="F530" s="123">
        <v>10</v>
      </c>
      <c r="G530" s="115" t="s">
        <v>390</v>
      </c>
      <c r="H530" s="125" t="s">
        <v>186</v>
      </c>
      <c r="I530" s="158">
        <v>41129</v>
      </c>
      <c r="J530" s="184">
        <v>41129</v>
      </c>
      <c r="K530" s="202">
        <f t="shared" si="8"/>
        <v>221</v>
      </c>
    </row>
    <row r="531" spans="1:11" s="121" customFormat="1" x14ac:dyDescent="0.3">
      <c r="A531" s="113">
        <v>41121</v>
      </c>
      <c r="B531" s="124" t="s">
        <v>405</v>
      </c>
      <c r="C531" s="117" t="s">
        <v>328</v>
      </c>
      <c r="D531" s="117" t="s">
        <v>329</v>
      </c>
      <c r="E531" s="122" t="s">
        <v>383</v>
      </c>
      <c r="F531" s="122">
        <v>45</v>
      </c>
      <c r="G531" s="115" t="s">
        <v>326</v>
      </c>
      <c r="H531" s="125" t="s">
        <v>186</v>
      </c>
      <c r="I531" s="158">
        <v>41134</v>
      </c>
      <c r="J531" s="184">
        <v>41134</v>
      </c>
      <c r="K531" s="202">
        <f t="shared" si="8"/>
        <v>226</v>
      </c>
    </row>
    <row r="532" spans="1:11" ht="28.8" x14ac:dyDescent="0.3">
      <c r="A532" s="114"/>
      <c r="B532" s="114" t="s">
        <v>196</v>
      </c>
      <c r="C532" s="114"/>
      <c r="D532" s="114"/>
      <c r="E532" s="114"/>
      <c r="F532" s="114"/>
      <c r="G532" s="115" t="s">
        <v>197</v>
      </c>
      <c r="H532" s="163" t="s">
        <v>237</v>
      </c>
      <c r="I532" s="164">
        <v>37449</v>
      </c>
      <c r="J532" s="185">
        <v>37449</v>
      </c>
      <c r="K532" s="202">
        <f t="shared" si="8"/>
        <v>193</v>
      </c>
    </row>
    <row r="533" spans="1:11" x14ac:dyDescent="0.3">
      <c r="A533" s="114"/>
      <c r="B533" s="114" t="s">
        <v>196</v>
      </c>
      <c r="C533" s="114"/>
      <c r="D533" s="114"/>
      <c r="E533" s="114"/>
      <c r="F533" s="114"/>
      <c r="G533" s="115" t="s">
        <v>390</v>
      </c>
      <c r="H533" s="116" t="s">
        <v>304</v>
      </c>
      <c r="I533" s="156">
        <v>37517</v>
      </c>
      <c r="J533" s="183">
        <v>37517</v>
      </c>
      <c r="K533" s="202">
        <f t="shared" si="8"/>
        <v>261</v>
      </c>
    </row>
    <row r="534" spans="1:11" s="121" customFormat="1" x14ac:dyDescent="0.3">
      <c r="A534" s="114"/>
      <c r="B534" s="114" t="s">
        <v>196</v>
      </c>
      <c r="C534" s="114"/>
      <c r="D534" s="114"/>
      <c r="E534" s="114"/>
      <c r="F534" s="114"/>
      <c r="G534" s="115" t="s">
        <v>142</v>
      </c>
      <c r="H534" s="116" t="s">
        <v>304</v>
      </c>
      <c r="I534" s="156">
        <v>37537</v>
      </c>
      <c r="J534" s="183">
        <v>37537</v>
      </c>
      <c r="K534" s="202">
        <f t="shared" si="8"/>
        <v>281</v>
      </c>
    </row>
    <row r="535" spans="1:11" x14ac:dyDescent="0.3">
      <c r="A535" s="114"/>
      <c r="B535" s="114" t="s">
        <v>196</v>
      </c>
      <c r="C535" s="114"/>
      <c r="D535" s="114"/>
      <c r="E535" s="114"/>
      <c r="F535" s="114"/>
      <c r="G535" s="115" t="s">
        <v>142</v>
      </c>
      <c r="H535" s="157" t="s">
        <v>215</v>
      </c>
      <c r="I535" s="158">
        <v>37585</v>
      </c>
      <c r="J535" s="184">
        <v>37585</v>
      </c>
      <c r="K535" s="202">
        <f t="shared" si="8"/>
        <v>329</v>
      </c>
    </row>
    <row r="536" spans="1:11" x14ac:dyDescent="0.3">
      <c r="A536" s="114"/>
      <c r="B536" s="114" t="s">
        <v>355</v>
      </c>
      <c r="C536" s="114"/>
      <c r="D536" s="114"/>
      <c r="E536" s="114"/>
      <c r="F536" s="114"/>
      <c r="G536" s="115" t="s">
        <v>301</v>
      </c>
      <c r="H536" s="157" t="s">
        <v>215</v>
      </c>
      <c r="I536" s="158">
        <v>37326</v>
      </c>
      <c r="J536" s="184">
        <v>37326</v>
      </c>
      <c r="K536" s="202">
        <f t="shared" si="8"/>
        <v>70</v>
      </c>
    </row>
    <row r="537" spans="1:11" ht="28.8" x14ac:dyDescent="0.3">
      <c r="A537" s="114"/>
      <c r="B537" s="114" t="s">
        <v>355</v>
      </c>
      <c r="C537" s="114"/>
      <c r="D537" s="114"/>
      <c r="E537" s="114"/>
      <c r="F537" s="114"/>
      <c r="G537" s="115" t="s">
        <v>198</v>
      </c>
      <c r="H537" s="163" t="s">
        <v>237</v>
      </c>
      <c r="I537" s="164">
        <v>37379</v>
      </c>
      <c r="J537" s="185">
        <v>37379</v>
      </c>
      <c r="K537" s="202">
        <f t="shared" si="8"/>
        <v>123</v>
      </c>
    </row>
    <row r="538" spans="1:11" x14ac:dyDescent="0.3">
      <c r="A538" s="114"/>
      <c r="B538" s="114" t="s">
        <v>355</v>
      </c>
      <c r="C538" s="114"/>
      <c r="D538" s="114"/>
      <c r="E538" s="114"/>
      <c r="F538" s="114"/>
      <c r="G538" s="115" t="s">
        <v>301</v>
      </c>
      <c r="H538" s="157" t="s">
        <v>215</v>
      </c>
      <c r="I538" s="158">
        <v>37453</v>
      </c>
      <c r="J538" s="184">
        <v>37453</v>
      </c>
      <c r="K538" s="202">
        <f t="shared" si="8"/>
        <v>197</v>
      </c>
    </row>
    <row r="539" spans="1:11" ht="28.8" x14ac:dyDescent="0.3">
      <c r="A539" s="114"/>
      <c r="B539" s="114" t="s">
        <v>355</v>
      </c>
      <c r="C539" s="114"/>
      <c r="D539" s="114"/>
      <c r="E539" s="114"/>
      <c r="F539" s="114"/>
      <c r="G539" s="115" t="s">
        <v>288</v>
      </c>
      <c r="H539" s="116" t="s">
        <v>304</v>
      </c>
      <c r="I539" s="156">
        <v>38188</v>
      </c>
      <c r="J539" s="183">
        <v>38188</v>
      </c>
      <c r="K539" s="202">
        <f t="shared" si="8"/>
        <v>202</v>
      </c>
    </row>
    <row r="540" spans="1:11" ht="28.8" x14ac:dyDescent="0.3">
      <c r="A540" s="114"/>
      <c r="B540" s="114" t="s">
        <v>75</v>
      </c>
      <c r="C540" s="114"/>
      <c r="D540" s="114"/>
      <c r="E540" s="114"/>
      <c r="F540" s="114"/>
      <c r="G540" s="115" t="s">
        <v>76</v>
      </c>
      <c r="H540" s="192" t="s">
        <v>77</v>
      </c>
      <c r="I540" s="164">
        <v>38253</v>
      </c>
      <c r="J540" s="185">
        <v>38253</v>
      </c>
      <c r="K540" s="202">
        <f t="shared" si="8"/>
        <v>267</v>
      </c>
    </row>
    <row r="541" spans="1:11" x14ac:dyDescent="0.3">
      <c r="A541" s="114"/>
      <c r="B541" s="114" t="s">
        <v>75</v>
      </c>
      <c r="C541" s="114"/>
      <c r="D541" s="114"/>
      <c r="E541" s="114"/>
      <c r="F541" s="114"/>
      <c r="G541" s="115" t="s">
        <v>27</v>
      </c>
      <c r="H541" s="116" t="s">
        <v>73</v>
      </c>
      <c r="I541" s="156">
        <v>38559</v>
      </c>
      <c r="J541" s="183">
        <v>38559</v>
      </c>
      <c r="K541" s="202">
        <f t="shared" si="8"/>
        <v>207</v>
      </c>
    </row>
    <row r="542" spans="1:11" ht="28.8" x14ac:dyDescent="0.3">
      <c r="A542" s="114"/>
      <c r="B542" s="114" t="s">
        <v>75</v>
      </c>
      <c r="C542" s="114"/>
      <c r="D542" s="114"/>
      <c r="E542" s="114"/>
      <c r="F542" s="114"/>
      <c r="G542" s="115" t="s">
        <v>27</v>
      </c>
      <c r="H542" s="163" t="s">
        <v>77</v>
      </c>
      <c r="I542" s="164">
        <v>38588</v>
      </c>
      <c r="J542" s="185">
        <v>38588</v>
      </c>
      <c r="K542" s="202">
        <f t="shared" si="8"/>
        <v>236</v>
      </c>
    </row>
    <row r="543" spans="1:11" x14ac:dyDescent="0.3">
      <c r="A543" s="114"/>
      <c r="B543" s="114" t="s">
        <v>355</v>
      </c>
      <c r="C543" s="114"/>
      <c r="D543" s="114"/>
      <c r="E543" s="114"/>
      <c r="F543" s="114"/>
      <c r="G543" s="115" t="s">
        <v>301</v>
      </c>
      <c r="H543" s="157" t="s">
        <v>215</v>
      </c>
      <c r="I543" s="158">
        <v>38868</v>
      </c>
      <c r="J543" s="184">
        <v>38868</v>
      </c>
      <c r="K543" s="202">
        <f t="shared" si="8"/>
        <v>151</v>
      </c>
    </row>
    <row r="544" spans="1:11" x14ac:dyDescent="0.3">
      <c r="A544" s="114"/>
      <c r="B544" s="114" t="s">
        <v>355</v>
      </c>
      <c r="C544" s="114"/>
      <c r="D544" s="114"/>
      <c r="E544" s="114"/>
      <c r="F544" s="114"/>
      <c r="G544" s="115" t="s">
        <v>244</v>
      </c>
      <c r="H544" s="116" t="s">
        <v>304</v>
      </c>
      <c r="I544" s="156">
        <v>38939</v>
      </c>
      <c r="J544" s="183">
        <v>38939</v>
      </c>
      <c r="K544" s="202">
        <f t="shared" si="8"/>
        <v>222</v>
      </c>
    </row>
    <row r="545" spans="1:11" ht="28.8" x14ac:dyDescent="0.3">
      <c r="A545" s="114"/>
      <c r="B545" s="114" t="s">
        <v>355</v>
      </c>
      <c r="C545" s="114"/>
      <c r="D545" s="114"/>
      <c r="E545" s="114"/>
      <c r="F545" s="114"/>
      <c r="G545" s="115" t="s">
        <v>244</v>
      </c>
      <c r="H545" s="163" t="s">
        <v>237</v>
      </c>
      <c r="I545" s="164">
        <v>39003</v>
      </c>
      <c r="J545" s="185">
        <v>39003</v>
      </c>
      <c r="K545" s="202">
        <f t="shared" si="8"/>
        <v>286</v>
      </c>
    </row>
    <row r="546" spans="1:11" ht="28.8" x14ac:dyDescent="0.3">
      <c r="A546" s="114"/>
      <c r="B546" s="117" t="s">
        <v>355</v>
      </c>
      <c r="C546" s="114"/>
      <c r="D546" s="114"/>
      <c r="E546" s="114"/>
      <c r="F546" s="114"/>
      <c r="G546" s="115" t="s">
        <v>356</v>
      </c>
      <c r="H546" s="157" t="s">
        <v>306</v>
      </c>
      <c r="I546" s="158">
        <v>39192</v>
      </c>
      <c r="J546" s="184">
        <v>39192</v>
      </c>
      <c r="K546" s="202">
        <f t="shared" si="8"/>
        <v>110</v>
      </c>
    </row>
    <row r="547" spans="1:11" x14ac:dyDescent="0.3">
      <c r="A547" s="114"/>
      <c r="B547" s="114" t="s">
        <v>355</v>
      </c>
      <c r="C547" s="114"/>
      <c r="D547" s="114"/>
      <c r="E547" s="114"/>
      <c r="F547" s="114"/>
      <c r="G547" s="115" t="s">
        <v>301</v>
      </c>
      <c r="H547" s="157" t="s">
        <v>215</v>
      </c>
      <c r="I547" s="158">
        <v>40700</v>
      </c>
      <c r="J547" s="184">
        <v>40700</v>
      </c>
      <c r="K547" s="202">
        <f t="shared" si="8"/>
        <v>157</v>
      </c>
    </row>
    <row r="548" spans="1:11" ht="28.8" x14ac:dyDescent="0.3">
      <c r="A548" s="113">
        <v>41108</v>
      </c>
      <c r="B548" s="113" t="s">
        <v>355</v>
      </c>
      <c r="C548" s="117" t="s">
        <v>287</v>
      </c>
      <c r="D548" s="117" t="s">
        <v>376</v>
      </c>
      <c r="E548" s="122" t="s">
        <v>383</v>
      </c>
      <c r="F548" s="122">
        <v>123</v>
      </c>
      <c r="G548" s="115" t="s">
        <v>288</v>
      </c>
      <c r="H548" s="116" t="s">
        <v>557</v>
      </c>
      <c r="I548" s="156">
        <v>41109</v>
      </c>
      <c r="J548" s="183">
        <v>41109</v>
      </c>
      <c r="K548" s="202">
        <f t="shared" si="8"/>
        <v>201</v>
      </c>
    </row>
    <row r="549" spans="1:11" ht="28.8" x14ac:dyDescent="0.3">
      <c r="A549" s="113">
        <v>41150</v>
      </c>
      <c r="B549" s="113" t="s">
        <v>355</v>
      </c>
      <c r="C549" s="117" t="s">
        <v>358</v>
      </c>
      <c r="D549" s="117" t="s">
        <v>401</v>
      </c>
      <c r="E549" s="122" t="s">
        <v>383</v>
      </c>
      <c r="F549" s="122">
        <v>265</v>
      </c>
      <c r="G549" s="115" t="s">
        <v>356</v>
      </c>
      <c r="H549" s="116" t="s">
        <v>557</v>
      </c>
      <c r="I549" s="156">
        <v>41151</v>
      </c>
      <c r="J549" s="183">
        <v>41151</v>
      </c>
      <c r="K549" s="202">
        <f t="shared" si="8"/>
        <v>243</v>
      </c>
    </row>
    <row r="550" spans="1:11" ht="28.8" x14ac:dyDescent="0.3">
      <c r="A550" s="113">
        <v>41213</v>
      </c>
      <c r="B550" s="113" t="s">
        <v>355</v>
      </c>
      <c r="C550" s="117" t="s">
        <v>277</v>
      </c>
      <c r="D550" s="117" t="s">
        <v>376</v>
      </c>
      <c r="E550" s="122" t="s">
        <v>383</v>
      </c>
      <c r="F550" s="122" t="s">
        <v>365</v>
      </c>
      <c r="G550" s="115" t="s">
        <v>356</v>
      </c>
      <c r="H550" s="163" t="s">
        <v>558</v>
      </c>
      <c r="I550" s="164">
        <v>41221</v>
      </c>
      <c r="J550" s="185">
        <v>41221</v>
      </c>
      <c r="K550" s="202">
        <f t="shared" si="8"/>
        <v>313</v>
      </c>
    </row>
    <row r="551" spans="1:11" ht="28.8" x14ac:dyDescent="0.3">
      <c r="A551" s="113">
        <v>41260</v>
      </c>
      <c r="B551" s="113" t="s">
        <v>355</v>
      </c>
      <c r="C551" s="117"/>
      <c r="D551" s="117"/>
      <c r="E551" s="122"/>
      <c r="F551" s="122"/>
      <c r="G551" s="115" t="s">
        <v>356</v>
      </c>
      <c r="H551" s="182" t="s">
        <v>505</v>
      </c>
      <c r="I551" s="164">
        <v>41261</v>
      </c>
      <c r="J551" s="185">
        <v>41261</v>
      </c>
      <c r="K551" s="202">
        <f t="shared" si="8"/>
        <v>353</v>
      </c>
    </row>
    <row r="552" spans="1:11" ht="28.8" x14ac:dyDescent="0.3">
      <c r="A552" s="114"/>
      <c r="B552" s="114" t="s">
        <v>219</v>
      </c>
      <c r="C552" s="114"/>
      <c r="D552" s="114"/>
      <c r="E552" s="114"/>
      <c r="F552" s="114"/>
      <c r="G552" s="115" t="s">
        <v>150</v>
      </c>
      <c r="H552" s="116" t="s">
        <v>304</v>
      </c>
      <c r="I552" s="156">
        <v>37568</v>
      </c>
      <c r="J552" s="183">
        <v>37568</v>
      </c>
      <c r="K552" s="202">
        <f t="shared" si="8"/>
        <v>312</v>
      </c>
    </row>
    <row r="553" spans="1:11" ht="28.8" x14ac:dyDescent="0.3">
      <c r="A553" s="114"/>
      <c r="B553" s="114" t="s">
        <v>219</v>
      </c>
      <c r="C553" s="114"/>
      <c r="D553" s="114"/>
      <c r="E553" s="114"/>
      <c r="F553" s="114"/>
      <c r="G553" s="115" t="s">
        <v>150</v>
      </c>
      <c r="H553" s="157" t="s">
        <v>215</v>
      </c>
      <c r="I553" s="158">
        <v>37613</v>
      </c>
      <c r="J553" s="184">
        <v>37613</v>
      </c>
      <c r="K553" s="202">
        <f t="shared" si="8"/>
        <v>357</v>
      </c>
    </row>
    <row r="554" spans="1:11" x14ac:dyDescent="0.3">
      <c r="A554" s="114"/>
      <c r="B554" s="114" t="s">
        <v>28</v>
      </c>
      <c r="C554" s="114"/>
      <c r="D554" s="114"/>
      <c r="E554" s="114"/>
      <c r="F554" s="114"/>
      <c r="G554" s="115" t="s">
        <v>29</v>
      </c>
      <c r="H554" s="116" t="s">
        <v>73</v>
      </c>
      <c r="I554" s="156">
        <v>38560</v>
      </c>
      <c r="J554" s="183">
        <v>38560</v>
      </c>
      <c r="K554" s="202">
        <f t="shared" si="8"/>
        <v>208</v>
      </c>
    </row>
    <row r="555" spans="1:11" x14ac:dyDescent="0.3">
      <c r="A555" s="114"/>
      <c r="B555" s="114" t="s">
        <v>33</v>
      </c>
      <c r="C555" s="114"/>
      <c r="D555" s="114"/>
      <c r="E555" s="114"/>
      <c r="F555" s="114"/>
      <c r="G555" s="115" t="s">
        <v>34</v>
      </c>
      <c r="H555" s="157" t="s">
        <v>24</v>
      </c>
      <c r="I555" s="158">
        <v>38588</v>
      </c>
      <c r="J555" s="184">
        <v>38588</v>
      </c>
      <c r="K555" s="202">
        <f t="shared" si="8"/>
        <v>236</v>
      </c>
    </row>
    <row r="556" spans="1:11" x14ac:dyDescent="0.3">
      <c r="A556" s="114"/>
      <c r="B556" s="114" t="s">
        <v>219</v>
      </c>
      <c r="C556" s="114"/>
      <c r="D556" s="114"/>
      <c r="E556" s="114"/>
      <c r="F556" s="114"/>
      <c r="G556" s="115" t="s">
        <v>218</v>
      </c>
      <c r="H556" s="116" t="s">
        <v>304</v>
      </c>
      <c r="I556" s="156">
        <v>39238</v>
      </c>
      <c r="J556" s="183">
        <v>39238</v>
      </c>
      <c r="K556" s="202">
        <f t="shared" si="8"/>
        <v>156</v>
      </c>
    </row>
    <row r="557" spans="1:11" x14ac:dyDescent="0.3">
      <c r="A557" s="114"/>
      <c r="B557" s="114" t="s">
        <v>219</v>
      </c>
      <c r="C557" s="114"/>
      <c r="D557" s="114"/>
      <c r="E557" s="114"/>
      <c r="F557" s="114"/>
      <c r="G557" s="115" t="s">
        <v>218</v>
      </c>
      <c r="H557" s="157" t="s">
        <v>215</v>
      </c>
      <c r="I557" s="158">
        <v>39245</v>
      </c>
      <c r="J557" s="184">
        <v>39245</v>
      </c>
      <c r="K557" s="202">
        <f t="shared" si="8"/>
        <v>163</v>
      </c>
    </row>
    <row r="558" spans="1:11" ht="28.8" x14ac:dyDescent="0.3">
      <c r="A558" s="113">
        <v>41477</v>
      </c>
      <c r="B558" s="114" t="s">
        <v>219</v>
      </c>
      <c r="C558" s="115" t="s">
        <v>552</v>
      </c>
      <c r="D558" s="115" t="s">
        <v>531</v>
      </c>
      <c r="E558" s="123" t="s">
        <v>377</v>
      </c>
      <c r="F558" s="175">
        <v>17</v>
      </c>
      <c r="G558" s="115" t="s">
        <v>553</v>
      </c>
      <c r="H558" s="118" t="s">
        <v>557</v>
      </c>
      <c r="I558" s="156">
        <v>41479</v>
      </c>
      <c r="J558" s="183">
        <v>41479</v>
      </c>
      <c r="K558" s="202">
        <f t="shared" si="8"/>
        <v>205</v>
      </c>
    </row>
    <row r="559" spans="1:11" ht="28.8" x14ac:dyDescent="0.3">
      <c r="A559" s="113">
        <v>41493</v>
      </c>
      <c r="B559" s="117" t="s">
        <v>219</v>
      </c>
      <c r="C559" s="115" t="s">
        <v>552</v>
      </c>
      <c r="D559" s="115" t="s">
        <v>531</v>
      </c>
      <c r="E559" s="172" t="s">
        <v>377</v>
      </c>
      <c r="F559" s="173">
        <v>6</v>
      </c>
      <c r="G559" s="115" t="s">
        <v>553</v>
      </c>
      <c r="H559" s="125" t="s">
        <v>186</v>
      </c>
      <c r="I559" s="158">
        <v>41499</v>
      </c>
      <c r="J559" s="184">
        <v>41499</v>
      </c>
      <c r="K559" s="202">
        <f t="shared" si="8"/>
        <v>225</v>
      </c>
    </row>
    <row r="560" spans="1:11" ht="28.8" x14ac:dyDescent="0.3">
      <c r="A560" s="114"/>
      <c r="B560" s="114" t="s">
        <v>491</v>
      </c>
      <c r="C560" s="114"/>
      <c r="D560" s="114"/>
      <c r="E560" s="114"/>
      <c r="F560" s="114"/>
      <c r="G560" s="115" t="s">
        <v>492</v>
      </c>
      <c r="H560" s="116" t="s">
        <v>304</v>
      </c>
      <c r="I560" s="156">
        <v>40396</v>
      </c>
      <c r="J560" s="183">
        <v>40396</v>
      </c>
      <c r="K560" s="202">
        <f t="shared" si="8"/>
        <v>218</v>
      </c>
    </row>
    <row r="561" spans="1:11" x14ac:dyDescent="0.3">
      <c r="A561" s="114"/>
      <c r="B561" s="114" t="s">
        <v>491</v>
      </c>
      <c r="C561" s="114"/>
      <c r="D561" s="114"/>
      <c r="E561" s="114"/>
      <c r="F561" s="114"/>
      <c r="G561" s="115" t="s">
        <v>500</v>
      </c>
      <c r="H561" s="157" t="s">
        <v>215</v>
      </c>
      <c r="I561" s="158">
        <v>40436</v>
      </c>
      <c r="J561" s="184">
        <v>40436</v>
      </c>
      <c r="K561" s="202">
        <f t="shared" si="8"/>
        <v>258</v>
      </c>
    </row>
    <row r="562" spans="1:11" x14ac:dyDescent="0.3">
      <c r="A562" s="114"/>
      <c r="B562" s="114" t="s">
        <v>406</v>
      </c>
      <c r="C562" s="114"/>
      <c r="D562" s="114"/>
      <c r="E562" s="114"/>
      <c r="F562" s="114"/>
      <c r="G562" s="115" t="s">
        <v>188</v>
      </c>
      <c r="H562" s="116" t="s">
        <v>304</v>
      </c>
      <c r="I562" s="156">
        <v>37406</v>
      </c>
      <c r="J562" s="183">
        <v>37406</v>
      </c>
      <c r="K562" s="202">
        <f t="shared" si="8"/>
        <v>150</v>
      </c>
    </row>
    <row r="563" spans="1:11" x14ac:dyDescent="0.3">
      <c r="A563" s="114"/>
      <c r="B563" s="114" t="s">
        <v>406</v>
      </c>
      <c r="C563" s="114"/>
      <c r="D563" s="114"/>
      <c r="E563" s="114"/>
      <c r="F563" s="114"/>
      <c r="G563" s="115" t="s">
        <v>411</v>
      </c>
      <c r="H563" s="157" t="s">
        <v>215</v>
      </c>
      <c r="I563" s="158">
        <v>37455</v>
      </c>
      <c r="J563" s="184">
        <v>37455</v>
      </c>
      <c r="K563" s="202">
        <f t="shared" si="8"/>
        <v>199</v>
      </c>
    </row>
    <row r="564" spans="1:11" x14ac:dyDescent="0.3">
      <c r="A564" s="114"/>
      <c r="B564" s="114" t="s">
        <v>406</v>
      </c>
      <c r="C564" s="114"/>
      <c r="D564" s="114"/>
      <c r="E564" s="114"/>
      <c r="F564" s="114"/>
      <c r="G564" s="115" t="s">
        <v>411</v>
      </c>
      <c r="H564" s="116" t="s">
        <v>304</v>
      </c>
      <c r="I564" s="156">
        <v>37532</v>
      </c>
      <c r="J564" s="183">
        <v>37532</v>
      </c>
      <c r="K564" s="202">
        <f t="shared" si="8"/>
        <v>276</v>
      </c>
    </row>
    <row r="565" spans="1:11" x14ac:dyDescent="0.3">
      <c r="A565" s="114"/>
      <c r="B565" s="114" t="s">
        <v>406</v>
      </c>
      <c r="C565" s="114"/>
      <c r="D565" s="114"/>
      <c r="E565" s="114"/>
      <c r="F565" s="114"/>
      <c r="G565" s="115" t="s">
        <v>411</v>
      </c>
      <c r="H565" s="157" t="s">
        <v>215</v>
      </c>
      <c r="I565" s="158">
        <v>37592</v>
      </c>
      <c r="J565" s="184">
        <v>37592</v>
      </c>
      <c r="K565" s="202">
        <f t="shared" si="8"/>
        <v>336</v>
      </c>
    </row>
    <row r="566" spans="1:11" ht="28.8" x14ac:dyDescent="0.3">
      <c r="A566" s="114"/>
      <c r="B566" s="114" t="s">
        <v>406</v>
      </c>
      <c r="C566" s="114"/>
      <c r="D566" s="114"/>
      <c r="E566" s="114"/>
      <c r="F566" s="114"/>
      <c r="G566" s="115" t="s">
        <v>164</v>
      </c>
      <c r="H566" s="163" t="s">
        <v>120</v>
      </c>
      <c r="I566" s="164">
        <v>37728</v>
      </c>
      <c r="J566" s="185">
        <v>37728</v>
      </c>
      <c r="K566" s="202">
        <f t="shared" si="8"/>
        <v>107</v>
      </c>
    </row>
    <row r="567" spans="1:11" x14ac:dyDescent="0.3">
      <c r="A567" s="114"/>
      <c r="B567" s="114" t="s">
        <v>406</v>
      </c>
      <c r="C567" s="114"/>
      <c r="D567" s="114"/>
      <c r="E567" s="114"/>
      <c r="F567" s="114"/>
      <c r="G567" s="115" t="s">
        <v>307</v>
      </c>
      <c r="H567" s="116" t="s">
        <v>304</v>
      </c>
      <c r="I567" s="156">
        <v>37762</v>
      </c>
      <c r="J567" s="183">
        <v>37762</v>
      </c>
      <c r="K567" s="202">
        <f t="shared" si="8"/>
        <v>141</v>
      </c>
    </row>
    <row r="568" spans="1:11" x14ac:dyDescent="0.3">
      <c r="A568" s="114"/>
      <c r="B568" s="114" t="s">
        <v>406</v>
      </c>
      <c r="C568" s="114"/>
      <c r="D568" s="114"/>
      <c r="E568" s="114"/>
      <c r="F568" s="114"/>
      <c r="G568" s="115" t="s">
        <v>307</v>
      </c>
      <c r="H568" s="157" t="s">
        <v>215</v>
      </c>
      <c r="I568" s="158">
        <v>37785</v>
      </c>
      <c r="J568" s="184">
        <v>37785</v>
      </c>
      <c r="K568" s="202">
        <f t="shared" si="8"/>
        <v>164</v>
      </c>
    </row>
    <row r="569" spans="1:11" x14ac:dyDescent="0.3">
      <c r="A569" s="114"/>
      <c r="B569" s="114" t="s">
        <v>406</v>
      </c>
      <c r="C569" s="114"/>
      <c r="D569" s="114"/>
      <c r="E569" s="114"/>
      <c r="F569" s="114"/>
      <c r="G569" s="115" t="s">
        <v>229</v>
      </c>
      <c r="H569" s="157" t="s">
        <v>215</v>
      </c>
      <c r="I569" s="158">
        <v>37887</v>
      </c>
      <c r="J569" s="184">
        <v>37887</v>
      </c>
      <c r="K569" s="202">
        <f t="shared" si="8"/>
        <v>266</v>
      </c>
    </row>
    <row r="570" spans="1:11" x14ac:dyDescent="0.3">
      <c r="A570" s="114"/>
      <c r="B570" s="114" t="s">
        <v>406</v>
      </c>
      <c r="C570" s="114"/>
      <c r="D570" s="114"/>
      <c r="E570" s="114"/>
      <c r="F570" s="114"/>
      <c r="G570" s="115" t="s">
        <v>122</v>
      </c>
      <c r="H570" s="116" t="s">
        <v>304</v>
      </c>
      <c r="I570" s="156">
        <v>38128</v>
      </c>
      <c r="J570" s="183">
        <v>38128</v>
      </c>
      <c r="K570" s="202">
        <f t="shared" si="8"/>
        <v>142</v>
      </c>
    </row>
    <row r="571" spans="1:11" ht="28.8" x14ac:dyDescent="0.3">
      <c r="A571" s="114"/>
      <c r="B571" s="114" t="s">
        <v>406</v>
      </c>
      <c r="C571" s="114"/>
      <c r="D571" s="114"/>
      <c r="E571" s="114"/>
      <c r="F571" s="114"/>
      <c r="G571" s="115" t="s">
        <v>307</v>
      </c>
      <c r="H571" s="163" t="s">
        <v>120</v>
      </c>
      <c r="I571" s="164">
        <v>38148</v>
      </c>
      <c r="J571" s="185">
        <v>38148</v>
      </c>
      <c r="K571" s="202">
        <f t="shared" si="8"/>
        <v>162</v>
      </c>
    </row>
    <row r="572" spans="1:11" ht="28.8" x14ac:dyDescent="0.3">
      <c r="A572" s="114"/>
      <c r="B572" s="114" t="s">
        <v>406</v>
      </c>
      <c r="C572" s="114"/>
      <c r="D572" s="114"/>
      <c r="E572" s="114"/>
      <c r="F572" s="114"/>
      <c r="G572" s="115" t="s">
        <v>123</v>
      </c>
      <c r="H572" s="157" t="s">
        <v>215</v>
      </c>
      <c r="I572" s="158">
        <v>38148</v>
      </c>
      <c r="J572" s="184">
        <v>38148</v>
      </c>
      <c r="K572" s="202">
        <f t="shared" si="8"/>
        <v>162</v>
      </c>
    </row>
    <row r="573" spans="1:11" x14ac:dyDescent="0.3">
      <c r="A573" s="114"/>
      <c r="B573" s="114" t="s">
        <v>1</v>
      </c>
      <c r="C573" s="114"/>
      <c r="D573" s="114"/>
      <c r="E573" s="114"/>
      <c r="F573" s="114"/>
      <c r="G573" s="115" t="s">
        <v>85</v>
      </c>
      <c r="H573" s="197" t="s">
        <v>73</v>
      </c>
      <c r="I573" s="156">
        <v>38266</v>
      </c>
      <c r="J573" s="183">
        <v>38266</v>
      </c>
      <c r="K573" s="202">
        <f t="shared" si="8"/>
        <v>280</v>
      </c>
    </row>
    <row r="574" spans="1:11" x14ac:dyDescent="0.3">
      <c r="A574" s="114"/>
      <c r="B574" s="114" t="s">
        <v>1</v>
      </c>
      <c r="C574" s="114"/>
      <c r="D574" s="114"/>
      <c r="E574" s="114"/>
      <c r="F574" s="114"/>
      <c r="G574" s="115" t="s">
        <v>98</v>
      </c>
      <c r="H574" s="198" t="s">
        <v>137</v>
      </c>
      <c r="I574" s="158">
        <v>38306</v>
      </c>
      <c r="J574" s="184">
        <v>38306</v>
      </c>
      <c r="K574" s="202">
        <f t="shared" si="8"/>
        <v>320</v>
      </c>
    </row>
    <row r="575" spans="1:11" x14ac:dyDescent="0.3">
      <c r="A575" s="114"/>
      <c r="B575" s="114" t="s">
        <v>102</v>
      </c>
      <c r="C575" s="114"/>
      <c r="D575" s="114"/>
      <c r="E575" s="114"/>
      <c r="F575" s="114"/>
      <c r="G575" s="115" t="s">
        <v>103</v>
      </c>
      <c r="H575" s="198" t="s">
        <v>137</v>
      </c>
      <c r="I575" s="158">
        <v>38329</v>
      </c>
      <c r="J575" s="184">
        <v>38329</v>
      </c>
      <c r="K575" s="202">
        <f t="shared" si="8"/>
        <v>343</v>
      </c>
    </row>
    <row r="576" spans="1:11" x14ac:dyDescent="0.3">
      <c r="A576" s="114"/>
      <c r="B576" s="114" t="s">
        <v>1</v>
      </c>
      <c r="C576" s="114"/>
      <c r="D576" s="114"/>
      <c r="E576" s="114"/>
      <c r="F576" s="114"/>
      <c r="G576" s="115" t="s">
        <v>103</v>
      </c>
      <c r="H576" s="116" t="s">
        <v>46</v>
      </c>
      <c r="I576" s="156">
        <v>38485</v>
      </c>
      <c r="J576" s="183">
        <v>38485</v>
      </c>
      <c r="K576" s="202">
        <f t="shared" si="8"/>
        <v>133</v>
      </c>
    </row>
    <row r="577" spans="1:11" ht="28.8" x14ac:dyDescent="0.3">
      <c r="A577" s="114"/>
      <c r="B577" s="114" t="s">
        <v>1</v>
      </c>
      <c r="C577" s="114"/>
      <c r="D577" s="114"/>
      <c r="E577" s="114"/>
      <c r="F577" s="114"/>
      <c r="G577" s="115" t="s">
        <v>47</v>
      </c>
      <c r="H577" s="116" t="s">
        <v>73</v>
      </c>
      <c r="I577" s="156">
        <v>38489</v>
      </c>
      <c r="J577" s="183">
        <v>38489</v>
      </c>
      <c r="K577" s="202">
        <f t="shared" si="8"/>
        <v>137</v>
      </c>
    </row>
    <row r="578" spans="1:11" ht="28.8" x14ac:dyDescent="0.3">
      <c r="A578" s="114"/>
      <c r="B578" s="114" t="s">
        <v>20</v>
      </c>
      <c r="C578" s="114"/>
      <c r="D578" s="114"/>
      <c r="E578" s="114"/>
      <c r="F578" s="114"/>
      <c r="G578" s="115" t="s">
        <v>23</v>
      </c>
      <c r="H578" s="157" t="s">
        <v>24</v>
      </c>
      <c r="I578" s="158">
        <v>38554</v>
      </c>
      <c r="J578" s="184">
        <v>38554</v>
      </c>
      <c r="K578" s="202">
        <f t="shared" ref="K578:K627" si="9">J578-DATE(YEAR(J578),1,0)</f>
        <v>202</v>
      </c>
    </row>
    <row r="579" spans="1:11" x14ac:dyDescent="0.3">
      <c r="A579" s="114"/>
      <c r="B579" s="114" t="s">
        <v>30</v>
      </c>
      <c r="C579" s="114"/>
      <c r="D579" s="114"/>
      <c r="E579" s="114"/>
      <c r="F579" s="114"/>
      <c r="G579" s="115" t="s">
        <v>85</v>
      </c>
      <c r="H579" s="157" t="s">
        <v>137</v>
      </c>
      <c r="I579" s="158">
        <v>38565</v>
      </c>
      <c r="J579" s="184">
        <v>38565</v>
      </c>
      <c r="K579" s="202">
        <f t="shared" si="9"/>
        <v>213</v>
      </c>
    </row>
    <row r="580" spans="1:11" x14ac:dyDescent="0.3">
      <c r="A580" s="114"/>
      <c r="B580" s="114" t="s">
        <v>1</v>
      </c>
      <c r="C580" s="114"/>
      <c r="D580" s="114"/>
      <c r="E580" s="114"/>
      <c r="F580" s="114"/>
      <c r="G580" s="115" t="s">
        <v>2</v>
      </c>
      <c r="H580" s="116" t="s">
        <v>73</v>
      </c>
      <c r="I580" s="156">
        <v>38636</v>
      </c>
      <c r="J580" s="183">
        <v>38636</v>
      </c>
      <c r="K580" s="202">
        <f t="shared" si="9"/>
        <v>284</v>
      </c>
    </row>
    <row r="581" spans="1:11" x14ac:dyDescent="0.3">
      <c r="A581" s="114"/>
      <c r="B581" s="114" t="s">
        <v>1</v>
      </c>
      <c r="C581" s="114"/>
      <c r="D581" s="114"/>
      <c r="E581" s="114"/>
      <c r="F581" s="114"/>
      <c r="G581" s="115" t="s">
        <v>85</v>
      </c>
      <c r="H581" s="157" t="s">
        <v>137</v>
      </c>
      <c r="I581" s="158">
        <v>38679</v>
      </c>
      <c r="J581" s="184">
        <v>38679</v>
      </c>
      <c r="K581" s="202">
        <f t="shared" si="9"/>
        <v>327</v>
      </c>
    </row>
    <row r="582" spans="1:11" x14ac:dyDescent="0.3">
      <c r="A582" s="114"/>
      <c r="B582" s="114" t="s">
        <v>406</v>
      </c>
      <c r="C582" s="114"/>
      <c r="D582" s="114"/>
      <c r="E582" s="114"/>
      <c r="F582" s="114"/>
      <c r="G582" s="115" t="s">
        <v>229</v>
      </c>
      <c r="H582" s="116" t="s">
        <v>304</v>
      </c>
      <c r="I582" s="156">
        <v>38695</v>
      </c>
      <c r="J582" s="183">
        <v>38695</v>
      </c>
      <c r="K582" s="202">
        <f t="shared" si="9"/>
        <v>343</v>
      </c>
    </row>
    <row r="583" spans="1:11" x14ac:dyDescent="0.3">
      <c r="A583" s="114"/>
      <c r="B583" s="114" t="s">
        <v>406</v>
      </c>
      <c r="C583" s="114"/>
      <c r="D583" s="114"/>
      <c r="E583" s="114"/>
      <c r="F583" s="114"/>
      <c r="G583" s="115" t="s">
        <v>229</v>
      </c>
      <c r="H583" s="157" t="s">
        <v>215</v>
      </c>
      <c r="I583" s="158">
        <v>38740</v>
      </c>
      <c r="J583" s="184">
        <v>38740</v>
      </c>
      <c r="K583" s="202">
        <f t="shared" si="9"/>
        <v>23</v>
      </c>
    </row>
    <row r="584" spans="1:11" ht="28.8" x14ac:dyDescent="0.3">
      <c r="A584" s="114"/>
      <c r="B584" s="114" t="s">
        <v>406</v>
      </c>
      <c r="C584" s="114"/>
      <c r="D584" s="114"/>
      <c r="E584" s="114"/>
      <c r="F584" s="114"/>
      <c r="G584" s="115" t="s">
        <v>231</v>
      </c>
      <c r="H584" s="116" t="s">
        <v>304</v>
      </c>
      <c r="I584" s="156">
        <v>38875</v>
      </c>
      <c r="J584" s="183">
        <v>38875</v>
      </c>
      <c r="K584" s="202">
        <f t="shared" si="9"/>
        <v>158</v>
      </c>
    </row>
    <row r="585" spans="1:11" x14ac:dyDescent="0.3">
      <c r="A585" s="114"/>
      <c r="B585" s="114" t="s">
        <v>406</v>
      </c>
      <c r="C585" s="114"/>
      <c r="D585" s="114"/>
      <c r="E585" s="114"/>
      <c r="F585" s="114"/>
      <c r="G585" s="115" t="s">
        <v>411</v>
      </c>
      <c r="H585" s="116" t="s">
        <v>304</v>
      </c>
      <c r="I585" s="156">
        <v>38883</v>
      </c>
      <c r="J585" s="183">
        <v>38883</v>
      </c>
      <c r="K585" s="202">
        <f t="shared" si="9"/>
        <v>166</v>
      </c>
    </row>
    <row r="586" spans="1:11" x14ac:dyDescent="0.3">
      <c r="A586" s="114"/>
      <c r="B586" s="114" t="s">
        <v>406</v>
      </c>
      <c r="C586" s="114"/>
      <c r="D586" s="114"/>
      <c r="E586" s="114"/>
      <c r="F586" s="114"/>
      <c r="G586" s="115" t="s">
        <v>411</v>
      </c>
      <c r="H586" s="157" t="s">
        <v>215</v>
      </c>
      <c r="I586" s="158">
        <v>38911</v>
      </c>
      <c r="J586" s="184">
        <v>38911</v>
      </c>
      <c r="K586" s="202">
        <f t="shared" si="9"/>
        <v>194</v>
      </c>
    </row>
    <row r="587" spans="1:11" x14ac:dyDescent="0.3">
      <c r="A587" s="114"/>
      <c r="B587" s="114" t="s">
        <v>406</v>
      </c>
      <c r="C587" s="114"/>
      <c r="D587" s="114"/>
      <c r="E587" s="114"/>
      <c r="F587" s="114"/>
      <c r="G587" s="115" t="s">
        <v>411</v>
      </c>
      <c r="H587" s="116" t="s">
        <v>304</v>
      </c>
      <c r="I587" s="156">
        <v>38986</v>
      </c>
      <c r="J587" s="183">
        <v>38986</v>
      </c>
      <c r="K587" s="202">
        <f t="shared" si="9"/>
        <v>269</v>
      </c>
    </row>
    <row r="588" spans="1:11" x14ac:dyDescent="0.3">
      <c r="A588" s="114"/>
      <c r="B588" s="114" t="s">
        <v>406</v>
      </c>
      <c r="C588" s="114"/>
      <c r="D588" s="114"/>
      <c r="E588" s="114"/>
      <c r="F588" s="114"/>
      <c r="G588" s="115" t="s">
        <v>411</v>
      </c>
      <c r="H588" s="157" t="s">
        <v>215</v>
      </c>
      <c r="I588" s="158">
        <v>39037</v>
      </c>
      <c r="J588" s="184">
        <v>39037</v>
      </c>
      <c r="K588" s="202">
        <f t="shared" si="9"/>
        <v>320</v>
      </c>
    </row>
    <row r="589" spans="1:11" x14ac:dyDescent="0.3">
      <c r="A589" s="114"/>
      <c r="B589" s="114" t="s">
        <v>406</v>
      </c>
      <c r="C589" s="114"/>
      <c r="D589" s="114"/>
      <c r="E589" s="114" t="s">
        <v>383</v>
      </c>
      <c r="F589" s="114"/>
      <c r="G589" s="115" t="s">
        <v>307</v>
      </c>
      <c r="H589" s="116" t="s">
        <v>304</v>
      </c>
      <c r="I589" s="156">
        <v>39161</v>
      </c>
      <c r="J589" s="183">
        <v>39161</v>
      </c>
      <c r="K589" s="202">
        <f t="shared" si="9"/>
        <v>79</v>
      </c>
    </row>
    <row r="590" spans="1:11" x14ac:dyDescent="0.3">
      <c r="A590" s="114"/>
      <c r="B590" s="114" t="s">
        <v>406</v>
      </c>
      <c r="C590" s="114"/>
      <c r="D590" s="114"/>
      <c r="E590" s="114" t="s">
        <v>383</v>
      </c>
      <c r="F590" s="114"/>
      <c r="G590" s="115" t="s">
        <v>214</v>
      </c>
      <c r="H590" s="116" t="s">
        <v>304</v>
      </c>
      <c r="I590" s="156">
        <v>39181</v>
      </c>
      <c r="J590" s="183">
        <v>39181</v>
      </c>
      <c r="K590" s="202">
        <f t="shared" si="9"/>
        <v>99</v>
      </c>
    </row>
    <row r="591" spans="1:11" x14ac:dyDescent="0.3">
      <c r="A591" s="114"/>
      <c r="B591" s="114" t="s">
        <v>406</v>
      </c>
      <c r="C591" s="114"/>
      <c r="D591" s="114"/>
      <c r="E591" s="114" t="s">
        <v>383</v>
      </c>
      <c r="F591" s="114"/>
      <c r="G591" s="115" t="s">
        <v>214</v>
      </c>
      <c r="H591" s="157" t="s">
        <v>215</v>
      </c>
      <c r="I591" s="160">
        <v>39210</v>
      </c>
      <c r="J591" s="188">
        <v>39210</v>
      </c>
      <c r="K591" s="202">
        <f t="shared" si="9"/>
        <v>128</v>
      </c>
    </row>
    <row r="592" spans="1:11" x14ac:dyDescent="0.3">
      <c r="A592" s="114"/>
      <c r="B592" s="114" t="s">
        <v>406</v>
      </c>
      <c r="C592" s="114"/>
      <c r="D592" s="114"/>
      <c r="E592" s="114" t="s">
        <v>383</v>
      </c>
      <c r="F592" s="114"/>
      <c r="G592" s="115" t="s">
        <v>307</v>
      </c>
      <c r="H592" s="116" t="s">
        <v>304</v>
      </c>
      <c r="I592" s="156">
        <v>39218</v>
      </c>
      <c r="J592" s="183">
        <v>39218</v>
      </c>
      <c r="K592" s="202">
        <f t="shared" si="9"/>
        <v>136</v>
      </c>
    </row>
    <row r="593" spans="1:11" x14ac:dyDescent="0.3">
      <c r="A593" s="114"/>
      <c r="B593" s="114" t="s">
        <v>406</v>
      </c>
      <c r="C593" s="114"/>
      <c r="D593" s="114"/>
      <c r="E593" s="114" t="s">
        <v>383</v>
      </c>
      <c r="F593" s="114"/>
      <c r="G593" s="115" t="s">
        <v>411</v>
      </c>
      <c r="H593" s="116" t="s">
        <v>304</v>
      </c>
      <c r="I593" s="156">
        <v>39232</v>
      </c>
      <c r="J593" s="183">
        <v>39232</v>
      </c>
      <c r="K593" s="202">
        <f t="shared" si="9"/>
        <v>150</v>
      </c>
    </row>
    <row r="594" spans="1:11" x14ac:dyDescent="0.3">
      <c r="A594" s="114"/>
      <c r="B594" s="114" t="s">
        <v>406</v>
      </c>
      <c r="C594" s="114"/>
      <c r="D594" s="114"/>
      <c r="E594" s="114" t="s">
        <v>383</v>
      </c>
      <c r="F594" s="114"/>
      <c r="G594" s="115" t="s">
        <v>411</v>
      </c>
      <c r="H594" s="157" t="s">
        <v>215</v>
      </c>
      <c r="I594" s="158">
        <v>39245</v>
      </c>
      <c r="J594" s="184">
        <v>39245</v>
      </c>
      <c r="K594" s="202">
        <f t="shared" si="9"/>
        <v>163</v>
      </c>
    </row>
    <row r="595" spans="1:11" x14ac:dyDescent="0.3">
      <c r="A595" s="114"/>
      <c r="B595" s="114" t="s">
        <v>406</v>
      </c>
      <c r="C595" s="114"/>
      <c r="D595" s="114"/>
      <c r="E595" s="114"/>
      <c r="F595" s="114"/>
      <c r="G595" s="115" t="s">
        <v>307</v>
      </c>
      <c r="H595" s="116" t="s">
        <v>304</v>
      </c>
      <c r="I595" s="156">
        <v>39588</v>
      </c>
      <c r="J595" s="183">
        <v>39588</v>
      </c>
      <c r="K595" s="202">
        <f t="shared" si="9"/>
        <v>141</v>
      </c>
    </row>
    <row r="596" spans="1:11" ht="28.8" x14ac:dyDescent="0.3">
      <c r="A596" s="114"/>
      <c r="B596" s="114" t="s">
        <v>406</v>
      </c>
      <c r="C596" s="114"/>
      <c r="D596" s="114"/>
      <c r="E596" s="114"/>
      <c r="F596" s="114"/>
      <c r="G596" s="115" t="s">
        <v>452</v>
      </c>
      <c r="H596" s="116" t="s">
        <v>304</v>
      </c>
      <c r="I596" s="156">
        <v>39590</v>
      </c>
      <c r="J596" s="183">
        <v>39590</v>
      </c>
      <c r="K596" s="202">
        <f t="shared" si="9"/>
        <v>143</v>
      </c>
    </row>
    <row r="597" spans="1:11" x14ac:dyDescent="0.3">
      <c r="A597" s="114"/>
      <c r="B597" s="114" t="s">
        <v>406</v>
      </c>
      <c r="C597" s="114"/>
      <c r="D597" s="114"/>
      <c r="E597" s="114"/>
      <c r="F597" s="114"/>
      <c r="G597" s="115" t="s">
        <v>453</v>
      </c>
      <c r="H597" s="116" t="s">
        <v>304</v>
      </c>
      <c r="I597" s="156">
        <v>39609</v>
      </c>
      <c r="J597" s="183">
        <v>39609</v>
      </c>
      <c r="K597" s="202">
        <f t="shared" si="9"/>
        <v>162</v>
      </c>
    </row>
    <row r="598" spans="1:11" x14ac:dyDescent="0.3">
      <c r="A598" s="114"/>
      <c r="B598" s="114" t="s">
        <v>406</v>
      </c>
      <c r="C598" s="114"/>
      <c r="D598" s="114"/>
      <c r="E598" s="114"/>
      <c r="F598" s="114"/>
      <c r="G598" s="115" t="s">
        <v>458</v>
      </c>
      <c r="H598" s="116" t="s">
        <v>304</v>
      </c>
      <c r="I598" s="156">
        <v>39624</v>
      </c>
      <c r="J598" s="183">
        <v>39624</v>
      </c>
      <c r="K598" s="202">
        <f t="shared" si="9"/>
        <v>177</v>
      </c>
    </row>
    <row r="599" spans="1:11" x14ac:dyDescent="0.3">
      <c r="A599" s="114"/>
      <c r="B599" s="114" t="s">
        <v>406</v>
      </c>
      <c r="C599" s="114"/>
      <c r="D599" s="114"/>
      <c r="E599" s="114"/>
      <c r="F599" s="114"/>
      <c r="G599" s="115" t="s">
        <v>458</v>
      </c>
      <c r="H599" s="157" t="s">
        <v>215</v>
      </c>
      <c r="I599" s="158">
        <v>39661</v>
      </c>
      <c r="J599" s="184">
        <v>39661</v>
      </c>
      <c r="K599" s="202">
        <f t="shared" si="9"/>
        <v>214</v>
      </c>
    </row>
    <row r="600" spans="1:11" x14ac:dyDescent="0.3">
      <c r="A600" s="114"/>
      <c r="B600" s="114" t="s">
        <v>406</v>
      </c>
      <c r="C600" s="114"/>
      <c r="D600" s="114"/>
      <c r="E600" s="114"/>
      <c r="F600" s="114"/>
      <c r="G600" s="115" t="s">
        <v>229</v>
      </c>
      <c r="H600" s="193" t="s">
        <v>304</v>
      </c>
      <c r="I600" s="156">
        <v>40072</v>
      </c>
      <c r="J600" s="183">
        <v>40072</v>
      </c>
      <c r="K600" s="202">
        <f t="shared" si="9"/>
        <v>259</v>
      </c>
    </row>
    <row r="601" spans="1:11" x14ac:dyDescent="0.3">
      <c r="A601" s="114"/>
      <c r="B601" s="114" t="s">
        <v>406</v>
      </c>
      <c r="C601" s="114"/>
      <c r="D601" s="114"/>
      <c r="E601" s="114"/>
      <c r="F601" s="114"/>
      <c r="G601" s="115" t="s">
        <v>411</v>
      </c>
      <c r="H601" s="193" t="s">
        <v>304</v>
      </c>
      <c r="I601" s="156">
        <v>40081</v>
      </c>
      <c r="J601" s="183">
        <v>40081</v>
      </c>
      <c r="K601" s="202">
        <f t="shared" si="9"/>
        <v>268</v>
      </c>
    </row>
    <row r="602" spans="1:11" ht="28.8" x14ac:dyDescent="0.3">
      <c r="A602" s="114"/>
      <c r="B602" s="114" t="s">
        <v>406</v>
      </c>
      <c r="C602" s="114"/>
      <c r="D602" s="114"/>
      <c r="E602" s="114"/>
      <c r="F602" s="114"/>
      <c r="G602" s="115" t="s">
        <v>476</v>
      </c>
      <c r="H602" s="161" t="s">
        <v>215</v>
      </c>
      <c r="I602" s="158">
        <v>40156</v>
      </c>
      <c r="J602" s="184">
        <v>40156</v>
      </c>
      <c r="K602" s="202">
        <f t="shared" si="9"/>
        <v>343</v>
      </c>
    </row>
    <row r="603" spans="1:11" ht="28.8" x14ac:dyDescent="0.3">
      <c r="A603" s="114"/>
      <c r="B603" s="114" t="s">
        <v>406</v>
      </c>
      <c r="C603" s="114"/>
      <c r="D603" s="114"/>
      <c r="E603" s="114"/>
      <c r="F603" s="114"/>
      <c r="G603" s="115" t="s">
        <v>477</v>
      </c>
      <c r="H603" s="163" t="s">
        <v>478</v>
      </c>
      <c r="I603" s="164">
        <v>40246</v>
      </c>
      <c r="J603" s="185">
        <v>40246</v>
      </c>
      <c r="K603" s="202">
        <f t="shared" si="9"/>
        <v>68</v>
      </c>
    </row>
    <row r="604" spans="1:11" x14ac:dyDescent="0.3">
      <c r="A604" s="114"/>
      <c r="B604" s="114" t="s">
        <v>406</v>
      </c>
      <c r="C604" s="114"/>
      <c r="D604" s="114"/>
      <c r="E604" s="114"/>
      <c r="F604" s="114"/>
      <c r="G604" s="115" t="s">
        <v>411</v>
      </c>
      <c r="H604" s="157" t="s">
        <v>215</v>
      </c>
      <c r="I604" s="158">
        <v>40290</v>
      </c>
      <c r="J604" s="184">
        <v>40290</v>
      </c>
      <c r="K604" s="202">
        <f t="shared" si="9"/>
        <v>112</v>
      </c>
    </row>
    <row r="605" spans="1:11" x14ac:dyDescent="0.3">
      <c r="A605" s="114"/>
      <c r="B605" s="114" t="s">
        <v>406</v>
      </c>
      <c r="C605" s="114"/>
      <c r="D605" s="114"/>
      <c r="E605" s="114"/>
      <c r="F605" s="114"/>
      <c r="G605" s="115" t="s">
        <v>411</v>
      </c>
      <c r="H605" s="116" t="s">
        <v>304</v>
      </c>
      <c r="I605" s="156">
        <v>40337</v>
      </c>
      <c r="J605" s="183">
        <v>40337</v>
      </c>
      <c r="K605" s="202">
        <f t="shared" si="9"/>
        <v>159</v>
      </c>
    </row>
    <row r="606" spans="1:11" ht="28.8" x14ac:dyDescent="0.3">
      <c r="A606" s="114"/>
      <c r="B606" s="114" t="s">
        <v>406</v>
      </c>
      <c r="C606" s="114"/>
      <c r="D606" s="114"/>
      <c r="E606" s="114"/>
      <c r="F606" s="114"/>
      <c r="G606" s="115" t="s">
        <v>411</v>
      </c>
      <c r="H606" s="163" t="s">
        <v>478</v>
      </c>
      <c r="I606" s="164">
        <v>40422</v>
      </c>
      <c r="J606" s="185">
        <v>40422</v>
      </c>
      <c r="K606" s="202">
        <f t="shared" si="9"/>
        <v>244</v>
      </c>
    </row>
    <row r="607" spans="1:11" ht="28.8" x14ac:dyDescent="0.3">
      <c r="A607" s="114"/>
      <c r="B607" s="114" t="s">
        <v>406</v>
      </c>
      <c r="C607" s="114"/>
      <c r="D607" s="114"/>
      <c r="E607" s="114"/>
      <c r="F607" s="114"/>
      <c r="G607" s="115" t="s">
        <v>477</v>
      </c>
      <c r="H607" s="163" t="s">
        <v>505</v>
      </c>
      <c r="I607" s="164">
        <v>40492</v>
      </c>
      <c r="J607" s="185">
        <v>40492</v>
      </c>
      <c r="K607" s="202">
        <f t="shared" si="9"/>
        <v>314</v>
      </c>
    </row>
    <row r="608" spans="1:11" ht="28.8" x14ac:dyDescent="0.3">
      <c r="A608" s="114"/>
      <c r="B608" s="114" t="s">
        <v>406</v>
      </c>
      <c r="C608" s="114"/>
      <c r="D608" s="114"/>
      <c r="E608" s="114"/>
      <c r="F608" s="114"/>
      <c r="G608" s="115" t="s">
        <v>452</v>
      </c>
      <c r="H608" s="163" t="s">
        <v>506</v>
      </c>
      <c r="I608" s="164">
        <v>40492</v>
      </c>
      <c r="J608" s="185">
        <v>40492</v>
      </c>
      <c r="K608" s="202">
        <f t="shared" si="9"/>
        <v>314</v>
      </c>
    </row>
    <row r="609" spans="1:11" ht="28.8" x14ac:dyDescent="0.3">
      <c r="A609" s="114"/>
      <c r="B609" s="114" t="s">
        <v>406</v>
      </c>
      <c r="C609" s="114"/>
      <c r="D609" s="114"/>
      <c r="E609" s="114"/>
      <c r="F609" s="114"/>
      <c r="G609" s="115" t="s">
        <v>511</v>
      </c>
      <c r="H609" s="163" t="s">
        <v>506</v>
      </c>
      <c r="I609" s="164">
        <v>40640</v>
      </c>
      <c r="J609" s="185">
        <v>40640</v>
      </c>
      <c r="K609" s="202">
        <f t="shared" si="9"/>
        <v>97</v>
      </c>
    </row>
    <row r="610" spans="1:11" x14ac:dyDescent="0.3">
      <c r="A610" s="114"/>
      <c r="B610" s="114" t="s">
        <v>406</v>
      </c>
      <c r="C610" s="114"/>
      <c r="D610" s="114"/>
      <c r="E610" s="114"/>
      <c r="F610" s="114"/>
      <c r="G610" s="115" t="s">
        <v>513</v>
      </c>
      <c r="H610" s="116" t="s">
        <v>304</v>
      </c>
      <c r="I610" s="156">
        <v>40668</v>
      </c>
      <c r="J610" s="183">
        <v>40668</v>
      </c>
      <c r="K610" s="202">
        <f t="shared" si="9"/>
        <v>125</v>
      </c>
    </row>
    <row r="611" spans="1:11" x14ac:dyDescent="0.3">
      <c r="A611" s="114"/>
      <c r="B611" s="114" t="s">
        <v>406</v>
      </c>
      <c r="C611" s="114"/>
      <c r="D611" s="114"/>
      <c r="E611" s="114"/>
      <c r="F611" s="114"/>
      <c r="G611" s="115" t="s">
        <v>411</v>
      </c>
      <c r="H611" s="116" t="s">
        <v>304</v>
      </c>
      <c r="I611" s="156">
        <v>40673</v>
      </c>
      <c r="J611" s="183">
        <v>40673</v>
      </c>
      <c r="K611" s="202">
        <f t="shared" si="9"/>
        <v>130</v>
      </c>
    </row>
    <row r="612" spans="1:11" ht="28.8" x14ac:dyDescent="0.3">
      <c r="A612" s="114"/>
      <c r="B612" s="114" t="s">
        <v>406</v>
      </c>
      <c r="C612" s="114"/>
      <c r="D612" s="114"/>
      <c r="E612" s="114"/>
      <c r="F612" s="114"/>
      <c r="G612" s="115" t="s">
        <v>411</v>
      </c>
      <c r="H612" s="163" t="s">
        <v>505</v>
      </c>
      <c r="I612" s="164">
        <v>40752</v>
      </c>
      <c r="J612" s="185">
        <v>40752</v>
      </c>
      <c r="K612" s="202">
        <f t="shared" si="9"/>
        <v>209</v>
      </c>
    </row>
    <row r="613" spans="1:11" ht="28.8" x14ac:dyDescent="0.3">
      <c r="A613" s="114"/>
      <c r="B613" s="114" t="s">
        <v>406</v>
      </c>
      <c r="C613" s="114"/>
      <c r="D613" s="114"/>
      <c r="E613" s="114"/>
      <c r="F613" s="114"/>
      <c r="G613" s="115" t="s">
        <v>520</v>
      </c>
      <c r="H613" s="163" t="s">
        <v>506</v>
      </c>
      <c r="I613" s="164">
        <v>40781</v>
      </c>
      <c r="J613" s="185">
        <v>40781</v>
      </c>
      <c r="K613" s="202">
        <f t="shared" si="9"/>
        <v>238</v>
      </c>
    </row>
    <row r="614" spans="1:11" ht="28.8" x14ac:dyDescent="0.3">
      <c r="A614" s="114"/>
      <c r="B614" s="114" t="s">
        <v>406</v>
      </c>
      <c r="C614" s="114"/>
      <c r="D614" s="114"/>
      <c r="E614" s="114"/>
      <c r="F614" s="114"/>
      <c r="G614" s="115" t="s">
        <v>411</v>
      </c>
      <c r="H614" s="163" t="s">
        <v>506</v>
      </c>
      <c r="I614" s="164">
        <v>40798</v>
      </c>
      <c r="J614" s="185">
        <v>40798</v>
      </c>
      <c r="K614" s="202">
        <f t="shared" si="9"/>
        <v>255</v>
      </c>
    </row>
    <row r="615" spans="1:11" x14ac:dyDescent="0.3">
      <c r="A615" s="114"/>
      <c r="B615" s="114" t="s">
        <v>406</v>
      </c>
      <c r="C615" s="114"/>
      <c r="D615" s="114"/>
      <c r="E615" s="114"/>
      <c r="F615" s="114"/>
      <c r="G615" s="115" t="s">
        <v>523</v>
      </c>
      <c r="H615" s="116" t="s">
        <v>304</v>
      </c>
      <c r="I615" s="156">
        <v>40834</v>
      </c>
      <c r="J615" s="183">
        <v>40834</v>
      </c>
      <c r="K615" s="202">
        <f t="shared" si="9"/>
        <v>291</v>
      </c>
    </row>
    <row r="616" spans="1:11" ht="28.8" x14ac:dyDescent="0.3">
      <c r="A616" s="114"/>
      <c r="B616" s="114" t="s">
        <v>406</v>
      </c>
      <c r="C616" s="114"/>
      <c r="D616" s="114"/>
      <c r="E616" s="114"/>
      <c r="F616" s="114"/>
      <c r="G616" s="115" t="s">
        <v>411</v>
      </c>
      <c r="H616" s="163" t="s">
        <v>506</v>
      </c>
      <c r="I616" s="164">
        <v>40856</v>
      </c>
      <c r="J616" s="185">
        <v>40856</v>
      </c>
      <c r="K616" s="202">
        <f t="shared" si="9"/>
        <v>313</v>
      </c>
    </row>
    <row r="617" spans="1:11" ht="28.8" x14ac:dyDescent="0.3">
      <c r="A617" s="113">
        <v>41036</v>
      </c>
      <c r="B617" s="113" t="s">
        <v>406</v>
      </c>
      <c r="C617" s="114" t="s">
        <v>399</v>
      </c>
      <c r="D617" s="117" t="s">
        <v>376</v>
      </c>
      <c r="E617" s="122" t="s">
        <v>383</v>
      </c>
      <c r="F617" s="122">
        <v>162</v>
      </c>
      <c r="G617" s="115" t="s">
        <v>397</v>
      </c>
      <c r="H617" s="116" t="s">
        <v>557</v>
      </c>
      <c r="I617" s="156">
        <v>41037</v>
      </c>
      <c r="J617" s="183">
        <v>41037</v>
      </c>
      <c r="K617" s="202">
        <f t="shared" si="9"/>
        <v>129</v>
      </c>
    </row>
    <row r="618" spans="1:11" ht="28.8" x14ac:dyDescent="0.3">
      <c r="A618" s="113">
        <v>41038</v>
      </c>
      <c r="B618" s="113" t="s">
        <v>406</v>
      </c>
      <c r="C618" s="117" t="s">
        <v>400</v>
      </c>
      <c r="D618" s="117" t="s">
        <v>401</v>
      </c>
      <c r="E618" s="122" t="s">
        <v>383</v>
      </c>
      <c r="F618" s="122">
        <v>124</v>
      </c>
      <c r="G618" s="115" t="s">
        <v>396</v>
      </c>
      <c r="H618" s="182" t="s">
        <v>505</v>
      </c>
      <c r="I618" s="164">
        <v>41040</v>
      </c>
      <c r="J618" s="185">
        <v>41040</v>
      </c>
      <c r="K618" s="202">
        <f t="shared" si="9"/>
        <v>132</v>
      </c>
    </row>
    <row r="619" spans="1:11" x14ac:dyDescent="0.3">
      <c r="A619" s="113">
        <v>41091</v>
      </c>
      <c r="B619" s="124" t="s">
        <v>406</v>
      </c>
      <c r="C619" s="117" t="s">
        <v>400</v>
      </c>
      <c r="D619" s="117" t="s">
        <v>376</v>
      </c>
      <c r="E619" s="122" t="s">
        <v>383</v>
      </c>
      <c r="F619" s="122">
        <v>139</v>
      </c>
      <c r="G619" s="115" t="s">
        <v>411</v>
      </c>
      <c r="H619" s="116" t="s">
        <v>557</v>
      </c>
      <c r="I619" s="156">
        <v>41093</v>
      </c>
      <c r="J619" s="183">
        <v>41093</v>
      </c>
      <c r="K619" s="202">
        <f t="shared" si="9"/>
        <v>185</v>
      </c>
    </row>
    <row r="620" spans="1:11" ht="28.8" x14ac:dyDescent="0.3">
      <c r="A620" s="113">
        <v>41212</v>
      </c>
      <c r="B620" s="124" t="s">
        <v>406</v>
      </c>
      <c r="C620" s="117" t="s">
        <v>264</v>
      </c>
      <c r="D620" s="117" t="s">
        <v>376</v>
      </c>
      <c r="E620" s="122" t="s">
        <v>383</v>
      </c>
      <c r="F620" s="122" t="s">
        <v>365</v>
      </c>
      <c r="G620" s="115" t="s">
        <v>265</v>
      </c>
      <c r="H620" s="163" t="s">
        <v>506</v>
      </c>
      <c r="I620" s="164">
        <v>41213</v>
      </c>
      <c r="J620" s="185">
        <v>41213</v>
      </c>
      <c r="K620" s="202">
        <f t="shared" si="9"/>
        <v>305</v>
      </c>
    </row>
    <row r="621" spans="1:11" ht="28.8" x14ac:dyDescent="0.3">
      <c r="A621" s="113">
        <v>41211</v>
      </c>
      <c r="B621" s="124" t="s">
        <v>406</v>
      </c>
      <c r="C621" s="117" t="s">
        <v>399</v>
      </c>
      <c r="D621" s="117" t="s">
        <v>376</v>
      </c>
      <c r="E621" s="123" t="s">
        <v>377</v>
      </c>
      <c r="F621" s="123">
        <v>5</v>
      </c>
      <c r="G621" s="115" t="s">
        <v>265</v>
      </c>
      <c r="H621" s="163" t="s">
        <v>506</v>
      </c>
      <c r="I621" s="164">
        <v>41213</v>
      </c>
      <c r="J621" s="185">
        <v>41213</v>
      </c>
      <c r="K621" s="202">
        <f t="shared" si="9"/>
        <v>305</v>
      </c>
    </row>
    <row r="622" spans="1:11" ht="28.8" x14ac:dyDescent="0.3">
      <c r="A622" s="113">
        <v>41261</v>
      </c>
      <c r="B622" s="124" t="s">
        <v>406</v>
      </c>
      <c r="C622" s="114"/>
      <c r="D622" s="114"/>
      <c r="E622" s="114"/>
      <c r="F622" s="114"/>
      <c r="G622" s="115" t="s">
        <v>411</v>
      </c>
      <c r="H622" s="163" t="s">
        <v>506</v>
      </c>
      <c r="I622" s="164">
        <v>41262</v>
      </c>
      <c r="J622" s="185">
        <v>41262</v>
      </c>
      <c r="K622" s="202">
        <f t="shared" si="9"/>
        <v>354</v>
      </c>
    </row>
    <row r="623" spans="1:11" ht="28.8" x14ac:dyDescent="0.3">
      <c r="A623" s="113">
        <v>41414</v>
      </c>
      <c r="B623" s="114" t="s">
        <v>406</v>
      </c>
      <c r="C623" s="115" t="s">
        <v>399</v>
      </c>
      <c r="D623" s="115" t="s">
        <v>376</v>
      </c>
      <c r="E623" s="122" t="s">
        <v>383</v>
      </c>
      <c r="F623" s="174">
        <v>134</v>
      </c>
      <c r="G623" s="115" t="s">
        <v>554</v>
      </c>
      <c r="H623" s="118" t="s">
        <v>557</v>
      </c>
      <c r="I623" s="156">
        <v>41415</v>
      </c>
      <c r="J623" s="183">
        <v>41415</v>
      </c>
      <c r="K623" s="202">
        <f t="shared" si="9"/>
        <v>141</v>
      </c>
    </row>
    <row r="624" spans="1:11" ht="28.8" x14ac:dyDescent="0.3">
      <c r="A624" s="113">
        <v>41473</v>
      </c>
      <c r="B624" s="114" t="s">
        <v>406</v>
      </c>
      <c r="C624" s="115" t="s">
        <v>400</v>
      </c>
      <c r="D624" s="115" t="s">
        <v>376</v>
      </c>
      <c r="E624" s="123" t="s">
        <v>377</v>
      </c>
      <c r="F624" s="175">
        <v>23</v>
      </c>
      <c r="G624" s="115" t="s">
        <v>400</v>
      </c>
      <c r="H624" s="118" t="s">
        <v>557</v>
      </c>
      <c r="I624" s="156">
        <v>41477</v>
      </c>
      <c r="J624" s="183">
        <v>41477</v>
      </c>
      <c r="K624" s="202">
        <f t="shared" si="9"/>
        <v>203</v>
      </c>
    </row>
    <row r="625" spans="1:11" ht="28.8" x14ac:dyDescent="0.3">
      <c r="A625" s="113">
        <v>41484</v>
      </c>
      <c r="B625" s="117" t="s">
        <v>406</v>
      </c>
      <c r="C625" s="171" t="s">
        <v>555</v>
      </c>
      <c r="D625" s="171" t="s">
        <v>376</v>
      </c>
      <c r="E625" s="117" t="s">
        <v>377</v>
      </c>
      <c r="F625" s="115">
        <v>3</v>
      </c>
      <c r="G625" s="115" t="s">
        <v>554</v>
      </c>
      <c r="H625" s="125" t="s">
        <v>186</v>
      </c>
      <c r="I625" s="158">
        <v>41488</v>
      </c>
      <c r="J625" s="184">
        <v>41488</v>
      </c>
      <c r="K625" s="202">
        <f t="shared" si="9"/>
        <v>214</v>
      </c>
    </row>
    <row r="626" spans="1:11" ht="43.2" x14ac:dyDescent="0.3">
      <c r="A626" s="113">
        <v>41533</v>
      </c>
      <c r="B626" s="117" t="s">
        <v>406</v>
      </c>
      <c r="C626" s="115" t="s">
        <v>289</v>
      </c>
      <c r="D626" s="115" t="s">
        <v>376</v>
      </c>
      <c r="E626" s="114" t="s">
        <v>383</v>
      </c>
      <c r="F626" s="115">
        <v>104</v>
      </c>
      <c r="G626" s="115" t="s">
        <v>556</v>
      </c>
      <c r="H626" s="118" t="s">
        <v>557</v>
      </c>
      <c r="I626" s="156">
        <v>41534</v>
      </c>
      <c r="J626" s="183">
        <v>41534</v>
      </c>
      <c r="K626" s="202">
        <f t="shared" si="9"/>
        <v>260</v>
      </c>
    </row>
    <row r="627" spans="1:11" x14ac:dyDescent="0.3">
      <c r="A627" s="114"/>
      <c r="B627" s="114" t="s">
        <v>50</v>
      </c>
      <c r="C627" s="114"/>
      <c r="D627" s="114"/>
      <c r="E627" s="114"/>
      <c r="F627" s="114"/>
      <c r="G627" s="115" t="s">
        <v>51</v>
      </c>
      <c r="H627" s="116" t="s">
        <v>73</v>
      </c>
      <c r="I627" s="156">
        <v>38510</v>
      </c>
      <c r="J627" s="183">
        <v>38510</v>
      </c>
      <c r="K627" s="202">
        <f t="shared" si="9"/>
        <v>158</v>
      </c>
    </row>
  </sheetData>
  <sortState ref="A2:K627">
    <sortCondition ref="B2:B627"/>
    <sortCondition ref="I2:I627"/>
  </sortState>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N16"/>
  <sheetViews>
    <sheetView workbookViewId="0">
      <selection activeCell="A2" sqref="A2:N17"/>
    </sheetView>
  </sheetViews>
  <sheetFormatPr defaultRowHeight="14.4" x14ac:dyDescent="0.3"/>
  <cols>
    <col min="1" max="1" width="11.6640625" style="111" bestFit="1" customWidth="1"/>
    <col min="2" max="2" width="9.6640625" bestFit="1" customWidth="1"/>
    <col min="3" max="3" width="17" bestFit="1" customWidth="1"/>
    <col min="4" max="4" width="9.6640625" style="111" customWidth="1"/>
    <col min="5" max="5" width="13.33203125" bestFit="1" customWidth="1"/>
    <col min="6" max="6" width="13.33203125" style="111" customWidth="1"/>
    <col min="7" max="7" width="5.44140625" bestFit="1" customWidth="1"/>
    <col min="9" max="9" width="11.6640625" style="111" bestFit="1" customWidth="1"/>
    <col min="10" max="10" width="10.6640625" bestFit="1" customWidth="1"/>
    <col min="11" max="11" width="17.6640625" bestFit="1" customWidth="1"/>
    <col min="12" max="12" width="10.6640625" style="111" customWidth="1"/>
    <col min="13" max="13" width="9.88671875" bestFit="1" customWidth="1"/>
    <col min="14" max="14" width="5.44140625" bestFit="1" customWidth="1"/>
  </cols>
  <sheetData>
    <row r="1" spans="1:14" x14ac:dyDescent="0.25">
      <c r="A1" s="111" t="s">
        <v>578</v>
      </c>
      <c r="B1" t="s">
        <v>302</v>
      </c>
      <c r="C1" t="s">
        <v>560</v>
      </c>
      <c r="D1" s="111" t="s">
        <v>574</v>
      </c>
      <c r="E1" t="s">
        <v>561</v>
      </c>
      <c r="F1" s="111" t="s">
        <v>579</v>
      </c>
      <c r="G1" t="s">
        <v>562</v>
      </c>
      <c r="I1" s="111" t="s">
        <v>578</v>
      </c>
      <c r="J1" t="s">
        <v>302</v>
      </c>
      <c r="K1" t="s">
        <v>563</v>
      </c>
      <c r="L1" s="111" t="s">
        <v>574</v>
      </c>
      <c r="M1" t="s">
        <v>561</v>
      </c>
      <c r="N1" t="s">
        <v>562</v>
      </c>
    </row>
    <row r="2" spans="1:14" x14ac:dyDescent="0.25">
      <c r="A2" s="167">
        <v>37405</v>
      </c>
      <c r="B2" s="167">
        <v>37406</v>
      </c>
      <c r="C2" t="s">
        <v>406</v>
      </c>
      <c r="D2" s="167" t="s">
        <v>555</v>
      </c>
      <c r="E2" t="s">
        <v>264</v>
      </c>
      <c r="F2" s="167" t="s">
        <v>376</v>
      </c>
      <c r="G2">
        <v>276</v>
      </c>
      <c r="I2" s="167">
        <v>37579</v>
      </c>
      <c r="J2" s="167">
        <v>37581</v>
      </c>
      <c r="K2" t="s">
        <v>154</v>
      </c>
      <c r="L2" s="167" t="s">
        <v>156</v>
      </c>
      <c r="M2" t="s">
        <v>566</v>
      </c>
      <c r="N2">
        <v>161</v>
      </c>
    </row>
    <row r="3" spans="1:14" x14ac:dyDescent="0.25">
      <c r="A3" s="167">
        <v>37761</v>
      </c>
      <c r="B3" s="167">
        <v>37762</v>
      </c>
      <c r="C3" t="s">
        <v>406</v>
      </c>
      <c r="D3" s="167" t="s">
        <v>307</v>
      </c>
      <c r="E3" s="111" t="s">
        <v>399</v>
      </c>
      <c r="F3" s="167" t="s">
        <v>376</v>
      </c>
      <c r="G3">
        <v>125</v>
      </c>
      <c r="I3" s="167">
        <v>37913</v>
      </c>
      <c r="J3" s="167">
        <v>37915</v>
      </c>
      <c r="K3" t="s">
        <v>419</v>
      </c>
      <c r="L3" s="167" t="s">
        <v>240</v>
      </c>
      <c r="M3" t="s">
        <v>567</v>
      </c>
      <c r="N3">
        <v>97</v>
      </c>
    </row>
    <row r="4" spans="1:14" x14ac:dyDescent="0.25">
      <c r="A4" s="167">
        <v>38125</v>
      </c>
      <c r="B4" s="167">
        <v>38127</v>
      </c>
      <c r="C4" t="s">
        <v>349</v>
      </c>
      <c r="D4" s="167" t="s">
        <v>575</v>
      </c>
      <c r="E4" t="s">
        <v>568</v>
      </c>
      <c r="F4" s="167" t="s">
        <v>376</v>
      </c>
      <c r="G4">
        <v>246</v>
      </c>
      <c r="I4" s="167">
        <v>38299</v>
      </c>
      <c r="J4" s="167">
        <v>38300</v>
      </c>
      <c r="K4" t="s">
        <v>419</v>
      </c>
      <c r="L4" s="167" t="s">
        <v>571</v>
      </c>
      <c r="M4" t="s">
        <v>569</v>
      </c>
      <c r="N4">
        <v>96</v>
      </c>
    </row>
    <row r="5" spans="1:14" x14ac:dyDescent="0.25">
      <c r="A5" s="167">
        <v>38530</v>
      </c>
      <c r="B5" s="167">
        <v>38532</v>
      </c>
      <c r="C5" t="s">
        <v>404</v>
      </c>
      <c r="D5" s="167" t="s">
        <v>576</v>
      </c>
      <c r="E5" t="s">
        <v>386</v>
      </c>
      <c r="F5" s="167" t="s">
        <v>376</v>
      </c>
      <c r="G5">
        <v>109</v>
      </c>
      <c r="I5" s="167">
        <v>38693</v>
      </c>
      <c r="J5" s="167">
        <v>38695</v>
      </c>
      <c r="K5" t="s">
        <v>406</v>
      </c>
      <c r="L5" s="167" t="s">
        <v>229</v>
      </c>
      <c r="M5" t="s">
        <v>289</v>
      </c>
      <c r="N5">
        <v>193</v>
      </c>
    </row>
    <row r="6" spans="1:14" x14ac:dyDescent="0.25">
      <c r="A6" s="167">
        <v>38872</v>
      </c>
      <c r="B6" s="167">
        <v>38874</v>
      </c>
      <c r="C6" t="s">
        <v>404</v>
      </c>
      <c r="D6" s="167" t="s">
        <v>577</v>
      </c>
      <c r="E6" t="s">
        <v>570</v>
      </c>
      <c r="F6" s="167" t="s">
        <v>382</v>
      </c>
      <c r="G6">
        <v>179</v>
      </c>
      <c r="I6" s="167">
        <v>39041</v>
      </c>
      <c r="J6" s="167">
        <v>39042</v>
      </c>
      <c r="K6" t="s">
        <v>419</v>
      </c>
      <c r="L6" s="167" t="s">
        <v>571</v>
      </c>
      <c r="M6" t="s">
        <v>569</v>
      </c>
      <c r="N6">
        <v>697</v>
      </c>
    </row>
    <row r="7" spans="1:14" x14ac:dyDescent="0.25">
      <c r="A7" s="167">
        <v>39098</v>
      </c>
      <c r="B7" s="167">
        <v>39100</v>
      </c>
      <c r="C7" t="s">
        <v>419</v>
      </c>
      <c r="D7" s="167" t="s">
        <v>571</v>
      </c>
      <c r="E7" t="s">
        <v>571</v>
      </c>
      <c r="F7" s="167" t="s">
        <v>376</v>
      </c>
      <c r="G7">
        <v>213</v>
      </c>
      <c r="I7" s="167">
        <v>39442</v>
      </c>
      <c r="J7" s="167">
        <v>39443</v>
      </c>
      <c r="K7" t="s">
        <v>404</v>
      </c>
      <c r="L7" s="167" t="s">
        <v>576</v>
      </c>
      <c r="M7" t="s">
        <v>386</v>
      </c>
      <c r="N7">
        <v>478</v>
      </c>
    </row>
    <row r="8" spans="1:14" x14ac:dyDescent="0.25">
      <c r="A8" s="167">
        <v>39160</v>
      </c>
      <c r="B8" s="167">
        <v>39161</v>
      </c>
      <c r="C8" t="s">
        <v>406</v>
      </c>
      <c r="D8" s="167" t="s">
        <v>307</v>
      </c>
      <c r="E8" t="s">
        <v>399</v>
      </c>
      <c r="F8" s="167" t="s">
        <v>376</v>
      </c>
      <c r="G8">
        <v>103</v>
      </c>
    </row>
    <row r="9" spans="1:14" x14ac:dyDescent="0.25">
      <c r="A9" s="167">
        <v>39558</v>
      </c>
      <c r="B9" s="167">
        <v>39560</v>
      </c>
      <c r="C9" t="s">
        <v>403</v>
      </c>
      <c r="D9" s="167" t="s">
        <v>145</v>
      </c>
      <c r="E9" t="s">
        <v>422</v>
      </c>
      <c r="F9" s="167" t="s">
        <v>376</v>
      </c>
      <c r="G9">
        <v>246</v>
      </c>
      <c r="I9" s="167">
        <v>39764</v>
      </c>
      <c r="J9" s="167">
        <v>39766</v>
      </c>
      <c r="K9" t="s">
        <v>404</v>
      </c>
      <c r="L9" s="167" t="s">
        <v>576</v>
      </c>
      <c r="M9" t="s">
        <v>572</v>
      </c>
      <c r="N9">
        <v>600</v>
      </c>
    </row>
    <row r="10" spans="1:14" x14ac:dyDescent="0.25">
      <c r="A10" s="167">
        <v>39828</v>
      </c>
      <c r="B10" s="167">
        <v>39829</v>
      </c>
      <c r="C10" t="s">
        <v>564</v>
      </c>
      <c r="D10" s="167" t="s">
        <v>407</v>
      </c>
      <c r="E10" t="s">
        <v>409</v>
      </c>
      <c r="F10" s="167" t="s">
        <v>376</v>
      </c>
      <c r="G10">
        <v>85</v>
      </c>
      <c r="I10" s="167">
        <v>40105</v>
      </c>
      <c r="J10" s="167">
        <v>40106</v>
      </c>
      <c r="K10" t="s">
        <v>419</v>
      </c>
      <c r="L10" s="167" t="s">
        <v>240</v>
      </c>
      <c r="M10" t="s">
        <v>567</v>
      </c>
      <c r="N10">
        <v>170</v>
      </c>
    </row>
    <row r="11" spans="1:14" x14ac:dyDescent="0.25">
      <c r="A11" s="167">
        <v>40070</v>
      </c>
      <c r="B11" s="167">
        <v>40072</v>
      </c>
      <c r="C11" t="s">
        <v>406</v>
      </c>
      <c r="D11" s="167" t="s">
        <v>229</v>
      </c>
      <c r="E11" t="s">
        <v>289</v>
      </c>
      <c r="F11" s="167" t="s">
        <v>376</v>
      </c>
      <c r="G11">
        <v>640</v>
      </c>
    </row>
    <row r="12" spans="1:14" x14ac:dyDescent="0.25">
      <c r="A12" s="167">
        <v>40330</v>
      </c>
      <c r="B12" s="167">
        <v>40331</v>
      </c>
      <c r="C12" t="s">
        <v>404</v>
      </c>
      <c r="D12" s="167" t="s">
        <v>577</v>
      </c>
      <c r="E12" t="s">
        <v>573</v>
      </c>
      <c r="F12" s="167" t="s">
        <v>382</v>
      </c>
      <c r="G12">
        <v>909</v>
      </c>
      <c r="I12" s="167">
        <v>40496</v>
      </c>
      <c r="J12" s="167">
        <v>40498</v>
      </c>
      <c r="K12" t="s">
        <v>403</v>
      </c>
      <c r="L12" s="167" t="s">
        <v>145</v>
      </c>
      <c r="M12" t="s">
        <v>422</v>
      </c>
      <c r="N12">
        <v>84</v>
      </c>
    </row>
    <row r="13" spans="1:14" x14ac:dyDescent="0.25">
      <c r="A13" s="167">
        <v>40666</v>
      </c>
      <c r="B13" s="167">
        <v>40668</v>
      </c>
      <c r="C13" t="s">
        <v>406</v>
      </c>
      <c r="D13" s="167" t="s">
        <v>307</v>
      </c>
      <c r="E13" t="s">
        <v>399</v>
      </c>
      <c r="F13" s="167" t="s">
        <v>376</v>
      </c>
      <c r="G13">
        <v>83</v>
      </c>
      <c r="I13" s="167">
        <v>40833</v>
      </c>
      <c r="J13" s="167">
        <v>40834</v>
      </c>
      <c r="K13" t="s">
        <v>406</v>
      </c>
      <c r="L13" s="167" t="s">
        <v>229</v>
      </c>
      <c r="M13" t="s">
        <v>289</v>
      </c>
      <c r="N13">
        <v>134</v>
      </c>
    </row>
    <row r="14" spans="1:14" x14ac:dyDescent="0.25">
      <c r="J14" s="167">
        <v>40893</v>
      </c>
      <c r="K14" t="s">
        <v>565</v>
      </c>
      <c r="L14" s="167" t="s">
        <v>380</v>
      </c>
      <c r="M14" t="s">
        <v>530</v>
      </c>
      <c r="N14" t="s">
        <v>377</v>
      </c>
    </row>
    <row r="15" spans="1:14" x14ac:dyDescent="0.25">
      <c r="A15" s="167">
        <v>41036</v>
      </c>
      <c r="B15" s="167">
        <v>41037</v>
      </c>
      <c r="C15" t="s">
        <v>406</v>
      </c>
      <c r="D15" s="167" t="s">
        <v>307</v>
      </c>
      <c r="E15" t="s">
        <v>399</v>
      </c>
      <c r="F15" s="167" t="s">
        <v>376</v>
      </c>
      <c r="G15">
        <v>162</v>
      </c>
      <c r="I15" s="167">
        <v>41232</v>
      </c>
      <c r="J15" s="167">
        <v>41233</v>
      </c>
      <c r="K15" t="s">
        <v>154</v>
      </c>
      <c r="L15" s="167" t="s">
        <v>156</v>
      </c>
      <c r="M15" t="s">
        <v>566</v>
      </c>
      <c r="N15">
        <v>82</v>
      </c>
    </row>
    <row r="16" spans="1:14" x14ac:dyDescent="0.25">
      <c r="A16" s="167">
        <v>41413</v>
      </c>
      <c r="B16" s="167">
        <v>41415</v>
      </c>
      <c r="C16" t="s">
        <v>406</v>
      </c>
      <c r="D16" s="167" t="s">
        <v>307</v>
      </c>
      <c r="E16" t="s">
        <v>399</v>
      </c>
      <c r="F16" s="167" t="s">
        <v>376</v>
      </c>
      <c r="G16">
        <v>134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K181"/>
  <sheetViews>
    <sheetView topLeftCell="A90" workbookViewId="0">
      <selection activeCell="F133" sqref="A98:F133"/>
    </sheetView>
  </sheetViews>
  <sheetFormatPr defaultRowHeight="14.4" x14ac:dyDescent="0.3"/>
  <cols>
    <col min="6" max="6" width="9.109375" style="208"/>
  </cols>
  <sheetData>
    <row r="1" spans="1:8" s="111" customFormat="1" ht="15" x14ac:dyDescent="0.25">
      <c r="A1" s="111" t="s">
        <v>580</v>
      </c>
      <c r="B1" s="111" t="s">
        <v>581</v>
      </c>
      <c r="C1" s="111" t="s">
        <v>582</v>
      </c>
      <c r="D1" s="111" t="s">
        <v>583</v>
      </c>
      <c r="E1" s="111" t="s">
        <v>584</v>
      </c>
      <c r="F1" s="208" t="s">
        <v>585</v>
      </c>
    </row>
    <row r="2" spans="1:8" ht="15" x14ac:dyDescent="0.25">
      <c r="A2" t="s">
        <v>404</v>
      </c>
      <c r="B2">
        <v>2002</v>
      </c>
      <c r="C2" t="s">
        <v>407</v>
      </c>
      <c r="D2">
        <v>249</v>
      </c>
      <c r="E2">
        <v>357</v>
      </c>
      <c r="F2" s="208">
        <f>(E2-D2)+(H2-G2)</f>
        <v>108</v>
      </c>
    </row>
    <row r="3" spans="1:8" ht="15" x14ac:dyDescent="0.25">
      <c r="A3" s="111" t="s">
        <v>404</v>
      </c>
      <c r="B3" s="111">
        <v>2002</v>
      </c>
      <c r="C3" t="s">
        <v>586</v>
      </c>
      <c r="D3">
        <v>176</v>
      </c>
      <c r="E3">
        <v>324</v>
      </c>
      <c r="F3" s="208">
        <f>(E3-D3)+(H3-G3)</f>
        <v>148</v>
      </c>
    </row>
    <row r="4" spans="1:8" ht="15" x14ac:dyDescent="0.25">
      <c r="A4" s="111" t="s">
        <v>404</v>
      </c>
      <c r="B4" s="111">
        <v>2002</v>
      </c>
      <c r="C4" t="s">
        <v>587</v>
      </c>
      <c r="D4">
        <v>260</v>
      </c>
      <c r="E4">
        <v>365</v>
      </c>
      <c r="F4" s="208">
        <f>(E4-D4)+(H4-G4)</f>
        <v>105</v>
      </c>
    </row>
    <row r="5" spans="1:8" s="111" customFormat="1" ht="15" x14ac:dyDescent="0.25">
      <c r="A5" s="111" t="s">
        <v>404</v>
      </c>
      <c r="B5" s="111">
        <v>2002</v>
      </c>
      <c r="C5" s="111" t="s">
        <v>590</v>
      </c>
      <c r="F5" s="208">
        <f>F4+F3+F2</f>
        <v>361</v>
      </c>
    </row>
    <row r="6" spans="1:8" ht="15" x14ac:dyDescent="0.25">
      <c r="A6" s="111" t="s">
        <v>404</v>
      </c>
      <c r="B6" s="111">
        <v>2003</v>
      </c>
      <c r="C6" t="s">
        <v>407</v>
      </c>
      <c r="D6">
        <v>206</v>
      </c>
      <c r="E6">
        <v>328</v>
      </c>
      <c r="F6" s="208">
        <f>(E6-D6)+(H6-G6)</f>
        <v>122</v>
      </c>
    </row>
    <row r="7" spans="1:8" ht="15" x14ac:dyDescent="0.25">
      <c r="A7" s="111" t="s">
        <v>404</v>
      </c>
      <c r="B7">
        <v>2003</v>
      </c>
      <c r="C7" t="s">
        <v>586</v>
      </c>
      <c r="D7">
        <v>218</v>
      </c>
      <c r="E7">
        <v>302</v>
      </c>
      <c r="F7" s="208">
        <f>(E7-D7)+(H7-G7)</f>
        <v>84</v>
      </c>
    </row>
    <row r="8" spans="1:8" ht="15" x14ac:dyDescent="0.25">
      <c r="A8" s="111" t="s">
        <v>404</v>
      </c>
      <c r="B8">
        <v>2003</v>
      </c>
      <c r="C8" t="s">
        <v>587</v>
      </c>
      <c r="D8">
        <v>1</v>
      </c>
      <c r="E8">
        <v>118</v>
      </c>
      <c r="F8" s="208">
        <f>(E8-D8)+(H8-G8)</f>
        <v>205</v>
      </c>
      <c r="G8">
        <v>240</v>
      </c>
      <c r="H8">
        <v>328</v>
      </c>
    </row>
    <row r="9" spans="1:8" s="111" customFormat="1" ht="15" x14ac:dyDescent="0.25">
      <c r="A9" s="111" t="s">
        <v>404</v>
      </c>
      <c r="B9" s="111">
        <v>2003</v>
      </c>
      <c r="C9" s="111" t="s">
        <v>590</v>
      </c>
      <c r="F9" s="208">
        <f>F8+F7+F6</f>
        <v>411</v>
      </c>
    </row>
    <row r="10" spans="1:8" ht="15" x14ac:dyDescent="0.25">
      <c r="A10" s="111" t="s">
        <v>404</v>
      </c>
      <c r="B10">
        <v>2004</v>
      </c>
      <c r="C10" t="s">
        <v>407</v>
      </c>
      <c r="D10">
        <v>231</v>
      </c>
      <c r="E10">
        <v>355</v>
      </c>
      <c r="F10" s="208">
        <f>(E10-D10)+(H10-G10)</f>
        <v>124</v>
      </c>
    </row>
    <row r="11" spans="1:8" ht="15" x14ac:dyDescent="0.25">
      <c r="A11" s="111" t="s">
        <v>404</v>
      </c>
      <c r="B11">
        <v>2004</v>
      </c>
      <c r="C11" t="s">
        <v>586</v>
      </c>
      <c r="D11">
        <v>211</v>
      </c>
      <c r="E11">
        <v>336</v>
      </c>
      <c r="F11" s="208">
        <f>(E11-D11)+(H11-G11)</f>
        <v>125</v>
      </c>
    </row>
    <row r="12" spans="1:8" ht="15" x14ac:dyDescent="0.25">
      <c r="A12" s="111" t="s">
        <v>404</v>
      </c>
      <c r="B12">
        <v>2004</v>
      </c>
      <c r="C12" t="s">
        <v>587</v>
      </c>
      <c r="D12">
        <v>230</v>
      </c>
      <c r="E12">
        <v>303</v>
      </c>
      <c r="F12" s="208">
        <f>(E12-D12)+(H12-G12)</f>
        <v>73</v>
      </c>
    </row>
    <row r="13" spans="1:8" s="111" customFormat="1" ht="15" x14ac:dyDescent="0.25">
      <c r="A13" s="111" t="s">
        <v>404</v>
      </c>
      <c r="B13" s="111">
        <v>2004</v>
      </c>
      <c r="C13" s="111" t="s">
        <v>590</v>
      </c>
      <c r="F13" s="208">
        <f>F12+F11+F10</f>
        <v>322</v>
      </c>
    </row>
    <row r="14" spans="1:8" ht="15" x14ac:dyDescent="0.25">
      <c r="A14" s="111" t="s">
        <v>404</v>
      </c>
      <c r="B14">
        <v>2005</v>
      </c>
      <c r="C14" t="s">
        <v>407</v>
      </c>
      <c r="D14">
        <v>259</v>
      </c>
      <c r="E14">
        <v>322</v>
      </c>
      <c r="F14" s="208">
        <f>(E14-D14)+(H14-G14)</f>
        <v>63</v>
      </c>
    </row>
    <row r="15" spans="1:8" ht="15" x14ac:dyDescent="0.25">
      <c r="A15" s="111" t="s">
        <v>404</v>
      </c>
      <c r="B15">
        <v>2005</v>
      </c>
      <c r="C15" t="s">
        <v>586</v>
      </c>
      <c r="D15">
        <v>180</v>
      </c>
      <c r="E15">
        <v>313</v>
      </c>
      <c r="F15" s="208">
        <f>(E15-D15)+(H15-G15)</f>
        <v>133</v>
      </c>
    </row>
    <row r="16" spans="1:8" ht="15" x14ac:dyDescent="0.25">
      <c r="A16" s="111" t="s">
        <v>404</v>
      </c>
      <c r="B16">
        <v>2005</v>
      </c>
      <c r="C16" t="s">
        <v>587</v>
      </c>
      <c r="D16">
        <v>257</v>
      </c>
      <c r="E16">
        <v>313</v>
      </c>
      <c r="F16" s="208">
        <f>(E16-D16)+(H16-G16)</f>
        <v>56</v>
      </c>
    </row>
    <row r="17" spans="1:11" s="111" customFormat="1" ht="15" x14ac:dyDescent="0.25">
      <c r="A17" s="111" t="s">
        <v>404</v>
      </c>
      <c r="B17" s="111">
        <v>2005</v>
      </c>
      <c r="C17" s="111" t="s">
        <v>590</v>
      </c>
      <c r="F17" s="208">
        <f>F16+F15+F14</f>
        <v>252</v>
      </c>
    </row>
    <row r="18" spans="1:11" ht="15" x14ac:dyDescent="0.25">
      <c r="A18" s="111" t="s">
        <v>404</v>
      </c>
      <c r="B18">
        <v>2006</v>
      </c>
      <c r="C18" t="s">
        <v>407</v>
      </c>
      <c r="D18">
        <v>173</v>
      </c>
      <c r="E18">
        <v>202</v>
      </c>
      <c r="F18" s="208">
        <f>(E18-D18)+(H18-G18)</f>
        <v>141</v>
      </c>
      <c r="G18">
        <v>234</v>
      </c>
      <c r="H18">
        <v>346</v>
      </c>
    </row>
    <row r="19" spans="1:11" ht="15" x14ac:dyDescent="0.25">
      <c r="A19" s="111" t="s">
        <v>404</v>
      </c>
      <c r="B19">
        <v>2006</v>
      </c>
      <c r="C19" t="s">
        <v>586</v>
      </c>
      <c r="D19">
        <v>157</v>
      </c>
      <c r="E19">
        <v>311</v>
      </c>
      <c r="F19" s="208">
        <f>(E19-D19)+(H19-G19)</f>
        <v>154</v>
      </c>
    </row>
    <row r="20" spans="1:11" ht="15" x14ac:dyDescent="0.25">
      <c r="A20" s="111" t="s">
        <v>404</v>
      </c>
      <c r="B20">
        <v>2006</v>
      </c>
      <c r="C20" t="s">
        <v>587</v>
      </c>
      <c r="D20">
        <v>230</v>
      </c>
      <c r="E20">
        <v>293</v>
      </c>
      <c r="F20" s="208">
        <f>(E20-D20)+(H20-G20)</f>
        <v>63</v>
      </c>
    </row>
    <row r="21" spans="1:11" s="111" customFormat="1" ht="15" x14ac:dyDescent="0.25">
      <c r="A21" s="111" t="s">
        <v>404</v>
      </c>
      <c r="B21" s="111">
        <v>2006</v>
      </c>
      <c r="C21" s="111" t="s">
        <v>590</v>
      </c>
      <c r="F21" s="208">
        <f>F20+F19+F18</f>
        <v>358</v>
      </c>
    </row>
    <row r="22" spans="1:11" ht="15" x14ac:dyDescent="0.25">
      <c r="A22" s="111" t="s">
        <v>404</v>
      </c>
      <c r="B22">
        <v>2007</v>
      </c>
      <c r="C22" s="111" t="s">
        <v>407</v>
      </c>
      <c r="F22" s="208">
        <f>(E22-D22)+(H22-G22)</f>
        <v>0</v>
      </c>
    </row>
    <row r="23" spans="1:11" ht="15" x14ac:dyDescent="0.25">
      <c r="A23" s="111" t="s">
        <v>404</v>
      </c>
      <c r="B23">
        <v>2007</v>
      </c>
      <c r="C23" s="111" t="s">
        <v>586</v>
      </c>
      <c r="D23">
        <v>157</v>
      </c>
      <c r="E23">
        <v>218</v>
      </c>
      <c r="F23" s="208">
        <f>(E23-D23)+(H23-G23)</f>
        <v>65</v>
      </c>
      <c r="G23">
        <v>361</v>
      </c>
      <c r="H23">
        <v>365</v>
      </c>
    </row>
    <row r="24" spans="1:11" ht="15" x14ac:dyDescent="0.25">
      <c r="A24" s="111" t="s">
        <v>404</v>
      </c>
      <c r="B24">
        <v>2007</v>
      </c>
      <c r="C24" s="111" t="s">
        <v>587</v>
      </c>
      <c r="F24" s="208">
        <f>(E24-D24)+(H24-G24)</f>
        <v>0</v>
      </c>
    </row>
    <row r="25" spans="1:11" s="111" customFormat="1" ht="15" x14ac:dyDescent="0.25">
      <c r="A25" s="111" t="s">
        <v>404</v>
      </c>
      <c r="B25" s="111">
        <v>2007</v>
      </c>
      <c r="C25" s="111" t="s">
        <v>590</v>
      </c>
      <c r="F25" s="208">
        <f>F24+F23+F22</f>
        <v>65</v>
      </c>
    </row>
    <row r="26" spans="1:11" ht="15" x14ac:dyDescent="0.25">
      <c r="A26" s="111" t="s">
        <v>404</v>
      </c>
      <c r="B26">
        <v>2008</v>
      </c>
      <c r="C26" s="111" t="s">
        <v>407</v>
      </c>
      <c r="D26">
        <v>142</v>
      </c>
      <c r="E26">
        <v>211</v>
      </c>
      <c r="F26" s="208">
        <f>(E26-D26)+(H26-G26)</f>
        <v>69</v>
      </c>
    </row>
    <row r="27" spans="1:11" ht="15" x14ac:dyDescent="0.25">
      <c r="A27" s="111" t="s">
        <v>404</v>
      </c>
      <c r="B27">
        <v>2008</v>
      </c>
      <c r="C27" s="111" t="s">
        <v>586</v>
      </c>
      <c r="D27">
        <v>1</v>
      </c>
      <c r="E27">
        <v>81</v>
      </c>
      <c r="F27" s="208">
        <f>(E27-D27)+(H27-G27)+(K27-J27)</f>
        <v>190</v>
      </c>
      <c r="G27">
        <v>170</v>
      </c>
      <c r="H27">
        <v>233</v>
      </c>
      <c r="J27">
        <v>319</v>
      </c>
      <c r="K27">
        <v>366</v>
      </c>
    </row>
    <row r="28" spans="1:11" ht="15" x14ac:dyDescent="0.25">
      <c r="A28" s="111" t="s">
        <v>404</v>
      </c>
      <c r="B28">
        <v>2008</v>
      </c>
      <c r="C28" s="111" t="s">
        <v>587</v>
      </c>
      <c r="F28" s="208">
        <f>(E28-D28)+(H28-G28)</f>
        <v>0</v>
      </c>
    </row>
    <row r="29" spans="1:11" s="111" customFormat="1" ht="15" x14ac:dyDescent="0.25">
      <c r="A29" s="111" t="s">
        <v>404</v>
      </c>
      <c r="B29" s="111">
        <v>2008</v>
      </c>
      <c r="C29" s="111" t="s">
        <v>590</v>
      </c>
      <c r="F29" s="208">
        <f>F28+F27+F26</f>
        <v>259</v>
      </c>
    </row>
    <row r="30" spans="1:11" ht="15" x14ac:dyDescent="0.25">
      <c r="A30" s="111" t="s">
        <v>404</v>
      </c>
      <c r="B30">
        <v>2009</v>
      </c>
      <c r="C30" s="111" t="s">
        <v>407</v>
      </c>
      <c r="D30">
        <v>16</v>
      </c>
      <c r="E30">
        <v>54</v>
      </c>
      <c r="F30" s="208">
        <f>(E30-D30)+(H30-G30)</f>
        <v>99</v>
      </c>
      <c r="G30">
        <v>280</v>
      </c>
      <c r="H30">
        <v>341</v>
      </c>
    </row>
    <row r="31" spans="1:11" ht="15" x14ac:dyDescent="0.25">
      <c r="A31" s="111" t="s">
        <v>404</v>
      </c>
      <c r="B31">
        <v>2009</v>
      </c>
      <c r="C31" s="111" t="s">
        <v>586</v>
      </c>
      <c r="D31">
        <v>1</v>
      </c>
      <c r="E31">
        <v>57</v>
      </c>
      <c r="F31" s="208">
        <f>(E31-D31)+(H31-G31)</f>
        <v>56</v>
      </c>
    </row>
    <row r="32" spans="1:11" ht="15" x14ac:dyDescent="0.25">
      <c r="A32" s="111" t="s">
        <v>404</v>
      </c>
      <c r="B32">
        <v>2009</v>
      </c>
      <c r="C32" s="111" t="s">
        <v>587</v>
      </c>
      <c r="F32" s="208">
        <f>(E32-D32)+(H32-G32)</f>
        <v>0</v>
      </c>
    </row>
    <row r="33" spans="1:11" s="111" customFormat="1" ht="15" x14ac:dyDescent="0.25">
      <c r="A33" s="111" t="s">
        <v>404</v>
      </c>
      <c r="B33" s="111">
        <v>2009</v>
      </c>
      <c r="C33" s="111" t="s">
        <v>590</v>
      </c>
      <c r="F33" s="208">
        <f>F32+F31+F30</f>
        <v>155</v>
      </c>
    </row>
    <row r="34" spans="1:11" ht="15" x14ac:dyDescent="0.25">
      <c r="A34" s="111" t="s">
        <v>404</v>
      </c>
      <c r="B34">
        <v>2010</v>
      </c>
      <c r="C34" s="111" t="s">
        <v>407</v>
      </c>
      <c r="D34">
        <v>167</v>
      </c>
      <c r="E34">
        <v>253</v>
      </c>
      <c r="F34" s="208">
        <f>(E34-D34)+(H34-G34)</f>
        <v>86</v>
      </c>
    </row>
    <row r="35" spans="1:11" ht="15" x14ac:dyDescent="0.25">
      <c r="A35" s="111" t="s">
        <v>404</v>
      </c>
      <c r="B35">
        <v>2010</v>
      </c>
      <c r="C35" s="111" t="s">
        <v>586</v>
      </c>
      <c r="D35">
        <v>159</v>
      </c>
      <c r="E35">
        <v>328</v>
      </c>
      <c r="F35" s="208">
        <f>(E35-D35)+(H35-G35)</f>
        <v>169</v>
      </c>
    </row>
    <row r="36" spans="1:11" ht="15" x14ac:dyDescent="0.25">
      <c r="A36" s="111" t="s">
        <v>404</v>
      </c>
      <c r="B36">
        <v>2010</v>
      </c>
      <c r="C36" s="111" t="s">
        <v>587</v>
      </c>
      <c r="D36">
        <v>194</v>
      </c>
      <c r="E36">
        <v>239</v>
      </c>
      <c r="F36" s="208">
        <f>(E36-D36)+(H36-G36)</f>
        <v>45</v>
      </c>
    </row>
    <row r="37" spans="1:11" s="111" customFormat="1" ht="15" x14ac:dyDescent="0.25">
      <c r="A37" s="111" t="s">
        <v>404</v>
      </c>
      <c r="B37" s="111">
        <v>2010</v>
      </c>
      <c r="C37" s="111" t="s">
        <v>590</v>
      </c>
      <c r="F37" s="208">
        <f>F36+F35+F34</f>
        <v>300</v>
      </c>
    </row>
    <row r="38" spans="1:11" ht="15" x14ac:dyDescent="0.25">
      <c r="A38" s="111" t="s">
        <v>404</v>
      </c>
      <c r="B38">
        <v>2011</v>
      </c>
      <c r="C38" s="111" t="s">
        <v>407</v>
      </c>
      <c r="D38">
        <v>164</v>
      </c>
      <c r="E38">
        <v>294</v>
      </c>
      <c r="F38" s="208">
        <f>(E38-D38)+(H38-G38)</f>
        <v>130</v>
      </c>
    </row>
    <row r="39" spans="1:11" ht="15" x14ac:dyDescent="0.25">
      <c r="A39" s="111" t="s">
        <v>404</v>
      </c>
      <c r="B39">
        <v>2011</v>
      </c>
      <c r="C39" s="111" t="s">
        <v>586</v>
      </c>
      <c r="D39">
        <v>158</v>
      </c>
      <c r="E39">
        <v>243</v>
      </c>
      <c r="F39" s="208">
        <f>(E39-D39)+(H39-G39)</f>
        <v>85</v>
      </c>
    </row>
    <row r="40" spans="1:11" ht="15" x14ac:dyDescent="0.25">
      <c r="A40" s="111" t="s">
        <v>404</v>
      </c>
      <c r="B40">
        <v>2011</v>
      </c>
      <c r="C40" s="111" t="s">
        <v>587</v>
      </c>
      <c r="D40">
        <v>220</v>
      </c>
      <c r="E40">
        <v>294</v>
      </c>
      <c r="F40" s="208">
        <f>(E40-D40)+(H40-G40)</f>
        <v>89</v>
      </c>
      <c r="G40">
        <v>350</v>
      </c>
      <c r="H40">
        <v>365</v>
      </c>
    </row>
    <row r="41" spans="1:11" s="111" customFormat="1" ht="15" x14ac:dyDescent="0.25">
      <c r="A41" s="111" t="s">
        <v>404</v>
      </c>
      <c r="B41" s="111">
        <v>2011</v>
      </c>
      <c r="C41" s="111" t="s">
        <v>590</v>
      </c>
      <c r="F41" s="208">
        <f>F40+F39+F38</f>
        <v>304</v>
      </c>
    </row>
    <row r="42" spans="1:11" ht="15" x14ac:dyDescent="0.25">
      <c r="A42" s="111" t="s">
        <v>404</v>
      </c>
      <c r="B42">
        <v>2012</v>
      </c>
      <c r="C42" s="111" t="s">
        <v>407</v>
      </c>
      <c r="D42">
        <v>184</v>
      </c>
      <c r="E42">
        <v>366</v>
      </c>
      <c r="F42" s="208">
        <f>(E42-D42)+(H42-G42)</f>
        <v>182</v>
      </c>
    </row>
    <row r="43" spans="1:11" ht="15" x14ac:dyDescent="0.25">
      <c r="A43" s="111" t="s">
        <v>404</v>
      </c>
      <c r="B43">
        <v>2012</v>
      </c>
      <c r="C43" s="111" t="s">
        <v>586</v>
      </c>
      <c r="D43">
        <v>158</v>
      </c>
      <c r="E43">
        <v>366</v>
      </c>
      <c r="F43" s="208">
        <f>(E43-D43)+(H43-G43)</f>
        <v>208</v>
      </c>
    </row>
    <row r="44" spans="1:11" ht="15" x14ac:dyDescent="0.25">
      <c r="A44" s="111" t="s">
        <v>404</v>
      </c>
      <c r="B44">
        <v>2012</v>
      </c>
      <c r="C44" s="111" t="s">
        <v>587</v>
      </c>
      <c r="D44">
        <v>1</v>
      </c>
      <c r="E44">
        <v>52</v>
      </c>
      <c r="F44" s="208">
        <f>(E44-D44)+(H44-G44)</f>
        <v>246</v>
      </c>
      <c r="G44">
        <v>171</v>
      </c>
      <c r="H44">
        <v>366</v>
      </c>
    </row>
    <row r="45" spans="1:11" s="111" customFormat="1" ht="15" x14ac:dyDescent="0.25">
      <c r="A45" s="111" t="s">
        <v>404</v>
      </c>
      <c r="B45" s="111">
        <v>2012</v>
      </c>
      <c r="C45" s="111" t="s">
        <v>590</v>
      </c>
      <c r="F45" s="208">
        <f>F44+F43+F42</f>
        <v>636</v>
      </c>
    </row>
    <row r="46" spans="1:11" ht="15" x14ac:dyDescent="0.25">
      <c r="A46" s="111" t="s">
        <v>404</v>
      </c>
      <c r="B46">
        <v>2013</v>
      </c>
      <c r="C46" s="111" t="s">
        <v>407</v>
      </c>
      <c r="D46">
        <v>1</v>
      </c>
      <c r="E46">
        <v>31</v>
      </c>
      <c r="F46" s="208">
        <f>(E46-D46)</f>
        <v>30</v>
      </c>
      <c r="G46">
        <v>228</v>
      </c>
    </row>
    <row r="47" spans="1:11" ht="15" x14ac:dyDescent="0.25">
      <c r="A47" s="111" t="s">
        <v>404</v>
      </c>
      <c r="B47">
        <v>2013</v>
      </c>
      <c r="C47" s="111" t="s">
        <v>586</v>
      </c>
      <c r="D47">
        <v>1</v>
      </c>
      <c r="E47">
        <v>24</v>
      </c>
      <c r="F47" s="208">
        <f>(E47-D47)</f>
        <v>23</v>
      </c>
      <c r="G47">
        <v>206</v>
      </c>
    </row>
    <row r="48" spans="1:11" ht="15" x14ac:dyDescent="0.25">
      <c r="A48" s="111" t="s">
        <v>404</v>
      </c>
      <c r="B48">
        <v>2013</v>
      </c>
      <c r="C48" s="111" t="s">
        <v>587</v>
      </c>
      <c r="D48">
        <v>1</v>
      </c>
      <c r="E48">
        <v>31</v>
      </c>
      <c r="F48" s="208">
        <f>(E48-D48)+(H48-G48)+(K48-J48)</f>
        <v>82</v>
      </c>
      <c r="G48">
        <v>172</v>
      </c>
      <c r="H48">
        <v>213</v>
      </c>
      <c r="J48">
        <v>231</v>
      </c>
      <c r="K48">
        <v>242</v>
      </c>
    </row>
    <row r="49" spans="1:8" s="111" customFormat="1" ht="15" x14ac:dyDescent="0.25">
      <c r="A49" s="111" t="s">
        <v>404</v>
      </c>
      <c r="B49" s="111">
        <v>2013</v>
      </c>
      <c r="C49" s="111" t="s">
        <v>590</v>
      </c>
      <c r="F49" s="208">
        <f>F48+F47+F46</f>
        <v>135</v>
      </c>
    </row>
    <row r="50" spans="1:8" ht="15" x14ac:dyDescent="0.25">
      <c r="A50" t="s">
        <v>406</v>
      </c>
      <c r="B50" s="111">
        <v>2002</v>
      </c>
      <c r="C50" t="s">
        <v>588</v>
      </c>
      <c r="D50">
        <v>150</v>
      </c>
      <c r="E50">
        <v>199</v>
      </c>
      <c r="F50" s="208">
        <f>(E50-D50)+(H50-G50)</f>
        <v>49</v>
      </c>
    </row>
    <row r="51" spans="1:8" ht="15" x14ac:dyDescent="0.25">
      <c r="A51" s="111" t="s">
        <v>406</v>
      </c>
      <c r="B51" s="111">
        <v>2002</v>
      </c>
      <c r="C51" t="s">
        <v>402</v>
      </c>
      <c r="D51">
        <v>276</v>
      </c>
      <c r="E51">
        <v>336</v>
      </c>
      <c r="F51" s="208">
        <f>(E51-D51)+(H51-G51)</f>
        <v>60</v>
      </c>
    </row>
    <row r="52" spans="1:8" ht="15" x14ac:dyDescent="0.25">
      <c r="A52" s="111" t="s">
        <v>406</v>
      </c>
      <c r="B52" s="111">
        <v>2002</v>
      </c>
      <c r="C52" t="s">
        <v>589</v>
      </c>
      <c r="F52" s="208">
        <f>(E52-D52)+(H52-G52)</f>
        <v>0</v>
      </c>
    </row>
    <row r="53" spans="1:8" s="111" customFormat="1" ht="15" x14ac:dyDescent="0.25">
      <c r="A53" s="111" t="s">
        <v>406</v>
      </c>
      <c r="B53" s="111">
        <v>2002</v>
      </c>
      <c r="C53" s="111" t="s">
        <v>590</v>
      </c>
      <c r="F53" s="208">
        <f>F52+F51+F50</f>
        <v>109</v>
      </c>
    </row>
    <row r="54" spans="1:8" ht="15" x14ac:dyDescent="0.25">
      <c r="A54" s="111" t="s">
        <v>406</v>
      </c>
      <c r="B54" s="111">
        <v>2003</v>
      </c>
      <c r="C54" s="111" t="s">
        <v>588</v>
      </c>
      <c r="D54">
        <v>141</v>
      </c>
      <c r="E54">
        <v>164</v>
      </c>
      <c r="F54" s="208">
        <f>(E54-D54)+(H54-G54)</f>
        <v>23</v>
      </c>
    </row>
    <row r="55" spans="1:8" ht="15" x14ac:dyDescent="0.25">
      <c r="A55" s="111" t="s">
        <v>406</v>
      </c>
      <c r="B55" s="111">
        <v>2003</v>
      </c>
      <c r="C55" s="111" t="s">
        <v>402</v>
      </c>
      <c r="F55" s="208">
        <f>(E55-D55)+(H55-G55)</f>
        <v>0</v>
      </c>
    </row>
    <row r="56" spans="1:8" ht="15" x14ac:dyDescent="0.25">
      <c r="A56" s="111" t="s">
        <v>406</v>
      </c>
      <c r="B56" s="111">
        <v>2003</v>
      </c>
      <c r="C56" s="111" t="s">
        <v>589</v>
      </c>
      <c r="F56" s="208">
        <f>(E56-D56)+(H56-G56)</f>
        <v>0</v>
      </c>
    </row>
    <row r="57" spans="1:8" s="111" customFormat="1" ht="15" x14ac:dyDescent="0.25">
      <c r="A57" s="111" t="s">
        <v>406</v>
      </c>
      <c r="B57" s="111">
        <v>2003</v>
      </c>
      <c r="C57" s="111" t="s">
        <v>590</v>
      </c>
      <c r="F57" s="208">
        <f>F56+F55+F54</f>
        <v>23</v>
      </c>
    </row>
    <row r="58" spans="1:8" ht="15" x14ac:dyDescent="0.25">
      <c r="A58" s="111" t="s">
        <v>406</v>
      </c>
      <c r="B58" s="111">
        <v>2004</v>
      </c>
      <c r="C58" s="111" t="s">
        <v>588</v>
      </c>
      <c r="D58">
        <v>142</v>
      </c>
      <c r="E58">
        <v>162</v>
      </c>
      <c r="F58" s="208">
        <f>(E58-D58)+(H58-G58)</f>
        <v>20</v>
      </c>
    </row>
    <row r="59" spans="1:8" ht="15" x14ac:dyDescent="0.25">
      <c r="A59" s="111" t="s">
        <v>406</v>
      </c>
      <c r="B59" s="111">
        <v>2004</v>
      </c>
      <c r="C59" s="111" t="s">
        <v>402</v>
      </c>
      <c r="D59">
        <v>280</v>
      </c>
      <c r="E59">
        <v>343</v>
      </c>
      <c r="F59" s="208">
        <f>(E59-D59)+(H59-G59)</f>
        <v>63</v>
      </c>
    </row>
    <row r="60" spans="1:8" ht="15" x14ac:dyDescent="0.25">
      <c r="A60" s="111" t="s">
        <v>406</v>
      </c>
      <c r="B60" s="111">
        <v>2004</v>
      </c>
      <c r="C60" s="111" t="s">
        <v>589</v>
      </c>
      <c r="F60" s="208">
        <f>(E60-D60)+(H60-G60)</f>
        <v>0</v>
      </c>
    </row>
    <row r="61" spans="1:8" s="111" customFormat="1" ht="15" x14ac:dyDescent="0.25">
      <c r="A61" s="111" t="s">
        <v>406</v>
      </c>
      <c r="B61" s="111">
        <v>2004</v>
      </c>
      <c r="C61" s="111" t="s">
        <v>590</v>
      </c>
      <c r="F61" s="208">
        <f>F60+F59+F58</f>
        <v>83</v>
      </c>
    </row>
    <row r="62" spans="1:8" ht="15" x14ac:dyDescent="0.25">
      <c r="A62" s="111" t="s">
        <v>406</v>
      </c>
      <c r="B62" s="111">
        <v>2005</v>
      </c>
      <c r="C62" s="111" t="s">
        <v>588</v>
      </c>
      <c r="D62">
        <v>133</v>
      </c>
      <c r="E62">
        <v>213</v>
      </c>
      <c r="F62" s="208">
        <f>(E62-D62)+(H62-G62)</f>
        <v>80</v>
      </c>
    </row>
    <row r="63" spans="1:8" ht="15" x14ac:dyDescent="0.25">
      <c r="A63" s="111" t="s">
        <v>406</v>
      </c>
      <c r="B63" s="111">
        <v>2005</v>
      </c>
      <c r="C63" s="111" t="s">
        <v>402</v>
      </c>
      <c r="F63" s="208">
        <f>(E63-D63)+(H63-G63)</f>
        <v>0</v>
      </c>
    </row>
    <row r="64" spans="1:8" ht="15" x14ac:dyDescent="0.25">
      <c r="A64" s="111" t="s">
        <v>406</v>
      </c>
      <c r="B64" s="111">
        <v>2005</v>
      </c>
      <c r="C64" s="111" t="s">
        <v>589</v>
      </c>
      <c r="D64">
        <v>284</v>
      </c>
      <c r="E64">
        <v>327</v>
      </c>
      <c r="F64" s="208">
        <f>(E64-D64)+(H64-G64)</f>
        <v>65</v>
      </c>
      <c r="G64">
        <v>343</v>
      </c>
      <c r="H64">
        <v>365</v>
      </c>
    </row>
    <row r="65" spans="1:8" s="111" customFormat="1" ht="15" x14ac:dyDescent="0.25">
      <c r="A65" s="111" t="s">
        <v>406</v>
      </c>
      <c r="B65" s="111">
        <v>2005</v>
      </c>
      <c r="C65" s="111" t="s">
        <v>590</v>
      </c>
      <c r="F65" s="208">
        <f>F64+F63+F62</f>
        <v>145</v>
      </c>
    </row>
    <row r="66" spans="1:8" ht="15" x14ac:dyDescent="0.25">
      <c r="A66" s="111" t="s">
        <v>406</v>
      </c>
      <c r="B66" s="111">
        <v>2006</v>
      </c>
      <c r="C66" s="111" t="s">
        <v>588</v>
      </c>
      <c r="D66">
        <v>158</v>
      </c>
      <c r="E66">
        <v>194</v>
      </c>
      <c r="F66" s="208">
        <f>(E66-D66)+(H66-G66)</f>
        <v>36</v>
      </c>
    </row>
    <row r="67" spans="1:8" ht="15" x14ac:dyDescent="0.25">
      <c r="A67" s="111" t="s">
        <v>406</v>
      </c>
      <c r="B67" s="111">
        <v>2006</v>
      </c>
      <c r="C67" s="111" t="s">
        <v>402</v>
      </c>
      <c r="D67">
        <v>269</v>
      </c>
      <c r="E67">
        <v>320</v>
      </c>
      <c r="F67" s="208">
        <f>(E67-D67)+(H67-G67)</f>
        <v>51</v>
      </c>
    </row>
    <row r="68" spans="1:8" ht="15" x14ac:dyDescent="0.25">
      <c r="A68" s="111" t="s">
        <v>406</v>
      </c>
      <c r="B68" s="111">
        <v>2006</v>
      </c>
      <c r="C68" s="111" t="s">
        <v>589</v>
      </c>
      <c r="D68">
        <v>1</v>
      </c>
      <c r="E68">
        <v>23</v>
      </c>
      <c r="F68" s="208">
        <f>(E68-D68)+(H68-G68)</f>
        <v>22</v>
      </c>
    </row>
    <row r="69" spans="1:8" s="111" customFormat="1" ht="15" x14ac:dyDescent="0.25">
      <c r="A69" s="111" t="s">
        <v>406</v>
      </c>
      <c r="B69" s="111">
        <v>2006</v>
      </c>
      <c r="C69" s="111" t="s">
        <v>590</v>
      </c>
      <c r="F69" s="208">
        <f>F68+F67+F66</f>
        <v>109</v>
      </c>
    </row>
    <row r="70" spans="1:8" ht="15" x14ac:dyDescent="0.25">
      <c r="A70" s="111" t="s">
        <v>406</v>
      </c>
      <c r="B70" s="111">
        <v>2007</v>
      </c>
      <c r="C70" s="111" t="s">
        <v>588</v>
      </c>
      <c r="D70">
        <v>79</v>
      </c>
      <c r="E70">
        <v>128</v>
      </c>
      <c r="F70" s="208">
        <f>(E70-D70)+(H70-G70)</f>
        <v>56</v>
      </c>
      <c r="G70">
        <v>156</v>
      </c>
      <c r="H70">
        <v>163</v>
      </c>
    </row>
    <row r="71" spans="1:8" ht="15" x14ac:dyDescent="0.25">
      <c r="A71" s="111" t="s">
        <v>406</v>
      </c>
      <c r="B71" s="111">
        <v>2007</v>
      </c>
      <c r="C71" s="111" t="s">
        <v>402</v>
      </c>
      <c r="F71" s="208">
        <f>(E71-D71)+(H71-G71)</f>
        <v>0</v>
      </c>
    </row>
    <row r="72" spans="1:8" ht="15" x14ac:dyDescent="0.25">
      <c r="A72" s="111" t="s">
        <v>406</v>
      </c>
      <c r="B72" s="111">
        <v>2007</v>
      </c>
      <c r="C72" s="111" t="s">
        <v>589</v>
      </c>
      <c r="F72" s="208">
        <f>(E72-D72)+(H72-G72)</f>
        <v>0</v>
      </c>
    </row>
    <row r="73" spans="1:8" s="111" customFormat="1" ht="15" x14ac:dyDescent="0.25">
      <c r="A73" s="111" t="s">
        <v>406</v>
      </c>
      <c r="B73" s="111">
        <v>2007</v>
      </c>
      <c r="C73" s="111" t="s">
        <v>590</v>
      </c>
      <c r="F73" s="208">
        <f>F72+F71+F70</f>
        <v>56</v>
      </c>
    </row>
    <row r="74" spans="1:8" ht="15" x14ac:dyDescent="0.25">
      <c r="A74" s="111" t="s">
        <v>406</v>
      </c>
      <c r="B74" s="111">
        <v>2008</v>
      </c>
      <c r="C74" s="111" t="s">
        <v>588</v>
      </c>
      <c r="D74">
        <v>143</v>
      </c>
      <c r="E74">
        <v>214</v>
      </c>
      <c r="F74" s="208">
        <f>(E74-D74)+(H74-G74)</f>
        <v>71</v>
      </c>
    </row>
    <row r="75" spans="1:8" ht="15" x14ac:dyDescent="0.25">
      <c r="A75" s="111" t="s">
        <v>406</v>
      </c>
      <c r="B75" s="111">
        <v>2008</v>
      </c>
      <c r="C75" s="111" t="s">
        <v>402</v>
      </c>
      <c r="D75">
        <v>177</v>
      </c>
      <c r="E75">
        <v>214</v>
      </c>
      <c r="F75" s="208">
        <f>(E75-D75)+(H75-G75)</f>
        <v>37</v>
      </c>
    </row>
    <row r="76" spans="1:8" ht="15" x14ac:dyDescent="0.25">
      <c r="A76" s="111" t="s">
        <v>406</v>
      </c>
      <c r="B76" s="111">
        <v>2008</v>
      </c>
      <c r="C76" s="111" t="s">
        <v>589</v>
      </c>
      <c r="F76" s="208">
        <f>(E76-D76)+(H76-G76)</f>
        <v>0</v>
      </c>
    </row>
    <row r="77" spans="1:8" s="111" customFormat="1" ht="15" x14ac:dyDescent="0.25">
      <c r="A77" s="111" t="s">
        <v>406</v>
      </c>
      <c r="B77" s="111">
        <v>2008</v>
      </c>
      <c r="C77" s="111" t="s">
        <v>590</v>
      </c>
      <c r="F77" s="208">
        <f>F76+F75+F74</f>
        <v>108</v>
      </c>
    </row>
    <row r="78" spans="1:8" ht="15" x14ac:dyDescent="0.25">
      <c r="A78" s="111" t="s">
        <v>406</v>
      </c>
      <c r="B78" s="111">
        <v>2009</v>
      </c>
      <c r="C78" s="111" t="s">
        <v>588</v>
      </c>
      <c r="F78" s="208">
        <f>(E78-D78)+(H78-G78)</f>
        <v>0</v>
      </c>
    </row>
    <row r="79" spans="1:8" ht="15" x14ac:dyDescent="0.25">
      <c r="A79" s="111" t="s">
        <v>406</v>
      </c>
      <c r="B79" s="111">
        <v>2009</v>
      </c>
      <c r="C79" s="111" t="s">
        <v>402</v>
      </c>
      <c r="F79" s="208">
        <f>(E79-D79)+(H79-G79)</f>
        <v>0</v>
      </c>
    </row>
    <row r="80" spans="1:8" ht="15" x14ac:dyDescent="0.25">
      <c r="A80" s="111" t="s">
        <v>406</v>
      </c>
      <c r="B80" s="111">
        <v>2009</v>
      </c>
      <c r="C80" s="111" t="s">
        <v>589</v>
      </c>
      <c r="D80">
        <v>259</v>
      </c>
      <c r="E80">
        <v>365</v>
      </c>
      <c r="F80" s="208">
        <f>(E80-D80)+(H80-G80)</f>
        <v>106</v>
      </c>
    </row>
    <row r="81" spans="1:8" s="111" customFormat="1" ht="15" x14ac:dyDescent="0.25">
      <c r="A81" s="111" t="s">
        <v>406</v>
      </c>
      <c r="B81" s="111">
        <v>2009</v>
      </c>
      <c r="C81" s="111" t="s">
        <v>590</v>
      </c>
      <c r="F81" s="208">
        <f>F80+F79+F78</f>
        <v>106</v>
      </c>
    </row>
    <row r="82" spans="1:8" ht="15" x14ac:dyDescent="0.25">
      <c r="A82" s="111" t="s">
        <v>406</v>
      </c>
      <c r="B82" s="111">
        <v>2010</v>
      </c>
      <c r="C82" s="111" t="s">
        <v>588</v>
      </c>
      <c r="F82" s="208">
        <f>(E82-D82)+(H82-G82)</f>
        <v>0</v>
      </c>
    </row>
    <row r="83" spans="1:8" ht="15" x14ac:dyDescent="0.25">
      <c r="A83" s="111" t="s">
        <v>406</v>
      </c>
      <c r="B83" s="111">
        <v>2010</v>
      </c>
      <c r="C83" s="111" t="s">
        <v>402</v>
      </c>
      <c r="D83">
        <v>159</v>
      </c>
      <c r="E83">
        <v>244</v>
      </c>
      <c r="F83" s="208">
        <f>(E83-D83)+(H83-G83)</f>
        <v>85</v>
      </c>
    </row>
    <row r="84" spans="1:8" ht="15" x14ac:dyDescent="0.25">
      <c r="A84" s="111" t="s">
        <v>406</v>
      </c>
      <c r="B84" s="111">
        <v>2010</v>
      </c>
      <c r="C84" s="111" t="s">
        <v>589</v>
      </c>
      <c r="D84">
        <v>1</v>
      </c>
      <c r="E84">
        <v>68</v>
      </c>
      <c r="F84" s="208">
        <f>(E84-D84)+(H84-G84)</f>
        <v>67</v>
      </c>
    </row>
    <row r="85" spans="1:8" s="111" customFormat="1" ht="15" x14ac:dyDescent="0.25">
      <c r="A85" s="111" t="s">
        <v>406</v>
      </c>
      <c r="B85" s="111">
        <v>2010</v>
      </c>
      <c r="C85" s="111" t="s">
        <v>590</v>
      </c>
      <c r="F85" s="208">
        <f>F84+F83+F82</f>
        <v>152</v>
      </c>
    </row>
    <row r="86" spans="1:8" ht="15" x14ac:dyDescent="0.25">
      <c r="A86" s="111" t="s">
        <v>406</v>
      </c>
      <c r="B86" s="111">
        <v>2011</v>
      </c>
      <c r="C86" s="111" t="s">
        <v>588</v>
      </c>
      <c r="F86" s="208">
        <f>(E86-D86)+(H86-G86)</f>
        <v>0</v>
      </c>
    </row>
    <row r="87" spans="1:8" ht="15" x14ac:dyDescent="0.25">
      <c r="A87" s="111" t="s">
        <v>406</v>
      </c>
      <c r="B87" s="111">
        <v>2011</v>
      </c>
      <c r="C87" s="111" t="s">
        <v>402</v>
      </c>
      <c r="D87">
        <v>125</v>
      </c>
      <c r="E87">
        <v>209</v>
      </c>
      <c r="F87" s="208">
        <f>(E87-D87)+(H87-G87)</f>
        <v>84</v>
      </c>
    </row>
    <row r="88" spans="1:8" ht="15" x14ac:dyDescent="0.25">
      <c r="A88" s="111" t="s">
        <v>406</v>
      </c>
      <c r="B88" s="111">
        <v>2011</v>
      </c>
      <c r="C88" s="111" t="s">
        <v>589</v>
      </c>
      <c r="D88">
        <v>238</v>
      </c>
      <c r="E88">
        <v>255</v>
      </c>
      <c r="F88" s="208">
        <f>(E88-D88)+(H88-G88)</f>
        <v>39</v>
      </c>
      <c r="G88">
        <v>291</v>
      </c>
      <c r="H88">
        <v>313</v>
      </c>
    </row>
    <row r="89" spans="1:8" s="111" customFormat="1" ht="15" x14ac:dyDescent="0.25">
      <c r="A89" s="111" t="s">
        <v>406</v>
      </c>
      <c r="B89" s="111">
        <v>2011</v>
      </c>
      <c r="C89" s="111" t="s">
        <v>590</v>
      </c>
      <c r="F89" s="208">
        <f>F88+F87+F86</f>
        <v>123</v>
      </c>
    </row>
    <row r="90" spans="1:8" ht="15" x14ac:dyDescent="0.25">
      <c r="A90" s="111" t="s">
        <v>406</v>
      </c>
      <c r="B90" s="111">
        <v>2012</v>
      </c>
      <c r="C90" s="111" t="s">
        <v>588</v>
      </c>
      <c r="D90">
        <v>129</v>
      </c>
      <c r="E90">
        <v>305</v>
      </c>
      <c r="F90" s="208">
        <f>(E90-D90)+(H90-G90)</f>
        <v>176</v>
      </c>
    </row>
    <row r="91" spans="1:8" ht="15" x14ac:dyDescent="0.25">
      <c r="A91" s="111" t="s">
        <v>406</v>
      </c>
      <c r="B91" s="111">
        <v>2012</v>
      </c>
      <c r="C91" s="111" t="s">
        <v>402</v>
      </c>
      <c r="D91">
        <v>185</v>
      </c>
      <c r="E91">
        <v>354</v>
      </c>
      <c r="F91" s="208">
        <f>(E91-D91)+(H91-G91)</f>
        <v>169</v>
      </c>
    </row>
    <row r="92" spans="1:8" ht="15" x14ac:dyDescent="0.25">
      <c r="A92" s="111" t="s">
        <v>406</v>
      </c>
      <c r="B92" s="111">
        <v>2012</v>
      </c>
      <c r="C92" s="111" t="s">
        <v>589</v>
      </c>
      <c r="F92" s="208">
        <f>(E92-D92)+(H92-G92)</f>
        <v>0</v>
      </c>
    </row>
    <row r="93" spans="1:8" s="111" customFormat="1" ht="15" x14ac:dyDescent="0.25">
      <c r="A93" s="111" t="s">
        <v>406</v>
      </c>
      <c r="B93" s="111">
        <v>2012</v>
      </c>
      <c r="C93" s="111" t="s">
        <v>590</v>
      </c>
      <c r="F93" s="208">
        <f>F92+F91+F90</f>
        <v>345</v>
      </c>
    </row>
    <row r="94" spans="1:8" ht="15" x14ac:dyDescent="0.25">
      <c r="A94" s="111" t="s">
        <v>406</v>
      </c>
      <c r="B94" s="111">
        <v>2013</v>
      </c>
      <c r="C94" s="111" t="s">
        <v>588</v>
      </c>
      <c r="D94">
        <v>141</v>
      </c>
      <c r="E94">
        <v>214</v>
      </c>
      <c r="F94" s="208">
        <f>(E94-D94)+(H94-G94)</f>
        <v>73</v>
      </c>
    </row>
    <row r="95" spans="1:8" ht="15" x14ac:dyDescent="0.25">
      <c r="A95" s="111" t="s">
        <v>406</v>
      </c>
      <c r="B95" s="111">
        <v>2013</v>
      </c>
      <c r="C95" s="111" t="s">
        <v>402</v>
      </c>
      <c r="F95" s="208">
        <f>(E95-D95)+(H95-G95)</f>
        <v>0</v>
      </c>
    </row>
    <row r="96" spans="1:8" ht="15" x14ac:dyDescent="0.25">
      <c r="A96" s="111" t="s">
        <v>406</v>
      </c>
      <c r="B96" s="111">
        <v>2013</v>
      </c>
      <c r="C96" s="111" t="s">
        <v>589</v>
      </c>
      <c r="D96">
        <v>203</v>
      </c>
      <c r="F96" s="208">
        <f>(E96-D96)+(H96-G96)</f>
        <v>-203</v>
      </c>
    </row>
    <row r="97" spans="1:8" ht="15" x14ac:dyDescent="0.25">
      <c r="A97" s="111" t="s">
        <v>406</v>
      </c>
      <c r="B97" s="111">
        <v>2013</v>
      </c>
      <c r="C97" s="111" t="s">
        <v>590</v>
      </c>
      <c r="D97" s="111"/>
      <c r="E97" s="111"/>
      <c r="F97" s="208">
        <f>F96+F95+F94</f>
        <v>-130</v>
      </c>
    </row>
    <row r="98" spans="1:8" ht="15" x14ac:dyDescent="0.25">
      <c r="A98" t="s">
        <v>429</v>
      </c>
      <c r="B98">
        <v>2002</v>
      </c>
      <c r="C98" t="s">
        <v>593</v>
      </c>
      <c r="D98">
        <v>219</v>
      </c>
      <c r="E98">
        <v>254</v>
      </c>
      <c r="F98" s="208">
        <f>(E98-D98)+(H98-G98)</f>
        <v>88</v>
      </c>
      <c r="G98">
        <v>312</v>
      </c>
      <c r="H98">
        <v>365</v>
      </c>
    </row>
    <row r="99" spans="1:8" ht="15" x14ac:dyDescent="0.25">
      <c r="A99" s="111" t="s">
        <v>429</v>
      </c>
      <c r="B99">
        <v>2002</v>
      </c>
      <c r="C99" t="s">
        <v>594</v>
      </c>
      <c r="D99">
        <v>261</v>
      </c>
      <c r="E99">
        <v>323</v>
      </c>
      <c r="F99" s="208">
        <f>(E99-D99)+(H99-G99)</f>
        <v>62</v>
      </c>
    </row>
    <row r="100" spans="1:8" ht="15" x14ac:dyDescent="0.25">
      <c r="A100" s="111" t="s">
        <v>429</v>
      </c>
      <c r="B100">
        <v>2002</v>
      </c>
      <c r="C100" t="s">
        <v>590</v>
      </c>
      <c r="F100" s="208">
        <f>F98+F99</f>
        <v>150</v>
      </c>
    </row>
    <row r="101" spans="1:8" ht="15" x14ac:dyDescent="0.25">
      <c r="A101" s="111" t="s">
        <v>429</v>
      </c>
      <c r="B101">
        <v>2003</v>
      </c>
      <c r="C101" s="111" t="s">
        <v>593</v>
      </c>
      <c r="D101" s="111">
        <v>1</v>
      </c>
      <c r="E101">
        <v>24</v>
      </c>
      <c r="F101" s="208">
        <f>(E101-D101)+(H101-G101)</f>
        <v>23</v>
      </c>
    </row>
    <row r="102" spans="1:8" ht="15" x14ac:dyDescent="0.25">
      <c r="A102" s="111" t="s">
        <v>429</v>
      </c>
      <c r="B102">
        <v>2003</v>
      </c>
      <c r="C102" s="111" t="s">
        <v>594</v>
      </c>
    </row>
    <row r="103" spans="1:8" ht="15" x14ac:dyDescent="0.25">
      <c r="A103" s="111" t="s">
        <v>429</v>
      </c>
      <c r="B103">
        <v>2003</v>
      </c>
      <c r="C103" s="111" t="s">
        <v>590</v>
      </c>
      <c r="F103" s="208">
        <f>F101+F102</f>
        <v>23</v>
      </c>
    </row>
    <row r="104" spans="1:8" ht="15" x14ac:dyDescent="0.25">
      <c r="A104" s="111" t="s">
        <v>429</v>
      </c>
      <c r="B104">
        <v>2004</v>
      </c>
      <c r="C104" s="111" t="s">
        <v>593</v>
      </c>
      <c r="D104">
        <v>266</v>
      </c>
      <c r="E104">
        <v>302</v>
      </c>
      <c r="F104" s="208">
        <f>(E104-D104)+(H104-G104)</f>
        <v>36</v>
      </c>
    </row>
    <row r="105" spans="1:8" ht="15" x14ac:dyDescent="0.25">
      <c r="A105" s="111" t="s">
        <v>429</v>
      </c>
      <c r="B105">
        <v>2004</v>
      </c>
      <c r="C105" s="111" t="s">
        <v>594</v>
      </c>
      <c r="D105" s="111">
        <v>202</v>
      </c>
      <c r="E105">
        <v>337</v>
      </c>
      <c r="F105" s="208">
        <f>(E105-D105)+(H105-G105)</f>
        <v>135</v>
      </c>
    </row>
    <row r="106" spans="1:8" ht="15" x14ac:dyDescent="0.25">
      <c r="A106" s="111" t="s">
        <v>429</v>
      </c>
      <c r="B106">
        <v>2004</v>
      </c>
      <c r="C106" s="111" t="s">
        <v>590</v>
      </c>
      <c r="D106" s="111"/>
      <c r="F106" s="208">
        <f>F104+F105</f>
        <v>171</v>
      </c>
    </row>
    <row r="107" spans="1:8" ht="15" x14ac:dyDescent="0.25">
      <c r="A107" s="111" t="s">
        <v>429</v>
      </c>
      <c r="B107">
        <v>2005</v>
      </c>
      <c r="C107" s="111" t="s">
        <v>593</v>
      </c>
      <c r="D107" s="111">
        <v>189</v>
      </c>
      <c r="E107">
        <v>259</v>
      </c>
      <c r="F107" s="208">
        <f>(E107-D107)+(H107-G107)</f>
        <v>70</v>
      </c>
    </row>
    <row r="108" spans="1:8" ht="15" x14ac:dyDescent="0.25">
      <c r="A108" s="111" t="s">
        <v>429</v>
      </c>
      <c r="B108">
        <v>2005</v>
      </c>
      <c r="C108" s="111" t="s">
        <v>594</v>
      </c>
      <c r="D108" s="111">
        <v>203</v>
      </c>
      <c r="E108">
        <v>264</v>
      </c>
      <c r="F108" s="208">
        <f>(E108-D108)+(H108-G108)</f>
        <v>61</v>
      </c>
    </row>
    <row r="109" spans="1:8" ht="15" x14ac:dyDescent="0.25">
      <c r="A109" s="111" t="s">
        <v>429</v>
      </c>
      <c r="B109">
        <v>2005</v>
      </c>
      <c r="C109" s="111" t="s">
        <v>590</v>
      </c>
      <c r="D109" s="111"/>
      <c r="F109" s="208">
        <f>F107+F108</f>
        <v>131</v>
      </c>
    </row>
    <row r="110" spans="1:8" ht="15" x14ac:dyDescent="0.25">
      <c r="A110" s="111" t="s">
        <v>429</v>
      </c>
      <c r="B110">
        <v>2006</v>
      </c>
      <c r="C110" s="111" t="s">
        <v>593</v>
      </c>
      <c r="D110">
        <v>235</v>
      </c>
      <c r="E110">
        <v>278</v>
      </c>
      <c r="F110" s="208">
        <f>(E110-D110)+(H110-G110)</f>
        <v>73</v>
      </c>
      <c r="G110">
        <v>290</v>
      </c>
      <c r="H110">
        <v>320</v>
      </c>
    </row>
    <row r="111" spans="1:8" ht="15" x14ac:dyDescent="0.25">
      <c r="A111" s="111" t="s">
        <v>429</v>
      </c>
      <c r="B111">
        <v>2006</v>
      </c>
      <c r="C111" s="111" t="s">
        <v>594</v>
      </c>
      <c r="D111">
        <v>220</v>
      </c>
      <c r="E111">
        <v>300</v>
      </c>
      <c r="F111" s="208">
        <f>(E111-D111)+(H111-G111)</f>
        <v>80</v>
      </c>
    </row>
    <row r="112" spans="1:8" ht="15" x14ac:dyDescent="0.25">
      <c r="A112" s="111" t="s">
        <v>429</v>
      </c>
      <c r="B112">
        <v>2006</v>
      </c>
      <c r="C112" s="111" t="s">
        <v>590</v>
      </c>
      <c r="F112" s="208">
        <f>F110+F111</f>
        <v>153</v>
      </c>
    </row>
    <row r="113" spans="1:6" ht="15" x14ac:dyDescent="0.25">
      <c r="A113" s="111" t="s">
        <v>429</v>
      </c>
      <c r="B113">
        <v>2007</v>
      </c>
      <c r="C113" s="111" t="s">
        <v>593</v>
      </c>
      <c r="D113">
        <v>262</v>
      </c>
      <c r="E113">
        <v>318</v>
      </c>
      <c r="F113" s="208">
        <f>(E113-D113)+(H113-G113)</f>
        <v>56</v>
      </c>
    </row>
    <row r="114" spans="1:6" ht="15" x14ac:dyDescent="0.25">
      <c r="A114" s="111" t="s">
        <v>429</v>
      </c>
      <c r="B114">
        <v>2007</v>
      </c>
      <c r="C114" s="111" t="s">
        <v>594</v>
      </c>
    </row>
    <row r="115" spans="1:6" ht="15" x14ac:dyDescent="0.25">
      <c r="A115" s="111" t="s">
        <v>429</v>
      </c>
      <c r="B115">
        <v>2007</v>
      </c>
      <c r="C115" s="111" t="s">
        <v>590</v>
      </c>
      <c r="F115" s="208">
        <f>F113+F114</f>
        <v>56</v>
      </c>
    </row>
    <row r="116" spans="1:6" ht="15" x14ac:dyDescent="0.25">
      <c r="A116" s="111" t="s">
        <v>429</v>
      </c>
      <c r="B116">
        <v>2008</v>
      </c>
      <c r="C116" s="111" t="s">
        <v>593</v>
      </c>
      <c r="D116">
        <v>274</v>
      </c>
      <c r="E116">
        <v>297</v>
      </c>
      <c r="F116" s="208">
        <f>(E116-D116)+(H116-G116)</f>
        <v>23</v>
      </c>
    </row>
    <row r="117" spans="1:6" ht="15" x14ac:dyDescent="0.25">
      <c r="A117" s="111" t="s">
        <v>429</v>
      </c>
      <c r="B117">
        <v>2008</v>
      </c>
      <c r="C117" s="111" t="s">
        <v>594</v>
      </c>
      <c r="D117">
        <v>274</v>
      </c>
      <c r="E117">
        <v>297</v>
      </c>
      <c r="F117" s="208">
        <f>(E117-D117)+(H117-G117)</f>
        <v>23</v>
      </c>
    </row>
    <row r="118" spans="1:6" ht="15" x14ac:dyDescent="0.25">
      <c r="A118" s="111" t="s">
        <v>429</v>
      </c>
      <c r="B118">
        <v>2008</v>
      </c>
      <c r="C118" s="111" t="s">
        <v>590</v>
      </c>
      <c r="F118" s="208">
        <f>F116+F117</f>
        <v>46</v>
      </c>
    </row>
    <row r="119" spans="1:6" ht="15" x14ac:dyDescent="0.25">
      <c r="A119" s="111" t="s">
        <v>429</v>
      </c>
      <c r="B119">
        <v>2009</v>
      </c>
      <c r="C119" s="111" t="s">
        <v>593</v>
      </c>
    </row>
    <row r="120" spans="1:6" ht="15" x14ac:dyDescent="0.25">
      <c r="A120" s="111" t="s">
        <v>429</v>
      </c>
      <c r="B120">
        <v>2009</v>
      </c>
      <c r="C120" s="111" t="s">
        <v>594</v>
      </c>
    </row>
    <row r="121" spans="1:6" ht="15" x14ac:dyDescent="0.25">
      <c r="A121" s="111" t="s">
        <v>429</v>
      </c>
      <c r="B121">
        <v>2009</v>
      </c>
      <c r="C121" s="111" t="s">
        <v>590</v>
      </c>
    </row>
    <row r="122" spans="1:6" ht="15" x14ac:dyDescent="0.25">
      <c r="A122" s="111" t="s">
        <v>429</v>
      </c>
      <c r="B122">
        <v>2010</v>
      </c>
      <c r="C122" s="111" t="s">
        <v>593</v>
      </c>
      <c r="D122">
        <v>209</v>
      </c>
      <c r="E122">
        <v>271</v>
      </c>
      <c r="F122" s="208">
        <f>(E122-D122)+(H122-G122)</f>
        <v>62</v>
      </c>
    </row>
    <row r="123" spans="1:6" ht="15" x14ac:dyDescent="0.25">
      <c r="A123" s="111" t="s">
        <v>429</v>
      </c>
      <c r="B123">
        <v>2010</v>
      </c>
      <c r="C123" s="111" t="s">
        <v>594</v>
      </c>
      <c r="D123">
        <v>222</v>
      </c>
      <c r="E123">
        <v>265</v>
      </c>
      <c r="F123" s="208">
        <f>(E123-D123)+(H123-G123)</f>
        <v>43</v>
      </c>
    </row>
    <row r="124" spans="1:6" ht="15" x14ac:dyDescent="0.25">
      <c r="A124" s="111" t="s">
        <v>429</v>
      </c>
      <c r="B124">
        <v>2010</v>
      </c>
      <c r="C124" s="111" t="s">
        <v>590</v>
      </c>
      <c r="F124" s="208">
        <f>F122+F123</f>
        <v>105</v>
      </c>
    </row>
    <row r="125" spans="1:6" x14ac:dyDescent="0.3">
      <c r="A125" s="111" t="s">
        <v>429</v>
      </c>
      <c r="B125">
        <v>2011</v>
      </c>
      <c r="C125" s="111" t="s">
        <v>593</v>
      </c>
    </row>
    <row r="126" spans="1:6" x14ac:dyDescent="0.3">
      <c r="A126" s="111" t="s">
        <v>429</v>
      </c>
      <c r="B126">
        <v>2011</v>
      </c>
      <c r="C126" s="111" t="s">
        <v>594</v>
      </c>
      <c r="D126">
        <v>222</v>
      </c>
      <c r="E126">
        <v>238</v>
      </c>
      <c r="F126" s="208">
        <f>(E126-D126)+(H126-G126)</f>
        <v>16</v>
      </c>
    </row>
    <row r="127" spans="1:6" x14ac:dyDescent="0.3">
      <c r="A127" s="111" t="s">
        <v>429</v>
      </c>
      <c r="B127">
        <v>2011</v>
      </c>
      <c r="C127" s="111" t="s">
        <v>590</v>
      </c>
      <c r="F127" s="208">
        <f>F125+F126</f>
        <v>16</v>
      </c>
    </row>
    <row r="128" spans="1:6" x14ac:dyDescent="0.3">
      <c r="A128" s="111" t="s">
        <v>429</v>
      </c>
      <c r="B128">
        <v>2012</v>
      </c>
      <c r="C128" s="111" t="s">
        <v>593</v>
      </c>
      <c r="D128">
        <v>206</v>
      </c>
      <c r="E128">
        <v>286</v>
      </c>
      <c r="F128" s="208">
        <f>(E128-D128)+(H128-G128)</f>
        <v>80</v>
      </c>
    </row>
    <row r="129" spans="1:8" x14ac:dyDescent="0.3">
      <c r="A129" s="111" t="s">
        <v>429</v>
      </c>
      <c r="B129">
        <v>2012</v>
      </c>
      <c r="C129" s="111" t="s">
        <v>594</v>
      </c>
      <c r="D129">
        <v>195</v>
      </c>
      <c r="E129">
        <v>305</v>
      </c>
      <c r="F129" s="208">
        <f>(E129-D129)+(H129-G129)</f>
        <v>110</v>
      </c>
    </row>
    <row r="130" spans="1:8" x14ac:dyDescent="0.3">
      <c r="A130" s="111" t="s">
        <v>429</v>
      </c>
      <c r="B130">
        <v>2012</v>
      </c>
      <c r="C130" s="111" t="s">
        <v>590</v>
      </c>
      <c r="F130" s="208">
        <f>F128+F129</f>
        <v>190</v>
      </c>
    </row>
    <row r="131" spans="1:8" x14ac:dyDescent="0.3">
      <c r="A131" s="111" t="s">
        <v>429</v>
      </c>
      <c r="B131">
        <v>2013</v>
      </c>
      <c r="C131" s="111" t="s">
        <v>593</v>
      </c>
      <c r="D131">
        <v>213</v>
      </c>
    </row>
    <row r="132" spans="1:8" x14ac:dyDescent="0.3">
      <c r="A132" s="111" t="s">
        <v>429</v>
      </c>
      <c r="B132">
        <v>2013</v>
      </c>
      <c r="C132" s="111" t="s">
        <v>594</v>
      </c>
      <c r="D132">
        <v>213</v>
      </c>
    </row>
    <row r="133" spans="1:8" x14ac:dyDescent="0.3">
      <c r="A133" s="111" t="s">
        <v>429</v>
      </c>
      <c r="B133">
        <v>2013</v>
      </c>
      <c r="C133" s="111" t="s">
        <v>590</v>
      </c>
    </row>
    <row r="134" spans="1:8" x14ac:dyDescent="0.3">
      <c r="A134" t="s">
        <v>419</v>
      </c>
      <c r="B134" s="111">
        <v>2002</v>
      </c>
      <c r="C134" t="s">
        <v>595</v>
      </c>
      <c r="D134">
        <v>165</v>
      </c>
      <c r="E134">
        <v>357</v>
      </c>
      <c r="F134" s="208">
        <f>(E134-D134)+(H134-G134)</f>
        <v>192</v>
      </c>
    </row>
    <row r="135" spans="1:8" x14ac:dyDescent="0.3">
      <c r="A135" s="111" t="s">
        <v>419</v>
      </c>
      <c r="B135" s="111">
        <v>2002</v>
      </c>
      <c r="C135" t="s">
        <v>596</v>
      </c>
      <c r="D135">
        <v>239</v>
      </c>
      <c r="E135">
        <v>324</v>
      </c>
      <c r="F135" s="208">
        <f>(E135-D135)+(H135-G135)</f>
        <v>85</v>
      </c>
    </row>
    <row r="136" spans="1:8" x14ac:dyDescent="0.3">
      <c r="A136" s="111" t="s">
        <v>419</v>
      </c>
      <c r="B136" s="111">
        <v>2002</v>
      </c>
      <c r="C136" t="s">
        <v>597</v>
      </c>
      <c r="D136">
        <v>282</v>
      </c>
      <c r="E136">
        <v>324</v>
      </c>
      <c r="F136" s="208">
        <f>(E136-D136)+(H136-G136)</f>
        <v>42</v>
      </c>
    </row>
    <row r="137" spans="1:8" x14ac:dyDescent="0.3">
      <c r="A137" s="111" t="s">
        <v>419</v>
      </c>
      <c r="B137" s="111">
        <v>2002</v>
      </c>
      <c r="C137" t="s">
        <v>590</v>
      </c>
      <c r="F137" s="208">
        <f>F136+F135+F134</f>
        <v>319</v>
      </c>
    </row>
    <row r="138" spans="1:8" x14ac:dyDescent="0.3">
      <c r="A138" s="111" t="s">
        <v>419</v>
      </c>
      <c r="B138" s="111">
        <v>2003</v>
      </c>
      <c r="C138" s="111" t="s">
        <v>595</v>
      </c>
      <c r="D138">
        <v>240</v>
      </c>
      <c r="E138">
        <v>268</v>
      </c>
      <c r="F138" s="208">
        <f>(E138-D138)+(H138-G138)</f>
        <v>28</v>
      </c>
    </row>
    <row r="139" spans="1:8" x14ac:dyDescent="0.3">
      <c r="A139" s="111" t="s">
        <v>419</v>
      </c>
      <c r="B139" s="111">
        <v>2003</v>
      </c>
      <c r="C139" s="111" t="s">
        <v>596</v>
      </c>
      <c r="D139">
        <v>204</v>
      </c>
      <c r="E139">
        <v>280</v>
      </c>
      <c r="F139" s="208">
        <f>(E139-D139)+(H139-G139)</f>
        <v>100</v>
      </c>
      <c r="G139">
        <v>294</v>
      </c>
      <c r="H139">
        <v>318</v>
      </c>
    </row>
    <row r="140" spans="1:8" x14ac:dyDescent="0.3">
      <c r="A140" s="111" t="s">
        <v>419</v>
      </c>
      <c r="B140" s="111">
        <v>2003</v>
      </c>
      <c r="C140" s="111" t="s">
        <v>597</v>
      </c>
      <c r="D140">
        <v>253</v>
      </c>
      <c r="E140">
        <v>301</v>
      </c>
      <c r="F140" s="208">
        <f>(E140-D140)+(H140-G140)</f>
        <v>48</v>
      </c>
    </row>
    <row r="141" spans="1:8" x14ac:dyDescent="0.3">
      <c r="A141" s="111" t="s">
        <v>419</v>
      </c>
      <c r="B141" s="111">
        <v>2003</v>
      </c>
      <c r="C141" s="111" t="s">
        <v>590</v>
      </c>
      <c r="F141" s="208">
        <f>F140+F139+F138</f>
        <v>176</v>
      </c>
    </row>
    <row r="142" spans="1:8" x14ac:dyDescent="0.3">
      <c r="A142" s="111" t="s">
        <v>419</v>
      </c>
      <c r="B142" s="111">
        <v>2004</v>
      </c>
      <c r="C142" s="111" t="s">
        <v>595</v>
      </c>
      <c r="D142">
        <v>203</v>
      </c>
      <c r="E142">
        <v>301</v>
      </c>
      <c r="F142" s="208">
        <f>(E142-D142)+(H142-G142)</f>
        <v>127</v>
      </c>
      <c r="G142">
        <v>314</v>
      </c>
      <c r="H142">
        <v>343</v>
      </c>
    </row>
    <row r="143" spans="1:8" x14ac:dyDescent="0.3">
      <c r="A143" s="111" t="s">
        <v>419</v>
      </c>
      <c r="B143" s="111">
        <v>2004</v>
      </c>
      <c r="C143" s="111" t="s">
        <v>596</v>
      </c>
      <c r="F143" s="208">
        <f>(E143-D143)+(H143-G143)</f>
        <v>0</v>
      </c>
    </row>
    <row r="144" spans="1:8" x14ac:dyDescent="0.3">
      <c r="A144" s="111" t="s">
        <v>419</v>
      </c>
      <c r="B144" s="111">
        <v>2004</v>
      </c>
      <c r="C144" s="111" t="s">
        <v>597</v>
      </c>
      <c r="D144">
        <v>264</v>
      </c>
      <c r="E144">
        <v>301</v>
      </c>
      <c r="F144" s="208">
        <f>(E144-D144)+(H144-G144)</f>
        <v>37</v>
      </c>
    </row>
    <row r="145" spans="1:11" x14ac:dyDescent="0.3">
      <c r="A145" s="111" t="s">
        <v>419</v>
      </c>
      <c r="B145" s="111">
        <v>2004</v>
      </c>
      <c r="C145" s="111" t="s">
        <v>590</v>
      </c>
      <c r="F145" s="208">
        <f>F144+F143+F142</f>
        <v>164</v>
      </c>
    </row>
    <row r="146" spans="1:11" x14ac:dyDescent="0.3">
      <c r="A146" s="111" t="s">
        <v>419</v>
      </c>
      <c r="B146" s="111">
        <v>2005</v>
      </c>
      <c r="C146" s="111" t="s">
        <v>595</v>
      </c>
      <c r="D146">
        <v>172</v>
      </c>
      <c r="E146">
        <v>264</v>
      </c>
      <c r="F146" s="208">
        <f>(E146-D146)+(H146-G146)</f>
        <v>92</v>
      </c>
    </row>
    <row r="147" spans="1:11" x14ac:dyDescent="0.3">
      <c r="A147" s="111" t="s">
        <v>419</v>
      </c>
      <c r="B147" s="111">
        <v>2005</v>
      </c>
      <c r="C147" s="111" t="s">
        <v>596</v>
      </c>
      <c r="D147">
        <v>194</v>
      </c>
      <c r="E147">
        <v>264</v>
      </c>
      <c r="F147" s="208">
        <f>(E147-D147)+(H147-G147)</f>
        <v>70</v>
      </c>
    </row>
    <row r="148" spans="1:11" x14ac:dyDescent="0.3">
      <c r="A148" s="111" t="s">
        <v>419</v>
      </c>
      <c r="B148" s="111">
        <v>2005</v>
      </c>
      <c r="C148" s="111" t="s">
        <v>597</v>
      </c>
      <c r="D148">
        <v>207</v>
      </c>
      <c r="E148">
        <v>264</v>
      </c>
      <c r="F148" s="208">
        <f>(E148-D148)+(H148-G148)</f>
        <v>57</v>
      </c>
    </row>
    <row r="149" spans="1:11" x14ac:dyDescent="0.3">
      <c r="A149" s="111" t="s">
        <v>419</v>
      </c>
      <c r="B149" s="111">
        <v>2005</v>
      </c>
      <c r="C149" s="111" t="s">
        <v>590</v>
      </c>
      <c r="F149" s="208">
        <f>F148+F147+F146</f>
        <v>219</v>
      </c>
    </row>
    <row r="150" spans="1:11" x14ac:dyDescent="0.3">
      <c r="A150" s="111" t="s">
        <v>419</v>
      </c>
      <c r="B150" s="111">
        <v>2006</v>
      </c>
      <c r="C150" s="111" t="s">
        <v>595</v>
      </c>
      <c r="D150">
        <v>160</v>
      </c>
      <c r="E150">
        <v>319</v>
      </c>
      <c r="F150" s="208">
        <f>(E150-D150)+(H150-G150)</f>
        <v>199</v>
      </c>
      <c r="G150">
        <v>325</v>
      </c>
      <c r="H150">
        <v>365</v>
      </c>
    </row>
    <row r="151" spans="1:11" x14ac:dyDescent="0.3">
      <c r="A151" s="111" t="s">
        <v>419</v>
      </c>
      <c r="B151" s="111">
        <v>2006</v>
      </c>
      <c r="C151" s="111" t="s">
        <v>596</v>
      </c>
      <c r="D151">
        <v>171</v>
      </c>
      <c r="E151">
        <v>319</v>
      </c>
      <c r="F151" s="208">
        <f>(E151-D151)+(H151-G151)</f>
        <v>148</v>
      </c>
    </row>
    <row r="152" spans="1:11" x14ac:dyDescent="0.3">
      <c r="A152" s="111" t="s">
        <v>419</v>
      </c>
      <c r="B152" s="111">
        <v>2006</v>
      </c>
      <c r="C152" s="111" t="s">
        <v>597</v>
      </c>
      <c r="D152">
        <v>234</v>
      </c>
      <c r="E152">
        <v>293</v>
      </c>
      <c r="F152" s="208">
        <f>(E152-D152)+(H152-G152)</f>
        <v>59</v>
      </c>
    </row>
    <row r="153" spans="1:11" x14ac:dyDescent="0.3">
      <c r="A153" s="111" t="s">
        <v>419</v>
      </c>
      <c r="B153" s="111">
        <v>2006</v>
      </c>
      <c r="C153" s="111" t="s">
        <v>590</v>
      </c>
      <c r="F153" s="208">
        <f>F152+F151+F150</f>
        <v>406</v>
      </c>
    </row>
    <row r="154" spans="1:11" x14ac:dyDescent="0.3">
      <c r="A154" s="111" t="s">
        <v>419</v>
      </c>
      <c r="B154" s="111">
        <v>2007</v>
      </c>
      <c r="C154" s="111" t="s">
        <v>595</v>
      </c>
      <c r="D154">
        <v>18</v>
      </c>
      <c r="E154">
        <v>53</v>
      </c>
      <c r="F154" s="208">
        <f>(E154-D154)+(H154-G154)+(K154-J154)</f>
        <v>212</v>
      </c>
      <c r="G154">
        <v>59</v>
      </c>
      <c r="H154">
        <v>102</v>
      </c>
      <c r="J154">
        <v>150</v>
      </c>
      <c r="K154">
        <v>284</v>
      </c>
    </row>
    <row r="155" spans="1:11" x14ac:dyDescent="0.3">
      <c r="A155" s="111" t="s">
        <v>419</v>
      </c>
      <c r="B155" s="111">
        <v>2007</v>
      </c>
      <c r="C155" s="111" t="s">
        <v>596</v>
      </c>
      <c r="F155" s="208">
        <f>(E155-D155)+(H155-G155)</f>
        <v>0</v>
      </c>
    </row>
    <row r="156" spans="1:11" x14ac:dyDescent="0.3">
      <c r="A156" s="111" t="s">
        <v>419</v>
      </c>
      <c r="B156" s="111">
        <v>2007</v>
      </c>
      <c r="C156" s="111" t="s">
        <v>597</v>
      </c>
      <c r="F156" s="208">
        <f>(E156-D156)+(H156-G156)</f>
        <v>0</v>
      </c>
    </row>
    <row r="157" spans="1:11" x14ac:dyDescent="0.3">
      <c r="A157" s="111" t="s">
        <v>419</v>
      </c>
      <c r="B157" s="111">
        <v>2007</v>
      </c>
      <c r="C157" s="111" t="s">
        <v>590</v>
      </c>
      <c r="F157" s="208">
        <f>F156+F155+F154</f>
        <v>212</v>
      </c>
    </row>
    <row r="158" spans="1:11" x14ac:dyDescent="0.3">
      <c r="A158" s="111" t="s">
        <v>419</v>
      </c>
      <c r="B158" s="111">
        <v>2008</v>
      </c>
      <c r="C158" s="111" t="s">
        <v>595</v>
      </c>
      <c r="D158">
        <v>184</v>
      </c>
      <c r="E158">
        <v>207</v>
      </c>
      <c r="F158" s="208">
        <f>(E158-D158)+(H158-G158)</f>
        <v>122</v>
      </c>
      <c r="G158">
        <v>225</v>
      </c>
      <c r="H158">
        <v>324</v>
      </c>
    </row>
    <row r="159" spans="1:11" x14ac:dyDescent="0.3">
      <c r="A159" s="111" t="s">
        <v>419</v>
      </c>
      <c r="B159" s="111">
        <v>2008</v>
      </c>
      <c r="C159" s="111" t="s">
        <v>596</v>
      </c>
      <c r="D159">
        <v>191</v>
      </c>
      <c r="E159">
        <v>207</v>
      </c>
      <c r="F159" s="208">
        <f>(E159-D159)+(H159-G159)</f>
        <v>36</v>
      </c>
      <c r="G159">
        <v>234</v>
      </c>
      <c r="H159">
        <v>254</v>
      </c>
    </row>
    <row r="160" spans="1:11" x14ac:dyDescent="0.3">
      <c r="A160" s="111" t="s">
        <v>419</v>
      </c>
      <c r="B160" s="111">
        <v>2008</v>
      </c>
      <c r="C160" s="111" t="s">
        <v>597</v>
      </c>
      <c r="F160" s="208">
        <f>(E160-D160)+(H160-G160)</f>
        <v>0</v>
      </c>
    </row>
    <row r="161" spans="1:6" x14ac:dyDescent="0.3">
      <c r="A161" s="111" t="s">
        <v>419</v>
      </c>
      <c r="B161" s="111">
        <v>2008</v>
      </c>
      <c r="C161" s="111" t="s">
        <v>590</v>
      </c>
      <c r="F161" s="208">
        <f>F160+F159+F158</f>
        <v>158</v>
      </c>
    </row>
    <row r="162" spans="1:6" x14ac:dyDescent="0.3">
      <c r="A162" s="111" t="s">
        <v>419</v>
      </c>
      <c r="B162" s="111">
        <v>2009</v>
      </c>
      <c r="C162" s="111" t="s">
        <v>595</v>
      </c>
      <c r="F162" s="208">
        <f>(E162-D162)+(H162-G162)</f>
        <v>0</v>
      </c>
    </row>
    <row r="163" spans="1:6" x14ac:dyDescent="0.3">
      <c r="A163" s="111" t="s">
        <v>419</v>
      </c>
      <c r="B163" s="111">
        <v>2009</v>
      </c>
      <c r="C163" s="111" t="s">
        <v>596</v>
      </c>
      <c r="D163">
        <v>293</v>
      </c>
      <c r="E163">
        <v>337</v>
      </c>
      <c r="F163" s="208">
        <f>(E163-D163)+(H163-G163)</f>
        <v>44</v>
      </c>
    </row>
    <row r="164" spans="1:6" x14ac:dyDescent="0.3">
      <c r="A164" s="111" t="s">
        <v>419</v>
      </c>
      <c r="B164" s="111">
        <v>2009</v>
      </c>
      <c r="C164" s="111" t="s">
        <v>597</v>
      </c>
      <c r="F164" s="208">
        <f>(E164-D164)+(H164-G164)</f>
        <v>0</v>
      </c>
    </row>
    <row r="165" spans="1:6" x14ac:dyDescent="0.3">
      <c r="A165" s="111" t="s">
        <v>419</v>
      </c>
      <c r="B165" s="111">
        <v>2009</v>
      </c>
      <c r="C165" s="111" t="s">
        <v>590</v>
      </c>
      <c r="F165" s="208">
        <f>F164+F163+F162</f>
        <v>44</v>
      </c>
    </row>
    <row r="166" spans="1:6" x14ac:dyDescent="0.3">
      <c r="A166" s="111" t="s">
        <v>419</v>
      </c>
      <c r="B166" s="111">
        <v>2010</v>
      </c>
      <c r="C166" s="111" t="s">
        <v>595</v>
      </c>
      <c r="D166">
        <v>236</v>
      </c>
      <c r="E166">
        <v>252</v>
      </c>
      <c r="F166" s="208">
        <f>(E166-D166)+(H166-G166)</f>
        <v>16</v>
      </c>
    </row>
    <row r="167" spans="1:6" x14ac:dyDescent="0.3">
      <c r="A167" s="111" t="s">
        <v>419</v>
      </c>
      <c r="B167" s="111">
        <v>2010</v>
      </c>
      <c r="C167" s="111" t="s">
        <v>596</v>
      </c>
      <c r="F167" s="208">
        <f>(E167-D167)+(H167-G167)</f>
        <v>0</v>
      </c>
    </row>
    <row r="168" spans="1:6" x14ac:dyDescent="0.3">
      <c r="A168" s="111" t="s">
        <v>419</v>
      </c>
      <c r="B168" s="111">
        <v>2010</v>
      </c>
      <c r="C168" s="111" t="s">
        <v>597</v>
      </c>
      <c r="F168" s="208">
        <f>(E168-D168)+(H168-G168)</f>
        <v>0</v>
      </c>
    </row>
    <row r="169" spans="1:6" x14ac:dyDescent="0.3">
      <c r="A169" s="111" t="s">
        <v>419</v>
      </c>
      <c r="B169" s="111">
        <v>2010</v>
      </c>
      <c r="C169" s="111" t="s">
        <v>590</v>
      </c>
      <c r="F169" s="208">
        <f>F168+F167+F166</f>
        <v>16</v>
      </c>
    </row>
    <row r="170" spans="1:6" x14ac:dyDescent="0.3">
      <c r="A170" s="111" t="s">
        <v>419</v>
      </c>
      <c r="B170" s="111">
        <v>2011</v>
      </c>
      <c r="C170" s="111" t="s">
        <v>595</v>
      </c>
      <c r="D170">
        <v>207</v>
      </c>
      <c r="E170">
        <v>263</v>
      </c>
      <c r="F170" s="208">
        <f>(E170-D170)+(H170-G170)</f>
        <v>56</v>
      </c>
    </row>
    <row r="171" spans="1:6" x14ac:dyDescent="0.3">
      <c r="A171" s="111" t="s">
        <v>419</v>
      </c>
      <c r="B171" s="111">
        <v>2011</v>
      </c>
      <c r="C171" s="111" t="s">
        <v>596</v>
      </c>
      <c r="D171">
        <v>277</v>
      </c>
      <c r="E171">
        <v>306</v>
      </c>
      <c r="F171" s="208">
        <f>(E171-D171)+(H171-G171)</f>
        <v>29</v>
      </c>
    </row>
    <row r="172" spans="1:6" x14ac:dyDescent="0.3">
      <c r="A172" s="111" t="s">
        <v>419</v>
      </c>
      <c r="B172" s="111">
        <v>2011</v>
      </c>
      <c r="C172" s="111" t="s">
        <v>597</v>
      </c>
      <c r="F172" s="208">
        <f>(E172-D172)+(H172-G172)</f>
        <v>0</v>
      </c>
    </row>
    <row r="173" spans="1:6" x14ac:dyDescent="0.3">
      <c r="A173" s="111" t="s">
        <v>419</v>
      </c>
      <c r="B173" s="111">
        <v>2011</v>
      </c>
      <c r="C173" s="111" t="s">
        <v>590</v>
      </c>
      <c r="F173" s="208">
        <f>F172+F171+F170</f>
        <v>85</v>
      </c>
    </row>
    <row r="174" spans="1:6" x14ac:dyDescent="0.3">
      <c r="A174" s="111" t="s">
        <v>419</v>
      </c>
      <c r="B174" s="111">
        <v>2012</v>
      </c>
      <c r="C174" s="111" t="s">
        <v>595</v>
      </c>
      <c r="D174">
        <v>193</v>
      </c>
      <c r="E174">
        <v>306</v>
      </c>
      <c r="F174" s="208">
        <f>(E174-D174)+(H174-G174)</f>
        <v>113</v>
      </c>
    </row>
    <row r="175" spans="1:6" x14ac:dyDescent="0.3">
      <c r="A175" s="111" t="s">
        <v>419</v>
      </c>
      <c r="B175" s="111">
        <v>2012</v>
      </c>
      <c r="C175" s="111" t="s">
        <v>596</v>
      </c>
      <c r="D175">
        <v>200</v>
      </c>
      <c r="E175">
        <v>306</v>
      </c>
      <c r="F175" s="208">
        <f>(E175-D175)+(H175-G175)</f>
        <v>106</v>
      </c>
    </row>
    <row r="176" spans="1:6" x14ac:dyDescent="0.3">
      <c r="A176" s="111" t="s">
        <v>419</v>
      </c>
      <c r="B176" s="111">
        <v>2012</v>
      </c>
      <c r="C176" s="111" t="s">
        <v>597</v>
      </c>
      <c r="D176">
        <v>233</v>
      </c>
      <c r="E176">
        <v>306</v>
      </c>
      <c r="F176" s="208">
        <f>(E176-D176)+(H176-G176)</f>
        <v>73</v>
      </c>
    </row>
    <row r="177" spans="1:7" x14ac:dyDescent="0.3">
      <c r="A177" s="111" t="s">
        <v>419</v>
      </c>
      <c r="B177" s="111">
        <v>2012</v>
      </c>
      <c r="C177" s="111" t="s">
        <v>590</v>
      </c>
      <c r="F177" s="208">
        <f>F176+F175+F174</f>
        <v>292</v>
      </c>
    </row>
    <row r="178" spans="1:7" x14ac:dyDescent="0.3">
      <c r="A178" s="111" t="s">
        <v>419</v>
      </c>
      <c r="B178" s="111">
        <v>2013</v>
      </c>
      <c r="C178" s="111" t="s">
        <v>595</v>
      </c>
      <c r="F178" s="208">
        <f>(E178-D178)+(H178-G178)</f>
        <v>0</v>
      </c>
    </row>
    <row r="179" spans="1:7" x14ac:dyDescent="0.3">
      <c r="A179" s="111" t="s">
        <v>419</v>
      </c>
      <c r="B179" s="111">
        <v>2013</v>
      </c>
      <c r="C179" s="111" t="s">
        <v>596</v>
      </c>
      <c r="D179">
        <v>198</v>
      </c>
      <c r="E179">
        <v>226</v>
      </c>
      <c r="F179" s="208">
        <f>(E179-D179)+(H179-G179)</f>
        <v>-232</v>
      </c>
      <c r="G179">
        <v>260</v>
      </c>
    </row>
    <row r="180" spans="1:7" x14ac:dyDescent="0.3">
      <c r="A180" s="111" t="s">
        <v>419</v>
      </c>
      <c r="B180" s="111">
        <v>2013</v>
      </c>
      <c r="C180" s="111" t="s">
        <v>597</v>
      </c>
      <c r="F180" s="208">
        <f>(E180-D180)+(H180-G180)</f>
        <v>0</v>
      </c>
    </row>
    <row r="181" spans="1:7" x14ac:dyDescent="0.3">
      <c r="A181" s="111" t="s">
        <v>419</v>
      </c>
      <c r="B181" s="111">
        <v>2013</v>
      </c>
      <c r="C181" s="111" t="s">
        <v>590</v>
      </c>
      <c r="F181" s="208">
        <f>F180+F179+F178</f>
        <v>-232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R97"/>
  <sheetViews>
    <sheetView topLeftCell="A55" workbookViewId="0">
      <selection activeCell="K83" sqref="K83:N94"/>
    </sheetView>
  </sheetViews>
  <sheetFormatPr defaultRowHeight="14.4" x14ac:dyDescent="0.3"/>
  <sheetData>
    <row r="1" spans="1:6" ht="15" x14ac:dyDescent="0.25">
      <c r="A1" t="s">
        <v>580</v>
      </c>
      <c r="B1" t="s">
        <v>581</v>
      </c>
      <c r="C1" t="s">
        <v>582</v>
      </c>
      <c r="D1" t="s">
        <v>583</v>
      </c>
      <c r="E1" t="s">
        <v>584</v>
      </c>
      <c r="F1" t="s">
        <v>585</v>
      </c>
    </row>
    <row r="2" spans="1:6" ht="15" x14ac:dyDescent="0.25">
      <c r="A2" t="s">
        <v>406</v>
      </c>
      <c r="B2">
        <v>2002</v>
      </c>
      <c r="C2" t="s">
        <v>402</v>
      </c>
      <c r="D2">
        <v>276</v>
      </c>
      <c r="E2">
        <v>336</v>
      </c>
      <c r="F2">
        <v>60</v>
      </c>
    </row>
    <row r="3" spans="1:6" ht="15" x14ac:dyDescent="0.25">
      <c r="A3" t="s">
        <v>406</v>
      </c>
      <c r="B3">
        <v>2003</v>
      </c>
      <c r="C3" t="s">
        <v>402</v>
      </c>
      <c r="F3">
        <v>0</v>
      </c>
    </row>
    <row r="4" spans="1:6" ht="15" x14ac:dyDescent="0.25">
      <c r="A4" t="s">
        <v>406</v>
      </c>
      <c r="B4">
        <v>2004</v>
      </c>
      <c r="C4" t="s">
        <v>402</v>
      </c>
      <c r="D4">
        <v>280</v>
      </c>
      <c r="E4">
        <v>343</v>
      </c>
      <c r="F4">
        <v>63</v>
      </c>
    </row>
    <row r="5" spans="1:6" ht="15" x14ac:dyDescent="0.25">
      <c r="A5" t="s">
        <v>406</v>
      </c>
      <c r="B5">
        <v>2005</v>
      </c>
      <c r="C5" t="s">
        <v>402</v>
      </c>
      <c r="F5">
        <v>0</v>
      </c>
    </row>
    <row r="6" spans="1:6" ht="15" x14ac:dyDescent="0.25">
      <c r="A6" t="s">
        <v>406</v>
      </c>
      <c r="B6">
        <v>2006</v>
      </c>
      <c r="C6" t="s">
        <v>402</v>
      </c>
      <c r="D6">
        <v>269</v>
      </c>
      <c r="E6">
        <v>320</v>
      </c>
      <c r="F6">
        <v>51</v>
      </c>
    </row>
    <row r="7" spans="1:6" ht="15" x14ac:dyDescent="0.25">
      <c r="A7" t="s">
        <v>406</v>
      </c>
      <c r="B7">
        <v>2007</v>
      </c>
      <c r="C7" t="s">
        <v>402</v>
      </c>
      <c r="F7">
        <v>0</v>
      </c>
    </row>
    <row r="8" spans="1:6" ht="15" x14ac:dyDescent="0.25">
      <c r="A8" t="s">
        <v>406</v>
      </c>
      <c r="B8">
        <v>2008</v>
      </c>
      <c r="C8" t="s">
        <v>402</v>
      </c>
      <c r="D8">
        <v>177</v>
      </c>
      <c r="E8">
        <v>214</v>
      </c>
      <c r="F8">
        <v>37</v>
      </c>
    </row>
    <row r="9" spans="1:6" ht="15" x14ac:dyDescent="0.25">
      <c r="A9" t="s">
        <v>406</v>
      </c>
      <c r="B9">
        <v>2009</v>
      </c>
      <c r="C9" t="s">
        <v>402</v>
      </c>
      <c r="F9">
        <v>0</v>
      </c>
    </row>
    <row r="10" spans="1:6" ht="15" x14ac:dyDescent="0.25">
      <c r="A10" t="s">
        <v>406</v>
      </c>
      <c r="B10">
        <v>2010</v>
      </c>
      <c r="C10" t="s">
        <v>402</v>
      </c>
      <c r="D10">
        <v>159</v>
      </c>
      <c r="E10">
        <v>244</v>
      </c>
      <c r="F10">
        <v>85</v>
      </c>
    </row>
    <row r="11" spans="1:6" ht="15" x14ac:dyDescent="0.25">
      <c r="A11" t="s">
        <v>406</v>
      </c>
      <c r="B11">
        <v>2011</v>
      </c>
      <c r="C11" t="s">
        <v>402</v>
      </c>
      <c r="D11">
        <v>125</v>
      </c>
      <c r="E11">
        <v>209</v>
      </c>
      <c r="F11">
        <v>84</v>
      </c>
    </row>
    <row r="12" spans="1:6" ht="15" x14ac:dyDescent="0.25">
      <c r="A12" t="s">
        <v>406</v>
      </c>
      <c r="B12">
        <v>2012</v>
      </c>
      <c r="C12" t="s">
        <v>402</v>
      </c>
      <c r="D12">
        <v>185</v>
      </c>
      <c r="E12">
        <v>354</v>
      </c>
      <c r="F12">
        <v>169</v>
      </c>
    </row>
    <row r="13" spans="1:6" ht="15" x14ac:dyDescent="0.25">
      <c r="A13" t="s">
        <v>406</v>
      </c>
      <c r="B13">
        <v>2013</v>
      </c>
      <c r="C13" t="s">
        <v>402</v>
      </c>
      <c r="F13">
        <v>0</v>
      </c>
    </row>
    <row r="14" spans="1:6" ht="15" x14ac:dyDescent="0.25">
      <c r="A14" t="s">
        <v>404</v>
      </c>
      <c r="B14">
        <v>2002</v>
      </c>
      <c r="C14" t="s">
        <v>407</v>
      </c>
      <c r="D14">
        <v>249</v>
      </c>
      <c r="E14">
        <v>357</v>
      </c>
      <c r="F14">
        <v>108</v>
      </c>
    </row>
    <row r="15" spans="1:6" ht="15" x14ac:dyDescent="0.25">
      <c r="A15" t="s">
        <v>404</v>
      </c>
      <c r="B15">
        <v>2003</v>
      </c>
      <c r="C15" t="s">
        <v>407</v>
      </c>
      <c r="D15">
        <v>206</v>
      </c>
      <c r="E15">
        <v>328</v>
      </c>
      <c r="F15">
        <v>122</v>
      </c>
    </row>
    <row r="16" spans="1:6" ht="15" x14ac:dyDescent="0.25">
      <c r="A16" t="s">
        <v>404</v>
      </c>
      <c r="B16">
        <v>2004</v>
      </c>
      <c r="C16" t="s">
        <v>407</v>
      </c>
      <c r="D16">
        <v>231</v>
      </c>
      <c r="E16">
        <v>355</v>
      </c>
      <c r="F16">
        <v>124</v>
      </c>
    </row>
    <row r="17" spans="1:8" ht="15" x14ac:dyDescent="0.25">
      <c r="A17" t="s">
        <v>404</v>
      </c>
      <c r="B17">
        <v>2005</v>
      </c>
      <c r="C17" t="s">
        <v>407</v>
      </c>
      <c r="D17">
        <v>259</v>
      </c>
      <c r="E17">
        <v>322</v>
      </c>
      <c r="F17">
        <v>63</v>
      </c>
    </row>
    <row r="18" spans="1:8" ht="15" x14ac:dyDescent="0.25">
      <c r="A18" t="s">
        <v>404</v>
      </c>
      <c r="B18">
        <v>2006</v>
      </c>
      <c r="C18" t="s">
        <v>407</v>
      </c>
      <c r="D18">
        <v>173</v>
      </c>
      <c r="E18">
        <v>202</v>
      </c>
      <c r="F18">
        <v>141</v>
      </c>
      <c r="G18">
        <v>234</v>
      </c>
      <c r="H18">
        <v>346</v>
      </c>
    </row>
    <row r="19" spans="1:8" ht="15" x14ac:dyDescent="0.25">
      <c r="A19" t="s">
        <v>404</v>
      </c>
      <c r="B19">
        <v>2007</v>
      </c>
      <c r="C19" t="s">
        <v>407</v>
      </c>
      <c r="F19">
        <v>0</v>
      </c>
    </row>
    <row r="20" spans="1:8" ht="15" x14ac:dyDescent="0.25">
      <c r="A20" t="s">
        <v>404</v>
      </c>
      <c r="B20">
        <v>2008</v>
      </c>
      <c r="C20" t="s">
        <v>407</v>
      </c>
      <c r="D20">
        <v>142</v>
      </c>
      <c r="E20">
        <v>211</v>
      </c>
      <c r="F20">
        <v>69</v>
      </c>
    </row>
    <row r="21" spans="1:8" ht="15" x14ac:dyDescent="0.25">
      <c r="A21" t="s">
        <v>404</v>
      </c>
      <c r="B21">
        <v>2009</v>
      </c>
      <c r="C21" t="s">
        <v>407</v>
      </c>
      <c r="D21">
        <v>16</v>
      </c>
      <c r="E21">
        <v>54</v>
      </c>
      <c r="F21">
        <v>99</v>
      </c>
      <c r="G21">
        <v>280</v>
      </c>
      <c r="H21">
        <v>341</v>
      </c>
    </row>
    <row r="22" spans="1:8" ht="15" x14ac:dyDescent="0.25">
      <c r="A22" t="s">
        <v>404</v>
      </c>
      <c r="B22">
        <v>2010</v>
      </c>
      <c r="C22" t="s">
        <v>407</v>
      </c>
      <c r="D22">
        <v>167</v>
      </c>
      <c r="E22">
        <v>253</v>
      </c>
      <c r="F22">
        <v>86</v>
      </c>
    </row>
    <row r="23" spans="1:8" ht="15" x14ac:dyDescent="0.25">
      <c r="A23" t="s">
        <v>404</v>
      </c>
      <c r="B23">
        <v>2011</v>
      </c>
      <c r="C23" t="s">
        <v>407</v>
      </c>
      <c r="D23">
        <v>164</v>
      </c>
      <c r="E23">
        <v>294</v>
      </c>
      <c r="F23">
        <v>130</v>
      </c>
    </row>
    <row r="24" spans="1:8" ht="15" x14ac:dyDescent="0.25">
      <c r="A24" t="s">
        <v>404</v>
      </c>
      <c r="B24">
        <v>2012</v>
      </c>
      <c r="C24" t="s">
        <v>407</v>
      </c>
      <c r="D24">
        <v>184</v>
      </c>
      <c r="E24">
        <v>366</v>
      </c>
      <c r="F24">
        <v>182</v>
      </c>
    </row>
    <row r="25" spans="1:8" ht="15" x14ac:dyDescent="0.25">
      <c r="A25" t="s">
        <v>404</v>
      </c>
      <c r="B25">
        <v>2013</v>
      </c>
      <c r="C25" t="s">
        <v>407</v>
      </c>
      <c r="D25">
        <v>1</v>
      </c>
      <c r="E25">
        <v>31</v>
      </c>
      <c r="F25">
        <v>30</v>
      </c>
      <c r="G25">
        <v>228</v>
      </c>
    </row>
    <row r="26" spans="1:8" ht="15" x14ac:dyDescent="0.25">
      <c r="A26" t="s">
        <v>406</v>
      </c>
      <c r="B26">
        <v>2002</v>
      </c>
      <c r="C26" t="s">
        <v>588</v>
      </c>
      <c r="D26">
        <v>150</v>
      </c>
      <c r="E26">
        <v>199</v>
      </c>
      <c r="F26">
        <v>49</v>
      </c>
    </row>
    <row r="27" spans="1:8" ht="15" x14ac:dyDescent="0.25">
      <c r="A27" t="s">
        <v>406</v>
      </c>
      <c r="B27">
        <v>2003</v>
      </c>
      <c r="C27" t="s">
        <v>588</v>
      </c>
      <c r="D27">
        <v>141</v>
      </c>
      <c r="E27">
        <v>164</v>
      </c>
      <c r="F27">
        <v>23</v>
      </c>
    </row>
    <row r="28" spans="1:8" ht="15" x14ac:dyDescent="0.25">
      <c r="A28" t="s">
        <v>406</v>
      </c>
      <c r="B28">
        <v>2004</v>
      </c>
      <c r="C28" t="s">
        <v>588</v>
      </c>
      <c r="D28">
        <v>142</v>
      </c>
      <c r="E28">
        <v>162</v>
      </c>
      <c r="F28">
        <v>20</v>
      </c>
    </row>
    <row r="29" spans="1:8" ht="15" x14ac:dyDescent="0.25">
      <c r="A29" t="s">
        <v>406</v>
      </c>
      <c r="B29">
        <v>2005</v>
      </c>
      <c r="C29" t="s">
        <v>588</v>
      </c>
      <c r="D29">
        <v>133</v>
      </c>
      <c r="E29">
        <v>213</v>
      </c>
      <c r="F29">
        <v>80</v>
      </c>
    </row>
    <row r="30" spans="1:8" ht="15" x14ac:dyDescent="0.25">
      <c r="A30" t="s">
        <v>406</v>
      </c>
      <c r="B30">
        <v>2006</v>
      </c>
      <c r="C30" t="s">
        <v>588</v>
      </c>
      <c r="D30">
        <v>158</v>
      </c>
      <c r="E30">
        <v>194</v>
      </c>
      <c r="F30">
        <v>36</v>
      </c>
    </row>
    <row r="31" spans="1:8" ht="15" x14ac:dyDescent="0.25">
      <c r="A31" t="s">
        <v>406</v>
      </c>
      <c r="B31">
        <v>2007</v>
      </c>
      <c r="C31" t="s">
        <v>588</v>
      </c>
      <c r="D31">
        <v>79</v>
      </c>
      <c r="E31">
        <v>128</v>
      </c>
      <c r="F31">
        <v>56</v>
      </c>
      <c r="G31">
        <v>156</v>
      </c>
      <c r="H31">
        <v>163</v>
      </c>
    </row>
    <row r="32" spans="1:8" ht="15" x14ac:dyDescent="0.25">
      <c r="A32" t="s">
        <v>406</v>
      </c>
      <c r="B32">
        <v>2008</v>
      </c>
      <c r="C32" t="s">
        <v>588</v>
      </c>
      <c r="D32">
        <v>143</v>
      </c>
      <c r="E32">
        <v>214</v>
      </c>
      <c r="F32">
        <v>71</v>
      </c>
    </row>
    <row r="33" spans="1:8" ht="15" x14ac:dyDescent="0.25">
      <c r="A33" t="s">
        <v>406</v>
      </c>
      <c r="B33">
        <v>2009</v>
      </c>
      <c r="C33" t="s">
        <v>588</v>
      </c>
      <c r="F33">
        <v>0</v>
      </c>
    </row>
    <row r="34" spans="1:8" ht="15" x14ac:dyDescent="0.25">
      <c r="A34" t="s">
        <v>406</v>
      </c>
      <c r="B34">
        <v>2010</v>
      </c>
      <c r="C34" t="s">
        <v>588</v>
      </c>
      <c r="F34">
        <v>0</v>
      </c>
    </row>
    <row r="35" spans="1:8" ht="15" x14ac:dyDescent="0.25">
      <c r="A35" t="s">
        <v>406</v>
      </c>
      <c r="B35">
        <v>2011</v>
      </c>
      <c r="C35" t="s">
        <v>588</v>
      </c>
      <c r="F35">
        <v>0</v>
      </c>
    </row>
    <row r="36" spans="1:8" ht="15" x14ac:dyDescent="0.25">
      <c r="A36" t="s">
        <v>406</v>
      </c>
      <c r="B36">
        <v>2012</v>
      </c>
      <c r="C36" t="s">
        <v>588</v>
      </c>
      <c r="D36">
        <v>129</v>
      </c>
      <c r="E36">
        <v>305</v>
      </c>
      <c r="F36">
        <v>176</v>
      </c>
    </row>
    <row r="37" spans="1:8" ht="15" x14ac:dyDescent="0.25">
      <c r="A37" t="s">
        <v>406</v>
      </c>
      <c r="B37">
        <v>2013</v>
      </c>
      <c r="C37" t="s">
        <v>588</v>
      </c>
      <c r="D37">
        <v>141</v>
      </c>
      <c r="E37">
        <v>214</v>
      </c>
      <c r="F37">
        <v>73</v>
      </c>
    </row>
    <row r="38" spans="1:8" ht="15" x14ac:dyDescent="0.25">
      <c r="A38" t="s">
        <v>404</v>
      </c>
      <c r="B38">
        <v>2002</v>
      </c>
      <c r="C38" t="s">
        <v>587</v>
      </c>
      <c r="D38">
        <v>260</v>
      </c>
      <c r="E38">
        <v>365</v>
      </c>
      <c r="F38">
        <v>105</v>
      </c>
    </row>
    <row r="39" spans="1:8" ht="15" x14ac:dyDescent="0.25">
      <c r="A39" t="s">
        <v>404</v>
      </c>
      <c r="B39">
        <v>2003</v>
      </c>
      <c r="C39" t="s">
        <v>587</v>
      </c>
      <c r="D39">
        <v>1</v>
      </c>
      <c r="E39">
        <v>118</v>
      </c>
      <c r="F39">
        <v>205</v>
      </c>
      <c r="G39">
        <v>240</v>
      </c>
      <c r="H39">
        <v>328</v>
      </c>
    </row>
    <row r="40" spans="1:8" ht="15" x14ac:dyDescent="0.25">
      <c r="A40" t="s">
        <v>404</v>
      </c>
      <c r="B40">
        <v>2004</v>
      </c>
      <c r="C40" t="s">
        <v>587</v>
      </c>
      <c r="D40">
        <v>230</v>
      </c>
      <c r="E40">
        <v>303</v>
      </c>
      <c r="F40">
        <v>73</v>
      </c>
    </row>
    <row r="41" spans="1:8" ht="15" x14ac:dyDescent="0.25">
      <c r="A41" t="s">
        <v>404</v>
      </c>
      <c r="B41">
        <v>2005</v>
      </c>
      <c r="C41" t="s">
        <v>587</v>
      </c>
      <c r="D41">
        <v>257</v>
      </c>
      <c r="E41">
        <v>313</v>
      </c>
      <c r="F41">
        <v>56</v>
      </c>
    </row>
    <row r="42" spans="1:8" ht="15" x14ac:dyDescent="0.25">
      <c r="A42" t="s">
        <v>404</v>
      </c>
      <c r="B42">
        <v>2006</v>
      </c>
      <c r="C42" t="s">
        <v>587</v>
      </c>
      <c r="D42">
        <v>230</v>
      </c>
      <c r="E42">
        <v>293</v>
      </c>
      <c r="F42">
        <v>63</v>
      </c>
    </row>
    <row r="43" spans="1:8" ht="15" x14ac:dyDescent="0.25">
      <c r="A43" t="s">
        <v>404</v>
      </c>
      <c r="B43">
        <v>2007</v>
      </c>
      <c r="C43" t="s">
        <v>587</v>
      </c>
      <c r="F43">
        <v>0</v>
      </c>
    </row>
    <row r="44" spans="1:8" ht="15" x14ac:dyDescent="0.25">
      <c r="A44" t="s">
        <v>404</v>
      </c>
      <c r="B44">
        <v>2008</v>
      </c>
      <c r="C44" t="s">
        <v>587</v>
      </c>
      <c r="F44">
        <v>0</v>
      </c>
    </row>
    <row r="45" spans="1:8" ht="15" x14ac:dyDescent="0.25">
      <c r="A45" t="s">
        <v>404</v>
      </c>
      <c r="B45">
        <v>2009</v>
      </c>
      <c r="C45" t="s">
        <v>587</v>
      </c>
      <c r="F45">
        <v>0</v>
      </c>
    </row>
    <row r="46" spans="1:8" ht="15" x14ac:dyDescent="0.25">
      <c r="A46" t="s">
        <v>404</v>
      </c>
      <c r="B46">
        <v>2010</v>
      </c>
      <c r="C46" t="s">
        <v>587</v>
      </c>
      <c r="D46">
        <v>194</v>
      </c>
      <c r="E46">
        <v>239</v>
      </c>
      <c r="F46">
        <v>45</v>
      </c>
    </row>
    <row r="47" spans="1:8" ht="15" x14ac:dyDescent="0.25">
      <c r="A47" t="s">
        <v>404</v>
      </c>
      <c r="B47">
        <v>2011</v>
      </c>
      <c r="C47" t="s">
        <v>587</v>
      </c>
      <c r="D47">
        <v>220</v>
      </c>
      <c r="E47">
        <v>294</v>
      </c>
      <c r="F47">
        <v>89</v>
      </c>
      <c r="G47">
        <v>350</v>
      </c>
      <c r="H47">
        <v>365</v>
      </c>
    </row>
    <row r="48" spans="1:8" ht="15" x14ac:dyDescent="0.25">
      <c r="A48" t="s">
        <v>404</v>
      </c>
      <c r="B48">
        <v>2012</v>
      </c>
      <c r="C48" t="s">
        <v>587</v>
      </c>
      <c r="D48">
        <v>1</v>
      </c>
      <c r="E48">
        <v>52</v>
      </c>
      <c r="F48">
        <v>246</v>
      </c>
      <c r="G48">
        <v>171</v>
      </c>
      <c r="H48">
        <v>366</v>
      </c>
    </row>
    <row r="49" spans="1:11" ht="15" x14ac:dyDescent="0.25">
      <c r="A49" t="s">
        <v>404</v>
      </c>
      <c r="B49">
        <v>2013</v>
      </c>
      <c r="C49" t="s">
        <v>587</v>
      </c>
      <c r="D49">
        <v>1</v>
      </c>
      <c r="E49">
        <v>31</v>
      </c>
      <c r="F49">
        <v>82</v>
      </c>
      <c r="G49">
        <v>172</v>
      </c>
      <c r="H49">
        <v>213</v>
      </c>
      <c r="J49">
        <v>231</v>
      </c>
      <c r="K49">
        <v>242</v>
      </c>
    </row>
    <row r="50" spans="1:11" ht="15" x14ac:dyDescent="0.25">
      <c r="A50" t="s">
        <v>406</v>
      </c>
      <c r="B50">
        <v>2002</v>
      </c>
      <c r="C50" t="s">
        <v>589</v>
      </c>
      <c r="F50">
        <v>0</v>
      </c>
    </row>
    <row r="51" spans="1:11" ht="15" x14ac:dyDescent="0.25">
      <c r="A51" t="s">
        <v>406</v>
      </c>
      <c r="B51">
        <v>2003</v>
      </c>
      <c r="C51" t="s">
        <v>589</v>
      </c>
      <c r="F51">
        <v>0</v>
      </c>
    </row>
    <row r="52" spans="1:11" ht="15" x14ac:dyDescent="0.25">
      <c r="A52" t="s">
        <v>406</v>
      </c>
      <c r="B52">
        <v>2004</v>
      </c>
      <c r="C52" t="s">
        <v>589</v>
      </c>
      <c r="F52">
        <v>0</v>
      </c>
    </row>
    <row r="53" spans="1:11" ht="15" x14ac:dyDescent="0.25">
      <c r="A53" t="s">
        <v>406</v>
      </c>
      <c r="B53">
        <v>2005</v>
      </c>
      <c r="C53" t="s">
        <v>589</v>
      </c>
      <c r="D53">
        <v>284</v>
      </c>
      <c r="E53">
        <v>327</v>
      </c>
      <c r="F53">
        <v>65</v>
      </c>
      <c r="G53">
        <v>343</v>
      </c>
      <c r="H53">
        <v>365</v>
      </c>
    </row>
    <row r="54" spans="1:11" ht="15" x14ac:dyDescent="0.25">
      <c r="A54" t="s">
        <v>406</v>
      </c>
      <c r="B54">
        <v>2006</v>
      </c>
      <c r="C54" t="s">
        <v>589</v>
      </c>
      <c r="D54">
        <v>1</v>
      </c>
      <c r="E54">
        <v>23</v>
      </c>
      <c r="F54">
        <v>22</v>
      </c>
    </row>
    <row r="55" spans="1:11" ht="15" x14ac:dyDescent="0.25">
      <c r="A55" t="s">
        <v>406</v>
      </c>
      <c r="B55">
        <v>2007</v>
      </c>
      <c r="C55" t="s">
        <v>589</v>
      </c>
      <c r="F55">
        <v>0</v>
      </c>
    </row>
    <row r="56" spans="1:11" ht="15" x14ac:dyDescent="0.25">
      <c r="A56" t="s">
        <v>406</v>
      </c>
      <c r="B56">
        <v>2008</v>
      </c>
      <c r="C56" t="s">
        <v>589</v>
      </c>
      <c r="F56">
        <v>0</v>
      </c>
    </row>
    <row r="57" spans="1:11" ht="15" x14ac:dyDescent="0.25">
      <c r="A57" t="s">
        <v>406</v>
      </c>
      <c r="B57">
        <v>2009</v>
      </c>
      <c r="C57" t="s">
        <v>589</v>
      </c>
      <c r="D57">
        <v>259</v>
      </c>
      <c r="E57">
        <v>365</v>
      </c>
      <c r="F57">
        <v>106</v>
      </c>
    </row>
    <row r="58" spans="1:11" ht="15" x14ac:dyDescent="0.25">
      <c r="A58" t="s">
        <v>406</v>
      </c>
      <c r="B58">
        <v>2010</v>
      </c>
      <c r="C58" t="s">
        <v>589</v>
      </c>
      <c r="D58">
        <v>1</v>
      </c>
      <c r="E58">
        <v>68</v>
      </c>
      <c r="F58">
        <v>67</v>
      </c>
    </row>
    <row r="59" spans="1:11" ht="15" x14ac:dyDescent="0.25">
      <c r="A59" t="s">
        <v>406</v>
      </c>
      <c r="B59">
        <v>2011</v>
      </c>
      <c r="C59" t="s">
        <v>589</v>
      </c>
      <c r="D59">
        <v>238</v>
      </c>
      <c r="E59">
        <v>255</v>
      </c>
      <c r="F59">
        <v>39</v>
      </c>
      <c r="G59">
        <v>291</v>
      </c>
      <c r="H59">
        <v>313</v>
      </c>
    </row>
    <row r="60" spans="1:11" ht="15" x14ac:dyDescent="0.25">
      <c r="A60" t="s">
        <v>406</v>
      </c>
      <c r="B60">
        <v>2012</v>
      </c>
      <c r="C60" t="s">
        <v>589</v>
      </c>
      <c r="F60">
        <v>0</v>
      </c>
    </row>
    <row r="61" spans="1:11" ht="15" x14ac:dyDescent="0.25">
      <c r="A61" t="s">
        <v>406</v>
      </c>
      <c r="B61">
        <v>2013</v>
      </c>
      <c r="C61" t="s">
        <v>589</v>
      </c>
      <c r="D61">
        <v>203</v>
      </c>
      <c r="F61">
        <v>-203</v>
      </c>
    </row>
    <row r="62" spans="1:11" ht="15" x14ac:dyDescent="0.25">
      <c r="A62" t="s">
        <v>404</v>
      </c>
      <c r="B62">
        <v>2002</v>
      </c>
      <c r="C62" t="s">
        <v>586</v>
      </c>
      <c r="D62">
        <v>176</v>
      </c>
      <c r="E62">
        <v>324</v>
      </c>
      <c r="F62">
        <v>148</v>
      </c>
    </row>
    <row r="63" spans="1:11" ht="15" x14ac:dyDescent="0.25">
      <c r="A63" t="s">
        <v>404</v>
      </c>
      <c r="B63">
        <v>2003</v>
      </c>
      <c r="C63" t="s">
        <v>586</v>
      </c>
      <c r="D63">
        <v>218</v>
      </c>
      <c r="E63">
        <v>302</v>
      </c>
      <c r="F63">
        <v>84</v>
      </c>
    </row>
    <row r="64" spans="1:11" ht="15" x14ac:dyDescent="0.25">
      <c r="A64" t="s">
        <v>404</v>
      </c>
      <c r="B64">
        <v>2004</v>
      </c>
      <c r="C64" t="s">
        <v>586</v>
      </c>
      <c r="D64">
        <v>211</v>
      </c>
      <c r="E64">
        <v>336</v>
      </c>
      <c r="F64">
        <v>125</v>
      </c>
    </row>
    <row r="65" spans="1:18" ht="15" x14ac:dyDescent="0.25">
      <c r="A65" t="s">
        <v>404</v>
      </c>
      <c r="B65">
        <v>2005</v>
      </c>
      <c r="C65" t="s">
        <v>586</v>
      </c>
      <c r="D65">
        <v>180</v>
      </c>
      <c r="E65">
        <v>313</v>
      </c>
      <c r="F65">
        <v>133</v>
      </c>
    </row>
    <row r="66" spans="1:18" ht="15" x14ac:dyDescent="0.25">
      <c r="A66" t="s">
        <v>404</v>
      </c>
      <c r="B66">
        <v>2006</v>
      </c>
      <c r="C66" t="s">
        <v>586</v>
      </c>
      <c r="D66">
        <v>157</v>
      </c>
      <c r="E66">
        <v>311</v>
      </c>
      <c r="F66">
        <v>154</v>
      </c>
    </row>
    <row r="67" spans="1:18" ht="15" x14ac:dyDescent="0.25">
      <c r="A67" t="s">
        <v>404</v>
      </c>
      <c r="B67">
        <v>2007</v>
      </c>
      <c r="C67" t="s">
        <v>586</v>
      </c>
      <c r="D67">
        <v>157</v>
      </c>
      <c r="E67">
        <v>218</v>
      </c>
      <c r="F67">
        <v>65</v>
      </c>
      <c r="G67">
        <v>361</v>
      </c>
      <c r="H67">
        <v>365</v>
      </c>
    </row>
    <row r="68" spans="1:18" ht="15" x14ac:dyDescent="0.25">
      <c r="A68" t="s">
        <v>404</v>
      </c>
      <c r="B68">
        <v>2008</v>
      </c>
      <c r="C68" t="s">
        <v>586</v>
      </c>
      <c r="D68">
        <v>1</v>
      </c>
      <c r="E68">
        <v>81</v>
      </c>
      <c r="F68">
        <v>190</v>
      </c>
      <c r="G68">
        <v>170</v>
      </c>
      <c r="H68">
        <v>233</v>
      </c>
      <c r="J68">
        <v>319</v>
      </c>
      <c r="K68">
        <v>366</v>
      </c>
      <c r="O68" s="111" t="s">
        <v>581</v>
      </c>
      <c r="P68" t="s">
        <v>591</v>
      </c>
      <c r="Q68" t="s">
        <v>588</v>
      </c>
      <c r="R68" t="s">
        <v>589</v>
      </c>
    </row>
    <row r="69" spans="1:18" ht="15" x14ac:dyDescent="0.25">
      <c r="A69" t="s">
        <v>404</v>
      </c>
      <c r="B69">
        <v>2009</v>
      </c>
      <c r="C69" t="s">
        <v>586</v>
      </c>
      <c r="D69">
        <v>1</v>
      </c>
      <c r="E69">
        <v>57</v>
      </c>
      <c r="F69">
        <v>56</v>
      </c>
      <c r="O69" s="111">
        <v>2002</v>
      </c>
      <c r="P69" s="111">
        <v>60</v>
      </c>
      <c r="Q69" s="111">
        <v>49</v>
      </c>
      <c r="R69" s="111">
        <v>0</v>
      </c>
    </row>
    <row r="70" spans="1:18" ht="15" x14ac:dyDescent="0.25">
      <c r="A70" t="s">
        <v>404</v>
      </c>
      <c r="B70">
        <v>2010</v>
      </c>
      <c r="C70" t="s">
        <v>586</v>
      </c>
      <c r="D70">
        <v>159</v>
      </c>
      <c r="E70">
        <v>328</v>
      </c>
      <c r="F70">
        <v>169</v>
      </c>
      <c r="O70" s="111">
        <v>2003</v>
      </c>
      <c r="P70" s="111">
        <v>0</v>
      </c>
      <c r="Q70" s="111">
        <v>23</v>
      </c>
      <c r="R70" s="111">
        <v>0</v>
      </c>
    </row>
    <row r="71" spans="1:18" ht="15" x14ac:dyDescent="0.25">
      <c r="A71" t="s">
        <v>404</v>
      </c>
      <c r="B71">
        <v>2011</v>
      </c>
      <c r="C71" t="s">
        <v>586</v>
      </c>
      <c r="D71">
        <v>158</v>
      </c>
      <c r="E71">
        <v>243</v>
      </c>
      <c r="F71">
        <v>85</v>
      </c>
      <c r="O71" s="111">
        <v>2004</v>
      </c>
      <c r="P71" s="111">
        <v>63</v>
      </c>
      <c r="Q71" s="111">
        <v>20</v>
      </c>
      <c r="R71" s="111">
        <v>0</v>
      </c>
    </row>
    <row r="72" spans="1:18" ht="15" x14ac:dyDescent="0.25">
      <c r="A72" t="s">
        <v>404</v>
      </c>
      <c r="B72">
        <v>2012</v>
      </c>
      <c r="C72" t="s">
        <v>586</v>
      </c>
      <c r="D72">
        <v>158</v>
      </c>
      <c r="E72">
        <v>366</v>
      </c>
      <c r="F72">
        <v>208</v>
      </c>
      <c r="O72" s="111">
        <v>2005</v>
      </c>
      <c r="P72" s="111">
        <v>0</v>
      </c>
      <c r="Q72" s="111">
        <v>80</v>
      </c>
      <c r="R72" s="111">
        <v>65</v>
      </c>
    </row>
    <row r="73" spans="1:18" ht="15" x14ac:dyDescent="0.25">
      <c r="A73" t="s">
        <v>404</v>
      </c>
      <c r="B73">
        <v>2013</v>
      </c>
      <c r="C73" t="s">
        <v>586</v>
      </c>
      <c r="D73">
        <v>1</v>
      </c>
      <c r="E73">
        <v>24</v>
      </c>
      <c r="F73">
        <v>23</v>
      </c>
      <c r="G73">
        <v>206</v>
      </c>
      <c r="O73" s="111">
        <v>2006</v>
      </c>
      <c r="P73" s="111">
        <v>51</v>
      </c>
      <c r="Q73" s="111">
        <v>36</v>
      </c>
      <c r="R73" s="111">
        <v>22</v>
      </c>
    </row>
    <row r="74" spans="1:18" ht="15" x14ac:dyDescent="0.25">
      <c r="A74" t="s">
        <v>404</v>
      </c>
      <c r="O74" s="111">
        <v>2007</v>
      </c>
      <c r="P74" s="111">
        <v>0</v>
      </c>
      <c r="Q74" s="111">
        <v>56</v>
      </c>
      <c r="R74" s="111">
        <v>0</v>
      </c>
    </row>
    <row r="75" spans="1:18" ht="15" x14ac:dyDescent="0.25">
      <c r="A75" t="s">
        <v>404</v>
      </c>
      <c r="O75" s="111">
        <v>2008</v>
      </c>
      <c r="P75" s="111">
        <v>37</v>
      </c>
      <c r="Q75" s="111">
        <v>71</v>
      </c>
      <c r="R75" s="111">
        <v>0</v>
      </c>
    </row>
    <row r="76" spans="1:18" ht="15" x14ac:dyDescent="0.25">
      <c r="A76" t="s">
        <v>404</v>
      </c>
      <c r="O76" s="111">
        <v>2009</v>
      </c>
      <c r="P76" s="111">
        <v>0</v>
      </c>
      <c r="Q76" s="111">
        <v>0</v>
      </c>
      <c r="R76" s="111">
        <v>106</v>
      </c>
    </row>
    <row r="77" spans="1:18" ht="15" x14ac:dyDescent="0.25">
      <c r="A77" t="s">
        <v>404</v>
      </c>
      <c r="O77" s="111">
        <v>2010</v>
      </c>
      <c r="P77" s="111">
        <v>85</v>
      </c>
      <c r="Q77" s="111">
        <v>0</v>
      </c>
      <c r="R77" s="111">
        <v>67</v>
      </c>
    </row>
    <row r="78" spans="1:18" ht="15" x14ac:dyDescent="0.25">
      <c r="A78" t="s">
        <v>404</v>
      </c>
      <c r="O78" s="111">
        <v>2011</v>
      </c>
      <c r="P78" s="111">
        <v>84</v>
      </c>
      <c r="Q78" s="111">
        <v>0</v>
      </c>
      <c r="R78" s="111">
        <v>39</v>
      </c>
    </row>
    <row r="79" spans="1:18" ht="15" x14ac:dyDescent="0.25">
      <c r="A79" t="s">
        <v>404</v>
      </c>
      <c r="O79" s="111">
        <v>2012</v>
      </c>
      <c r="P79" s="111">
        <v>169</v>
      </c>
      <c r="Q79" s="111">
        <v>176</v>
      </c>
      <c r="R79" s="111">
        <v>0</v>
      </c>
    </row>
    <row r="80" spans="1:18" ht="15" x14ac:dyDescent="0.25">
      <c r="A80" t="s">
        <v>404</v>
      </c>
      <c r="R80" s="111"/>
    </row>
    <row r="81" spans="1:14" ht="15" x14ac:dyDescent="0.25">
      <c r="A81" t="s">
        <v>404</v>
      </c>
    </row>
    <row r="82" spans="1:14" ht="15" x14ac:dyDescent="0.25">
      <c r="A82" t="s">
        <v>404</v>
      </c>
    </row>
    <row r="83" spans="1:14" ht="15" x14ac:dyDescent="0.25">
      <c r="A83" t="s">
        <v>404</v>
      </c>
      <c r="J83" t="s">
        <v>581</v>
      </c>
      <c r="K83" t="s">
        <v>404</v>
      </c>
      <c r="L83" t="s">
        <v>406</v>
      </c>
      <c r="M83" s="111" t="s">
        <v>419</v>
      </c>
      <c r="N83" s="111" t="s">
        <v>429</v>
      </c>
    </row>
    <row r="84" spans="1:14" ht="15" x14ac:dyDescent="0.25">
      <c r="A84" t="s">
        <v>404</v>
      </c>
      <c r="J84">
        <v>2002</v>
      </c>
      <c r="K84">
        <v>361</v>
      </c>
      <c r="L84">
        <v>109</v>
      </c>
      <c r="M84" s="111">
        <v>319</v>
      </c>
      <c r="N84" s="111">
        <v>150</v>
      </c>
    </row>
    <row r="85" spans="1:14" ht="15" x14ac:dyDescent="0.25">
      <c r="A85" t="s">
        <v>404</v>
      </c>
      <c r="J85">
        <v>2003</v>
      </c>
      <c r="K85">
        <v>411</v>
      </c>
      <c r="L85">
        <v>23</v>
      </c>
      <c r="M85" s="111">
        <v>176</v>
      </c>
      <c r="N85" s="111">
        <v>23</v>
      </c>
    </row>
    <row r="86" spans="1:14" ht="15" x14ac:dyDescent="0.25">
      <c r="A86" t="s">
        <v>406</v>
      </c>
      <c r="B86">
        <v>2002</v>
      </c>
      <c r="J86">
        <v>2004</v>
      </c>
      <c r="K86">
        <v>322</v>
      </c>
      <c r="L86">
        <v>83</v>
      </c>
      <c r="M86" s="111">
        <v>164</v>
      </c>
      <c r="N86" s="111">
        <v>171</v>
      </c>
    </row>
    <row r="87" spans="1:14" ht="15" x14ac:dyDescent="0.25">
      <c r="A87" t="s">
        <v>406</v>
      </c>
      <c r="B87">
        <v>2003</v>
      </c>
      <c r="J87">
        <v>2005</v>
      </c>
      <c r="K87">
        <v>252</v>
      </c>
      <c r="L87">
        <v>145</v>
      </c>
      <c r="M87" s="111">
        <v>219</v>
      </c>
      <c r="N87" s="111">
        <v>131</v>
      </c>
    </row>
    <row r="88" spans="1:14" ht="15" x14ac:dyDescent="0.25">
      <c r="A88" t="s">
        <v>406</v>
      </c>
      <c r="B88">
        <v>2004</v>
      </c>
      <c r="J88">
        <v>2006</v>
      </c>
      <c r="K88">
        <v>358</v>
      </c>
      <c r="L88">
        <v>109</v>
      </c>
      <c r="M88" s="111">
        <v>406</v>
      </c>
      <c r="N88" s="111">
        <v>153</v>
      </c>
    </row>
    <row r="89" spans="1:14" ht="15" x14ac:dyDescent="0.25">
      <c r="A89" t="s">
        <v>406</v>
      </c>
      <c r="B89">
        <v>2005</v>
      </c>
      <c r="J89">
        <v>2007</v>
      </c>
      <c r="K89">
        <v>65</v>
      </c>
      <c r="L89">
        <v>56</v>
      </c>
      <c r="M89" s="111">
        <v>212</v>
      </c>
      <c r="N89" s="111">
        <v>56</v>
      </c>
    </row>
    <row r="90" spans="1:14" x14ac:dyDescent="0.3">
      <c r="A90" t="s">
        <v>406</v>
      </c>
      <c r="B90">
        <v>2006</v>
      </c>
      <c r="J90">
        <v>2008</v>
      </c>
      <c r="K90">
        <v>259</v>
      </c>
      <c r="L90">
        <v>108</v>
      </c>
      <c r="M90" s="111">
        <v>158</v>
      </c>
      <c r="N90" s="111">
        <v>46</v>
      </c>
    </row>
    <row r="91" spans="1:14" x14ac:dyDescent="0.3">
      <c r="A91" t="s">
        <v>406</v>
      </c>
      <c r="B91">
        <v>2007</v>
      </c>
      <c r="J91">
        <v>2009</v>
      </c>
      <c r="K91">
        <v>155</v>
      </c>
      <c r="L91">
        <v>106</v>
      </c>
      <c r="M91" s="111">
        <v>44</v>
      </c>
      <c r="N91" s="111">
        <v>0</v>
      </c>
    </row>
    <row r="92" spans="1:14" x14ac:dyDescent="0.3">
      <c r="A92" t="s">
        <v>406</v>
      </c>
      <c r="B92">
        <v>2008</v>
      </c>
      <c r="J92">
        <v>2010</v>
      </c>
      <c r="K92">
        <v>300</v>
      </c>
      <c r="L92">
        <v>152</v>
      </c>
      <c r="M92" s="111">
        <v>16</v>
      </c>
      <c r="N92" s="111">
        <v>105</v>
      </c>
    </row>
    <row r="93" spans="1:14" x14ac:dyDescent="0.3">
      <c r="A93" t="s">
        <v>406</v>
      </c>
      <c r="B93">
        <v>2009</v>
      </c>
      <c r="J93">
        <v>2011</v>
      </c>
      <c r="K93">
        <v>304</v>
      </c>
      <c r="L93">
        <v>123</v>
      </c>
      <c r="M93" s="111">
        <v>85</v>
      </c>
      <c r="N93" s="111">
        <v>16</v>
      </c>
    </row>
    <row r="94" spans="1:14" x14ac:dyDescent="0.3">
      <c r="A94" t="s">
        <v>406</v>
      </c>
      <c r="B94">
        <v>2010</v>
      </c>
      <c r="J94">
        <v>2012</v>
      </c>
      <c r="K94">
        <v>636</v>
      </c>
      <c r="L94">
        <v>345</v>
      </c>
      <c r="M94" s="111">
        <v>292</v>
      </c>
      <c r="N94" s="111">
        <v>190</v>
      </c>
    </row>
    <row r="95" spans="1:14" x14ac:dyDescent="0.3">
      <c r="A95" t="s">
        <v>406</v>
      </c>
      <c r="B95">
        <v>2011</v>
      </c>
    </row>
    <row r="96" spans="1:14" x14ac:dyDescent="0.3">
      <c r="A96" t="s">
        <v>406</v>
      </c>
      <c r="B96">
        <v>2012</v>
      </c>
    </row>
    <row r="97" spans="1:2" x14ac:dyDescent="0.3">
      <c r="A97" t="s">
        <v>406</v>
      </c>
      <c r="B97">
        <v>2013</v>
      </c>
    </row>
  </sheetData>
  <sortState ref="A2:XFD99">
    <sortCondition ref="A2:A99"/>
    <sortCondition ref="B2:B99"/>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T84"/>
  <sheetViews>
    <sheetView topLeftCell="A4" workbookViewId="0">
      <selection activeCell="Q15" sqref="Q15:R26"/>
    </sheetView>
  </sheetViews>
  <sheetFormatPr defaultRowHeight="14.4" x14ac:dyDescent="0.3"/>
  <sheetData>
    <row r="1" spans="1:19" ht="15" x14ac:dyDescent="0.25">
      <c r="A1" t="s">
        <v>419</v>
      </c>
      <c r="B1">
        <v>2002</v>
      </c>
      <c r="C1" t="s">
        <v>595</v>
      </c>
      <c r="D1">
        <v>165</v>
      </c>
      <c r="E1">
        <v>357</v>
      </c>
      <c r="F1">
        <v>192</v>
      </c>
    </row>
    <row r="2" spans="1:19" ht="15" x14ac:dyDescent="0.25">
      <c r="A2" t="s">
        <v>419</v>
      </c>
      <c r="B2">
        <v>2003</v>
      </c>
      <c r="C2" t="s">
        <v>595</v>
      </c>
      <c r="D2">
        <v>240</v>
      </c>
      <c r="E2">
        <v>268</v>
      </c>
      <c r="F2">
        <v>28</v>
      </c>
    </row>
    <row r="3" spans="1:19" ht="15" x14ac:dyDescent="0.25">
      <c r="A3" t="s">
        <v>419</v>
      </c>
      <c r="B3">
        <v>2004</v>
      </c>
      <c r="C3" t="s">
        <v>595</v>
      </c>
      <c r="D3">
        <v>203</v>
      </c>
      <c r="E3">
        <v>301</v>
      </c>
      <c r="F3">
        <v>127</v>
      </c>
    </row>
    <row r="4" spans="1:19" ht="15" x14ac:dyDescent="0.25">
      <c r="A4" t="s">
        <v>419</v>
      </c>
      <c r="B4">
        <v>2005</v>
      </c>
      <c r="C4" t="s">
        <v>595</v>
      </c>
      <c r="D4">
        <v>172</v>
      </c>
      <c r="E4">
        <v>264</v>
      </c>
      <c r="F4">
        <v>92</v>
      </c>
    </row>
    <row r="5" spans="1:19" ht="15" x14ac:dyDescent="0.25">
      <c r="A5" t="s">
        <v>419</v>
      </c>
      <c r="B5">
        <v>2006</v>
      </c>
      <c r="C5" t="s">
        <v>595</v>
      </c>
      <c r="D5">
        <v>160</v>
      </c>
      <c r="E5">
        <v>319</v>
      </c>
      <c r="F5">
        <v>199</v>
      </c>
    </row>
    <row r="6" spans="1:19" ht="15" x14ac:dyDescent="0.25">
      <c r="A6" t="s">
        <v>419</v>
      </c>
      <c r="B6">
        <v>2007</v>
      </c>
      <c r="C6" t="s">
        <v>595</v>
      </c>
      <c r="D6">
        <v>18</v>
      </c>
      <c r="E6">
        <v>53</v>
      </c>
      <c r="F6">
        <v>212</v>
      </c>
    </row>
    <row r="7" spans="1:19" ht="15" x14ac:dyDescent="0.25">
      <c r="A7" t="s">
        <v>419</v>
      </c>
      <c r="B7">
        <v>2008</v>
      </c>
      <c r="C7" t="s">
        <v>595</v>
      </c>
      <c r="D7">
        <v>184</v>
      </c>
      <c r="E7">
        <v>207</v>
      </c>
      <c r="F7">
        <v>122</v>
      </c>
    </row>
    <row r="8" spans="1:19" ht="15" x14ac:dyDescent="0.25">
      <c r="A8" t="s">
        <v>419</v>
      </c>
      <c r="B8">
        <v>2009</v>
      </c>
      <c r="C8" t="s">
        <v>595</v>
      </c>
      <c r="F8">
        <v>0</v>
      </c>
    </row>
    <row r="9" spans="1:19" ht="15" x14ac:dyDescent="0.25">
      <c r="A9" t="s">
        <v>419</v>
      </c>
      <c r="B9">
        <v>2010</v>
      </c>
      <c r="C9" t="s">
        <v>595</v>
      </c>
      <c r="D9">
        <v>236</v>
      </c>
      <c r="E9">
        <v>252</v>
      </c>
      <c r="F9">
        <v>16</v>
      </c>
    </row>
    <row r="10" spans="1:19" ht="15" x14ac:dyDescent="0.25">
      <c r="A10" t="s">
        <v>419</v>
      </c>
      <c r="B10">
        <v>2011</v>
      </c>
      <c r="C10" t="s">
        <v>595</v>
      </c>
      <c r="D10">
        <v>207</v>
      </c>
      <c r="E10">
        <v>263</v>
      </c>
      <c r="F10">
        <v>56</v>
      </c>
    </row>
    <row r="11" spans="1:19" ht="15" x14ac:dyDescent="0.25">
      <c r="A11" t="s">
        <v>419</v>
      </c>
      <c r="B11">
        <v>2012</v>
      </c>
      <c r="C11" t="s">
        <v>595</v>
      </c>
      <c r="D11">
        <v>193</v>
      </c>
      <c r="E11">
        <v>306</v>
      </c>
      <c r="F11">
        <v>113</v>
      </c>
    </row>
    <row r="12" spans="1:19" ht="15" x14ac:dyDescent="0.25">
      <c r="A12" t="s">
        <v>419</v>
      </c>
      <c r="B12">
        <v>2013</v>
      </c>
      <c r="C12" t="s">
        <v>595</v>
      </c>
      <c r="F12">
        <v>0</v>
      </c>
    </row>
    <row r="13" spans="1:19" ht="15" x14ac:dyDescent="0.25">
      <c r="A13" t="s">
        <v>419</v>
      </c>
      <c r="B13">
        <v>2002</v>
      </c>
      <c r="C13" t="s">
        <v>597</v>
      </c>
      <c r="D13">
        <v>282</v>
      </c>
      <c r="E13">
        <v>324</v>
      </c>
      <c r="F13">
        <v>42</v>
      </c>
    </row>
    <row r="14" spans="1:19" ht="15" x14ac:dyDescent="0.25">
      <c r="A14" t="s">
        <v>419</v>
      </c>
      <c r="B14">
        <v>2003</v>
      </c>
      <c r="C14" t="s">
        <v>597</v>
      </c>
      <c r="D14">
        <v>253</v>
      </c>
      <c r="E14">
        <v>301</v>
      </c>
      <c r="F14">
        <v>48</v>
      </c>
    </row>
    <row r="15" spans="1:19" ht="15" x14ac:dyDescent="0.25">
      <c r="A15" t="s">
        <v>419</v>
      </c>
      <c r="B15">
        <v>2004</v>
      </c>
      <c r="C15" t="s">
        <v>597</v>
      </c>
      <c r="D15">
        <v>264</v>
      </c>
      <c r="E15">
        <v>301</v>
      </c>
      <c r="F15">
        <v>37</v>
      </c>
      <c r="Q15" s="111" t="s">
        <v>419</v>
      </c>
      <c r="R15" t="s">
        <v>429</v>
      </c>
    </row>
    <row r="16" spans="1:19" ht="15" x14ac:dyDescent="0.25">
      <c r="A16" t="s">
        <v>419</v>
      </c>
      <c r="B16">
        <v>2005</v>
      </c>
      <c r="C16" t="s">
        <v>597</v>
      </c>
      <c r="D16">
        <v>207</v>
      </c>
      <c r="E16">
        <v>264</v>
      </c>
      <c r="F16">
        <v>57</v>
      </c>
      <c r="P16" s="111">
        <v>2002</v>
      </c>
      <c r="Q16" s="111">
        <v>319</v>
      </c>
      <c r="R16" s="111">
        <v>150</v>
      </c>
      <c r="S16" s="111"/>
    </row>
    <row r="17" spans="1:20" ht="15" x14ac:dyDescent="0.25">
      <c r="A17" t="s">
        <v>419</v>
      </c>
      <c r="B17">
        <v>2006</v>
      </c>
      <c r="C17" t="s">
        <v>597</v>
      </c>
      <c r="D17">
        <v>234</v>
      </c>
      <c r="E17">
        <v>293</v>
      </c>
      <c r="F17">
        <v>59</v>
      </c>
      <c r="O17" s="111"/>
      <c r="P17" s="111">
        <v>2003</v>
      </c>
      <c r="Q17" s="111">
        <v>176</v>
      </c>
      <c r="R17" s="111">
        <v>23</v>
      </c>
      <c r="S17" s="111"/>
    </row>
    <row r="18" spans="1:20" ht="15" x14ac:dyDescent="0.25">
      <c r="A18" t="s">
        <v>419</v>
      </c>
      <c r="B18">
        <v>2007</v>
      </c>
      <c r="C18" t="s">
        <v>597</v>
      </c>
      <c r="F18">
        <v>0</v>
      </c>
      <c r="O18" s="111"/>
      <c r="P18" s="111">
        <v>2004</v>
      </c>
      <c r="Q18" s="111">
        <v>164</v>
      </c>
      <c r="R18" s="111">
        <v>171</v>
      </c>
      <c r="S18" s="111"/>
    </row>
    <row r="19" spans="1:20" ht="15" x14ac:dyDescent="0.25">
      <c r="A19" t="s">
        <v>419</v>
      </c>
      <c r="B19">
        <v>2008</v>
      </c>
      <c r="C19" t="s">
        <v>597</v>
      </c>
      <c r="F19">
        <v>0</v>
      </c>
      <c r="O19" s="111"/>
      <c r="P19" s="111">
        <v>2005</v>
      </c>
      <c r="Q19" s="111">
        <v>219</v>
      </c>
      <c r="R19" s="111">
        <v>131</v>
      </c>
      <c r="S19" s="111"/>
    </row>
    <row r="20" spans="1:20" ht="15" x14ac:dyDescent="0.25">
      <c r="A20" t="s">
        <v>419</v>
      </c>
      <c r="B20">
        <v>2009</v>
      </c>
      <c r="C20" t="s">
        <v>597</v>
      </c>
      <c r="F20">
        <v>0</v>
      </c>
      <c r="O20" s="111"/>
      <c r="P20" s="111">
        <v>2006</v>
      </c>
      <c r="Q20" s="111">
        <v>406</v>
      </c>
      <c r="R20" s="111">
        <v>153</v>
      </c>
      <c r="S20" s="111"/>
    </row>
    <row r="21" spans="1:20" ht="15" x14ac:dyDescent="0.25">
      <c r="A21" t="s">
        <v>419</v>
      </c>
      <c r="B21">
        <v>2010</v>
      </c>
      <c r="C21" t="s">
        <v>597</v>
      </c>
      <c r="F21">
        <v>0</v>
      </c>
      <c r="O21" s="111"/>
      <c r="P21" s="111">
        <v>2007</v>
      </c>
      <c r="Q21" s="111">
        <v>212</v>
      </c>
      <c r="R21" s="111">
        <v>56</v>
      </c>
      <c r="S21" s="111"/>
    </row>
    <row r="22" spans="1:20" ht="15" x14ac:dyDescent="0.25">
      <c r="A22" t="s">
        <v>419</v>
      </c>
      <c r="B22">
        <v>2011</v>
      </c>
      <c r="C22" t="s">
        <v>597</v>
      </c>
      <c r="F22">
        <v>0</v>
      </c>
      <c r="O22" s="111"/>
      <c r="P22" s="111">
        <v>2008</v>
      </c>
      <c r="Q22" s="111">
        <v>158</v>
      </c>
      <c r="R22" s="111">
        <v>46</v>
      </c>
      <c r="S22" s="111"/>
    </row>
    <row r="23" spans="1:20" ht="15" x14ac:dyDescent="0.25">
      <c r="A23" t="s">
        <v>419</v>
      </c>
      <c r="B23">
        <v>2012</v>
      </c>
      <c r="C23" t="s">
        <v>597</v>
      </c>
      <c r="D23">
        <v>233</v>
      </c>
      <c r="E23">
        <v>306</v>
      </c>
      <c r="F23">
        <v>73</v>
      </c>
      <c r="O23" s="111"/>
      <c r="P23" s="111">
        <v>2009</v>
      </c>
      <c r="Q23" s="111">
        <v>44</v>
      </c>
      <c r="R23" s="111">
        <v>0</v>
      </c>
      <c r="S23" s="111"/>
    </row>
    <row r="24" spans="1:20" ht="15" x14ac:dyDescent="0.25">
      <c r="A24" t="s">
        <v>419</v>
      </c>
      <c r="B24">
        <v>2013</v>
      </c>
      <c r="C24" t="s">
        <v>597</v>
      </c>
      <c r="F24">
        <v>0</v>
      </c>
      <c r="O24" s="111"/>
      <c r="P24" s="111">
        <v>2010</v>
      </c>
      <c r="Q24" s="111">
        <v>16</v>
      </c>
      <c r="R24" s="111">
        <v>105</v>
      </c>
      <c r="S24" s="111"/>
    </row>
    <row r="25" spans="1:20" ht="15" x14ac:dyDescent="0.25">
      <c r="A25" t="s">
        <v>419</v>
      </c>
      <c r="B25">
        <v>2002</v>
      </c>
      <c r="C25" t="s">
        <v>590</v>
      </c>
      <c r="F25">
        <v>319</v>
      </c>
      <c r="O25" s="111"/>
      <c r="P25" s="111">
        <v>2011</v>
      </c>
      <c r="Q25" s="111">
        <v>85</v>
      </c>
      <c r="R25" s="111">
        <v>16</v>
      </c>
      <c r="S25" s="111"/>
    </row>
    <row r="26" spans="1:20" ht="15" x14ac:dyDescent="0.25">
      <c r="A26" t="s">
        <v>419</v>
      </c>
      <c r="B26">
        <v>2003</v>
      </c>
      <c r="C26" t="s">
        <v>590</v>
      </c>
      <c r="F26">
        <v>176</v>
      </c>
      <c r="O26" s="111"/>
      <c r="P26" s="111">
        <v>2012</v>
      </c>
      <c r="Q26" s="111">
        <v>292</v>
      </c>
      <c r="R26" s="111">
        <v>190</v>
      </c>
      <c r="S26" s="111"/>
    </row>
    <row r="27" spans="1:20" ht="15" x14ac:dyDescent="0.25">
      <c r="A27" t="s">
        <v>419</v>
      </c>
      <c r="B27">
        <v>2004</v>
      </c>
      <c r="C27" t="s">
        <v>590</v>
      </c>
      <c r="F27">
        <v>164</v>
      </c>
      <c r="O27" s="111"/>
      <c r="P27" s="111"/>
      <c r="Q27" s="111"/>
      <c r="R27" s="111"/>
      <c r="S27" s="111"/>
      <c r="T27" s="111"/>
    </row>
    <row r="28" spans="1:20" ht="15" x14ac:dyDescent="0.25">
      <c r="A28" t="s">
        <v>419</v>
      </c>
      <c r="B28">
        <v>2005</v>
      </c>
      <c r="C28" t="s">
        <v>590</v>
      </c>
      <c r="F28">
        <v>219</v>
      </c>
    </row>
    <row r="29" spans="1:20" ht="15" x14ac:dyDescent="0.25">
      <c r="A29" t="s">
        <v>419</v>
      </c>
      <c r="B29">
        <v>2006</v>
      </c>
      <c r="C29" t="s">
        <v>590</v>
      </c>
      <c r="F29">
        <v>406</v>
      </c>
    </row>
    <row r="30" spans="1:20" ht="15" x14ac:dyDescent="0.25">
      <c r="A30" t="s">
        <v>419</v>
      </c>
      <c r="B30">
        <v>2007</v>
      </c>
      <c r="C30" t="s">
        <v>590</v>
      </c>
      <c r="F30">
        <v>212</v>
      </c>
    </row>
    <row r="31" spans="1:20" ht="15" x14ac:dyDescent="0.25">
      <c r="A31" t="s">
        <v>419</v>
      </c>
      <c r="B31">
        <v>2008</v>
      </c>
      <c r="C31" t="s">
        <v>590</v>
      </c>
      <c r="F31">
        <v>158</v>
      </c>
    </row>
    <row r="32" spans="1:20" ht="15" x14ac:dyDescent="0.25">
      <c r="A32" t="s">
        <v>419</v>
      </c>
      <c r="B32">
        <v>2009</v>
      </c>
      <c r="C32" t="s">
        <v>590</v>
      </c>
      <c r="F32">
        <v>44</v>
      </c>
    </row>
    <row r="33" spans="1:6" ht="15" x14ac:dyDescent="0.25">
      <c r="A33" t="s">
        <v>419</v>
      </c>
      <c r="B33">
        <v>2010</v>
      </c>
      <c r="C33" t="s">
        <v>590</v>
      </c>
      <c r="F33">
        <v>16</v>
      </c>
    </row>
    <row r="34" spans="1:6" ht="15" x14ac:dyDescent="0.25">
      <c r="A34" t="s">
        <v>419</v>
      </c>
      <c r="B34">
        <v>2011</v>
      </c>
      <c r="C34" t="s">
        <v>590</v>
      </c>
      <c r="F34">
        <v>85</v>
      </c>
    </row>
    <row r="35" spans="1:6" ht="15" x14ac:dyDescent="0.25">
      <c r="A35" t="s">
        <v>419</v>
      </c>
      <c r="B35">
        <v>2012</v>
      </c>
      <c r="C35" t="s">
        <v>590</v>
      </c>
      <c r="F35">
        <v>292</v>
      </c>
    </row>
    <row r="36" spans="1:6" ht="15" x14ac:dyDescent="0.25">
      <c r="A36" t="s">
        <v>419</v>
      </c>
      <c r="B36">
        <v>2013</v>
      </c>
      <c r="C36" t="s">
        <v>590</v>
      </c>
      <c r="F36">
        <v>-232</v>
      </c>
    </row>
    <row r="37" spans="1:6" ht="15" x14ac:dyDescent="0.25">
      <c r="A37" t="s">
        <v>419</v>
      </c>
      <c r="B37">
        <v>2002</v>
      </c>
      <c r="C37" t="s">
        <v>596</v>
      </c>
      <c r="D37">
        <v>239</v>
      </c>
      <c r="E37">
        <v>324</v>
      </c>
      <c r="F37">
        <v>85</v>
      </c>
    </row>
    <row r="38" spans="1:6" ht="15" x14ac:dyDescent="0.25">
      <c r="A38" t="s">
        <v>419</v>
      </c>
      <c r="B38">
        <v>2003</v>
      </c>
      <c r="C38" t="s">
        <v>596</v>
      </c>
      <c r="D38">
        <v>204</v>
      </c>
      <c r="E38">
        <v>280</v>
      </c>
      <c r="F38">
        <v>100</v>
      </c>
    </row>
    <row r="39" spans="1:6" x14ac:dyDescent="0.3">
      <c r="A39" t="s">
        <v>419</v>
      </c>
      <c r="B39">
        <v>2004</v>
      </c>
      <c r="C39" t="s">
        <v>596</v>
      </c>
      <c r="F39">
        <v>0</v>
      </c>
    </row>
    <row r="40" spans="1:6" x14ac:dyDescent="0.3">
      <c r="A40" t="s">
        <v>419</v>
      </c>
      <c r="B40">
        <v>2005</v>
      </c>
      <c r="C40" t="s">
        <v>596</v>
      </c>
      <c r="D40">
        <v>194</v>
      </c>
      <c r="E40">
        <v>264</v>
      </c>
      <c r="F40">
        <v>70</v>
      </c>
    </row>
    <row r="41" spans="1:6" x14ac:dyDescent="0.3">
      <c r="A41" t="s">
        <v>419</v>
      </c>
      <c r="B41">
        <v>2006</v>
      </c>
      <c r="C41" t="s">
        <v>596</v>
      </c>
      <c r="D41">
        <v>171</v>
      </c>
      <c r="E41">
        <v>319</v>
      </c>
      <c r="F41">
        <v>148</v>
      </c>
    </row>
    <row r="42" spans="1:6" x14ac:dyDescent="0.3">
      <c r="A42" t="s">
        <v>419</v>
      </c>
      <c r="B42">
        <v>2007</v>
      </c>
      <c r="C42" t="s">
        <v>596</v>
      </c>
      <c r="F42">
        <v>0</v>
      </c>
    </row>
    <row r="43" spans="1:6" x14ac:dyDescent="0.3">
      <c r="A43" t="s">
        <v>419</v>
      </c>
      <c r="B43">
        <v>2008</v>
      </c>
      <c r="C43" t="s">
        <v>596</v>
      </c>
      <c r="D43">
        <v>191</v>
      </c>
      <c r="E43">
        <v>207</v>
      </c>
      <c r="F43">
        <v>36</v>
      </c>
    </row>
    <row r="44" spans="1:6" x14ac:dyDescent="0.3">
      <c r="A44" t="s">
        <v>419</v>
      </c>
      <c r="B44">
        <v>2009</v>
      </c>
      <c r="C44" t="s">
        <v>596</v>
      </c>
      <c r="D44">
        <v>293</v>
      </c>
      <c r="E44">
        <v>337</v>
      </c>
      <c r="F44">
        <v>44</v>
      </c>
    </row>
    <row r="45" spans="1:6" x14ac:dyDescent="0.3">
      <c r="A45" t="s">
        <v>419</v>
      </c>
      <c r="B45">
        <v>2010</v>
      </c>
      <c r="C45" t="s">
        <v>596</v>
      </c>
      <c r="F45">
        <v>0</v>
      </c>
    </row>
    <row r="46" spans="1:6" x14ac:dyDescent="0.3">
      <c r="A46" t="s">
        <v>419</v>
      </c>
      <c r="B46">
        <v>2011</v>
      </c>
      <c r="C46" t="s">
        <v>596</v>
      </c>
      <c r="D46">
        <v>277</v>
      </c>
      <c r="E46">
        <v>306</v>
      </c>
      <c r="F46">
        <v>29</v>
      </c>
    </row>
    <row r="47" spans="1:6" x14ac:dyDescent="0.3">
      <c r="A47" t="s">
        <v>419</v>
      </c>
      <c r="B47">
        <v>2012</v>
      </c>
      <c r="C47" t="s">
        <v>596</v>
      </c>
      <c r="D47">
        <v>200</v>
      </c>
      <c r="E47">
        <v>306</v>
      </c>
      <c r="F47">
        <v>106</v>
      </c>
    </row>
    <row r="48" spans="1:6" x14ac:dyDescent="0.3">
      <c r="A48" t="s">
        <v>419</v>
      </c>
      <c r="B48">
        <v>2013</v>
      </c>
      <c r="C48" t="s">
        <v>596</v>
      </c>
      <c r="D48">
        <v>198</v>
      </c>
      <c r="E48">
        <v>226</v>
      </c>
      <c r="F48">
        <v>-232</v>
      </c>
    </row>
    <row r="49" spans="1:6" x14ac:dyDescent="0.3">
      <c r="A49" t="s">
        <v>429</v>
      </c>
      <c r="B49">
        <v>2002</v>
      </c>
      <c r="C49" t="s">
        <v>594</v>
      </c>
      <c r="D49">
        <v>261</v>
      </c>
      <c r="E49">
        <v>323</v>
      </c>
      <c r="F49">
        <v>62</v>
      </c>
    </row>
    <row r="50" spans="1:6" x14ac:dyDescent="0.3">
      <c r="A50" t="s">
        <v>429</v>
      </c>
      <c r="B50">
        <v>2003</v>
      </c>
      <c r="C50" t="s">
        <v>594</v>
      </c>
    </row>
    <row r="51" spans="1:6" x14ac:dyDescent="0.3">
      <c r="A51" t="s">
        <v>429</v>
      </c>
      <c r="B51">
        <v>2004</v>
      </c>
      <c r="C51" t="s">
        <v>594</v>
      </c>
      <c r="D51">
        <v>202</v>
      </c>
      <c r="E51">
        <v>337</v>
      </c>
      <c r="F51">
        <v>135</v>
      </c>
    </row>
    <row r="52" spans="1:6" x14ac:dyDescent="0.3">
      <c r="A52" t="s">
        <v>429</v>
      </c>
      <c r="B52">
        <v>2005</v>
      </c>
      <c r="C52" t="s">
        <v>594</v>
      </c>
      <c r="D52">
        <v>203</v>
      </c>
      <c r="E52">
        <v>264</v>
      </c>
      <c r="F52">
        <v>61</v>
      </c>
    </row>
    <row r="53" spans="1:6" x14ac:dyDescent="0.3">
      <c r="A53" t="s">
        <v>429</v>
      </c>
      <c r="B53">
        <v>2006</v>
      </c>
      <c r="C53" t="s">
        <v>594</v>
      </c>
      <c r="D53">
        <v>220</v>
      </c>
      <c r="E53">
        <v>300</v>
      </c>
      <c r="F53">
        <v>80</v>
      </c>
    </row>
    <row r="54" spans="1:6" x14ac:dyDescent="0.3">
      <c r="A54" t="s">
        <v>429</v>
      </c>
      <c r="B54">
        <v>2007</v>
      </c>
      <c r="C54" t="s">
        <v>594</v>
      </c>
    </row>
    <row r="55" spans="1:6" x14ac:dyDescent="0.3">
      <c r="A55" t="s">
        <v>429</v>
      </c>
      <c r="B55">
        <v>2008</v>
      </c>
      <c r="C55" t="s">
        <v>594</v>
      </c>
      <c r="D55">
        <v>274</v>
      </c>
      <c r="E55">
        <v>297</v>
      </c>
      <c r="F55">
        <v>23</v>
      </c>
    </row>
    <row r="56" spans="1:6" x14ac:dyDescent="0.3">
      <c r="A56" t="s">
        <v>429</v>
      </c>
      <c r="B56">
        <v>2009</v>
      </c>
      <c r="C56" t="s">
        <v>594</v>
      </c>
    </row>
    <row r="57" spans="1:6" x14ac:dyDescent="0.3">
      <c r="A57" t="s">
        <v>429</v>
      </c>
      <c r="B57">
        <v>2010</v>
      </c>
      <c r="C57" t="s">
        <v>594</v>
      </c>
      <c r="D57">
        <v>222</v>
      </c>
      <c r="E57">
        <v>265</v>
      </c>
      <c r="F57">
        <v>43</v>
      </c>
    </row>
    <row r="58" spans="1:6" x14ac:dyDescent="0.3">
      <c r="A58" t="s">
        <v>429</v>
      </c>
      <c r="B58">
        <v>2011</v>
      </c>
      <c r="C58" t="s">
        <v>594</v>
      </c>
      <c r="D58">
        <v>222</v>
      </c>
      <c r="E58">
        <v>238</v>
      </c>
      <c r="F58">
        <v>16</v>
      </c>
    </row>
    <row r="59" spans="1:6" x14ac:dyDescent="0.3">
      <c r="A59" t="s">
        <v>429</v>
      </c>
      <c r="B59">
        <v>2012</v>
      </c>
      <c r="C59" t="s">
        <v>594</v>
      </c>
      <c r="D59">
        <v>195</v>
      </c>
      <c r="E59">
        <v>305</v>
      </c>
      <c r="F59">
        <v>110</v>
      </c>
    </row>
    <row r="60" spans="1:6" x14ac:dyDescent="0.3">
      <c r="A60" t="s">
        <v>429</v>
      </c>
      <c r="B60">
        <v>2013</v>
      </c>
      <c r="C60" t="s">
        <v>594</v>
      </c>
      <c r="D60">
        <v>213</v>
      </c>
    </row>
    <row r="61" spans="1:6" x14ac:dyDescent="0.3">
      <c r="A61" t="s">
        <v>429</v>
      </c>
      <c r="B61">
        <v>2002</v>
      </c>
      <c r="C61" t="s">
        <v>593</v>
      </c>
      <c r="D61">
        <v>219</v>
      </c>
      <c r="E61">
        <v>254</v>
      </c>
      <c r="F61">
        <v>88</v>
      </c>
    </row>
    <row r="62" spans="1:6" x14ac:dyDescent="0.3">
      <c r="A62" t="s">
        <v>429</v>
      </c>
      <c r="B62">
        <v>2003</v>
      </c>
      <c r="C62" t="s">
        <v>593</v>
      </c>
      <c r="D62">
        <v>1</v>
      </c>
      <c r="E62">
        <v>24</v>
      </c>
      <c r="F62">
        <v>23</v>
      </c>
    </row>
    <row r="63" spans="1:6" x14ac:dyDescent="0.3">
      <c r="A63" t="s">
        <v>429</v>
      </c>
      <c r="B63">
        <v>2004</v>
      </c>
      <c r="C63" t="s">
        <v>593</v>
      </c>
      <c r="D63">
        <v>266</v>
      </c>
      <c r="E63">
        <v>302</v>
      </c>
      <c r="F63">
        <v>36</v>
      </c>
    </row>
    <row r="64" spans="1:6" x14ac:dyDescent="0.3">
      <c r="A64" t="s">
        <v>429</v>
      </c>
      <c r="B64">
        <v>2005</v>
      </c>
      <c r="C64" t="s">
        <v>593</v>
      </c>
      <c r="D64">
        <v>189</v>
      </c>
      <c r="E64">
        <v>259</v>
      </c>
      <c r="F64">
        <v>70</v>
      </c>
    </row>
    <row r="65" spans="1:6" x14ac:dyDescent="0.3">
      <c r="A65" t="s">
        <v>429</v>
      </c>
      <c r="B65">
        <v>2006</v>
      </c>
      <c r="C65" t="s">
        <v>593</v>
      </c>
      <c r="D65">
        <v>235</v>
      </c>
      <c r="E65">
        <v>278</v>
      </c>
      <c r="F65">
        <v>73</v>
      </c>
    </row>
    <row r="66" spans="1:6" x14ac:dyDescent="0.3">
      <c r="A66" t="s">
        <v>429</v>
      </c>
      <c r="B66">
        <v>2007</v>
      </c>
      <c r="C66" t="s">
        <v>593</v>
      </c>
      <c r="D66">
        <v>262</v>
      </c>
      <c r="E66">
        <v>318</v>
      </c>
      <c r="F66">
        <v>56</v>
      </c>
    </row>
    <row r="67" spans="1:6" x14ac:dyDescent="0.3">
      <c r="A67" t="s">
        <v>429</v>
      </c>
      <c r="B67">
        <v>2008</v>
      </c>
      <c r="C67" t="s">
        <v>593</v>
      </c>
      <c r="D67">
        <v>274</v>
      </c>
      <c r="E67">
        <v>297</v>
      </c>
      <c r="F67">
        <v>23</v>
      </c>
    </row>
    <row r="68" spans="1:6" x14ac:dyDescent="0.3">
      <c r="A68" t="s">
        <v>429</v>
      </c>
      <c r="B68">
        <v>2009</v>
      </c>
      <c r="C68" t="s">
        <v>593</v>
      </c>
    </row>
    <row r="69" spans="1:6" x14ac:dyDescent="0.3">
      <c r="A69" t="s">
        <v>429</v>
      </c>
      <c r="B69">
        <v>2010</v>
      </c>
      <c r="C69" t="s">
        <v>593</v>
      </c>
      <c r="D69">
        <v>209</v>
      </c>
      <c r="E69">
        <v>271</v>
      </c>
      <c r="F69">
        <v>62</v>
      </c>
    </row>
    <row r="70" spans="1:6" x14ac:dyDescent="0.3">
      <c r="A70" t="s">
        <v>429</v>
      </c>
      <c r="B70">
        <v>2011</v>
      </c>
      <c r="C70" t="s">
        <v>593</v>
      </c>
    </row>
    <row r="71" spans="1:6" x14ac:dyDescent="0.3">
      <c r="A71" t="s">
        <v>429</v>
      </c>
      <c r="B71">
        <v>2012</v>
      </c>
      <c r="C71" t="s">
        <v>593</v>
      </c>
      <c r="D71">
        <v>206</v>
      </c>
      <c r="E71">
        <v>286</v>
      </c>
      <c r="F71">
        <v>80</v>
      </c>
    </row>
    <row r="72" spans="1:6" x14ac:dyDescent="0.3">
      <c r="A72" t="s">
        <v>429</v>
      </c>
      <c r="B72">
        <v>2013</v>
      </c>
      <c r="C72" t="s">
        <v>593</v>
      </c>
      <c r="D72">
        <v>213</v>
      </c>
    </row>
    <row r="73" spans="1:6" x14ac:dyDescent="0.3">
      <c r="A73" t="s">
        <v>429</v>
      </c>
      <c r="B73">
        <v>2002</v>
      </c>
      <c r="C73" t="s">
        <v>590</v>
      </c>
      <c r="F73">
        <v>150</v>
      </c>
    </row>
    <row r="74" spans="1:6" x14ac:dyDescent="0.3">
      <c r="A74" t="s">
        <v>429</v>
      </c>
      <c r="B74">
        <v>2003</v>
      </c>
      <c r="C74" t="s">
        <v>590</v>
      </c>
      <c r="F74">
        <v>23</v>
      </c>
    </row>
    <row r="75" spans="1:6" x14ac:dyDescent="0.3">
      <c r="A75" t="s">
        <v>429</v>
      </c>
      <c r="B75">
        <v>2004</v>
      </c>
      <c r="C75" t="s">
        <v>590</v>
      </c>
      <c r="F75">
        <v>171</v>
      </c>
    </row>
    <row r="76" spans="1:6" x14ac:dyDescent="0.3">
      <c r="A76" t="s">
        <v>429</v>
      </c>
      <c r="B76">
        <v>2005</v>
      </c>
      <c r="C76" t="s">
        <v>590</v>
      </c>
      <c r="F76">
        <v>131</v>
      </c>
    </row>
    <row r="77" spans="1:6" x14ac:dyDescent="0.3">
      <c r="A77" t="s">
        <v>429</v>
      </c>
      <c r="B77">
        <v>2006</v>
      </c>
      <c r="C77" t="s">
        <v>590</v>
      </c>
      <c r="F77">
        <v>153</v>
      </c>
    </row>
    <row r="78" spans="1:6" x14ac:dyDescent="0.3">
      <c r="A78" t="s">
        <v>429</v>
      </c>
      <c r="B78">
        <v>2007</v>
      </c>
      <c r="C78" t="s">
        <v>590</v>
      </c>
      <c r="F78">
        <v>56</v>
      </c>
    </row>
    <row r="79" spans="1:6" x14ac:dyDescent="0.3">
      <c r="A79" t="s">
        <v>429</v>
      </c>
      <c r="B79">
        <v>2008</v>
      </c>
      <c r="C79" t="s">
        <v>590</v>
      </c>
      <c r="F79">
        <v>46</v>
      </c>
    </row>
    <row r="80" spans="1:6" x14ac:dyDescent="0.3">
      <c r="A80" t="s">
        <v>429</v>
      </c>
      <c r="B80">
        <v>2009</v>
      </c>
      <c r="C80" t="s">
        <v>590</v>
      </c>
    </row>
    <row r="81" spans="1:6" x14ac:dyDescent="0.3">
      <c r="A81" t="s">
        <v>429</v>
      </c>
      <c r="B81">
        <v>2010</v>
      </c>
      <c r="C81" t="s">
        <v>590</v>
      </c>
      <c r="F81">
        <v>105</v>
      </c>
    </row>
    <row r="82" spans="1:6" x14ac:dyDescent="0.3">
      <c r="A82" t="s">
        <v>429</v>
      </c>
      <c r="B82">
        <v>2011</v>
      </c>
      <c r="C82" t="s">
        <v>590</v>
      </c>
      <c r="F82">
        <v>16</v>
      </c>
    </row>
    <row r="83" spans="1:6" x14ac:dyDescent="0.3">
      <c r="A83" t="s">
        <v>429</v>
      </c>
      <c r="B83">
        <v>2012</v>
      </c>
      <c r="C83" t="s">
        <v>590</v>
      </c>
      <c r="F83">
        <v>190</v>
      </c>
    </row>
    <row r="84" spans="1:6" x14ac:dyDescent="0.3">
      <c r="A84" t="s">
        <v>429</v>
      </c>
      <c r="B84">
        <v>2013</v>
      </c>
      <c r="C84" t="s">
        <v>590</v>
      </c>
    </row>
  </sheetData>
  <sortState ref="A49:F84">
    <sortCondition ref="A49:A84"/>
    <sortCondition ref="C49:C84"/>
    <sortCondition ref="B49:B84"/>
  </sortState>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L675"/>
  <sheetViews>
    <sheetView topLeftCell="A228" workbookViewId="0">
      <selection activeCell="G215" sqref="G215"/>
    </sheetView>
  </sheetViews>
  <sheetFormatPr defaultColWidth="8.88671875" defaultRowHeight="14.4" x14ac:dyDescent="0.3"/>
  <cols>
    <col min="1" max="1" width="12.33203125" style="111" customWidth="1"/>
    <col min="2" max="2" width="8.88671875" style="111"/>
    <col min="3" max="4" width="8.33203125" style="111" customWidth="1"/>
    <col min="5" max="5" width="8" style="111" customWidth="1"/>
    <col min="6" max="6" width="7.109375" style="111" customWidth="1"/>
    <col min="7" max="7" width="34" style="112" customWidth="1"/>
    <col min="8" max="8" width="32.88671875" style="155" customWidth="1"/>
    <col min="9" max="9" width="10.6640625" style="153" bestFit="1" customWidth="1"/>
    <col min="10" max="10" width="10.6640625" style="189" bestFit="1" customWidth="1"/>
    <col min="11" max="11" width="14.44140625" style="111" bestFit="1" customWidth="1"/>
    <col min="12" max="12" width="30.6640625" style="111" customWidth="1"/>
    <col min="13" max="16384" width="8.88671875" style="111"/>
  </cols>
  <sheetData>
    <row r="1" spans="1:12" s="121" customFormat="1" ht="15" x14ac:dyDescent="0.25">
      <c r="A1" s="129" t="s">
        <v>369</v>
      </c>
      <c r="B1" s="130" t="s">
        <v>402</v>
      </c>
      <c r="C1" s="131" t="s">
        <v>370</v>
      </c>
      <c r="D1" s="131" t="s">
        <v>371</v>
      </c>
      <c r="E1" s="131" t="s">
        <v>372</v>
      </c>
      <c r="F1" s="131" t="s">
        <v>373</v>
      </c>
      <c r="G1" s="132" t="s">
        <v>379</v>
      </c>
      <c r="H1" s="133" t="s">
        <v>374</v>
      </c>
      <c r="I1" s="200" t="s">
        <v>302</v>
      </c>
      <c r="J1" s="201" t="s">
        <v>302</v>
      </c>
      <c r="K1" s="121" t="s">
        <v>559</v>
      </c>
      <c r="L1" s="121" t="s">
        <v>669</v>
      </c>
    </row>
    <row r="2" spans="1:12" ht="30" x14ac:dyDescent="0.25">
      <c r="A2" s="114"/>
      <c r="B2" s="114" t="s">
        <v>404</v>
      </c>
      <c r="C2" s="114"/>
      <c r="D2" s="114"/>
      <c r="E2" s="114"/>
      <c r="F2" s="114"/>
      <c r="G2" s="115" t="s">
        <v>160</v>
      </c>
      <c r="H2" s="163" t="s">
        <v>120</v>
      </c>
      <c r="I2" s="164">
        <v>37666</v>
      </c>
      <c r="J2" s="185">
        <v>37666</v>
      </c>
      <c r="K2" s="202">
        <f t="shared" ref="K2:K33" si="0">J2-DATE(YEAR(J2),1,0)</f>
        <v>45</v>
      </c>
    </row>
    <row r="3" spans="1:12" ht="30" x14ac:dyDescent="0.25">
      <c r="A3" s="114"/>
      <c r="B3" s="114" t="s">
        <v>404</v>
      </c>
      <c r="C3" s="114"/>
      <c r="D3" s="114"/>
      <c r="E3" s="114"/>
      <c r="F3" s="114"/>
      <c r="G3" s="115" t="s">
        <v>167</v>
      </c>
      <c r="H3" s="163" t="s">
        <v>120</v>
      </c>
      <c r="I3" s="164">
        <v>37739</v>
      </c>
      <c r="J3" s="185">
        <v>37739</v>
      </c>
      <c r="K3" s="202">
        <f t="shared" si="0"/>
        <v>118</v>
      </c>
      <c r="L3" s="111" t="s">
        <v>375</v>
      </c>
    </row>
    <row r="4" spans="1:12" ht="30" x14ac:dyDescent="0.25">
      <c r="A4" s="114"/>
      <c r="B4" s="114" t="s">
        <v>404</v>
      </c>
      <c r="C4" s="114"/>
      <c r="D4" s="114"/>
      <c r="E4" s="114"/>
      <c r="F4" s="114"/>
      <c r="G4" s="115" t="s">
        <v>160</v>
      </c>
      <c r="H4" s="157" t="s">
        <v>215</v>
      </c>
      <c r="I4" s="158">
        <v>37763</v>
      </c>
      <c r="J4" s="184">
        <v>37763</v>
      </c>
      <c r="K4" s="202">
        <f t="shared" si="0"/>
        <v>142</v>
      </c>
    </row>
    <row r="5" spans="1:12" ht="45" x14ac:dyDescent="0.25">
      <c r="A5" s="114"/>
      <c r="B5" s="114" t="s">
        <v>404</v>
      </c>
      <c r="C5" s="114"/>
      <c r="D5" s="114"/>
      <c r="E5" s="114"/>
      <c r="F5" s="114"/>
      <c r="G5" s="115" t="s">
        <v>171</v>
      </c>
      <c r="H5" s="157" t="s">
        <v>215</v>
      </c>
      <c r="I5" s="158">
        <v>37820</v>
      </c>
      <c r="J5" s="184">
        <v>37820</v>
      </c>
      <c r="K5" s="202">
        <f t="shared" si="0"/>
        <v>199</v>
      </c>
      <c r="L5" s="111" t="s">
        <v>670</v>
      </c>
    </row>
    <row r="6" spans="1:12" ht="15" x14ac:dyDescent="0.25">
      <c r="A6" s="114"/>
      <c r="B6" s="114" t="s">
        <v>404</v>
      </c>
      <c r="C6" s="114"/>
      <c r="D6" s="114"/>
      <c r="E6" s="114"/>
      <c r="F6" s="114"/>
      <c r="G6" s="115" t="s">
        <v>407</v>
      </c>
      <c r="H6" s="116" t="s">
        <v>304</v>
      </c>
      <c r="I6" s="156">
        <v>37827</v>
      </c>
      <c r="J6" s="183">
        <v>37827</v>
      </c>
      <c r="K6" s="202">
        <f t="shared" si="0"/>
        <v>206</v>
      </c>
    </row>
    <row r="7" spans="1:12" ht="45" x14ac:dyDescent="0.25">
      <c r="A7" s="114"/>
      <c r="B7" s="114" t="s">
        <v>404</v>
      </c>
      <c r="C7" s="114"/>
      <c r="D7" s="114"/>
      <c r="E7" s="114"/>
      <c r="F7" s="114"/>
      <c r="G7" s="115" t="s">
        <v>171</v>
      </c>
      <c r="H7" s="163" t="s">
        <v>120</v>
      </c>
      <c r="I7" s="164">
        <v>37831</v>
      </c>
      <c r="J7" s="185">
        <v>37831</v>
      </c>
      <c r="K7" s="202">
        <f t="shared" si="0"/>
        <v>210</v>
      </c>
      <c r="L7" s="111" t="s">
        <v>670</v>
      </c>
    </row>
    <row r="8" spans="1:12" ht="30" x14ac:dyDescent="0.25">
      <c r="A8" s="114"/>
      <c r="B8" s="114" t="s">
        <v>404</v>
      </c>
      <c r="C8" s="114"/>
      <c r="D8" s="114"/>
      <c r="E8" s="114"/>
      <c r="F8" s="114"/>
      <c r="G8" s="115" t="s">
        <v>160</v>
      </c>
      <c r="H8" s="116" t="s">
        <v>304</v>
      </c>
      <c r="I8" s="156">
        <v>37839</v>
      </c>
      <c r="J8" s="183">
        <v>37839</v>
      </c>
      <c r="K8" s="202">
        <f t="shared" si="0"/>
        <v>218</v>
      </c>
    </row>
    <row r="9" spans="1:12" ht="30" x14ac:dyDescent="0.25">
      <c r="A9" s="114"/>
      <c r="B9" s="114" t="s">
        <v>404</v>
      </c>
      <c r="C9" s="114"/>
      <c r="D9" s="114"/>
      <c r="E9" s="114"/>
      <c r="F9" s="114"/>
      <c r="G9" s="115" t="s">
        <v>172</v>
      </c>
      <c r="H9" s="116" t="s">
        <v>304</v>
      </c>
      <c r="I9" s="156">
        <v>37840</v>
      </c>
      <c r="J9" s="183">
        <v>37840</v>
      </c>
      <c r="K9" s="202">
        <f t="shared" si="0"/>
        <v>219</v>
      </c>
    </row>
    <row r="10" spans="1:12" ht="15" x14ac:dyDescent="0.25">
      <c r="A10" s="114"/>
      <c r="B10" s="114" t="s">
        <v>404</v>
      </c>
      <c r="C10" s="114"/>
      <c r="D10" s="114"/>
      <c r="E10" s="114"/>
      <c r="F10" s="114"/>
      <c r="G10" s="115" t="s">
        <v>380</v>
      </c>
      <c r="H10" s="116" t="s">
        <v>304</v>
      </c>
      <c r="I10" s="156">
        <v>37861</v>
      </c>
      <c r="J10" s="183">
        <v>37861</v>
      </c>
      <c r="K10" s="202">
        <f t="shared" si="0"/>
        <v>240</v>
      </c>
      <c r="L10" s="111" t="s">
        <v>375</v>
      </c>
    </row>
    <row r="11" spans="1:12" ht="45" x14ac:dyDescent="0.25">
      <c r="A11" s="114"/>
      <c r="B11" s="114" t="s">
        <v>404</v>
      </c>
      <c r="C11" s="114"/>
      <c r="D11" s="114"/>
      <c r="E11" s="114"/>
      <c r="F11" s="114"/>
      <c r="G11" s="115" t="s">
        <v>175</v>
      </c>
      <c r="H11" s="116" t="s">
        <v>304</v>
      </c>
      <c r="I11" s="156">
        <v>37873</v>
      </c>
      <c r="J11" s="183">
        <v>37873</v>
      </c>
      <c r="K11" s="202">
        <f t="shared" si="0"/>
        <v>252</v>
      </c>
      <c r="L11" s="111" t="s">
        <v>670</v>
      </c>
    </row>
    <row r="12" spans="1:12" ht="30" x14ac:dyDescent="0.25">
      <c r="A12" s="114"/>
      <c r="B12" s="114" t="s">
        <v>404</v>
      </c>
      <c r="C12" s="114"/>
      <c r="D12" s="114"/>
      <c r="E12" s="114"/>
      <c r="F12" s="114"/>
      <c r="G12" s="115" t="s">
        <v>230</v>
      </c>
      <c r="H12" s="157" t="s">
        <v>215</v>
      </c>
      <c r="I12" s="158">
        <v>37923</v>
      </c>
      <c r="J12" s="184">
        <v>37923</v>
      </c>
      <c r="K12" s="202">
        <f t="shared" si="0"/>
        <v>302</v>
      </c>
      <c r="L12" s="111" t="s">
        <v>670</v>
      </c>
    </row>
    <row r="13" spans="1:12" ht="30" x14ac:dyDescent="0.25">
      <c r="A13" s="114"/>
      <c r="B13" s="114" t="s">
        <v>404</v>
      </c>
      <c r="C13" s="114"/>
      <c r="D13" s="114"/>
      <c r="E13" s="114"/>
      <c r="F13" s="114"/>
      <c r="G13" s="115" t="s">
        <v>115</v>
      </c>
      <c r="H13" s="116" t="s">
        <v>304</v>
      </c>
      <c r="I13" s="156">
        <v>37949</v>
      </c>
      <c r="J13" s="183">
        <v>37949</v>
      </c>
      <c r="K13" s="202">
        <f t="shared" si="0"/>
        <v>328</v>
      </c>
    </row>
    <row r="14" spans="1:12" ht="45" x14ac:dyDescent="0.25">
      <c r="A14" s="114"/>
      <c r="B14" s="114" t="s">
        <v>404</v>
      </c>
      <c r="C14" s="114"/>
      <c r="D14" s="114"/>
      <c r="E14" s="114"/>
      <c r="F14" s="114"/>
      <c r="G14" s="115" t="s">
        <v>114</v>
      </c>
      <c r="H14" s="163" t="s">
        <v>120</v>
      </c>
      <c r="I14" s="164">
        <v>37949</v>
      </c>
      <c r="J14" s="185">
        <v>37949</v>
      </c>
      <c r="K14" s="202">
        <f t="shared" si="0"/>
        <v>328</v>
      </c>
      <c r="L14" s="111" t="s">
        <v>375</v>
      </c>
    </row>
    <row r="15" spans="1:12" ht="15" x14ac:dyDescent="0.25">
      <c r="A15" s="114"/>
      <c r="B15" s="114" t="s">
        <v>59</v>
      </c>
      <c r="C15" s="114"/>
      <c r="D15" s="114"/>
      <c r="E15" s="114"/>
      <c r="F15" s="114"/>
      <c r="G15" s="115" t="s">
        <v>60</v>
      </c>
      <c r="H15" s="116" t="s">
        <v>5</v>
      </c>
      <c r="I15" s="156">
        <v>38532</v>
      </c>
      <c r="J15" s="183">
        <v>38532</v>
      </c>
      <c r="K15" s="202">
        <f t="shared" si="0"/>
        <v>180</v>
      </c>
    </row>
    <row r="16" spans="1:12" ht="45" x14ac:dyDescent="0.25">
      <c r="A16" s="114"/>
      <c r="B16" s="114" t="s">
        <v>59</v>
      </c>
      <c r="C16" s="114"/>
      <c r="D16" s="114"/>
      <c r="E16" s="114"/>
      <c r="F16" s="114"/>
      <c r="G16" s="115" t="s">
        <v>6</v>
      </c>
      <c r="H16" s="116" t="s">
        <v>5</v>
      </c>
      <c r="I16" s="156">
        <v>38587</v>
      </c>
      <c r="J16" s="183">
        <v>38587</v>
      </c>
      <c r="K16" s="202">
        <f t="shared" si="0"/>
        <v>235</v>
      </c>
      <c r="L16" s="111" t="s">
        <v>670</v>
      </c>
    </row>
    <row r="17" spans="1:12" ht="15" x14ac:dyDescent="0.25">
      <c r="A17" s="114"/>
      <c r="B17" s="114" t="s">
        <v>59</v>
      </c>
      <c r="C17" s="114"/>
      <c r="D17" s="114"/>
      <c r="E17" s="114"/>
      <c r="F17" s="114"/>
      <c r="G17" s="115" t="s">
        <v>7</v>
      </c>
      <c r="H17" s="116" t="s">
        <v>5</v>
      </c>
      <c r="I17" s="156">
        <v>38609</v>
      </c>
      <c r="J17" s="183">
        <v>38609</v>
      </c>
      <c r="K17" s="202">
        <f t="shared" si="0"/>
        <v>257</v>
      </c>
    </row>
    <row r="18" spans="1:12" ht="15" x14ac:dyDescent="0.25">
      <c r="A18" s="114"/>
      <c r="B18" s="114" t="s">
        <v>59</v>
      </c>
      <c r="C18" s="114"/>
      <c r="D18" s="114"/>
      <c r="E18" s="114"/>
      <c r="F18" s="114"/>
      <c r="G18" s="115" t="s">
        <v>11</v>
      </c>
      <c r="H18" s="116" t="s">
        <v>5</v>
      </c>
      <c r="I18" s="156">
        <v>38611</v>
      </c>
      <c r="J18" s="183">
        <v>38611</v>
      </c>
      <c r="K18" s="202">
        <f t="shared" si="0"/>
        <v>259</v>
      </c>
      <c r="L18" s="111" t="s">
        <v>375</v>
      </c>
    </row>
    <row r="19" spans="1:12" ht="30" x14ac:dyDescent="0.25">
      <c r="A19" s="114"/>
      <c r="B19" s="114" t="s">
        <v>59</v>
      </c>
      <c r="C19" s="114"/>
      <c r="D19" s="114"/>
      <c r="E19" s="114"/>
      <c r="F19" s="114"/>
      <c r="G19" s="115" t="s">
        <v>7</v>
      </c>
      <c r="H19" s="163" t="s">
        <v>12</v>
      </c>
      <c r="I19" s="164">
        <v>38665</v>
      </c>
      <c r="J19" s="185">
        <v>38665</v>
      </c>
      <c r="K19" s="202">
        <f t="shared" si="0"/>
        <v>313</v>
      </c>
      <c r="L19" s="111" t="s">
        <v>375</v>
      </c>
    </row>
    <row r="20" spans="1:12" ht="45" x14ac:dyDescent="0.25">
      <c r="A20" s="114"/>
      <c r="B20" s="114" t="s">
        <v>59</v>
      </c>
      <c r="C20" s="114"/>
      <c r="D20" s="114"/>
      <c r="E20" s="114"/>
      <c r="F20" s="114"/>
      <c r="G20" s="115" t="s">
        <v>6</v>
      </c>
      <c r="H20" s="157" t="s">
        <v>24</v>
      </c>
      <c r="I20" s="158">
        <v>38665</v>
      </c>
      <c r="J20" s="184">
        <v>38665</v>
      </c>
      <c r="K20" s="202">
        <f t="shared" si="0"/>
        <v>313</v>
      </c>
      <c r="L20" s="111" t="s">
        <v>670</v>
      </c>
    </row>
    <row r="21" spans="1:12" ht="30" x14ac:dyDescent="0.25">
      <c r="A21" s="114"/>
      <c r="B21" s="114" t="s">
        <v>59</v>
      </c>
      <c r="C21" s="114"/>
      <c r="D21" s="114"/>
      <c r="E21" s="114"/>
      <c r="F21" s="114"/>
      <c r="G21" s="115" t="s">
        <v>11</v>
      </c>
      <c r="H21" s="163" t="s">
        <v>12</v>
      </c>
      <c r="I21" s="164">
        <v>38674</v>
      </c>
      <c r="J21" s="185">
        <v>38674</v>
      </c>
      <c r="K21" s="202">
        <f t="shared" si="0"/>
        <v>322</v>
      </c>
    </row>
    <row r="22" spans="1:12" ht="30" x14ac:dyDescent="0.25">
      <c r="A22" s="114"/>
      <c r="B22" s="114" t="s">
        <v>404</v>
      </c>
      <c r="C22" s="114"/>
      <c r="D22" s="114"/>
      <c r="E22" s="114"/>
      <c r="F22" s="114"/>
      <c r="G22" s="115" t="s">
        <v>230</v>
      </c>
      <c r="H22" s="116" t="s">
        <v>304</v>
      </c>
      <c r="I22" s="156">
        <v>38874</v>
      </c>
      <c r="J22" s="183">
        <v>38874</v>
      </c>
      <c r="K22" s="202">
        <f t="shared" si="0"/>
        <v>157</v>
      </c>
      <c r="L22" s="111" t="s">
        <v>670</v>
      </c>
    </row>
    <row r="23" spans="1:12" ht="15" x14ac:dyDescent="0.25">
      <c r="A23" s="114"/>
      <c r="B23" s="114" t="s">
        <v>404</v>
      </c>
      <c r="C23" s="114"/>
      <c r="D23" s="114"/>
      <c r="E23" s="114"/>
      <c r="F23" s="114"/>
      <c r="G23" s="115" t="s">
        <v>407</v>
      </c>
      <c r="H23" s="116" t="s">
        <v>304</v>
      </c>
      <c r="I23" s="156">
        <v>38890</v>
      </c>
      <c r="J23" s="183">
        <v>38890</v>
      </c>
      <c r="K23" s="202">
        <f t="shared" si="0"/>
        <v>173</v>
      </c>
    </row>
    <row r="24" spans="1:12" ht="30" x14ac:dyDescent="0.25">
      <c r="A24" s="114"/>
      <c r="B24" s="114" t="s">
        <v>404</v>
      </c>
      <c r="C24" s="114"/>
      <c r="D24" s="114"/>
      <c r="E24" s="114"/>
      <c r="F24" s="114"/>
      <c r="G24" s="115" t="s">
        <v>407</v>
      </c>
      <c r="H24" s="163" t="s">
        <v>237</v>
      </c>
      <c r="I24" s="164">
        <v>38919</v>
      </c>
      <c r="J24" s="185">
        <v>38919</v>
      </c>
      <c r="K24" s="202">
        <f t="shared" si="0"/>
        <v>202</v>
      </c>
    </row>
    <row r="25" spans="1:12" ht="15" x14ac:dyDescent="0.25">
      <c r="A25" s="114"/>
      <c r="B25" s="114" t="s">
        <v>404</v>
      </c>
      <c r="C25" s="114"/>
      <c r="D25" s="114"/>
      <c r="E25" s="114"/>
      <c r="F25" s="114"/>
      <c r="G25" s="115" t="s">
        <v>380</v>
      </c>
      <c r="H25" s="116" t="s">
        <v>304</v>
      </c>
      <c r="I25" s="156">
        <v>38947</v>
      </c>
      <c r="J25" s="183">
        <v>38947</v>
      </c>
      <c r="K25" s="202">
        <f t="shared" si="0"/>
        <v>230</v>
      </c>
      <c r="L25" s="111" t="s">
        <v>375</v>
      </c>
    </row>
    <row r="26" spans="1:12" ht="15" x14ac:dyDescent="0.25">
      <c r="A26" s="114"/>
      <c r="B26" s="114" t="s">
        <v>404</v>
      </c>
      <c r="C26" s="114"/>
      <c r="D26" s="114"/>
      <c r="E26" s="114"/>
      <c r="F26" s="114"/>
      <c r="G26" s="115" t="s">
        <v>407</v>
      </c>
      <c r="H26" s="116" t="s">
        <v>304</v>
      </c>
      <c r="I26" s="156">
        <v>38951</v>
      </c>
      <c r="J26" s="183">
        <v>38951</v>
      </c>
      <c r="K26" s="202">
        <f t="shared" si="0"/>
        <v>234</v>
      </c>
    </row>
    <row r="27" spans="1:12" ht="30" x14ac:dyDescent="0.25">
      <c r="A27" s="114"/>
      <c r="B27" s="114" t="s">
        <v>404</v>
      </c>
      <c r="C27" s="114"/>
      <c r="D27" s="114"/>
      <c r="E27" s="114"/>
      <c r="F27" s="114"/>
      <c r="G27" s="115" t="s">
        <v>380</v>
      </c>
      <c r="H27" s="163" t="s">
        <v>237</v>
      </c>
      <c r="I27" s="164">
        <v>39010</v>
      </c>
      <c r="J27" s="185">
        <v>39010</v>
      </c>
      <c r="K27" s="202">
        <f t="shared" si="0"/>
        <v>293</v>
      </c>
      <c r="L27" s="111" t="s">
        <v>375</v>
      </c>
    </row>
    <row r="28" spans="1:12" ht="30" x14ac:dyDescent="0.25">
      <c r="A28" s="114"/>
      <c r="B28" s="114" t="s">
        <v>404</v>
      </c>
      <c r="C28" s="114"/>
      <c r="D28" s="114"/>
      <c r="E28" s="114"/>
      <c r="F28" s="114"/>
      <c r="G28" s="115" t="s">
        <v>179</v>
      </c>
      <c r="H28" s="163" t="s">
        <v>237</v>
      </c>
      <c r="I28" s="164">
        <v>39028</v>
      </c>
      <c r="J28" s="185">
        <v>39028</v>
      </c>
      <c r="K28" s="202">
        <f t="shared" si="0"/>
        <v>311</v>
      </c>
      <c r="L28" s="111" t="s">
        <v>670</v>
      </c>
    </row>
    <row r="29" spans="1:12" ht="30" x14ac:dyDescent="0.25">
      <c r="A29" s="114"/>
      <c r="B29" s="114" t="s">
        <v>404</v>
      </c>
      <c r="C29" s="114"/>
      <c r="D29" s="114"/>
      <c r="E29" s="114"/>
      <c r="F29" s="114"/>
      <c r="G29" s="115" t="s">
        <v>407</v>
      </c>
      <c r="H29" s="163" t="s">
        <v>237</v>
      </c>
      <c r="I29" s="164">
        <v>39063</v>
      </c>
      <c r="J29" s="185">
        <v>39063</v>
      </c>
      <c r="K29" s="202">
        <f t="shared" si="0"/>
        <v>346</v>
      </c>
    </row>
    <row r="30" spans="1:12" ht="30" x14ac:dyDescent="0.25">
      <c r="A30" s="98"/>
      <c r="B30" s="99" t="s">
        <v>404</v>
      </c>
      <c r="C30" s="99"/>
      <c r="D30" s="99"/>
      <c r="E30" s="99"/>
      <c r="F30" s="99"/>
      <c r="G30" s="136" t="s">
        <v>445</v>
      </c>
      <c r="H30" s="100" t="s">
        <v>215</v>
      </c>
      <c r="I30" s="101">
        <v>39163</v>
      </c>
      <c r="J30" s="187">
        <v>39163</v>
      </c>
      <c r="K30" s="202">
        <f t="shared" si="0"/>
        <v>81</v>
      </c>
    </row>
    <row r="31" spans="1:12" ht="30" x14ac:dyDescent="0.25">
      <c r="A31" s="114"/>
      <c r="B31" s="114" t="s">
        <v>404</v>
      </c>
      <c r="C31" s="114"/>
      <c r="D31" s="114"/>
      <c r="E31" s="114" t="s">
        <v>383</v>
      </c>
      <c r="F31" s="114"/>
      <c r="G31" s="115" t="s">
        <v>220</v>
      </c>
      <c r="H31" s="116" t="s">
        <v>304</v>
      </c>
      <c r="I31" s="156">
        <v>39239</v>
      </c>
      <c r="J31" s="183">
        <v>39239</v>
      </c>
      <c r="K31" s="202">
        <f t="shared" si="0"/>
        <v>157</v>
      </c>
    </row>
    <row r="32" spans="1:12" ht="30" x14ac:dyDescent="0.25">
      <c r="A32" s="114"/>
      <c r="B32" s="114" t="s">
        <v>404</v>
      </c>
      <c r="C32" s="114"/>
      <c r="D32" s="114"/>
      <c r="E32" s="114" t="s">
        <v>383</v>
      </c>
      <c r="F32" s="114"/>
      <c r="G32" s="115" t="s">
        <v>220</v>
      </c>
      <c r="H32" s="157" t="s">
        <v>215</v>
      </c>
      <c r="I32" s="158">
        <v>39300</v>
      </c>
      <c r="J32" s="184">
        <v>39300</v>
      </c>
      <c r="K32" s="202">
        <f t="shared" si="0"/>
        <v>218</v>
      </c>
    </row>
    <row r="33" spans="1:12" ht="30" x14ac:dyDescent="0.25">
      <c r="A33" s="114"/>
      <c r="B33" s="114" t="s">
        <v>404</v>
      </c>
      <c r="C33" s="114"/>
      <c r="D33" s="114"/>
      <c r="E33" s="114"/>
      <c r="F33" s="114"/>
      <c r="G33" s="115" t="s">
        <v>450</v>
      </c>
      <c r="H33" s="116" t="s">
        <v>304</v>
      </c>
      <c r="I33" s="156">
        <v>39443</v>
      </c>
      <c r="J33" s="183">
        <v>39443</v>
      </c>
      <c r="K33" s="202">
        <f t="shared" si="0"/>
        <v>361</v>
      </c>
      <c r="L33" s="111" t="s">
        <v>670</v>
      </c>
    </row>
    <row r="34" spans="1:12" ht="30" x14ac:dyDescent="0.25">
      <c r="A34" s="114"/>
      <c r="B34" s="114" t="s">
        <v>404</v>
      </c>
      <c r="C34" s="114"/>
      <c r="D34" s="114"/>
      <c r="E34" s="114"/>
      <c r="F34" s="114"/>
      <c r="G34" s="115" t="s">
        <v>455</v>
      </c>
      <c r="H34" s="157" t="s">
        <v>215</v>
      </c>
      <c r="I34" s="158">
        <v>39489</v>
      </c>
      <c r="J34" s="184">
        <v>39489</v>
      </c>
      <c r="K34" s="202">
        <f t="shared" ref="K34:K62" si="1">J34-DATE(YEAR(J34),1,0)</f>
        <v>42</v>
      </c>
      <c r="L34" s="111" t="s">
        <v>670</v>
      </c>
    </row>
    <row r="35" spans="1:12" ht="15" x14ac:dyDescent="0.25">
      <c r="A35" s="114"/>
      <c r="B35" s="114" t="s">
        <v>404</v>
      </c>
      <c r="C35" s="114"/>
      <c r="D35" s="114"/>
      <c r="E35" s="114"/>
      <c r="F35" s="114"/>
      <c r="G35" s="115" t="s">
        <v>407</v>
      </c>
      <c r="H35" s="116" t="s">
        <v>304</v>
      </c>
      <c r="I35" s="156">
        <v>39589</v>
      </c>
      <c r="J35" s="183">
        <v>39589</v>
      </c>
      <c r="K35" s="202">
        <f t="shared" si="1"/>
        <v>142</v>
      </c>
    </row>
    <row r="36" spans="1:12" ht="30" x14ac:dyDescent="0.25">
      <c r="A36" s="114"/>
      <c r="B36" s="114" t="s">
        <v>404</v>
      </c>
      <c r="C36" s="114"/>
      <c r="D36" s="114"/>
      <c r="E36" s="114"/>
      <c r="F36" s="114"/>
      <c r="G36" s="115" t="s">
        <v>454</v>
      </c>
      <c r="H36" s="116" t="s">
        <v>304</v>
      </c>
      <c r="I36" s="156">
        <v>39617</v>
      </c>
      <c r="J36" s="183">
        <v>39617</v>
      </c>
      <c r="K36" s="202">
        <f t="shared" si="1"/>
        <v>170</v>
      </c>
    </row>
    <row r="37" spans="1:12" ht="30" x14ac:dyDescent="0.25">
      <c r="A37" s="114"/>
      <c r="B37" s="114" t="s">
        <v>404</v>
      </c>
      <c r="C37" s="114"/>
      <c r="D37" s="114"/>
      <c r="E37" s="114"/>
      <c r="F37" s="114"/>
      <c r="G37" s="115" t="s">
        <v>407</v>
      </c>
      <c r="H37" s="163" t="s">
        <v>120</v>
      </c>
      <c r="I37" s="164">
        <v>39658</v>
      </c>
      <c r="J37" s="185">
        <v>39658</v>
      </c>
      <c r="K37" s="202">
        <f t="shared" si="1"/>
        <v>211</v>
      </c>
    </row>
    <row r="38" spans="1:12" ht="30" x14ac:dyDescent="0.25">
      <c r="A38" s="114"/>
      <c r="B38" s="114" t="s">
        <v>404</v>
      </c>
      <c r="C38" s="114"/>
      <c r="D38" s="114"/>
      <c r="E38" s="114"/>
      <c r="F38" s="114"/>
      <c r="G38" s="115" t="s">
        <v>454</v>
      </c>
      <c r="H38" s="157" t="s">
        <v>215</v>
      </c>
      <c r="I38" s="158">
        <v>39680</v>
      </c>
      <c r="J38" s="184">
        <v>39680</v>
      </c>
      <c r="K38" s="202">
        <f t="shared" si="1"/>
        <v>233</v>
      </c>
    </row>
    <row r="39" spans="1:12" ht="30" x14ac:dyDescent="0.25">
      <c r="A39" s="114"/>
      <c r="B39" s="114" t="s">
        <v>404</v>
      </c>
      <c r="C39" s="114"/>
      <c r="D39" s="114"/>
      <c r="E39" s="114"/>
      <c r="F39" s="114"/>
      <c r="G39" s="115" t="s">
        <v>455</v>
      </c>
      <c r="H39" s="116" t="s">
        <v>304</v>
      </c>
      <c r="I39" s="156">
        <v>39766</v>
      </c>
      <c r="J39" s="183">
        <v>39766</v>
      </c>
      <c r="K39" s="202">
        <f t="shared" si="1"/>
        <v>319</v>
      </c>
    </row>
    <row r="40" spans="1:12" ht="15" x14ac:dyDescent="0.25">
      <c r="A40" s="114"/>
      <c r="B40" s="114" t="s">
        <v>404</v>
      </c>
      <c r="C40" s="114"/>
      <c r="D40" s="114"/>
      <c r="E40" s="114"/>
      <c r="F40" s="114"/>
      <c r="G40" s="115" t="s">
        <v>407</v>
      </c>
      <c r="H40" s="193" t="s">
        <v>304</v>
      </c>
      <c r="I40" s="156">
        <v>39829</v>
      </c>
      <c r="J40" s="183">
        <v>39829</v>
      </c>
      <c r="K40" s="202">
        <f t="shared" si="1"/>
        <v>16</v>
      </c>
    </row>
    <row r="41" spans="1:12" ht="15" x14ac:dyDescent="0.25">
      <c r="A41" s="114"/>
      <c r="B41" s="114" t="s">
        <v>404</v>
      </c>
      <c r="C41" s="114"/>
      <c r="D41" s="114"/>
      <c r="E41" s="114"/>
      <c r="F41" s="114"/>
      <c r="G41" s="115" t="s">
        <v>407</v>
      </c>
      <c r="H41" s="191" t="s">
        <v>120</v>
      </c>
      <c r="I41" s="164">
        <v>39870</v>
      </c>
      <c r="J41" s="185">
        <v>39870</v>
      </c>
      <c r="K41" s="202">
        <f t="shared" si="1"/>
        <v>57</v>
      </c>
    </row>
    <row r="42" spans="1:12" ht="45" x14ac:dyDescent="0.25">
      <c r="A42" s="114"/>
      <c r="B42" s="114" t="s">
        <v>404</v>
      </c>
      <c r="C42" s="114"/>
      <c r="D42" s="114"/>
      <c r="E42" s="114"/>
      <c r="F42" s="114"/>
      <c r="G42" s="115" t="s">
        <v>472</v>
      </c>
      <c r="H42" s="161" t="s">
        <v>215</v>
      </c>
      <c r="I42" s="158">
        <v>39870</v>
      </c>
      <c r="J42" s="184">
        <v>39870</v>
      </c>
      <c r="K42" s="202">
        <f t="shared" si="1"/>
        <v>57</v>
      </c>
      <c r="L42" s="111" t="s">
        <v>670</v>
      </c>
    </row>
    <row r="43" spans="1:12" ht="15" x14ac:dyDescent="0.25">
      <c r="A43" s="114"/>
      <c r="B43" s="114" t="s">
        <v>404</v>
      </c>
      <c r="C43" s="114"/>
      <c r="D43" s="114"/>
      <c r="E43" s="114"/>
      <c r="F43" s="114"/>
      <c r="G43" s="115" t="s">
        <v>407</v>
      </c>
      <c r="H43" s="193" t="s">
        <v>304</v>
      </c>
      <c r="I43" s="156">
        <v>40093</v>
      </c>
      <c r="J43" s="183">
        <v>40093</v>
      </c>
      <c r="K43" s="202">
        <f t="shared" si="1"/>
        <v>280</v>
      </c>
    </row>
    <row r="44" spans="1:12" ht="15" x14ac:dyDescent="0.25">
      <c r="A44" s="114"/>
      <c r="B44" s="114" t="s">
        <v>404</v>
      </c>
      <c r="C44" s="114"/>
      <c r="D44" s="114"/>
      <c r="E44" s="114"/>
      <c r="F44" s="114"/>
      <c r="G44" s="115" t="s">
        <v>407</v>
      </c>
      <c r="H44" s="191" t="s">
        <v>120</v>
      </c>
      <c r="I44" s="164">
        <v>40154</v>
      </c>
      <c r="J44" s="185">
        <v>40154</v>
      </c>
      <c r="K44" s="202">
        <f t="shared" si="1"/>
        <v>341</v>
      </c>
    </row>
    <row r="45" spans="1:12" ht="30" x14ac:dyDescent="0.25">
      <c r="A45" s="113">
        <v>40933</v>
      </c>
      <c r="B45" s="113" t="s">
        <v>404</v>
      </c>
      <c r="C45" s="114" t="s">
        <v>375</v>
      </c>
      <c r="D45" s="114" t="s">
        <v>376</v>
      </c>
      <c r="E45" s="123" t="s">
        <v>377</v>
      </c>
      <c r="F45" s="123">
        <v>7</v>
      </c>
      <c r="G45" s="115" t="s">
        <v>380</v>
      </c>
      <c r="H45" s="163" t="s">
        <v>558</v>
      </c>
      <c r="I45" s="113">
        <v>40960</v>
      </c>
      <c r="J45" s="196">
        <v>40960</v>
      </c>
      <c r="K45" s="202">
        <f t="shared" si="1"/>
        <v>52</v>
      </c>
      <c r="L45" s="111" t="s">
        <v>375</v>
      </c>
    </row>
    <row r="46" spans="1:12" ht="30" x14ac:dyDescent="0.25">
      <c r="A46" s="113">
        <v>41065</v>
      </c>
      <c r="B46" s="113" t="s">
        <v>404</v>
      </c>
      <c r="C46" s="114" t="s">
        <v>381</v>
      </c>
      <c r="D46" s="114" t="s">
        <v>382</v>
      </c>
      <c r="E46" s="122" t="s">
        <v>383</v>
      </c>
      <c r="F46" s="122">
        <v>100</v>
      </c>
      <c r="G46" s="115" t="s">
        <v>384</v>
      </c>
      <c r="H46" s="116" t="s">
        <v>557</v>
      </c>
      <c r="I46" s="113">
        <v>41066</v>
      </c>
      <c r="J46" s="196">
        <v>41066</v>
      </c>
      <c r="K46" s="202">
        <f t="shared" si="1"/>
        <v>158</v>
      </c>
    </row>
    <row r="47" spans="1:12" ht="15" x14ac:dyDescent="0.25">
      <c r="A47" s="113">
        <v>41061</v>
      </c>
      <c r="B47" s="113" t="s">
        <v>404</v>
      </c>
      <c r="C47" s="114" t="s">
        <v>375</v>
      </c>
      <c r="D47" s="114" t="s">
        <v>376</v>
      </c>
      <c r="E47" s="123" t="s">
        <v>377</v>
      </c>
      <c r="F47" s="123">
        <v>18</v>
      </c>
      <c r="G47" s="115" t="s">
        <v>380</v>
      </c>
      <c r="H47" s="116" t="s">
        <v>557</v>
      </c>
      <c r="I47" s="113">
        <v>41079</v>
      </c>
      <c r="J47" s="196">
        <v>41079</v>
      </c>
      <c r="K47" s="202">
        <f t="shared" si="1"/>
        <v>171</v>
      </c>
      <c r="L47" s="111" t="s">
        <v>375</v>
      </c>
    </row>
    <row r="48" spans="1:12" ht="30" x14ac:dyDescent="0.25">
      <c r="A48" s="113">
        <v>41086</v>
      </c>
      <c r="B48" s="113" t="s">
        <v>404</v>
      </c>
      <c r="C48" s="114" t="s">
        <v>386</v>
      </c>
      <c r="D48" s="114" t="s">
        <v>376</v>
      </c>
      <c r="E48" s="122" t="s">
        <v>383</v>
      </c>
      <c r="F48" s="122">
        <v>256</v>
      </c>
      <c r="G48" s="115" t="s">
        <v>387</v>
      </c>
      <c r="H48" s="116" t="s">
        <v>557</v>
      </c>
      <c r="I48" s="113">
        <v>41087</v>
      </c>
      <c r="J48" s="196">
        <v>41087</v>
      </c>
      <c r="K48" s="202">
        <f t="shared" si="1"/>
        <v>179</v>
      </c>
      <c r="L48" s="111" t="s">
        <v>670</v>
      </c>
    </row>
    <row r="49" spans="1:12" ht="15" x14ac:dyDescent="0.25">
      <c r="A49" s="134">
        <v>41080</v>
      </c>
      <c r="B49" s="135" t="s">
        <v>404</v>
      </c>
      <c r="C49" s="135" t="s">
        <v>409</v>
      </c>
      <c r="D49" s="135" t="s">
        <v>376</v>
      </c>
      <c r="E49" s="137" t="s">
        <v>377</v>
      </c>
      <c r="F49" s="137">
        <v>27</v>
      </c>
      <c r="G49" s="136" t="s">
        <v>407</v>
      </c>
      <c r="H49" s="116" t="s">
        <v>557</v>
      </c>
      <c r="I49" s="113">
        <v>41092</v>
      </c>
      <c r="J49" s="196">
        <v>41092</v>
      </c>
      <c r="K49" s="202">
        <f t="shared" si="1"/>
        <v>184</v>
      </c>
    </row>
    <row r="50" spans="1:12" ht="30" x14ac:dyDescent="0.25">
      <c r="A50" s="113">
        <v>41135</v>
      </c>
      <c r="B50" s="124" t="s">
        <v>404</v>
      </c>
      <c r="C50" s="117" t="s">
        <v>341</v>
      </c>
      <c r="D50" s="117" t="s">
        <v>401</v>
      </c>
      <c r="E50" s="122" t="s">
        <v>383</v>
      </c>
      <c r="F50" s="122">
        <v>100</v>
      </c>
      <c r="G50" s="115" t="s">
        <v>342</v>
      </c>
      <c r="H50" s="116" t="s">
        <v>557</v>
      </c>
      <c r="I50" s="113">
        <v>41136</v>
      </c>
      <c r="J50" s="196">
        <v>41136</v>
      </c>
      <c r="K50" s="202">
        <f t="shared" si="1"/>
        <v>228</v>
      </c>
      <c r="L50" s="111" t="s">
        <v>670</v>
      </c>
    </row>
    <row r="51" spans="1:12" ht="15" x14ac:dyDescent="0.25">
      <c r="A51" s="113">
        <v>41298</v>
      </c>
      <c r="B51" s="124" t="s">
        <v>404</v>
      </c>
      <c r="C51" s="171"/>
      <c r="D51" s="171"/>
      <c r="E51" s="172"/>
      <c r="F51" s="173"/>
      <c r="G51" s="115" t="s">
        <v>526</v>
      </c>
      <c r="H51" s="125" t="s">
        <v>186</v>
      </c>
      <c r="I51" s="113">
        <v>41298</v>
      </c>
      <c r="J51" s="196">
        <v>41298</v>
      </c>
      <c r="K51" s="202">
        <f t="shared" si="1"/>
        <v>24</v>
      </c>
    </row>
    <row r="52" spans="1:12" ht="30" x14ac:dyDescent="0.25">
      <c r="A52" s="114"/>
      <c r="B52" s="124" t="s">
        <v>404</v>
      </c>
      <c r="C52" s="115"/>
      <c r="D52" s="115"/>
      <c r="E52" s="114"/>
      <c r="F52" s="115"/>
      <c r="G52" s="115" t="s">
        <v>524</v>
      </c>
      <c r="H52" s="163" t="s">
        <v>505</v>
      </c>
      <c r="I52" s="113">
        <v>41305</v>
      </c>
      <c r="J52" s="196">
        <v>41305</v>
      </c>
      <c r="K52" s="202">
        <f t="shared" si="1"/>
        <v>31</v>
      </c>
      <c r="L52" s="111" t="s">
        <v>375</v>
      </c>
    </row>
    <row r="53" spans="1:12" ht="30" x14ac:dyDescent="0.25">
      <c r="A53" s="114"/>
      <c r="B53" s="124" t="s">
        <v>404</v>
      </c>
      <c r="C53" s="115"/>
      <c r="D53" s="115"/>
      <c r="E53" s="114"/>
      <c r="F53" s="115"/>
      <c r="G53" s="115" t="s">
        <v>527</v>
      </c>
      <c r="H53" s="125" t="s">
        <v>186</v>
      </c>
      <c r="I53" s="113">
        <v>41338</v>
      </c>
      <c r="J53" s="196">
        <v>41338</v>
      </c>
      <c r="K53" s="202">
        <f t="shared" si="1"/>
        <v>64</v>
      </c>
      <c r="L53" s="111" t="s">
        <v>670</v>
      </c>
    </row>
    <row r="54" spans="1:12" ht="45" x14ac:dyDescent="0.25">
      <c r="A54" s="113">
        <v>41337</v>
      </c>
      <c r="B54" s="124" t="s">
        <v>404</v>
      </c>
      <c r="C54" s="115" t="s">
        <v>341</v>
      </c>
      <c r="D54" s="115" t="s">
        <v>401</v>
      </c>
      <c r="E54" s="122" t="s">
        <v>383</v>
      </c>
      <c r="F54" s="174">
        <v>154</v>
      </c>
      <c r="G54" s="115" t="s">
        <v>528</v>
      </c>
      <c r="H54" s="163" t="s">
        <v>505</v>
      </c>
      <c r="I54" s="113">
        <v>41340</v>
      </c>
      <c r="J54" s="196">
        <v>41340</v>
      </c>
      <c r="K54" s="202">
        <f t="shared" si="1"/>
        <v>66</v>
      </c>
      <c r="L54" s="111" t="s">
        <v>670</v>
      </c>
    </row>
    <row r="55" spans="1:12" ht="30" x14ac:dyDescent="0.25">
      <c r="A55" s="114"/>
      <c r="B55" s="124" t="s">
        <v>404</v>
      </c>
      <c r="C55" s="115"/>
      <c r="D55" s="115"/>
      <c r="E55" s="114"/>
      <c r="F55" s="115"/>
      <c r="G55" s="115" t="s">
        <v>529</v>
      </c>
      <c r="H55" s="163" t="s">
        <v>505</v>
      </c>
      <c r="I55" s="113">
        <v>41372</v>
      </c>
      <c r="J55" s="196">
        <v>41372</v>
      </c>
      <c r="K55" s="202">
        <f t="shared" si="1"/>
        <v>98</v>
      </c>
    </row>
    <row r="56" spans="1:12" ht="45" x14ac:dyDescent="0.25">
      <c r="A56" s="113">
        <v>41443</v>
      </c>
      <c r="B56" s="124" t="s">
        <v>404</v>
      </c>
      <c r="C56" s="115" t="s">
        <v>530</v>
      </c>
      <c r="D56" s="115" t="s">
        <v>531</v>
      </c>
      <c r="E56" s="123" t="s">
        <v>377</v>
      </c>
      <c r="F56" s="175">
        <v>19</v>
      </c>
      <c r="G56" s="171" t="s">
        <v>532</v>
      </c>
      <c r="H56" s="118" t="s">
        <v>557</v>
      </c>
      <c r="I56" s="113">
        <v>41446</v>
      </c>
      <c r="J56" s="196">
        <v>41446</v>
      </c>
      <c r="K56" s="202">
        <f t="shared" si="1"/>
        <v>172</v>
      </c>
      <c r="L56" s="111" t="s">
        <v>375</v>
      </c>
    </row>
    <row r="57" spans="1:12" ht="45" x14ac:dyDescent="0.25">
      <c r="A57" s="113">
        <v>41477</v>
      </c>
      <c r="B57" s="124" t="s">
        <v>404</v>
      </c>
      <c r="C57" s="115" t="s">
        <v>533</v>
      </c>
      <c r="D57" s="115" t="s">
        <v>534</v>
      </c>
      <c r="E57" s="122" t="s">
        <v>383</v>
      </c>
      <c r="F57" s="174">
        <v>89</v>
      </c>
      <c r="G57" s="115" t="s">
        <v>526</v>
      </c>
      <c r="H57" s="118" t="s">
        <v>557</v>
      </c>
      <c r="I57" s="113">
        <v>41480</v>
      </c>
      <c r="J57" s="196">
        <v>41480</v>
      </c>
      <c r="K57" s="202">
        <f t="shared" si="1"/>
        <v>206</v>
      </c>
    </row>
    <row r="58" spans="1:12" ht="45" x14ac:dyDescent="0.25">
      <c r="A58" s="113">
        <v>41484</v>
      </c>
      <c r="B58" s="124" t="s">
        <v>404</v>
      </c>
      <c r="C58" s="171" t="s">
        <v>530</v>
      </c>
      <c r="D58" s="171" t="s">
        <v>531</v>
      </c>
      <c r="E58" s="176" t="s">
        <v>377</v>
      </c>
      <c r="F58" s="177">
        <v>3</v>
      </c>
      <c r="G58" s="115" t="s">
        <v>380</v>
      </c>
      <c r="H58" s="163" t="s">
        <v>505</v>
      </c>
      <c r="I58" s="113">
        <v>41487</v>
      </c>
      <c r="J58" s="196">
        <v>41487</v>
      </c>
      <c r="K58" s="202">
        <f t="shared" si="1"/>
        <v>213</v>
      </c>
      <c r="L58" s="111" t="s">
        <v>375</v>
      </c>
    </row>
    <row r="59" spans="1:12" ht="30" x14ac:dyDescent="0.25">
      <c r="A59" s="113">
        <v>41501</v>
      </c>
      <c r="B59" s="124" t="s">
        <v>404</v>
      </c>
      <c r="C59" s="115" t="s">
        <v>408</v>
      </c>
      <c r="D59" s="115" t="s">
        <v>531</v>
      </c>
      <c r="E59" s="178" t="s">
        <v>383</v>
      </c>
      <c r="F59" s="179">
        <v>134</v>
      </c>
      <c r="G59" s="115" t="s">
        <v>407</v>
      </c>
      <c r="H59" s="118" t="s">
        <v>557</v>
      </c>
      <c r="I59" s="113">
        <v>41502</v>
      </c>
      <c r="J59" s="196">
        <v>41502</v>
      </c>
      <c r="K59" s="202">
        <f t="shared" si="1"/>
        <v>228</v>
      </c>
    </row>
    <row r="60" spans="1:12" ht="45" x14ac:dyDescent="0.25">
      <c r="A60" s="113">
        <v>41501</v>
      </c>
      <c r="B60" s="124" t="s">
        <v>404</v>
      </c>
      <c r="C60" s="115" t="s">
        <v>530</v>
      </c>
      <c r="D60" s="115" t="s">
        <v>531</v>
      </c>
      <c r="E60" s="180" t="s">
        <v>377</v>
      </c>
      <c r="F60" s="181">
        <v>16</v>
      </c>
      <c r="G60" s="115" t="s">
        <v>532</v>
      </c>
      <c r="H60" s="118" t="s">
        <v>557</v>
      </c>
      <c r="I60" s="113">
        <v>41505</v>
      </c>
      <c r="J60" s="196">
        <v>41505</v>
      </c>
      <c r="K60" s="202">
        <f t="shared" si="1"/>
        <v>231</v>
      </c>
      <c r="L60" s="111" t="s">
        <v>375</v>
      </c>
    </row>
    <row r="61" spans="1:12" ht="45" x14ac:dyDescent="0.25">
      <c r="A61" s="113">
        <v>41513</v>
      </c>
      <c r="B61" s="124" t="s">
        <v>404</v>
      </c>
      <c r="C61" s="115" t="s">
        <v>530</v>
      </c>
      <c r="D61" s="115" t="s">
        <v>531</v>
      </c>
      <c r="E61" s="176" t="s">
        <v>377</v>
      </c>
      <c r="F61" s="177">
        <v>6</v>
      </c>
      <c r="G61" s="115" t="s">
        <v>380</v>
      </c>
      <c r="H61" s="163" t="s">
        <v>505</v>
      </c>
      <c r="I61" s="113">
        <v>41516</v>
      </c>
      <c r="J61" s="196">
        <v>41516</v>
      </c>
      <c r="K61" s="202">
        <f t="shared" si="1"/>
        <v>242</v>
      </c>
      <c r="L61" s="111" t="s">
        <v>375</v>
      </c>
    </row>
    <row r="62" spans="1:12" ht="30" x14ac:dyDescent="0.25">
      <c r="A62" s="113">
        <v>41534</v>
      </c>
      <c r="B62" s="124" t="s">
        <v>404</v>
      </c>
      <c r="C62" s="115" t="s">
        <v>386</v>
      </c>
      <c r="D62" s="115" t="s">
        <v>531</v>
      </c>
      <c r="E62" s="178" t="s">
        <v>383</v>
      </c>
      <c r="F62" s="179">
        <v>108</v>
      </c>
      <c r="G62" s="115" t="s">
        <v>529</v>
      </c>
      <c r="H62" s="118" t="s">
        <v>557</v>
      </c>
      <c r="I62" s="113">
        <v>41535</v>
      </c>
      <c r="J62" s="196">
        <v>41535</v>
      </c>
      <c r="K62" s="202">
        <f t="shared" si="1"/>
        <v>261</v>
      </c>
    </row>
    <row r="63" spans="1:12" ht="45" x14ac:dyDescent="0.25">
      <c r="A63" s="113">
        <v>41667</v>
      </c>
      <c r="B63" s="114" t="s">
        <v>404</v>
      </c>
      <c r="C63" s="114" t="s">
        <v>409</v>
      </c>
      <c r="D63" s="114" t="s">
        <v>376</v>
      </c>
      <c r="E63" s="114" t="s">
        <v>383</v>
      </c>
      <c r="F63" s="114">
        <v>44</v>
      </c>
      <c r="G63" s="115" t="s">
        <v>407</v>
      </c>
      <c r="H63" s="125" t="s">
        <v>598</v>
      </c>
      <c r="I63" s="113">
        <v>41669</v>
      </c>
      <c r="J63" s="114"/>
      <c r="K63" s="114"/>
    </row>
    <row r="64" spans="1:12" ht="30" x14ac:dyDescent="0.25">
      <c r="A64" s="113">
        <v>41681</v>
      </c>
      <c r="B64" s="114" t="s">
        <v>404</v>
      </c>
      <c r="C64" s="114" t="s">
        <v>572</v>
      </c>
      <c r="D64" s="114" t="s">
        <v>376</v>
      </c>
      <c r="E64" s="117" t="s">
        <v>383</v>
      </c>
      <c r="F64" s="210" t="s">
        <v>365</v>
      </c>
      <c r="G64" s="115" t="s">
        <v>599</v>
      </c>
      <c r="H64" s="125" t="s">
        <v>600</v>
      </c>
      <c r="I64" s="113">
        <v>41682</v>
      </c>
      <c r="J64" s="114"/>
      <c r="K64" s="114"/>
      <c r="L64" s="111" t="s">
        <v>670</v>
      </c>
    </row>
    <row r="65" spans="1:12" ht="30" x14ac:dyDescent="0.25">
      <c r="A65" s="113">
        <v>41682</v>
      </c>
      <c r="B65" s="117" t="s">
        <v>404</v>
      </c>
      <c r="C65" s="117" t="s">
        <v>381</v>
      </c>
      <c r="D65" s="117" t="s">
        <v>382</v>
      </c>
      <c r="E65" s="117" t="s">
        <v>383</v>
      </c>
      <c r="F65" s="210" t="s">
        <v>365</v>
      </c>
      <c r="G65" s="115" t="s">
        <v>601</v>
      </c>
      <c r="H65" s="125" t="s">
        <v>602</v>
      </c>
      <c r="I65" s="113">
        <v>41684</v>
      </c>
      <c r="J65" s="114"/>
      <c r="K65" s="114"/>
      <c r="L65" s="111" t="s">
        <v>670</v>
      </c>
    </row>
    <row r="66" spans="1:12" ht="15" x14ac:dyDescent="0.25">
      <c r="A66" s="113">
        <v>41827</v>
      </c>
      <c r="B66" s="117" t="s">
        <v>404</v>
      </c>
      <c r="C66" s="117" t="s">
        <v>375</v>
      </c>
      <c r="D66" s="211" t="s">
        <v>376</v>
      </c>
      <c r="E66" s="180" t="s">
        <v>377</v>
      </c>
      <c r="F66" s="212">
        <v>18</v>
      </c>
      <c r="G66" s="115" t="s">
        <v>380</v>
      </c>
      <c r="H66" s="116" t="s">
        <v>603</v>
      </c>
      <c r="I66" s="113">
        <v>41830</v>
      </c>
      <c r="J66" s="114"/>
      <c r="K66" s="114"/>
      <c r="L66" s="111" t="s">
        <v>375</v>
      </c>
    </row>
    <row r="67" spans="1:12" ht="15" x14ac:dyDescent="0.25">
      <c r="A67" s="113">
        <v>41841</v>
      </c>
      <c r="B67" s="117" t="s">
        <v>404</v>
      </c>
      <c r="C67" s="117" t="s">
        <v>604</v>
      </c>
      <c r="D67" s="211" t="s">
        <v>376</v>
      </c>
      <c r="E67" s="180" t="s">
        <v>377</v>
      </c>
      <c r="F67" s="212">
        <v>17</v>
      </c>
      <c r="G67" s="115" t="s">
        <v>407</v>
      </c>
      <c r="H67" s="116" t="s">
        <v>605</v>
      </c>
      <c r="I67" s="113">
        <v>41843</v>
      </c>
      <c r="J67" s="114"/>
      <c r="K67" s="114"/>
    </row>
    <row r="68" spans="1:12" ht="30" x14ac:dyDescent="0.25">
      <c r="A68" s="114"/>
      <c r="B68" s="114" t="s">
        <v>184</v>
      </c>
      <c r="C68" s="114"/>
      <c r="D68" s="114"/>
      <c r="E68" s="114"/>
      <c r="F68" s="114"/>
      <c r="G68" s="115" t="s">
        <v>380</v>
      </c>
      <c r="H68" s="163" t="s">
        <v>237</v>
      </c>
      <c r="I68" s="164">
        <v>37326</v>
      </c>
      <c r="J68" s="185">
        <v>37326</v>
      </c>
      <c r="K68" s="202">
        <f t="shared" ref="K68:K110" si="2">J68-DATE(YEAR(J68),1,0)</f>
        <v>70</v>
      </c>
      <c r="L68" s="111" t="s">
        <v>375</v>
      </c>
    </row>
    <row r="69" spans="1:12" ht="30" x14ac:dyDescent="0.25">
      <c r="A69" s="114"/>
      <c r="B69" s="114" t="s">
        <v>184</v>
      </c>
      <c r="C69" s="114"/>
      <c r="D69" s="114"/>
      <c r="E69" s="114"/>
      <c r="F69" s="114"/>
      <c r="G69" s="115" t="s">
        <v>407</v>
      </c>
      <c r="H69" s="163" t="s">
        <v>237</v>
      </c>
      <c r="I69" s="164">
        <v>37335</v>
      </c>
      <c r="J69" s="185">
        <v>37335</v>
      </c>
      <c r="K69" s="202">
        <f t="shared" si="2"/>
        <v>79</v>
      </c>
    </row>
    <row r="70" spans="1:12" ht="30" x14ac:dyDescent="0.25">
      <c r="A70" s="114"/>
      <c r="B70" s="114" t="s">
        <v>184</v>
      </c>
      <c r="C70" s="114"/>
      <c r="D70" s="114"/>
      <c r="E70" s="114"/>
      <c r="F70" s="114"/>
      <c r="G70" s="115" t="s">
        <v>185</v>
      </c>
      <c r="H70" s="157" t="s">
        <v>186</v>
      </c>
      <c r="I70" s="158">
        <v>37382</v>
      </c>
      <c r="J70" s="184">
        <v>37382</v>
      </c>
      <c r="K70" s="202">
        <f t="shared" si="2"/>
        <v>126</v>
      </c>
      <c r="L70" s="111" t="s">
        <v>670</v>
      </c>
    </row>
    <row r="71" spans="1:12" ht="45" x14ac:dyDescent="0.25">
      <c r="A71" s="114"/>
      <c r="B71" s="114" t="s">
        <v>184</v>
      </c>
      <c r="C71" s="114"/>
      <c r="D71" s="114"/>
      <c r="E71" s="114"/>
      <c r="F71" s="114"/>
      <c r="G71" s="115" t="s">
        <v>193</v>
      </c>
      <c r="H71" s="116" t="s">
        <v>304</v>
      </c>
      <c r="I71" s="156">
        <v>37432</v>
      </c>
      <c r="J71" s="183">
        <v>37432</v>
      </c>
      <c r="K71" s="202">
        <f t="shared" si="2"/>
        <v>176</v>
      </c>
      <c r="L71" s="111" t="s">
        <v>670</v>
      </c>
    </row>
    <row r="72" spans="1:12" ht="15" x14ac:dyDescent="0.25">
      <c r="A72" s="114"/>
      <c r="B72" s="114" t="s">
        <v>184</v>
      </c>
      <c r="C72" s="114"/>
      <c r="D72" s="114"/>
      <c r="E72" s="114"/>
      <c r="F72" s="114"/>
      <c r="G72" s="115" t="s">
        <v>202</v>
      </c>
      <c r="H72" s="157" t="s">
        <v>215</v>
      </c>
      <c r="I72" s="158">
        <v>37477</v>
      </c>
      <c r="J72" s="184">
        <v>37477</v>
      </c>
      <c r="K72" s="202">
        <f t="shared" si="2"/>
        <v>221</v>
      </c>
      <c r="L72" s="111" t="s">
        <v>670</v>
      </c>
    </row>
    <row r="73" spans="1:12" ht="30" x14ac:dyDescent="0.25">
      <c r="A73" s="114"/>
      <c r="B73" s="114" t="s">
        <v>184</v>
      </c>
      <c r="C73" s="114"/>
      <c r="D73" s="114"/>
      <c r="E73" s="114"/>
      <c r="F73" s="114"/>
      <c r="G73" s="115" t="s">
        <v>205</v>
      </c>
      <c r="H73" s="163" t="s">
        <v>237</v>
      </c>
      <c r="I73" s="164">
        <v>37488</v>
      </c>
      <c r="J73" s="185">
        <v>37488</v>
      </c>
      <c r="K73" s="202">
        <f t="shared" si="2"/>
        <v>232</v>
      </c>
      <c r="L73" s="111" t="s">
        <v>670</v>
      </c>
    </row>
    <row r="74" spans="1:12" ht="45" x14ac:dyDescent="0.25">
      <c r="A74" s="114"/>
      <c r="B74" s="114" t="s">
        <v>184</v>
      </c>
      <c r="C74" s="114"/>
      <c r="D74" s="114"/>
      <c r="E74" s="114"/>
      <c r="F74" s="114"/>
      <c r="G74" s="115" t="s">
        <v>193</v>
      </c>
      <c r="H74" s="116" t="s">
        <v>304</v>
      </c>
      <c r="I74" s="156">
        <v>37504</v>
      </c>
      <c r="J74" s="183">
        <v>37504</v>
      </c>
      <c r="K74" s="202">
        <f t="shared" si="2"/>
        <v>248</v>
      </c>
      <c r="L74" s="111" t="s">
        <v>670</v>
      </c>
    </row>
    <row r="75" spans="1:12" ht="15" x14ac:dyDescent="0.25">
      <c r="A75" s="114"/>
      <c r="B75" s="114" t="s">
        <v>184</v>
      </c>
      <c r="C75" s="114"/>
      <c r="D75" s="114"/>
      <c r="E75" s="114"/>
      <c r="F75" s="114"/>
      <c r="G75" s="115" t="s">
        <v>407</v>
      </c>
      <c r="H75" s="116" t="s">
        <v>304</v>
      </c>
      <c r="I75" s="156">
        <v>37505</v>
      </c>
      <c r="J75" s="183">
        <v>37505</v>
      </c>
      <c r="K75" s="202">
        <f t="shared" si="2"/>
        <v>249</v>
      </c>
    </row>
    <row r="76" spans="1:12" ht="15" x14ac:dyDescent="0.25">
      <c r="A76" s="114"/>
      <c r="B76" s="114" t="s">
        <v>184</v>
      </c>
      <c r="C76" s="114"/>
      <c r="D76" s="114"/>
      <c r="E76" s="114"/>
      <c r="F76" s="114"/>
      <c r="G76" s="115" t="s">
        <v>380</v>
      </c>
      <c r="H76" s="116" t="s">
        <v>304</v>
      </c>
      <c r="I76" s="156">
        <v>37516</v>
      </c>
      <c r="J76" s="183">
        <v>37516</v>
      </c>
      <c r="K76" s="202">
        <f t="shared" si="2"/>
        <v>260</v>
      </c>
      <c r="L76" s="111" t="s">
        <v>375</v>
      </c>
    </row>
    <row r="77" spans="1:12" ht="45" x14ac:dyDescent="0.25">
      <c r="A77" s="114"/>
      <c r="B77" s="114" t="s">
        <v>184</v>
      </c>
      <c r="C77" s="114"/>
      <c r="D77" s="114"/>
      <c r="E77" s="114"/>
      <c r="F77" s="114"/>
      <c r="G77" s="115" t="s">
        <v>193</v>
      </c>
      <c r="H77" s="157" t="s">
        <v>215</v>
      </c>
      <c r="I77" s="158">
        <v>37580</v>
      </c>
      <c r="J77" s="184">
        <v>37580</v>
      </c>
      <c r="K77" s="202">
        <f t="shared" si="2"/>
        <v>324</v>
      </c>
      <c r="L77" s="111" t="s">
        <v>670</v>
      </c>
    </row>
    <row r="78" spans="1:12" ht="30" x14ac:dyDescent="0.25">
      <c r="A78" s="114"/>
      <c r="B78" s="114" t="s">
        <v>184</v>
      </c>
      <c r="C78" s="114"/>
      <c r="D78" s="114"/>
      <c r="E78" s="114"/>
      <c r="F78" s="114"/>
      <c r="G78" s="115" t="s">
        <v>407</v>
      </c>
      <c r="H78" s="163" t="s">
        <v>237</v>
      </c>
      <c r="I78" s="164">
        <v>37613</v>
      </c>
      <c r="J78" s="185">
        <v>37613</v>
      </c>
      <c r="K78" s="202">
        <f t="shared" si="2"/>
        <v>357</v>
      </c>
    </row>
    <row r="79" spans="1:12" ht="30" x14ac:dyDescent="0.25">
      <c r="A79" s="114"/>
      <c r="B79" s="114" t="s">
        <v>184</v>
      </c>
      <c r="C79" s="114"/>
      <c r="D79" s="114"/>
      <c r="E79" s="114"/>
      <c r="F79" s="114"/>
      <c r="G79" s="115" t="s">
        <v>131</v>
      </c>
      <c r="H79" s="116" t="s">
        <v>304</v>
      </c>
      <c r="I79" s="156">
        <v>38197</v>
      </c>
      <c r="J79" s="183">
        <v>38197</v>
      </c>
      <c r="K79" s="202">
        <f t="shared" si="2"/>
        <v>211</v>
      </c>
      <c r="L79" s="111" t="s">
        <v>670</v>
      </c>
    </row>
    <row r="80" spans="1:12" ht="45" x14ac:dyDescent="0.25">
      <c r="A80" s="114"/>
      <c r="B80" s="114" t="s">
        <v>184</v>
      </c>
      <c r="C80" s="114"/>
      <c r="D80" s="114"/>
      <c r="E80" s="114"/>
      <c r="F80" s="114"/>
      <c r="G80" s="115" t="s">
        <v>132</v>
      </c>
      <c r="H80" s="116" t="s">
        <v>304</v>
      </c>
      <c r="I80" s="156">
        <v>38202</v>
      </c>
      <c r="J80" s="183">
        <v>38202</v>
      </c>
      <c r="K80" s="202">
        <f t="shared" si="2"/>
        <v>216</v>
      </c>
      <c r="L80" s="111" t="s">
        <v>670</v>
      </c>
    </row>
    <row r="81" spans="1:12" ht="15" x14ac:dyDescent="0.25">
      <c r="A81" s="114"/>
      <c r="B81" s="114" t="s">
        <v>184</v>
      </c>
      <c r="C81" s="114"/>
      <c r="D81" s="114"/>
      <c r="E81" s="114"/>
      <c r="F81" s="114"/>
      <c r="G81" s="115" t="s">
        <v>380</v>
      </c>
      <c r="H81" s="116" t="s">
        <v>304</v>
      </c>
      <c r="I81" s="156">
        <v>38216</v>
      </c>
      <c r="J81" s="183">
        <v>38216</v>
      </c>
      <c r="K81" s="202">
        <f t="shared" si="2"/>
        <v>230</v>
      </c>
      <c r="L81" s="111" t="s">
        <v>375</v>
      </c>
    </row>
    <row r="82" spans="1:12" ht="15" x14ac:dyDescent="0.25">
      <c r="A82" s="114"/>
      <c r="B82" s="114" t="s">
        <v>184</v>
      </c>
      <c r="C82" s="114"/>
      <c r="D82" s="114"/>
      <c r="E82" s="114"/>
      <c r="F82" s="114"/>
      <c r="G82" s="115" t="s">
        <v>407</v>
      </c>
      <c r="H82" s="116" t="s">
        <v>304</v>
      </c>
      <c r="I82" s="156">
        <v>38217</v>
      </c>
      <c r="J82" s="183">
        <v>38217</v>
      </c>
      <c r="K82" s="202">
        <f t="shared" si="2"/>
        <v>231</v>
      </c>
    </row>
    <row r="83" spans="1:12" ht="30" x14ac:dyDescent="0.25">
      <c r="A83" s="114"/>
      <c r="B83" s="114" t="s">
        <v>93</v>
      </c>
      <c r="C83" s="114"/>
      <c r="D83" s="114"/>
      <c r="E83" s="114"/>
      <c r="F83" s="114"/>
      <c r="G83" s="115" t="s">
        <v>7</v>
      </c>
      <c r="H83" s="192" t="s">
        <v>237</v>
      </c>
      <c r="I83" s="164">
        <v>38289</v>
      </c>
      <c r="J83" s="185">
        <v>38289</v>
      </c>
      <c r="K83" s="202">
        <f t="shared" si="2"/>
        <v>303</v>
      </c>
      <c r="L83" s="111" t="s">
        <v>375</v>
      </c>
    </row>
    <row r="84" spans="1:12" ht="45" x14ac:dyDescent="0.25">
      <c r="A84" s="114"/>
      <c r="B84" s="114" t="s">
        <v>93</v>
      </c>
      <c r="C84" s="114"/>
      <c r="D84" s="114"/>
      <c r="E84" s="114"/>
      <c r="F84" s="114"/>
      <c r="G84" s="115" t="s">
        <v>100</v>
      </c>
      <c r="H84" s="198" t="s">
        <v>24</v>
      </c>
      <c r="I84" s="158">
        <v>38322</v>
      </c>
      <c r="J84" s="184">
        <v>38322</v>
      </c>
      <c r="K84" s="202">
        <f t="shared" si="2"/>
        <v>336</v>
      </c>
      <c r="L84" s="111" t="s">
        <v>670</v>
      </c>
    </row>
    <row r="85" spans="1:12" ht="30" x14ac:dyDescent="0.25">
      <c r="A85" s="114"/>
      <c r="B85" s="114" t="s">
        <v>93</v>
      </c>
      <c r="C85" s="114"/>
      <c r="D85" s="114"/>
      <c r="E85" s="114"/>
      <c r="F85" s="114"/>
      <c r="G85" s="115" t="s">
        <v>11</v>
      </c>
      <c r="H85" s="192" t="s">
        <v>95</v>
      </c>
      <c r="I85" s="164">
        <v>38341</v>
      </c>
      <c r="J85" s="185">
        <v>38341</v>
      </c>
      <c r="K85" s="202">
        <f t="shared" si="2"/>
        <v>355</v>
      </c>
    </row>
    <row r="86" spans="1:12" ht="45" x14ac:dyDescent="0.25">
      <c r="A86" s="114"/>
      <c r="B86" s="114" t="s">
        <v>184</v>
      </c>
      <c r="C86" s="114"/>
      <c r="D86" s="114"/>
      <c r="E86" s="114"/>
      <c r="F86" s="114"/>
      <c r="G86" s="115" t="s">
        <v>481</v>
      </c>
      <c r="H86" s="116" t="s">
        <v>304</v>
      </c>
      <c r="I86" s="156">
        <v>40337</v>
      </c>
      <c r="J86" s="183">
        <v>40337</v>
      </c>
      <c r="K86" s="202">
        <f t="shared" si="2"/>
        <v>159</v>
      </c>
      <c r="L86" s="111" t="s">
        <v>670</v>
      </c>
    </row>
    <row r="87" spans="1:12" ht="30" x14ac:dyDescent="0.25">
      <c r="A87" s="114"/>
      <c r="B87" s="114" t="s">
        <v>184</v>
      </c>
      <c r="C87" s="114"/>
      <c r="D87" s="114"/>
      <c r="E87" s="114"/>
      <c r="F87" s="114"/>
      <c r="G87" s="115" t="s">
        <v>480</v>
      </c>
      <c r="H87" s="116" t="s">
        <v>304</v>
      </c>
      <c r="I87" s="156">
        <v>40341</v>
      </c>
      <c r="J87" s="183">
        <v>40341</v>
      </c>
      <c r="K87" s="202">
        <f t="shared" si="2"/>
        <v>163</v>
      </c>
    </row>
    <row r="88" spans="1:12" ht="15" x14ac:dyDescent="0.25">
      <c r="A88" s="114"/>
      <c r="B88" s="114" t="s">
        <v>184</v>
      </c>
      <c r="C88" s="114"/>
      <c r="D88" s="114"/>
      <c r="E88" s="114"/>
      <c r="F88" s="114"/>
      <c r="G88" s="115" t="s">
        <v>407</v>
      </c>
      <c r="H88" s="116" t="s">
        <v>304</v>
      </c>
      <c r="I88" s="156">
        <v>40343</v>
      </c>
      <c r="J88" s="183">
        <v>40343</v>
      </c>
      <c r="K88" s="202">
        <f t="shared" si="2"/>
        <v>165</v>
      </c>
    </row>
    <row r="89" spans="1:12" ht="30" x14ac:dyDescent="0.25">
      <c r="A89" s="114"/>
      <c r="B89" s="114" t="s">
        <v>184</v>
      </c>
      <c r="C89" s="114"/>
      <c r="D89" s="114"/>
      <c r="E89" s="114"/>
      <c r="F89" s="114"/>
      <c r="G89" s="115" t="s">
        <v>483</v>
      </c>
      <c r="H89" s="116" t="s">
        <v>304</v>
      </c>
      <c r="I89" s="156">
        <v>40345</v>
      </c>
      <c r="J89" s="183">
        <v>40345</v>
      </c>
      <c r="K89" s="202">
        <f t="shared" si="2"/>
        <v>167</v>
      </c>
      <c r="L89" s="111" t="s">
        <v>670</v>
      </c>
    </row>
    <row r="90" spans="1:12" ht="15" x14ac:dyDescent="0.25">
      <c r="A90" s="114"/>
      <c r="B90" s="114" t="s">
        <v>184</v>
      </c>
      <c r="C90" s="114"/>
      <c r="D90" s="114"/>
      <c r="E90" s="114"/>
      <c r="F90" s="114"/>
      <c r="G90" s="115" t="s">
        <v>380</v>
      </c>
      <c r="H90" s="116" t="s">
        <v>304</v>
      </c>
      <c r="I90" s="156">
        <v>40372</v>
      </c>
      <c r="J90" s="183">
        <v>40372</v>
      </c>
      <c r="K90" s="202">
        <f t="shared" si="2"/>
        <v>194</v>
      </c>
      <c r="L90" s="111" t="s">
        <v>375</v>
      </c>
    </row>
    <row r="91" spans="1:12" ht="15" x14ac:dyDescent="0.25">
      <c r="A91" s="114"/>
      <c r="B91" s="114" t="s">
        <v>184</v>
      </c>
      <c r="C91" s="114"/>
      <c r="D91" s="114"/>
      <c r="E91" s="114"/>
      <c r="F91" s="114"/>
      <c r="G91" s="115" t="s">
        <v>488</v>
      </c>
      <c r="H91" s="116" t="s">
        <v>304</v>
      </c>
      <c r="I91" s="156">
        <v>40386</v>
      </c>
      <c r="J91" s="183">
        <v>40386</v>
      </c>
      <c r="K91" s="202">
        <f t="shared" si="2"/>
        <v>208</v>
      </c>
      <c r="L91" s="111" t="s">
        <v>670</v>
      </c>
    </row>
    <row r="92" spans="1:12" ht="30" x14ac:dyDescent="0.25">
      <c r="A92" s="114"/>
      <c r="B92" s="114" t="s">
        <v>184</v>
      </c>
      <c r="C92" s="114"/>
      <c r="D92" s="114"/>
      <c r="E92" s="114"/>
      <c r="F92" s="114"/>
      <c r="G92" s="115" t="s">
        <v>380</v>
      </c>
      <c r="H92" s="163" t="s">
        <v>120</v>
      </c>
      <c r="I92" s="164">
        <v>40417</v>
      </c>
      <c r="J92" s="185">
        <v>40417</v>
      </c>
      <c r="K92" s="202">
        <f t="shared" si="2"/>
        <v>239</v>
      </c>
      <c r="L92" s="111" t="s">
        <v>375</v>
      </c>
    </row>
    <row r="93" spans="1:12" ht="33.75" customHeight="1" x14ac:dyDescent="0.25">
      <c r="A93" s="114"/>
      <c r="B93" s="114" t="s">
        <v>184</v>
      </c>
      <c r="C93" s="114"/>
      <c r="D93" s="114"/>
      <c r="E93" s="114"/>
      <c r="F93" s="114"/>
      <c r="G93" s="115" t="s">
        <v>407</v>
      </c>
      <c r="H93" s="163" t="s">
        <v>120</v>
      </c>
      <c r="I93" s="164">
        <v>40431</v>
      </c>
      <c r="J93" s="185">
        <v>40431</v>
      </c>
      <c r="K93" s="202">
        <f t="shared" si="2"/>
        <v>253</v>
      </c>
    </row>
    <row r="94" spans="1:12" ht="15" x14ac:dyDescent="0.25">
      <c r="A94" s="114"/>
      <c r="B94" s="114" t="s">
        <v>184</v>
      </c>
      <c r="C94" s="114"/>
      <c r="D94" s="114"/>
      <c r="E94" s="114"/>
      <c r="F94" s="114"/>
      <c r="G94" s="115" t="s">
        <v>488</v>
      </c>
      <c r="H94" s="157" t="s">
        <v>215</v>
      </c>
      <c r="I94" s="158">
        <v>40431</v>
      </c>
      <c r="J94" s="184">
        <v>40431</v>
      </c>
      <c r="K94" s="202">
        <f t="shared" si="2"/>
        <v>253</v>
      </c>
      <c r="L94" s="111" t="s">
        <v>670</v>
      </c>
    </row>
    <row r="95" spans="1:12" ht="15" x14ac:dyDescent="0.25">
      <c r="A95" s="114"/>
      <c r="B95" s="114" t="s">
        <v>184</v>
      </c>
      <c r="C95" s="114"/>
      <c r="D95" s="114"/>
      <c r="E95" s="114"/>
      <c r="F95" s="114"/>
      <c r="G95" s="115" t="s">
        <v>407</v>
      </c>
      <c r="H95" s="157" t="s">
        <v>215</v>
      </c>
      <c r="I95" s="158">
        <v>40444</v>
      </c>
      <c r="J95" s="184">
        <v>40444</v>
      </c>
      <c r="K95" s="202">
        <f t="shared" si="2"/>
        <v>266</v>
      </c>
    </row>
    <row r="96" spans="1:12" ht="45" x14ac:dyDescent="0.25">
      <c r="A96" s="114"/>
      <c r="B96" s="114" t="s">
        <v>184</v>
      </c>
      <c r="C96" s="114"/>
      <c r="D96" s="114"/>
      <c r="E96" s="114"/>
      <c r="F96" s="114"/>
      <c r="G96" s="115" t="s">
        <v>481</v>
      </c>
      <c r="H96" s="157" t="s">
        <v>215</v>
      </c>
      <c r="I96" s="158">
        <v>40506</v>
      </c>
      <c r="J96" s="184">
        <v>40506</v>
      </c>
      <c r="K96" s="202">
        <f t="shared" si="2"/>
        <v>328</v>
      </c>
      <c r="L96" s="111" t="s">
        <v>670</v>
      </c>
    </row>
    <row r="97" spans="1:12" ht="30" x14ac:dyDescent="0.25">
      <c r="A97" s="114"/>
      <c r="B97" s="114" t="s">
        <v>184</v>
      </c>
      <c r="C97" s="114"/>
      <c r="D97" s="114"/>
      <c r="E97" s="114"/>
      <c r="F97" s="114"/>
      <c r="G97" s="115" t="s">
        <v>510</v>
      </c>
      <c r="H97" s="163" t="s">
        <v>120</v>
      </c>
      <c r="I97" s="164">
        <v>40522</v>
      </c>
      <c r="J97" s="185">
        <v>40522</v>
      </c>
      <c r="K97" s="202">
        <f t="shared" si="2"/>
        <v>344</v>
      </c>
    </row>
    <row r="98" spans="1:12" ht="45" x14ac:dyDescent="0.25">
      <c r="A98" s="114"/>
      <c r="B98" s="114" t="s">
        <v>184</v>
      </c>
      <c r="C98" s="114"/>
      <c r="D98" s="114"/>
      <c r="E98" s="114"/>
      <c r="F98" s="114"/>
      <c r="G98" s="115" t="s">
        <v>481</v>
      </c>
      <c r="H98" s="157" t="s">
        <v>215</v>
      </c>
      <c r="I98" s="158">
        <v>40631</v>
      </c>
      <c r="J98" s="184">
        <v>40631</v>
      </c>
      <c r="K98" s="202">
        <f t="shared" si="2"/>
        <v>88</v>
      </c>
      <c r="L98" s="111" t="s">
        <v>670</v>
      </c>
    </row>
    <row r="99" spans="1:12" ht="30" x14ac:dyDescent="0.25">
      <c r="A99" s="114"/>
      <c r="B99" s="114" t="s">
        <v>184</v>
      </c>
      <c r="C99" s="114"/>
      <c r="D99" s="114"/>
      <c r="E99" s="114"/>
      <c r="F99" s="114"/>
      <c r="G99" s="115" t="s">
        <v>512</v>
      </c>
      <c r="H99" s="163" t="s">
        <v>120</v>
      </c>
      <c r="I99" s="164">
        <v>40654</v>
      </c>
      <c r="J99" s="185">
        <v>40654</v>
      </c>
      <c r="K99" s="202">
        <f t="shared" si="2"/>
        <v>111</v>
      </c>
    </row>
    <row r="100" spans="1:12" ht="30" x14ac:dyDescent="0.25">
      <c r="A100" s="114"/>
      <c r="B100" s="114" t="s">
        <v>184</v>
      </c>
      <c r="C100" s="114"/>
      <c r="D100" s="114"/>
      <c r="E100" s="114"/>
      <c r="F100" s="114"/>
      <c r="G100" s="115" t="s">
        <v>514</v>
      </c>
      <c r="H100" s="116" t="s">
        <v>304</v>
      </c>
      <c r="I100" s="156">
        <v>40701</v>
      </c>
      <c r="J100" s="183">
        <v>40701</v>
      </c>
      <c r="K100" s="202">
        <f t="shared" si="2"/>
        <v>158</v>
      </c>
    </row>
    <row r="101" spans="1:12" ht="15" x14ac:dyDescent="0.25">
      <c r="A101" s="114"/>
      <c r="B101" s="114" t="s">
        <v>184</v>
      </c>
      <c r="C101" s="114"/>
      <c r="D101" s="114"/>
      <c r="E101" s="114"/>
      <c r="F101" s="114"/>
      <c r="G101" s="115" t="s">
        <v>407</v>
      </c>
      <c r="H101" s="116" t="s">
        <v>304</v>
      </c>
      <c r="I101" s="156">
        <v>40707</v>
      </c>
      <c r="J101" s="183">
        <v>40707</v>
      </c>
      <c r="K101" s="202">
        <f t="shared" si="2"/>
        <v>164</v>
      </c>
    </row>
    <row r="102" spans="1:12" ht="30" x14ac:dyDescent="0.25">
      <c r="A102" s="114"/>
      <c r="B102" s="114" t="s">
        <v>184</v>
      </c>
      <c r="C102" s="114"/>
      <c r="D102" s="114"/>
      <c r="E102" s="114"/>
      <c r="F102" s="114"/>
      <c r="G102" s="115" t="s">
        <v>515</v>
      </c>
      <c r="H102" s="116" t="s">
        <v>304</v>
      </c>
      <c r="I102" s="156">
        <v>40724</v>
      </c>
      <c r="J102" s="183">
        <v>40724</v>
      </c>
      <c r="K102" s="202">
        <f t="shared" si="2"/>
        <v>181</v>
      </c>
      <c r="L102" s="111" t="s">
        <v>670</v>
      </c>
    </row>
    <row r="103" spans="1:12" ht="15" x14ac:dyDescent="0.25">
      <c r="A103" s="114"/>
      <c r="B103" s="114" t="s">
        <v>184</v>
      </c>
      <c r="C103" s="114"/>
      <c r="D103" s="114"/>
      <c r="E103" s="114"/>
      <c r="F103" s="114"/>
      <c r="G103" s="115" t="s">
        <v>380</v>
      </c>
      <c r="H103" s="116" t="s">
        <v>304</v>
      </c>
      <c r="I103" s="156">
        <v>40763</v>
      </c>
      <c r="J103" s="183">
        <v>40763</v>
      </c>
      <c r="K103" s="202">
        <f t="shared" si="2"/>
        <v>220</v>
      </c>
      <c r="L103" s="111" t="s">
        <v>375</v>
      </c>
    </row>
    <row r="104" spans="1:12" ht="45" x14ac:dyDescent="0.25">
      <c r="A104" s="114"/>
      <c r="B104" s="114" t="s">
        <v>184</v>
      </c>
      <c r="C104" s="114"/>
      <c r="D104" s="114"/>
      <c r="E104" s="114"/>
      <c r="F104" s="114"/>
      <c r="G104" s="115" t="s">
        <v>481</v>
      </c>
      <c r="H104" s="157" t="s">
        <v>215</v>
      </c>
      <c r="I104" s="158">
        <v>40786</v>
      </c>
      <c r="J104" s="184">
        <v>40786</v>
      </c>
      <c r="K104" s="202">
        <f t="shared" si="2"/>
        <v>243</v>
      </c>
      <c r="L104" s="111" t="s">
        <v>670</v>
      </c>
    </row>
    <row r="105" spans="1:12" ht="30" x14ac:dyDescent="0.25">
      <c r="A105" s="114"/>
      <c r="B105" s="114" t="s">
        <v>184</v>
      </c>
      <c r="C105" s="114"/>
      <c r="D105" s="114"/>
      <c r="E105" s="114"/>
      <c r="F105" s="114"/>
      <c r="G105" s="115" t="s">
        <v>524</v>
      </c>
      <c r="H105" s="163" t="s">
        <v>120</v>
      </c>
      <c r="I105" s="164">
        <v>40837</v>
      </c>
      <c r="J105" s="185">
        <v>40837</v>
      </c>
      <c r="K105" s="202">
        <f t="shared" si="2"/>
        <v>294</v>
      </c>
      <c r="L105" s="111" t="s">
        <v>375</v>
      </c>
    </row>
    <row r="106" spans="1:12" ht="15" x14ac:dyDescent="0.25">
      <c r="A106" s="114"/>
      <c r="B106" s="114" t="s">
        <v>184</v>
      </c>
      <c r="C106" s="114"/>
      <c r="D106" s="114"/>
      <c r="E106" s="114"/>
      <c r="F106" s="114"/>
      <c r="G106" s="115" t="s">
        <v>380</v>
      </c>
      <c r="H106" s="116" t="s">
        <v>304</v>
      </c>
      <c r="I106" s="156">
        <v>40893</v>
      </c>
      <c r="J106" s="183">
        <v>40893</v>
      </c>
      <c r="K106" s="202">
        <f t="shared" si="2"/>
        <v>350</v>
      </c>
      <c r="L106" s="111" t="s">
        <v>375</v>
      </c>
    </row>
    <row r="107" spans="1:12" ht="15" x14ac:dyDescent="0.25">
      <c r="A107" s="114"/>
      <c r="B107" s="114" t="s">
        <v>464</v>
      </c>
      <c r="C107" s="114"/>
      <c r="D107" s="114"/>
      <c r="E107" s="114"/>
      <c r="F107" s="114"/>
      <c r="G107" s="115" t="s">
        <v>465</v>
      </c>
      <c r="H107" s="116" t="s">
        <v>304</v>
      </c>
      <c r="I107" s="156">
        <v>39721</v>
      </c>
      <c r="J107" s="183">
        <v>39721</v>
      </c>
      <c r="K107" s="202">
        <f t="shared" si="2"/>
        <v>274</v>
      </c>
    </row>
    <row r="108" spans="1:12" ht="15" x14ac:dyDescent="0.25">
      <c r="A108" s="114"/>
      <c r="B108" s="114" t="s">
        <v>464</v>
      </c>
      <c r="C108" s="114"/>
      <c r="D108" s="114"/>
      <c r="E108" s="114"/>
      <c r="F108" s="114"/>
      <c r="G108" s="115" t="s">
        <v>465</v>
      </c>
      <c r="H108" s="161" t="s">
        <v>215</v>
      </c>
      <c r="I108" s="158">
        <v>39847</v>
      </c>
      <c r="J108" s="184">
        <v>39847</v>
      </c>
      <c r="K108" s="202">
        <f t="shared" si="2"/>
        <v>34</v>
      </c>
    </row>
    <row r="109" spans="1:12" ht="15" x14ac:dyDescent="0.25">
      <c r="A109" s="114"/>
      <c r="B109" s="114" t="s">
        <v>464</v>
      </c>
      <c r="C109" s="114"/>
      <c r="D109" s="114"/>
      <c r="E109" s="114"/>
      <c r="F109" s="114"/>
      <c r="G109" s="115" t="s">
        <v>465</v>
      </c>
      <c r="H109" s="116" t="s">
        <v>304</v>
      </c>
      <c r="I109" s="156">
        <v>40715</v>
      </c>
      <c r="J109" s="183">
        <v>40715</v>
      </c>
      <c r="K109" s="202">
        <f t="shared" si="2"/>
        <v>172</v>
      </c>
    </row>
    <row r="110" spans="1:12" ht="15" x14ac:dyDescent="0.25">
      <c r="A110" s="114"/>
      <c r="B110" s="114" t="s">
        <v>464</v>
      </c>
      <c r="C110" s="114"/>
      <c r="D110" s="114"/>
      <c r="E110" s="114"/>
      <c r="F110" s="114"/>
      <c r="G110" s="115" t="s">
        <v>465</v>
      </c>
      <c r="H110" s="157" t="s">
        <v>215</v>
      </c>
      <c r="I110" s="158">
        <v>40745</v>
      </c>
      <c r="J110" s="184">
        <v>40745</v>
      </c>
      <c r="K110" s="202">
        <f t="shared" si="2"/>
        <v>202</v>
      </c>
    </row>
    <row r="111" spans="1:12" ht="15" x14ac:dyDescent="0.25">
      <c r="A111" s="213">
        <v>41800</v>
      </c>
      <c r="B111" s="114" t="s">
        <v>464</v>
      </c>
      <c r="C111" s="114" t="s">
        <v>606</v>
      </c>
      <c r="D111" s="114" t="s">
        <v>382</v>
      </c>
      <c r="E111" s="178" t="s">
        <v>383</v>
      </c>
      <c r="F111" s="178">
        <v>179</v>
      </c>
      <c r="G111" s="115" t="s">
        <v>464</v>
      </c>
      <c r="H111" s="193" t="s">
        <v>607</v>
      </c>
      <c r="I111" s="237">
        <v>41801</v>
      </c>
      <c r="J111" s="114"/>
      <c r="K111" s="114"/>
    </row>
    <row r="112" spans="1:12" ht="15" x14ac:dyDescent="0.25">
      <c r="A112" s="213">
        <v>41822</v>
      </c>
      <c r="B112" s="114" t="s">
        <v>464</v>
      </c>
      <c r="C112" s="114" t="s">
        <v>606</v>
      </c>
      <c r="D112" s="114" t="s">
        <v>382</v>
      </c>
      <c r="E112" s="214" t="s">
        <v>383</v>
      </c>
      <c r="F112" s="214" t="s">
        <v>608</v>
      </c>
      <c r="G112" s="115" t="s">
        <v>464</v>
      </c>
      <c r="H112" s="161" t="s">
        <v>609</v>
      </c>
      <c r="I112" s="160">
        <v>41827</v>
      </c>
      <c r="J112" s="114"/>
      <c r="K112" s="114"/>
    </row>
    <row r="113" spans="1:12" ht="15" x14ac:dyDescent="0.25">
      <c r="A113" s="213">
        <v>41920</v>
      </c>
      <c r="B113" s="117" t="s">
        <v>464</v>
      </c>
      <c r="C113" s="117" t="s">
        <v>606</v>
      </c>
      <c r="D113" s="117" t="s">
        <v>382</v>
      </c>
      <c r="E113" s="180" t="s">
        <v>377</v>
      </c>
      <c r="F113" s="180">
        <v>19</v>
      </c>
      <c r="G113" s="115" t="s">
        <v>464</v>
      </c>
      <c r="H113" s="193" t="s">
        <v>610</v>
      </c>
      <c r="I113" s="237">
        <v>41921</v>
      </c>
      <c r="J113" s="114"/>
      <c r="K113" s="114"/>
    </row>
    <row r="114" spans="1:12" ht="30" x14ac:dyDescent="0.25">
      <c r="A114" s="114"/>
      <c r="B114" s="114" t="s">
        <v>311</v>
      </c>
      <c r="C114" s="114"/>
      <c r="D114" s="114"/>
      <c r="E114" s="114"/>
      <c r="F114" s="114"/>
      <c r="G114" s="115" t="s">
        <v>254</v>
      </c>
      <c r="H114" s="163" t="s">
        <v>237</v>
      </c>
      <c r="I114" s="164">
        <v>37302</v>
      </c>
      <c r="J114" s="185">
        <v>37302</v>
      </c>
      <c r="K114" s="202">
        <f t="shared" ref="K114:K145" si="3">J114-DATE(YEAR(J114),1,0)</f>
        <v>46</v>
      </c>
      <c r="L114" s="111" t="s">
        <v>671</v>
      </c>
    </row>
    <row r="115" spans="1:12" ht="15" x14ac:dyDescent="0.25">
      <c r="A115" s="114"/>
      <c r="B115" s="114" t="s">
        <v>311</v>
      </c>
      <c r="C115" s="114"/>
      <c r="D115" s="114"/>
      <c r="E115" s="114"/>
      <c r="F115" s="114"/>
      <c r="G115" s="115" t="s">
        <v>254</v>
      </c>
      <c r="H115" s="157" t="s">
        <v>215</v>
      </c>
      <c r="I115" s="158">
        <v>37391</v>
      </c>
      <c r="J115" s="184">
        <v>37391</v>
      </c>
      <c r="K115" s="202">
        <f t="shared" si="3"/>
        <v>135</v>
      </c>
      <c r="L115" s="111" t="s">
        <v>671</v>
      </c>
    </row>
    <row r="116" spans="1:12" ht="30" x14ac:dyDescent="0.25">
      <c r="A116" s="114"/>
      <c r="B116" s="114" t="s">
        <v>311</v>
      </c>
      <c r="C116" s="114"/>
      <c r="D116" s="114"/>
      <c r="E116" s="114"/>
      <c r="F116" s="114"/>
      <c r="G116" s="115" t="s">
        <v>187</v>
      </c>
      <c r="H116" s="163" t="s">
        <v>237</v>
      </c>
      <c r="I116" s="164">
        <v>37405</v>
      </c>
      <c r="J116" s="185">
        <v>37405</v>
      </c>
      <c r="K116" s="202">
        <f t="shared" si="3"/>
        <v>149</v>
      </c>
      <c r="L116" s="111" t="s">
        <v>672</v>
      </c>
    </row>
    <row r="117" spans="1:12" ht="15" x14ac:dyDescent="0.25">
      <c r="A117" s="114"/>
      <c r="B117" s="114" t="s">
        <v>311</v>
      </c>
      <c r="C117" s="114"/>
      <c r="D117" s="114"/>
      <c r="E117" s="114"/>
      <c r="F117" s="114"/>
      <c r="G117" s="115" t="s">
        <v>254</v>
      </c>
      <c r="H117" s="157" t="s">
        <v>215</v>
      </c>
      <c r="I117" s="158">
        <v>37452</v>
      </c>
      <c r="J117" s="184">
        <v>37452</v>
      </c>
      <c r="K117" s="202">
        <f t="shared" si="3"/>
        <v>196</v>
      </c>
      <c r="L117" s="111" t="s">
        <v>671</v>
      </c>
    </row>
    <row r="118" spans="1:12" ht="30" x14ac:dyDescent="0.25">
      <c r="A118" s="114"/>
      <c r="B118" s="114" t="s">
        <v>3</v>
      </c>
      <c r="C118" s="114"/>
      <c r="D118" s="114"/>
      <c r="E118" s="114"/>
      <c r="F118" s="114"/>
      <c r="G118" s="115" t="s">
        <v>4</v>
      </c>
      <c r="H118" s="116" t="s">
        <v>5</v>
      </c>
      <c r="I118" s="156">
        <v>38642</v>
      </c>
      <c r="J118" s="183">
        <v>38642</v>
      </c>
      <c r="K118" s="202">
        <f t="shared" si="3"/>
        <v>290</v>
      </c>
      <c r="L118" s="111" t="s">
        <v>673</v>
      </c>
    </row>
    <row r="119" spans="1:12" ht="15" x14ac:dyDescent="0.25">
      <c r="A119" s="114"/>
      <c r="B119" s="114" t="s">
        <v>3</v>
      </c>
      <c r="C119" s="114"/>
      <c r="D119" s="114"/>
      <c r="E119" s="114"/>
      <c r="F119" s="114"/>
      <c r="G119" s="115" t="s">
        <v>8</v>
      </c>
      <c r="H119" s="157" t="s">
        <v>24</v>
      </c>
      <c r="I119" s="158">
        <v>38666</v>
      </c>
      <c r="J119" s="184">
        <v>38666</v>
      </c>
      <c r="K119" s="202">
        <f t="shared" si="3"/>
        <v>314</v>
      </c>
      <c r="L119" s="111" t="s">
        <v>671</v>
      </c>
    </row>
    <row r="120" spans="1:12" ht="30" x14ac:dyDescent="0.25">
      <c r="A120" s="114"/>
      <c r="B120" s="114" t="s">
        <v>311</v>
      </c>
      <c r="C120" s="114"/>
      <c r="D120" s="114"/>
      <c r="E120" s="114"/>
      <c r="F120" s="114"/>
      <c r="G120" s="115" t="s">
        <v>247</v>
      </c>
      <c r="H120" s="116" t="s">
        <v>304</v>
      </c>
      <c r="I120" s="156">
        <v>38952</v>
      </c>
      <c r="J120" s="183">
        <v>38952</v>
      </c>
      <c r="K120" s="202">
        <f t="shared" si="3"/>
        <v>235</v>
      </c>
    </row>
    <row r="121" spans="1:12" ht="15" x14ac:dyDescent="0.25">
      <c r="A121" s="114"/>
      <c r="B121" s="117" t="s">
        <v>311</v>
      </c>
      <c r="C121" s="114"/>
      <c r="D121" s="114"/>
      <c r="E121" s="114"/>
      <c r="F121" s="114"/>
      <c r="G121" s="115" t="s">
        <v>254</v>
      </c>
      <c r="H121" s="157" t="s">
        <v>215</v>
      </c>
      <c r="I121" s="158">
        <v>39108</v>
      </c>
      <c r="J121" s="184">
        <v>39108</v>
      </c>
      <c r="K121" s="202">
        <f t="shared" si="3"/>
        <v>26</v>
      </c>
      <c r="L121" s="111" t="s">
        <v>671</v>
      </c>
    </row>
    <row r="122" spans="1:12" ht="60" x14ac:dyDescent="0.25">
      <c r="A122" s="114"/>
      <c r="B122" s="114" t="s">
        <v>311</v>
      </c>
      <c r="C122" s="114"/>
      <c r="D122" s="114"/>
      <c r="E122" s="114"/>
      <c r="F122" s="114"/>
      <c r="G122" s="115" t="s">
        <v>475</v>
      </c>
      <c r="H122" s="193" t="s">
        <v>304</v>
      </c>
      <c r="I122" s="156">
        <v>40094</v>
      </c>
      <c r="J122" s="183">
        <v>40094</v>
      </c>
      <c r="K122" s="202">
        <f t="shared" si="3"/>
        <v>281</v>
      </c>
      <c r="L122" s="111" t="s">
        <v>674</v>
      </c>
    </row>
    <row r="123" spans="1:12" ht="15" x14ac:dyDescent="0.25">
      <c r="A123" s="114"/>
      <c r="B123" s="114" t="s">
        <v>311</v>
      </c>
      <c r="C123" s="114"/>
      <c r="D123" s="114"/>
      <c r="E123" s="114"/>
      <c r="F123" s="114"/>
      <c r="G123" s="115" t="s">
        <v>254</v>
      </c>
      <c r="H123" s="161" t="s">
        <v>215</v>
      </c>
      <c r="I123" s="158">
        <v>40168</v>
      </c>
      <c r="J123" s="184">
        <v>40168</v>
      </c>
      <c r="K123" s="202">
        <f t="shared" si="3"/>
        <v>355</v>
      </c>
      <c r="L123" s="111" t="s">
        <v>671</v>
      </c>
    </row>
    <row r="124" spans="1:12" ht="15" x14ac:dyDescent="0.25">
      <c r="A124" s="114"/>
      <c r="B124" s="114" t="s">
        <v>311</v>
      </c>
      <c r="C124" s="114"/>
      <c r="D124" s="114"/>
      <c r="E124" s="114"/>
      <c r="F124" s="114"/>
      <c r="G124" s="115" t="s">
        <v>486</v>
      </c>
      <c r="H124" s="116" t="s">
        <v>304</v>
      </c>
      <c r="I124" s="156">
        <v>40367</v>
      </c>
      <c r="J124" s="183">
        <v>40367</v>
      </c>
      <c r="K124" s="202">
        <f t="shared" si="3"/>
        <v>189</v>
      </c>
      <c r="L124" s="111" t="s">
        <v>674</v>
      </c>
    </row>
    <row r="125" spans="1:12" ht="30" x14ac:dyDescent="0.25">
      <c r="A125" s="114"/>
      <c r="B125" s="114" t="s">
        <v>311</v>
      </c>
      <c r="C125" s="114"/>
      <c r="D125" s="114"/>
      <c r="E125" s="114"/>
      <c r="F125" s="114"/>
      <c r="G125" s="115" t="s">
        <v>490</v>
      </c>
      <c r="H125" s="163" t="s">
        <v>120</v>
      </c>
      <c r="I125" s="164">
        <v>40387</v>
      </c>
      <c r="J125" s="185">
        <v>40387</v>
      </c>
      <c r="K125" s="202">
        <f t="shared" si="3"/>
        <v>209</v>
      </c>
      <c r="L125" s="111" t="s">
        <v>674</v>
      </c>
    </row>
    <row r="126" spans="1:12" ht="45" x14ac:dyDescent="0.25">
      <c r="A126" s="114"/>
      <c r="B126" s="114" t="s">
        <v>311</v>
      </c>
      <c r="C126" s="114"/>
      <c r="D126" s="114"/>
      <c r="E126" s="114"/>
      <c r="F126" s="114"/>
      <c r="G126" s="115" t="s">
        <v>494</v>
      </c>
      <c r="H126" s="116" t="s">
        <v>304</v>
      </c>
      <c r="I126" s="156">
        <v>40401</v>
      </c>
      <c r="J126" s="183">
        <v>40401</v>
      </c>
      <c r="K126" s="202">
        <f t="shared" si="3"/>
        <v>223</v>
      </c>
    </row>
    <row r="127" spans="1:12" ht="15" x14ac:dyDescent="0.25">
      <c r="A127" s="114"/>
      <c r="B127" s="114" t="s">
        <v>311</v>
      </c>
      <c r="C127" s="114"/>
      <c r="D127" s="114"/>
      <c r="E127" s="114"/>
      <c r="F127" s="114"/>
      <c r="G127" s="115" t="s">
        <v>254</v>
      </c>
      <c r="H127" s="157" t="s">
        <v>215</v>
      </c>
      <c r="I127" s="158">
        <v>40430</v>
      </c>
      <c r="J127" s="184">
        <v>40430</v>
      </c>
      <c r="K127" s="202">
        <f t="shared" si="3"/>
        <v>252</v>
      </c>
      <c r="L127" s="111" t="s">
        <v>671</v>
      </c>
    </row>
    <row r="128" spans="1:12" ht="30" x14ac:dyDescent="0.25">
      <c r="A128" s="113">
        <v>41113</v>
      </c>
      <c r="B128" s="124" t="s">
        <v>311</v>
      </c>
      <c r="C128" s="117" t="s">
        <v>312</v>
      </c>
      <c r="D128" s="117" t="s">
        <v>313</v>
      </c>
      <c r="E128" s="122" t="s">
        <v>383</v>
      </c>
      <c r="F128" s="122">
        <v>133</v>
      </c>
      <c r="G128" s="115" t="s">
        <v>314</v>
      </c>
      <c r="H128" s="116" t="s">
        <v>557</v>
      </c>
      <c r="I128" s="113">
        <v>41114</v>
      </c>
      <c r="J128" s="196">
        <v>41114</v>
      </c>
      <c r="K128" s="202">
        <f t="shared" si="3"/>
        <v>206</v>
      </c>
    </row>
    <row r="129" spans="1:12" ht="30" x14ac:dyDescent="0.25">
      <c r="A129" s="113">
        <v>41152</v>
      </c>
      <c r="B129" s="124" t="s">
        <v>311</v>
      </c>
      <c r="C129" s="117" t="s">
        <v>362</v>
      </c>
      <c r="D129" s="117" t="s">
        <v>376</v>
      </c>
      <c r="E129" s="122" t="s">
        <v>383</v>
      </c>
      <c r="F129" s="122">
        <v>404</v>
      </c>
      <c r="G129" s="115" t="s">
        <v>363</v>
      </c>
      <c r="H129" s="116" t="s">
        <v>557</v>
      </c>
      <c r="I129" s="113">
        <v>41159</v>
      </c>
      <c r="J129" s="196">
        <v>41159</v>
      </c>
      <c r="K129" s="202">
        <f t="shared" si="3"/>
        <v>251</v>
      </c>
      <c r="L129" s="111" t="s">
        <v>675</v>
      </c>
    </row>
    <row r="130" spans="1:12" ht="15" x14ac:dyDescent="0.25">
      <c r="A130" s="113">
        <v>41165</v>
      </c>
      <c r="B130" s="124" t="s">
        <v>311</v>
      </c>
      <c r="C130" s="117" t="s">
        <v>362</v>
      </c>
      <c r="D130" s="117" t="s">
        <v>376</v>
      </c>
      <c r="E130" s="122" t="s">
        <v>383</v>
      </c>
      <c r="F130" s="122" t="s">
        <v>365</v>
      </c>
      <c r="G130" s="115" t="s">
        <v>366</v>
      </c>
      <c r="H130" s="125" t="s">
        <v>186</v>
      </c>
      <c r="I130" s="113">
        <v>41170</v>
      </c>
      <c r="J130" s="196">
        <v>41170</v>
      </c>
      <c r="K130" s="202">
        <f t="shared" si="3"/>
        <v>262</v>
      </c>
      <c r="L130" s="111" t="s">
        <v>675</v>
      </c>
    </row>
    <row r="131" spans="1:12" ht="15" x14ac:dyDescent="0.25">
      <c r="A131" s="113">
        <v>41199</v>
      </c>
      <c r="B131" s="124" t="s">
        <v>311</v>
      </c>
      <c r="C131" s="117" t="s">
        <v>362</v>
      </c>
      <c r="D131" s="117" t="s">
        <v>376</v>
      </c>
      <c r="E131" s="122" t="s">
        <v>383</v>
      </c>
      <c r="F131" s="122" t="s">
        <v>365</v>
      </c>
      <c r="G131" s="115" t="s">
        <v>254</v>
      </c>
      <c r="H131" s="125" t="s">
        <v>186</v>
      </c>
      <c r="I131" s="113">
        <v>41200</v>
      </c>
      <c r="J131" s="196">
        <v>41200</v>
      </c>
      <c r="K131" s="202">
        <f t="shared" si="3"/>
        <v>292</v>
      </c>
      <c r="L131" s="111" t="s">
        <v>671</v>
      </c>
    </row>
    <row r="132" spans="1:12" ht="30" x14ac:dyDescent="0.25">
      <c r="A132" s="114"/>
      <c r="B132" s="114" t="s">
        <v>403</v>
      </c>
      <c r="C132" s="114"/>
      <c r="D132" s="114"/>
      <c r="E132" s="114"/>
      <c r="F132" s="114"/>
      <c r="G132" s="115" t="s">
        <v>407</v>
      </c>
      <c r="H132" s="163" t="s">
        <v>237</v>
      </c>
      <c r="I132" s="164">
        <v>37335</v>
      </c>
      <c r="J132" s="185">
        <v>37335</v>
      </c>
      <c r="K132" s="202">
        <f t="shared" si="3"/>
        <v>79</v>
      </c>
    </row>
    <row r="133" spans="1:12" ht="15" x14ac:dyDescent="0.25">
      <c r="A133" s="114"/>
      <c r="B133" s="114" t="s">
        <v>403</v>
      </c>
      <c r="C133" s="114"/>
      <c r="D133" s="114"/>
      <c r="E133" s="114"/>
      <c r="F133" s="114"/>
      <c r="G133" s="115" t="s">
        <v>422</v>
      </c>
      <c r="H133" s="116" t="s">
        <v>304</v>
      </c>
      <c r="I133" s="156">
        <v>37460</v>
      </c>
      <c r="J133" s="183">
        <v>37460</v>
      </c>
      <c r="K133" s="202">
        <f t="shared" si="3"/>
        <v>204</v>
      </c>
      <c r="L133" s="111" t="s">
        <v>676</v>
      </c>
    </row>
    <row r="134" spans="1:12" ht="15" x14ac:dyDescent="0.25">
      <c r="A134" s="114"/>
      <c r="B134" s="114" t="s">
        <v>403</v>
      </c>
      <c r="C134" s="114"/>
      <c r="D134" s="114"/>
      <c r="E134" s="114"/>
      <c r="F134" s="114"/>
      <c r="G134" s="115" t="s">
        <v>407</v>
      </c>
      <c r="H134" s="116" t="s">
        <v>304</v>
      </c>
      <c r="I134" s="156">
        <v>37505</v>
      </c>
      <c r="J134" s="183">
        <v>37505</v>
      </c>
      <c r="K134" s="202">
        <f t="shared" si="3"/>
        <v>249</v>
      </c>
    </row>
    <row r="135" spans="1:12" ht="15" x14ac:dyDescent="0.25">
      <c r="A135" s="114"/>
      <c r="B135" s="114" t="s">
        <v>403</v>
      </c>
      <c r="C135" s="114"/>
      <c r="D135" s="114"/>
      <c r="E135" s="114"/>
      <c r="F135" s="114"/>
      <c r="G135" s="115" t="s">
        <v>422</v>
      </c>
      <c r="H135" s="157" t="s">
        <v>215</v>
      </c>
      <c r="I135" s="158">
        <v>37511</v>
      </c>
      <c r="J135" s="184">
        <v>37511</v>
      </c>
      <c r="K135" s="202">
        <f t="shared" si="3"/>
        <v>255</v>
      </c>
      <c r="L135" s="111" t="s">
        <v>676</v>
      </c>
    </row>
    <row r="136" spans="1:12" ht="30" x14ac:dyDescent="0.25">
      <c r="A136" s="114"/>
      <c r="B136" s="114" t="s">
        <v>403</v>
      </c>
      <c r="C136" s="114"/>
      <c r="D136" s="114"/>
      <c r="E136" s="114"/>
      <c r="F136" s="114"/>
      <c r="G136" s="115" t="s">
        <v>212</v>
      </c>
      <c r="H136" s="116" t="s">
        <v>304</v>
      </c>
      <c r="I136" s="156">
        <v>37519</v>
      </c>
      <c r="J136" s="183">
        <v>37519</v>
      </c>
      <c r="K136" s="202">
        <f t="shared" si="3"/>
        <v>263</v>
      </c>
      <c r="L136" s="111" t="s">
        <v>677</v>
      </c>
    </row>
    <row r="137" spans="1:12" ht="15" x14ac:dyDescent="0.25">
      <c r="A137" s="114"/>
      <c r="B137" s="114" t="s">
        <v>403</v>
      </c>
      <c r="C137" s="114"/>
      <c r="D137" s="114"/>
      <c r="E137" s="114"/>
      <c r="F137" s="114"/>
      <c r="G137" s="115" t="s">
        <v>213</v>
      </c>
      <c r="H137" s="116" t="s">
        <v>304</v>
      </c>
      <c r="I137" s="156">
        <v>37526</v>
      </c>
      <c r="J137" s="183">
        <v>37526</v>
      </c>
      <c r="K137" s="202">
        <f t="shared" si="3"/>
        <v>270</v>
      </c>
    </row>
    <row r="138" spans="1:12" ht="30" x14ac:dyDescent="0.25">
      <c r="A138" s="114"/>
      <c r="B138" s="114" t="s">
        <v>403</v>
      </c>
      <c r="C138" s="114"/>
      <c r="D138" s="114"/>
      <c r="E138" s="114"/>
      <c r="F138" s="114"/>
      <c r="G138" s="115" t="s">
        <v>140</v>
      </c>
      <c r="H138" s="116" t="s">
        <v>304</v>
      </c>
      <c r="I138" s="156">
        <v>37530</v>
      </c>
      <c r="J138" s="183">
        <v>37530</v>
      </c>
      <c r="K138" s="202">
        <f t="shared" si="3"/>
        <v>274</v>
      </c>
      <c r="L138" s="111" t="s">
        <v>679</v>
      </c>
    </row>
    <row r="139" spans="1:12" ht="15" x14ac:dyDescent="0.25">
      <c r="A139" s="114"/>
      <c r="B139" s="114" t="s">
        <v>403</v>
      </c>
      <c r="C139" s="114"/>
      <c r="D139" s="114"/>
      <c r="E139" s="114"/>
      <c r="F139" s="114"/>
      <c r="G139" s="115" t="s">
        <v>422</v>
      </c>
      <c r="H139" s="116" t="s">
        <v>304</v>
      </c>
      <c r="I139" s="156">
        <v>37544</v>
      </c>
      <c r="J139" s="183">
        <v>37544</v>
      </c>
      <c r="K139" s="202">
        <f t="shared" si="3"/>
        <v>288</v>
      </c>
      <c r="L139" s="111" t="s">
        <v>676</v>
      </c>
    </row>
    <row r="140" spans="1:12" ht="15" x14ac:dyDescent="0.25">
      <c r="A140" s="114"/>
      <c r="B140" s="114" t="s">
        <v>403</v>
      </c>
      <c r="C140" s="114"/>
      <c r="D140" s="114"/>
      <c r="E140" s="114"/>
      <c r="F140" s="114"/>
      <c r="G140" s="115" t="s">
        <v>145</v>
      </c>
      <c r="H140" s="116" t="s">
        <v>304</v>
      </c>
      <c r="I140" s="156">
        <v>37546</v>
      </c>
      <c r="J140" s="183">
        <v>37546</v>
      </c>
      <c r="K140" s="202">
        <f t="shared" si="3"/>
        <v>290</v>
      </c>
      <c r="L140" s="111" t="s">
        <v>678</v>
      </c>
    </row>
    <row r="141" spans="1:12" ht="15" x14ac:dyDescent="0.25">
      <c r="A141" s="114"/>
      <c r="B141" s="114" t="s">
        <v>403</v>
      </c>
      <c r="C141" s="114"/>
      <c r="D141" s="114"/>
      <c r="E141" s="114"/>
      <c r="F141" s="114"/>
      <c r="G141" s="115" t="s">
        <v>213</v>
      </c>
      <c r="H141" s="157" t="s">
        <v>215</v>
      </c>
      <c r="I141" s="158">
        <v>37564</v>
      </c>
      <c r="J141" s="184">
        <v>37564</v>
      </c>
      <c r="K141" s="202">
        <f t="shared" si="3"/>
        <v>308</v>
      </c>
    </row>
    <row r="142" spans="1:12" ht="15" x14ac:dyDescent="0.25">
      <c r="A142" s="114"/>
      <c r="B142" s="114" t="s">
        <v>403</v>
      </c>
      <c r="C142" s="114"/>
      <c r="D142" s="114"/>
      <c r="E142" s="114"/>
      <c r="F142" s="114"/>
      <c r="G142" s="115" t="s">
        <v>243</v>
      </c>
      <c r="H142" s="157" t="s">
        <v>215</v>
      </c>
      <c r="I142" s="158">
        <v>37580</v>
      </c>
      <c r="J142" s="184">
        <v>37580</v>
      </c>
      <c r="K142" s="202">
        <f t="shared" si="3"/>
        <v>324</v>
      </c>
      <c r="L142" s="111" t="s">
        <v>677</v>
      </c>
    </row>
    <row r="143" spans="1:12" ht="30" x14ac:dyDescent="0.25">
      <c r="A143" s="114"/>
      <c r="B143" s="114" t="s">
        <v>403</v>
      </c>
      <c r="C143" s="114"/>
      <c r="D143" s="114"/>
      <c r="E143" s="114"/>
      <c r="F143" s="114"/>
      <c r="G143" s="115" t="s">
        <v>407</v>
      </c>
      <c r="H143" s="163" t="s">
        <v>237</v>
      </c>
      <c r="I143" s="164">
        <v>37613</v>
      </c>
      <c r="J143" s="185">
        <v>37613</v>
      </c>
      <c r="K143" s="202">
        <f t="shared" si="3"/>
        <v>357</v>
      </c>
    </row>
    <row r="144" spans="1:12" ht="15" x14ac:dyDescent="0.25">
      <c r="A144" s="114"/>
      <c r="B144" s="114" t="s">
        <v>9</v>
      </c>
      <c r="C144" s="114"/>
      <c r="D144" s="114"/>
      <c r="E144" s="114"/>
      <c r="F144" s="114"/>
      <c r="G144" s="115" t="s">
        <v>22</v>
      </c>
      <c r="H144" s="116" t="s">
        <v>5</v>
      </c>
      <c r="I144" s="156">
        <v>38554</v>
      </c>
      <c r="J144" s="183">
        <v>38554</v>
      </c>
      <c r="K144" s="202">
        <f t="shared" si="3"/>
        <v>202</v>
      </c>
      <c r="L144" s="111" t="s">
        <v>677</v>
      </c>
    </row>
    <row r="145" spans="1:12" ht="15" x14ac:dyDescent="0.25">
      <c r="A145" s="114"/>
      <c r="B145" s="114" t="s">
        <v>9</v>
      </c>
      <c r="C145" s="114"/>
      <c r="D145" s="114"/>
      <c r="E145" s="114"/>
      <c r="F145" s="114"/>
      <c r="G145" s="115" t="s">
        <v>11</v>
      </c>
      <c r="H145" s="116" t="s">
        <v>5</v>
      </c>
      <c r="I145" s="156">
        <v>38611</v>
      </c>
      <c r="J145" s="183">
        <v>38611</v>
      </c>
      <c r="K145" s="202">
        <f t="shared" si="3"/>
        <v>259</v>
      </c>
    </row>
    <row r="146" spans="1:12" ht="15" x14ac:dyDescent="0.25">
      <c r="A146" s="114"/>
      <c r="B146" s="114" t="s">
        <v>9</v>
      </c>
      <c r="C146" s="114"/>
      <c r="D146" s="114"/>
      <c r="E146" s="114"/>
      <c r="F146" s="114"/>
      <c r="G146" s="115" t="s">
        <v>22</v>
      </c>
      <c r="H146" s="157" t="s">
        <v>24</v>
      </c>
      <c r="I146" s="158">
        <v>38611</v>
      </c>
      <c r="J146" s="184">
        <v>38611</v>
      </c>
      <c r="K146" s="202">
        <f t="shared" ref="K146:K177" si="4">J146-DATE(YEAR(J146),1,0)</f>
        <v>259</v>
      </c>
      <c r="L146" s="111" t="s">
        <v>677</v>
      </c>
    </row>
    <row r="147" spans="1:12" ht="15" x14ac:dyDescent="0.25">
      <c r="A147" s="114"/>
      <c r="B147" s="114" t="s">
        <v>9</v>
      </c>
      <c r="C147" s="114"/>
      <c r="D147" s="114"/>
      <c r="E147" s="114"/>
      <c r="F147" s="114"/>
      <c r="G147" s="115" t="s">
        <v>42</v>
      </c>
      <c r="H147" s="116" t="s">
        <v>5</v>
      </c>
      <c r="I147" s="156">
        <v>38622</v>
      </c>
      <c r="J147" s="183">
        <v>38622</v>
      </c>
      <c r="K147" s="202">
        <f t="shared" si="4"/>
        <v>270</v>
      </c>
      <c r="L147" s="111" t="s">
        <v>676</v>
      </c>
    </row>
    <row r="148" spans="1:12" ht="15" x14ac:dyDescent="0.25">
      <c r="A148" s="114"/>
      <c r="B148" s="114" t="s">
        <v>9</v>
      </c>
      <c r="C148" s="114"/>
      <c r="D148" s="114"/>
      <c r="E148" s="114"/>
      <c r="F148" s="114"/>
      <c r="G148" s="115" t="s">
        <v>43</v>
      </c>
      <c r="H148" s="116" t="s">
        <v>5</v>
      </c>
      <c r="I148" s="156">
        <v>38625</v>
      </c>
      <c r="J148" s="183">
        <v>38625</v>
      </c>
      <c r="K148" s="202">
        <f t="shared" si="4"/>
        <v>273</v>
      </c>
      <c r="L148" s="111" t="s">
        <v>679</v>
      </c>
    </row>
    <row r="149" spans="1:12" ht="30" x14ac:dyDescent="0.25">
      <c r="A149" s="114"/>
      <c r="B149" s="114" t="s">
        <v>9</v>
      </c>
      <c r="C149" s="114"/>
      <c r="D149" s="114"/>
      <c r="E149" s="114"/>
      <c r="F149" s="114"/>
      <c r="G149" s="115" t="s">
        <v>10</v>
      </c>
      <c r="H149" s="163" t="s">
        <v>12</v>
      </c>
      <c r="I149" s="164">
        <v>38674</v>
      </c>
      <c r="J149" s="185">
        <v>38674</v>
      </c>
      <c r="K149" s="202">
        <f t="shared" si="4"/>
        <v>322</v>
      </c>
    </row>
    <row r="150" spans="1:12" ht="30" x14ac:dyDescent="0.25">
      <c r="A150" s="114"/>
      <c r="B150" s="114" t="s">
        <v>9</v>
      </c>
      <c r="C150" s="114"/>
      <c r="D150" s="114"/>
      <c r="E150" s="114"/>
      <c r="F150" s="114"/>
      <c r="G150" s="115" t="s">
        <v>11</v>
      </c>
      <c r="H150" s="163" t="s">
        <v>12</v>
      </c>
      <c r="I150" s="164">
        <v>38674</v>
      </c>
      <c r="J150" s="185">
        <v>38674</v>
      </c>
      <c r="K150" s="202">
        <f t="shared" si="4"/>
        <v>322</v>
      </c>
    </row>
    <row r="151" spans="1:12" ht="30" x14ac:dyDescent="0.25">
      <c r="A151" s="114"/>
      <c r="B151" s="114" t="s">
        <v>9</v>
      </c>
      <c r="C151" s="114"/>
      <c r="D151" s="114"/>
      <c r="E151" s="114"/>
      <c r="F151" s="114"/>
      <c r="G151" s="115" t="s">
        <v>15</v>
      </c>
      <c r="H151" s="163" t="s">
        <v>12</v>
      </c>
      <c r="I151" s="164">
        <v>38679</v>
      </c>
      <c r="J151" s="185">
        <v>38679</v>
      </c>
      <c r="K151" s="202">
        <f t="shared" si="4"/>
        <v>327</v>
      </c>
      <c r="L151" s="111" t="s">
        <v>676</v>
      </c>
    </row>
    <row r="152" spans="1:12" ht="15" x14ac:dyDescent="0.25">
      <c r="A152" s="114"/>
      <c r="B152" s="114" t="s">
        <v>9</v>
      </c>
      <c r="C152" s="114"/>
      <c r="D152" s="114"/>
      <c r="E152" s="114"/>
      <c r="F152" s="114"/>
      <c r="G152" s="115" t="s">
        <v>43</v>
      </c>
      <c r="H152" s="157" t="s">
        <v>24</v>
      </c>
      <c r="I152" s="158">
        <v>38679</v>
      </c>
      <c r="J152" s="184">
        <v>38679</v>
      </c>
      <c r="K152" s="202">
        <f t="shared" si="4"/>
        <v>327</v>
      </c>
      <c r="L152" s="111" t="s">
        <v>679</v>
      </c>
    </row>
    <row r="153" spans="1:12" ht="15" x14ac:dyDescent="0.25">
      <c r="A153" s="114"/>
      <c r="B153" s="114" t="s">
        <v>403</v>
      </c>
      <c r="C153" s="114"/>
      <c r="D153" s="114"/>
      <c r="E153" s="114"/>
      <c r="F153" s="114"/>
      <c r="G153" s="115" t="s">
        <v>235</v>
      </c>
      <c r="H153" s="116" t="s">
        <v>304</v>
      </c>
      <c r="I153" s="156">
        <v>38881</v>
      </c>
      <c r="J153" s="183">
        <v>38881</v>
      </c>
      <c r="K153" s="202">
        <f t="shared" si="4"/>
        <v>164</v>
      </c>
    </row>
    <row r="154" spans="1:12" ht="15" x14ac:dyDescent="0.25">
      <c r="A154" s="114"/>
      <c r="B154" s="114" t="s">
        <v>403</v>
      </c>
      <c r="C154" s="114"/>
      <c r="D154" s="114"/>
      <c r="E154" s="114"/>
      <c r="F154" s="114"/>
      <c r="G154" s="115" t="s">
        <v>407</v>
      </c>
      <c r="H154" s="116" t="s">
        <v>304</v>
      </c>
      <c r="I154" s="156">
        <v>38890</v>
      </c>
      <c r="J154" s="183">
        <v>38890</v>
      </c>
      <c r="K154" s="202">
        <f t="shared" si="4"/>
        <v>173</v>
      </c>
    </row>
    <row r="155" spans="1:12" ht="30" x14ac:dyDescent="0.25">
      <c r="A155" s="114"/>
      <c r="B155" s="114" t="s">
        <v>403</v>
      </c>
      <c r="C155" s="114"/>
      <c r="D155" s="114"/>
      <c r="E155" s="114"/>
      <c r="F155" s="114"/>
      <c r="G155" s="115" t="s">
        <v>407</v>
      </c>
      <c r="H155" s="163" t="s">
        <v>237</v>
      </c>
      <c r="I155" s="164">
        <v>38919</v>
      </c>
      <c r="J155" s="185">
        <v>38919</v>
      </c>
      <c r="K155" s="202">
        <f t="shared" si="4"/>
        <v>202</v>
      </c>
    </row>
    <row r="156" spans="1:12" ht="15" x14ac:dyDescent="0.25">
      <c r="A156" s="114"/>
      <c r="B156" s="114" t="s">
        <v>403</v>
      </c>
      <c r="C156" s="114"/>
      <c r="D156" s="114"/>
      <c r="E156" s="114"/>
      <c r="F156" s="114"/>
      <c r="G156" s="115" t="s">
        <v>243</v>
      </c>
      <c r="H156" s="116" t="s">
        <v>304</v>
      </c>
      <c r="I156" s="156">
        <v>38938</v>
      </c>
      <c r="J156" s="183">
        <v>38938</v>
      </c>
      <c r="K156" s="202">
        <f t="shared" si="4"/>
        <v>221</v>
      </c>
      <c r="L156" s="111" t="s">
        <v>677</v>
      </c>
    </row>
    <row r="157" spans="1:12" ht="60" x14ac:dyDescent="0.25">
      <c r="A157" s="114"/>
      <c r="B157" s="114" t="s">
        <v>403</v>
      </c>
      <c r="C157" s="114"/>
      <c r="D157" s="114"/>
      <c r="E157" s="114"/>
      <c r="F157" s="114"/>
      <c r="G157" s="115" t="s">
        <v>245</v>
      </c>
      <c r="H157" s="116" t="s">
        <v>304</v>
      </c>
      <c r="I157" s="156">
        <v>38945</v>
      </c>
      <c r="J157" s="183">
        <v>38945</v>
      </c>
      <c r="K157" s="202">
        <f t="shared" si="4"/>
        <v>228</v>
      </c>
      <c r="L157" s="111" t="s">
        <v>678</v>
      </c>
    </row>
    <row r="158" spans="1:12" ht="15" x14ac:dyDescent="0.25">
      <c r="A158" s="114"/>
      <c r="B158" s="114" t="s">
        <v>403</v>
      </c>
      <c r="C158" s="114"/>
      <c r="D158" s="114"/>
      <c r="E158" s="114"/>
      <c r="F158" s="114"/>
      <c r="G158" s="115" t="s">
        <v>407</v>
      </c>
      <c r="H158" s="116" t="s">
        <v>304</v>
      </c>
      <c r="I158" s="156">
        <v>38951</v>
      </c>
      <c r="J158" s="183">
        <v>38951</v>
      </c>
      <c r="K158" s="202">
        <f t="shared" si="4"/>
        <v>234</v>
      </c>
    </row>
    <row r="159" spans="1:12" ht="30" x14ac:dyDescent="0.25">
      <c r="A159" s="114"/>
      <c r="B159" s="114" t="s">
        <v>403</v>
      </c>
      <c r="C159" s="114"/>
      <c r="D159" s="114"/>
      <c r="E159" s="114"/>
      <c r="F159" s="114"/>
      <c r="G159" s="115" t="s">
        <v>248</v>
      </c>
      <c r="H159" s="116" t="s">
        <v>304</v>
      </c>
      <c r="I159" s="156">
        <v>38953</v>
      </c>
      <c r="J159" s="183">
        <v>38953</v>
      </c>
      <c r="K159" s="202">
        <f t="shared" si="4"/>
        <v>236</v>
      </c>
      <c r="L159" s="111" t="s">
        <v>680</v>
      </c>
    </row>
    <row r="160" spans="1:12" ht="60" x14ac:dyDescent="0.25">
      <c r="A160" s="114"/>
      <c r="B160" s="114" t="s">
        <v>403</v>
      </c>
      <c r="C160" s="114"/>
      <c r="D160" s="114"/>
      <c r="E160" s="114"/>
      <c r="F160" s="114"/>
      <c r="G160" s="115" t="s">
        <v>178</v>
      </c>
      <c r="H160" s="163" t="s">
        <v>237</v>
      </c>
      <c r="I160" s="164">
        <v>39003</v>
      </c>
      <c r="J160" s="185">
        <v>39003</v>
      </c>
      <c r="K160" s="202">
        <f t="shared" si="4"/>
        <v>286</v>
      </c>
      <c r="L160" s="111" t="s">
        <v>681</v>
      </c>
    </row>
    <row r="161" spans="1:12" ht="30" x14ac:dyDescent="0.25">
      <c r="A161" s="114"/>
      <c r="B161" s="114" t="s">
        <v>403</v>
      </c>
      <c r="C161" s="114"/>
      <c r="D161" s="114"/>
      <c r="E161" s="114"/>
      <c r="F161" s="114"/>
      <c r="G161" s="115" t="s">
        <v>407</v>
      </c>
      <c r="H161" s="163" t="s">
        <v>237</v>
      </c>
      <c r="I161" s="164">
        <v>39063</v>
      </c>
      <c r="J161" s="185">
        <v>39063</v>
      </c>
      <c r="K161" s="202">
        <f t="shared" si="4"/>
        <v>346</v>
      </c>
    </row>
    <row r="162" spans="1:12" ht="15" x14ac:dyDescent="0.25">
      <c r="A162" s="114"/>
      <c r="B162" s="117" t="s">
        <v>403</v>
      </c>
      <c r="C162" s="114"/>
      <c r="D162" s="114"/>
      <c r="E162" s="114"/>
      <c r="F162" s="114"/>
      <c r="G162" s="115" t="s">
        <v>440</v>
      </c>
      <c r="H162" s="157" t="s">
        <v>215</v>
      </c>
      <c r="I162" s="158">
        <v>39106</v>
      </c>
      <c r="J162" s="184">
        <v>39106</v>
      </c>
      <c r="K162" s="202">
        <f t="shared" si="4"/>
        <v>24</v>
      </c>
      <c r="L162" s="111" t="s">
        <v>680</v>
      </c>
    </row>
    <row r="163" spans="1:12" ht="30" x14ac:dyDescent="0.25">
      <c r="A163" s="114"/>
      <c r="B163" s="117" t="s">
        <v>403</v>
      </c>
      <c r="C163" s="114"/>
      <c r="D163" s="114"/>
      <c r="E163" s="114"/>
      <c r="F163" s="114"/>
      <c r="G163" s="115" t="s">
        <v>444</v>
      </c>
      <c r="H163" s="163" t="s">
        <v>525</v>
      </c>
      <c r="I163" s="164">
        <v>39162</v>
      </c>
      <c r="J163" s="185">
        <v>39162</v>
      </c>
      <c r="K163" s="202">
        <f t="shared" si="4"/>
        <v>80</v>
      </c>
      <c r="L163" s="111" t="s">
        <v>677</v>
      </c>
    </row>
    <row r="164" spans="1:12" ht="15" x14ac:dyDescent="0.25">
      <c r="A164" s="114"/>
      <c r="B164" s="117" t="s">
        <v>403</v>
      </c>
      <c r="C164" s="114"/>
      <c r="D164" s="114"/>
      <c r="E164" s="114"/>
      <c r="F164" s="114"/>
      <c r="G164" s="115" t="s">
        <v>243</v>
      </c>
      <c r="H164" s="157" t="s">
        <v>215</v>
      </c>
      <c r="I164" s="158">
        <v>39254</v>
      </c>
      <c r="J164" s="184">
        <v>39254</v>
      </c>
      <c r="K164" s="202">
        <f t="shared" si="4"/>
        <v>172</v>
      </c>
      <c r="L164" s="111" t="s">
        <v>677</v>
      </c>
    </row>
    <row r="165" spans="1:12" ht="30" x14ac:dyDescent="0.25">
      <c r="A165" s="114"/>
      <c r="B165" s="117" t="s">
        <v>403</v>
      </c>
      <c r="C165" s="114"/>
      <c r="D165" s="114"/>
      <c r="E165" s="114"/>
      <c r="F165" s="114"/>
      <c r="G165" s="115" t="s">
        <v>449</v>
      </c>
      <c r="H165" s="157" t="s">
        <v>215</v>
      </c>
      <c r="I165" s="158">
        <v>39339</v>
      </c>
      <c r="J165" s="184">
        <v>39339</v>
      </c>
      <c r="K165" s="202">
        <f t="shared" si="4"/>
        <v>257</v>
      </c>
      <c r="L165" s="111" t="s">
        <v>678</v>
      </c>
    </row>
    <row r="166" spans="1:12" ht="15" x14ac:dyDescent="0.25">
      <c r="A166" s="114"/>
      <c r="B166" s="114" t="s">
        <v>403</v>
      </c>
      <c r="C166" s="114"/>
      <c r="D166" s="114"/>
      <c r="E166" s="114"/>
      <c r="F166" s="114"/>
      <c r="G166" s="115" t="s">
        <v>407</v>
      </c>
      <c r="H166" s="116" t="s">
        <v>304</v>
      </c>
      <c r="I166" s="156">
        <v>40343</v>
      </c>
      <c r="J166" s="183">
        <v>40343</v>
      </c>
      <c r="K166" s="202">
        <f t="shared" si="4"/>
        <v>165</v>
      </c>
    </row>
    <row r="167" spans="1:12" ht="15" x14ac:dyDescent="0.25">
      <c r="A167" s="114"/>
      <c r="B167" s="114" t="s">
        <v>403</v>
      </c>
      <c r="C167" s="114"/>
      <c r="D167" s="114"/>
      <c r="E167" s="114"/>
      <c r="F167" s="114"/>
      <c r="G167" s="115" t="s">
        <v>235</v>
      </c>
      <c r="H167" s="116" t="s">
        <v>304</v>
      </c>
      <c r="I167" s="156">
        <v>40366</v>
      </c>
      <c r="J167" s="183">
        <v>40366</v>
      </c>
      <c r="K167" s="202">
        <f t="shared" si="4"/>
        <v>188</v>
      </c>
    </row>
    <row r="168" spans="1:12" ht="60" x14ac:dyDescent="0.25">
      <c r="A168" s="114"/>
      <c r="B168" s="114" t="s">
        <v>403</v>
      </c>
      <c r="C168" s="114"/>
      <c r="D168" s="114"/>
      <c r="E168" s="114"/>
      <c r="F168" s="114"/>
      <c r="G168" s="115" t="s">
        <v>487</v>
      </c>
      <c r="H168" s="116" t="s">
        <v>304</v>
      </c>
      <c r="I168" s="156">
        <v>40372</v>
      </c>
      <c r="J168" s="183">
        <v>40372</v>
      </c>
      <c r="K168" s="202">
        <f t="shared" si="4"/>
        <v>194</v>
      </c>
    </row>
    <row r="169" spans="1:12" ht="15" x14ac:dyDescent="0.25">
      <c r="A169" s="114"/>
      <c r="B169" s="114" t="s">
        <v>403</v>
      </c>
      <c r="C169" s="114"/>
      <c r="D169" s="114"/>
      <c r="E169" s="114"/>
      <c r="F169" s="114"/>
      <c r="G169" s="115" t="s">
        <v>457</v>
      </c>
      <c r="H169" s="116" t="s">
        <v>304</v>
      </c>
      <c r="I169" s="156">
        <v>40373</v>
      </c>
      <c r="J169" s="183">
        <v>40373</v>
      </c>
      <c r="K169" s="202">
        <f t="shared" si="4"/>
        <v>195</v>
      </c>
      <c r="L169" s="111" t="s">
        <v>679</v>
      </c>
    </row>
    <row r="170" spans="1:12" ht="30" x14ac:dyDescent="0.25">
      <c r="A170" s="114"/>
      <c r="B170" s="114" t="s">
        <v>403</v>
      </c>
      <c r="C170" s="114"/>
      <c r="D170" s="114"/>
      <c r="E170" s="114"/>
      <c r="F170" s="114"/>
      <c r="G170" s="115" t="s">
        <v>275</v>
      </c>
      <c r="H170" s="163" t="s">
        <v>120</v>
      </c>
      <c r="I170" s="164">
        <v>40417</v>
      </c>
      <c r="J170" s="185">
        <v>40417</v>
      </c>
      <c r="K170" s="202">
        <f t="shared" si="4"/>
        <v>239</v>
      </c>
      <c r="L170" s="111" t="s">
        <v>676</v>
      </c>
    </row>
    <row r="171" spans="1:12" ht="15" x14ac:dyDescent="0.25">
      <c r="A171" s="114"/>
      <c r="B171" s="114" t="s">
        <v>403</v>
      </c>
      <c r="C171" s="114"/>
      <c r="D171" s="114"/>
      <c r="E171" s="114"/>
      <c r="F171" s="114"/>
      <c r="G171" s="115" t="s">
        <v>499</v>
      </c>
      <c r="H171" s="157" t="s">
        <v>215</v>
      </c>
      <c r="I171" s="158">
        <v>40417</v>
      </c>
      <c r="J171" s="184">
        <v>40417</v>
      </c>
      <c r="K171" s="202">
        <f t="shared" si="4"/>
        <v>239</v>
      </c>
      <c r="L171" s="111" t="s">
        <v>679</v>
      </c>
    </row>
    <row r="172" spans="1:12" ht="30" x14ac:dyDescent="0.25">
      <c r="A172" s="114"/>
      <c r="B172" s="114" t="s">
        <v>403</v>
      </c>
      <c r="C172" s="114"/>
      <c r="D172" s="114"/>
      <c r="E172" s="114"/>
      <c r="F172" s="114"/>
      <c r="G172" s="115" t="s">
        <v>407</v>
      </c>
      <c r="H172" s="163" t="s">
        <v>120</v>
      </c>
      <c r="I172" s="164">
        <v>40431</v>
      </c>
      <c r="J172" s="185">
        <v>40431</v>
      </c>
      <c r="K172" s="202">
        <f t="shared" si="4"/>
        <v>253</v>
      </c>
    </row>
    <row r="173" spans="1:12" ht="30" x14ac:dyDescent="0.25">
      <c r="A173" s="114"/>
      <c r="B173" s="114" t="s">
        <v>403</v>
      </c>
      <c r="C173" s="114"/>
      <c r="D173" s="114"/>
      <c r="E173" s="114"/>
      <c r="F173" s="114"/>
      <c r="G173" s="115" t="s">
        <v>502</v>
      </c>
      <c r="H173" s="157" t="s">
        <v>215</v>
      </c>
      <c r="I173" s="158">
        <v>40444</v>
      </c>
      <c r="J173" s="184">
        <v>40444</v>
      </c>
      <c r="K173" s="202">
        <f t="shared" si="4"/>
        <v>266</v>
      </c>
    </row>
    <row r="174" spans="1:12" ht="30" x14ac:dyDescent="0.25">
      <c r="A174" s="114"/>
      <c r="B174" s="114" t="s">
        <v>403</v>
      </c>
      <c r="C174" s="114"/>
      <c r="D174" s="114"/>
      <c r="E174" s="114"/>
      <c r="F174" s="114"/>
      <c r="G174" s="115" t="s">
        <v>275</v>
      </c>
      <c r="H174" s="116" t="s">
        <v>304</v>
      </c>
      <c r="I174" s="156">
        <v>40498</v>
      </c>
      <c r="J174" s="183">
        <v>40498</v>
      </c>
      <c r="K174" s="202">
        <f t="shared" si="4"/>
        <v>320</v>
      </c>
      <c r="L174" s="111" t="s">
        <v>676</v>
      </c>
    </row>
    <row r="175" spans="1:12" ht="30" x14ac:dyDescent="0.25">
      <c r="A175" s="114"/>
      <c r="B175" s="114" t="s">
        <v>403</v>
      </c>
      <c r="C175" s="114"/>
      <c r="D175" s="114"/>
      <c r="E175" s="114"/>
      <c r="F175" s="114"/>
      <c r="G175" s="115" t="s">
        <v>275</v>
      </c>
      <c r="H175" s="163" t="s">
        <v>120</v>
      </c>
      <c r="I175" s="164">
        <v>40542</v>
      </c>
      <c r="J175" s="185">
        <v>40542</v>
      </c>
      <c r="K175" s="202">
        <f t="shared" si="4"/>
        <v>364</v>
      </c>
      <c r="L175" s="111" t="s">
        <v>676</v>
      </c>
    </row>
    <row r="176" spans="1:12" ht="15" x14ac:dyDescent="0.25">
      <c r="A176" s="114"/>
      <c r="B176" s="114" t="s">
        <v>403</v>
      </c>
      <c r="C176" s="114"/>
      <c r="D176" s="114"/>
      <c r="E176" s="114"/>
      <c r="F176" s="114"/>
      <c r="G176" s="115" t="s">
        <v>407</v>
      </c>
      <c r="H176" s="116" t="s">
        <v>304</v>
      </c>
      <c r="I176" s="156">
        <v>40707</v>
      </c>
      <c r="J176" s="183">
        <v>40707</v>
      </c>
      <c r="K176" s="202">
        <f t="shared" si="4"/>
        <v>164</v>
      </c>
    </row>
    <row r="177" spans="1:12" ht="30" x14ac:dyDescent="0.25">
      <c r="A177" s="114"/>
      <c r="B177" s="114" t="s">
        <v>403</v>
      </c>
      <c r="C177" s="114"/>
      <c r="D177" s="114"/>
      <c r="E177" s="114"/>
      <c r="F177" s="114"/>
      <c r="G177" s="115" t="s">
        <v>407</v>
      </c>
      <c r="H177" s="163" t="s">
        <v>120</v>
      </c>
      <c r="I177" s="164">
        <v>40837</v>
      </c>
      <c r="J177" s="185">
        <v>40837</v>
      </c>
      <c r="K177" s="202">
        <f t="shared" si="4"/>
        <v>294</v>
      </c>
    </row>
    <row r="178" spans="1:12" ht="15" x14ac:dyDescent="0.25">
      <c r="A178" s="113">
        <v>41080</v>
      </c>
      <c r="B178" s="113" t="s">
        <v>403</v>
      </c>
      <c r="C178" s="114" t="s">
        <v>409</v>
      </c>
      <c r="D178" s="114" t="s">
        <v>376</v>
      </c>
      <c r="E178" s="123" t="s">
        <v>377</v>
      </c>
      <c r="F178" s="123">
        <v>28</v>
      </c>
      <c r="G178" s="115" t="s">
        <v>407</v>
      </c>
      <c r="H178" s="116" t="s">
        <v>557</v>
      </c>
      <c r="I178" s="113">
        <v>41092</v>
      </c>
      <c r="J178" s="196">
        <v>41092</v>
      </c>
      <c r="K178" s="202">
        <f t="shared" ref="K178:K192" si="5">J178-DATE(YEAR(J178),1,0)</f>
        <v>184</v>
      </c>
    </row>
    <row r="179" spans="1:12" ht="15" x14ac:dyDescent="0.25">
      <c r="A179" s="113">
        <v>41079</v>
      </c>
      <c r="B179" s="113" t="s">
        <v>403</v>
      </c>
      <c r="C179" s="117" t="s">
        <v>392</v>
      </c>
      <c r="D179" s="117" t="s">
        <v>376</v>
      </c>
      <c r="E179" s="123" t="s">
        <v>377</v>
      </c>
      <c r="F179" s="123">
        <v>33</v>
      </c>
      <c r="G179" s="115" t="s">
        <v>393</v>
      </c>
      <c r="H179" s="116" t="s">
        <v>557</v>
      </c>
      <c r="I179" s="113">
        <v>41092</v>
      </c>
      <c r="J179" s="196">
        <v>41092</v>
      </c>
      <c r="K179" s="202">
        <f t="shared" si="5"/>
        <v>184</v>
      </c>
      <c r="L179" s="111" t="s">
        <v>682</v>
      </c>
    </row>
    <row r="180" spans="1:12" ht="30" x14ac:dyDescent="0.25">
      <c r="A180" s="113">
        <v>41107</v>
      </c>
      <c r="B180" s="124" t="s">
        <v>403</v>
      </c>
      <c r="C180" s="117" t="s">
        <v>422</v>
      </c>
      <c r="D180" s="117" t="s">
        <v>376</v>
      </c>
      <c r="E180" s="122" t="s">
        <v>383</v>
      </c>
      <c r="F180" s="122">
        <v>123</v>
      </c>
      <c r="G180" s="115" t="s">
        <v>423</v>
      </c>
      <c r="H180" s="116" t="s">
        <v>557</v>
      </c>
      <c r="I180" s="113">
        <v>41108</v>
      </c>
      <c r="J180" s="196">
        <v>41108</v>
      </c>
      <c r="K180" s="202">
        <f t="shared" si="5"/>
        <v>200</v>
      </c>
      <c r="L180" s="111" t="s">
        <v>678</v>
      </c>
    </row>
    <row r="181" spans="1:12" ht="15" x14ac:dyDescent="0.25">
      <c r="A181" s="113">
        <v>41108</v>
      </c>
      <c r="B181" s="124" t="s">
        <v>403</v>
      </c>
      <c r="C181" s="117" t="s">
        <v>435</v>
      </c>
      <c r="D181" s="117" t="s">
        <v>376</v>
      </c>
      <c r="E181" s="122" t="s">
        <v>383</v>
      </c>
      <c r="F181" s="122">
        <v>106</v>
      </c>
      <c r="G181" s="115" t="s">
        <v>436</v>
      </c>
      <c r="H181" s="116" t="s">
        <v>557</v>
      </c>
      <c r="I181" s="113">
        <v>41109</v>
      </c>
      <c r="J181" s="196">
        <v>41109</v>
      </c>
      <c r="K181" s="202">
        <f t="shared" si="5"/>
        <v>201</v>
      </c>
      <c r="L181" s="111" t="s">
        <v>677</v>
      </c>
    </row>
    <row r="182" spans="1:12" ht="30" x14ac:dyDescent="0.25">
      <c r="A182" s="113">
        <v>41113</v>
      </c>
      <c r="B182" s="124" t="s">
        <v>403</v>
      </c>
      <c r="C182" s="117" t="s">
        <v>309</v>
      </c>
      <c r="D182" s="117" t="s">
        <v>376</v>
      </c>
      <c r="E182" s="122" t="s">
        <v>383</v>
      </c>
      <c r="F182" s="122">
        <v>917</v>
      </c>
      <c r="G182" s="115" t="s">
        <v>310</v>
      </c>
      <c r="H182" s="116" t="s">
        <v>557</v>
      </c>
      <c r="I182" s="113">
        <v>41114</v>
      </c>
      <c r="J182" s="196">
        <v>41114</v>
      </c>
      <c r="K182" s="202">
        <f t="shared" si="5"/>
        <v>206</v>
      </c>
      <c r="L182" s="111" t="s">
        <v>680</v>
      </c>
    </row>
    <row r="183" spans="1:12" ht="30" x14ac:dyDescent="0.25">
      <c r="A183" s="113">
        <v>41109</v>
      </c>
      <c r="B183" s="124" t="s">
        <v>403</v>
      </c>
      <c r="C183" s="117" t="s">
        <v>437</v>
      </c>
      <c r="D183" s="117" t="s">
        <v>376</v>
      </c>
      <c r="E183" s="123" t="s">
        <v>377</v>
      </c>
      <c r="F183" s="123">
        <v>26</v>
      </c>
      <c r="G183" s="115" t="s">
        <v>438</v>
      </c>
      <c r="H183" s="116" t="s">
        <v>557</v>
      </c>
      <c r="I183" s="113">
        <v>41114</v>
      </c>
      <c r="J183" s="196">
        <v>41114</v>
      </c>
      <c r="K183" s="202">
        <f t="shared" si="5"/>
        <v>206</v>
      </c>
      <c r="L183" s="111" t="s">
        <v>685</v>
      </c>
    </row>
    <row r="184" spans="1:12" ht="15" x14ac:dyDescent="0.25">
      <c r="A184" s="113">
        <v>41108</v>
      </c>
      <c r="B184" s="124" t="s">
        <v>403</v>
      </c>
      <c r="C184" s="117" t="s">
        <v>392</v>
      </c>
      <c r="D184" s="117" t="s">
        <v>376</v>
      </c>
      <c r="E184" s="172" t="s">
        <v>377</v>
      </c>
      <c r="F184" s="172">
        <v>5</v>
      </c>
      <c r="G184" s="115" t="s">
        <v>393</v>
      </c>
      <c r="H184" s="125" t="s">
        <v>186</v>
      </c>
      <c r="I184" s="113">
        <v>41129</v>
      </c>
      <c r="J184" s="196">
        <v>41129</v>
      </c>
      <c r="K184" s="202">
        <f t="shared" si="5"/>
        <v>221</v>
      </c>
      <c r="L184" s="111" t="s">
        <v>682</v>
      </c>
    </row>
    <row r="185" spans="1:12" ht="30" x14ac:dyDescent="0.25">
      <c r="A185" s="113">
        <v>41141</v>
      </c>
      <c r="B185" s="124" t="s">
        <v>403</v>
      </c>
      <c r="C185" s="117" t="s">
        <v>437</v>
      </c>
      <c r="D185" s="117" t="s">
        <v>376</v>
      </c>
      <c r="E185" s="172" t="s">
        <v>377</v>
      </c>
      <c r="F185" s="172">
        <v>3</v>
      </c>
      <c r="G185" s="115" t="s">
        <v>438</v>
      </c>
      <c r="H185" s="125" t="s">
        <v>186</v>
      </c>
      <c r="I185" s="113">
        <v>41165</v>
      </c>
      <c r="J185" s="196">
        <v>41165</v>
      </c>
      <c r="K185" s="202">
        <f t="shared" si="5"/>
        <v>257</v>
      </c>
      <c r="L185" s="111" t="s">
        <v>685</v>
      </c>
    </row>
    <row r="186" spans="1:12" ht="30" x14ac:dyDescent="0.25">
      <c r="A186" s="113">
        <v>41220</v>
      </c>
      <c r="B186" s="124" t="s">
        <v>403</v>
      </c>
      <c r="C186" s="114" t="s">
        <v>422</v>
      </c>
      <c r="D186" s="114" t="s">
        <v>376</v>
      </c>
      <c r="E186" s="172" t="s">
        <v>383</v>
      </c>
      <c r="F186" s="172" t="s">
        <v>365</v>
      </c>
      <c r="G186" s="115" t="s">
        <v>275</v>
      </c>
      <c r="H186" s="163" t="s">
        <v>558</v>
      </c>
      <c r="I186" s="113">
        <v>41221</v>
      </c>
      <c r="J186" s="196">
        <v>41221</v>
      </c>
      <c r="K186" s="202">
        <f t="shared" si="5"/>
        <v>313</v>
      </c>
      <c r="L186" s="111" t="s">
        <v>676</v>
      </c>
    </row>
    <row r="187" spans="1:12" ht="30" x14ac:dyDescent="0.25">
      <c r="A187" s="113">
        <v>41220</v>
      </c>
      <c r="B187" s="124" t="s">
        <v>403</v>
      </c>
      <c r="C187" s="114" t="s">
        <v>336</v>
      </c>
      <c r="D187" s="114" t="s">
        <v>376</v>
      </c>
      <c r="E187" s="172" t="s">
        <v>383</v>
      </c>
      <c r="F187" s="172" t="s">
        <v>365</v>
      </c>
      <c r="G187" s="115" t="s">
        <v>274</v>
      </c>
      <c r="H187" s="125" t="s">
        <v>186</v>
      </c>
      <c r="I187" s="113">
        <v>41221</v>
      </c>
      <c r="J187" s="196">
        <v>41221</v>
      </c>
      <c r="K187" s="202">
        <f t="shared" si="5"/>
        <v>313</v>
      </c>
      <c r="L187" s="111" t="s">
        <v>683</v>
      </c>
    </row>
    <row r="188" spans="1:12" ht="30" x14ac:dyDescent="0.25">
      <c r="A188" s="114"/>
      <c r="B188" s="114" t="s">
        <v>403</v>
      </c>
      <c r="C188" s="115"/>
      <c r="D188" s="115"/>
      <c r="E188" s="114"/>
      <c r="F188" s="115"/>
      <c r="G188" s="115" t="s">
        <v>535</v>
      </c>
      <c r="H188" s="163" t="s">
        <v>505</v>
      </c>
      <c r="I188" s="113">
        <v>41305</v>
      </c>
      <c r="J188" s="196">
        <v>41305</v>
      </c>
      <c r="K188" s="202">
        <f t="shared" si="5"/>
        <v>31</v>
      </c>
    </row>
    <row r="189" spans="1:12" ht="30" x14ac:dyDescent="0.25">
      <c r="A189" s="113">
        <v>41470</v>
      </c>
      <c r="B189" s="124" t="s">
        <v>403</v>
      </c>
      <c r="C189" s="115" t="s">
        <v>336</v>
      </c>
      <c r="D189" s="115" t="s">
        <v>531</v>
      </c>
      <c r="E189" s="122" t="s">
        <v>383</v>
      </c>
      <c r="F189" s="174">
        <v>420</v>
      </c>
      <c r="G189" s="115" t="s">
        <v>423</v>
      </c>
      <c r="H189" s="118" t="s">
        <v>557</v>
      </c>
      <c r="I189" s="113">
        <v>41472</v>
      </c>
      <c r="J189" s="196">
        <v>41472</v>
      </c>
      <c r="K189" s="202">
        <f t="shared" si="5"/>
        <v>198</v>
      </c>
      <c r="L189" s="111" t="s">
        <v>678</v>
      </c>
    </row>
    <row r="190" spans="1:12" ht="30" x14ac:dyDescent="0.25">
      <c r="A190" s="113">
        <v>41497</v>
      </c>
      <c r="B190" s="124" t="s">
        <v>403</v>
      </c>
      <c r="C190" s="115" t="s">
        <v>336</v>
      </c>
      <c r="D190" s="115" t="s">
        <v>531</v>
      </c>
      <c r="E190" s="172" t="s">
        <v>383</v>
      </c>
      <c r="F190" s="173">
        <v>57</v>
      </c>
      <c r="G190" s="115" t="s">
        <v>536</v>
      </c>
      <c r="H190" s="163" t="s">
        <v>505</v>
      </c>
      <c r="I190" s="113">
        <v>41499</v>
      </c>
      <c r="J190" s="196">
        <v>41499</v>
      </c>
      <c r="K190" s="202">
        <f t="shared" si="5"/>
        <v>225</v>
      </c>
      <c r="L190" s="111" t="s">
        <v>676</v>
      </c>
    </row>
    <row r="191" spans="1:12" ht="30" x14ac:dyDescent="0.25">
      <c r="A191" s="113">
        <v>41497</v>
      </c>
      <c r="B191" s="124" t="s">
        <v>403</v>
      </c>
      <c r="C191" s="115" t="s">
        <v>336</v>
      </c>
      <c r="D191" s="115" t="s">
        <v>531</v>
      </c>
      <c r="E191" s="176" t="s">
        <v>383</v>
      </c>
      <c r="F191" s="177">
        <v>57</v>
      </c>
      <c r="G191" s="115" t="s">
        <v>537</v>
      </c>
      <c r="H191" s="125" t="s">
        <v>186</v>
      </c>
      <c r="I191" s="113">
        <v>41499</v>
      </c>
      <c r="J191" s="196">
        <v>41499</v>
      </c>
      <c r="K191" s="202">
        <f t="shared" si="5"/>
        <v>225</v>
      </c>
      <c r="L191" s="111" t="s">
        <v>679</v>
      </c>
    </row>
    <row r="192" spans="1:12" ht="30" x14ac:dyDescent="0.25">
      <c r="A192" s="113">
        <v>41501</v>
      </c>
      <c r="B192" s="124" t="s">
        <v>403</v>
      </c>
      <c r="C192" s="115" t="s">
        <v>408</v>
      </c>
      <c r="D192" s="115" t="s">
        <v>531</v>
      </c>
      <c r="E192" s="178" t="s">
        <v>383</v>
      </c>
      <c r="F192" s="179">
        <v>134</v>
      </c>
      <c r="G192" s="115" t="s">
        <v>407</v>
      </c>
      <c r="H192" s="118" t="s">
        <v>557</v>
      </c>
      <c r="I192" s="113">
        <v>41502</v>
      </c>
      <c r="J192" s="196">
        <v>41502</v>
      </c>
      <c r="K192" s="202">
        <f t="shared" si="5"/>
        <v>228</v>
      </c>
    </row>
    <row r="193" spans="1:12" ht="45" x14ac:dyDescent="0.25">
      <c r="A193" s="113">
        <v>41667</v>
      </c>
      <c r="B193" s="114" t="s">
        <v>403</v>
      </c>
      <c r="C193" s="114" t="s">
        <v>409</v>
      </c>
      <c r="D193" s="114" t="s">
        <v>376</v>
      </c>
      <c r="E193" s="114" t="s">
        <v>383</v>
      </c>
      <c r="F193" s="114">
        <v>44</v>
      </c>
      <c r="G193" s="115" t="s">
        <v>407</v>
      </c>
      <c r="H193" s="125" t="s">
        <v>598</v>
      </c>
      <c r="I193" s="113">
        <v>41669</v>
      </c>
      <c r="J193" s="114"/>
      <c r="K193" s="114"/>
    </row>
    <row r="194" spans="1:12" ht="15" x14ac:dyDescent="0.25">
      <c r="A194" s="113">
        <v>41806</v>
      </c>
      <c r="B194" s="117" t="s">
        <v>403</v>
      </c>
      <c r="C194" s="117" t="s">
        <v>422</v>
      </c>
      <c r="D194" s="117" t="s">
        <v>376</v>
      </c>
      <c r="E194" s="180" t="s">
        <v>377</v>
      </c>
      <c r="F194" s="180">
        <v>17</v>
      </c>
      <c r="G194" s="115" t="s">
        <v>536</v>
      </c>
      <c r="H194" s="116" t="s">
        <v>611</v>
      </c>
      <c r="I194" s="113">
        <v>41808</v>
      </c>
      <c r="J194" s="114"/>
      <c r="K194" s="114"/>
      <c r="L194" s="111" t="s">
        <v>676</v>
      </c>
    </row>
    <row r="195" spans="1:12" ht="30" x14ac:dyDescent="0.25">
      <c r="A195" s="113">
        <v>41833</v>
      </c>
      <c r="B195" s="117" t="s">
        <v>403</v>
      </c>
      <c r="C195" s="117" t="s">
        <v>422</v>
      </c>
      <c r="D195" s="117" t="s">
        <v>376</v>
      </c>
      <c r="E195" s="217" t="s">
        <v>377</v>
      </c>
      <c r="F195" s="214">
        <v>10</v>
      </c>
      <c r="G195" s="115" t="s">
        <v>536</v>
      </c>
      <c r="H195" s="125" t="s">
        <v>612</v>
      </c>
      <c r="I195" s="113">
        <v>41836</v>
      </c>
      <c r="J195" s="114"/>
      <c r="K195" s="114"/>
      <c r="L195" s="111" t="s">
        <v>676</v>
      </c>
    </row>
    <row r="196" spans="1:12" ht="15" x14ac:dyDescent="0.25">
      <c r="A196" s="113">
        <v>41841</v>
      </c>
      <c r="B196" s="117" t="s">
        <v>403</v>
      </c>
      <c r="C196" s="117" t="s">
        <v>604</v>
      </c>
      <c r="D196" s="211" t="s">
        <v>376</v>
      </c>
      <c r="E196" s="180" t="s">
        <v>377</v>
      </c>
      <c r="F196" s="212">
        <v>17</v>
      </c>
      <c r="G196" s="115" t="s">
        <v>407</v>
      </c>
      <c r="H196" s="116" t="s">
        <v>605</v>
      </c>
      <c r="I196" s="113">
        <v>41843</v>
      </c>
      <c r="J196" s="114"/>
      <c r="K196" s="114"/>
    </row>
    <row r="197" spans="1:12" ht="15" x14ac:dyDescent="0.25">
      <c r="A197" s="113">
        <v>41890</v>
      </c>
      <c r="B197" s="117" t="s">
        <v>403</v>
      </c>
      <c r="C197" s="117" t="s">
        <v>613</v>
      </c>
      <c r="D197" s="211" t="s">
        <v>376</v>
      </c>
      <c r="E197" s="178" t="s">
        <v>383</v>
      </c>
      <c r="F197" s="223">
        <v>83</v>
      </c>
      <c r="G197" s="115" t="s">
        <v>392</v>
      </c>
      <c r="H197" s="116" t="s">
        <v>614</v>
      </c>
      <c r="I197" s="113">
        <v>41890</v>
      </c>
      <c r="J197" s="114"/>
      <c r="K197" s="114"/>
      <c r="L197" s="111" t="s">
        <v>682</v>
      </c>
    </row>
    <row r="198" spans="1:12" ht="15" x14ac:dyDescent="0.25">
      <c r="A198" s="113"/>
      <c r="B198" s="117" t="s">
        <v>403</v>
      </c>
      <c r="C198" s="117"/>
      <c r="D198" s="211"/>
      <c r="E198" s="221"/>
      <c r="F198" s="225"/>
      <c r="G198" s="115" t="s">
        <v>615</v>
      </c>
      <c r="H198" s="116" t="s">
        <v>616</v>
      </c>
      <c r="I198" s="113">
        <v>41893</v>
      </c>
      <c r="J198" s="114"/>
      <c r="K198" s="114"/>
      <c r="L198" s="111" t="s">
        <v>682</v>
      </c>
    </row>
    <row r="199" spans="1:12" ht="30" x14ac:dyDescent="0.25">
      <c r="A199" s="113">
        <v>41914</v>
      </c>
      <c r="B199" s="117" t="s">
        <v>403</v>
      </c>
      <c r="C199" s="117" t="s">
        <v>617</v>
      </c>
      <c r="D199" s="211" t="s">
        <v>376</v>
      </c>
      <c r="E199" s="178" t="s">
        <v>383</v>
      </c>
      <c r="F199" s="223">
        <v>147</v>
      </c>
      <c r="G199" s="115" t="s">
        <v>618</v>
      </c>
      <c r="H199" s="116" t="s">
        <v>619</v>
      </c>
      <c r="I199" s="113">
        <v>41915</v>
      </c>
      <c r="J199" s="114"/>
      <c r="K199" s="114"/>
      <c r="L199" s="111" t="s">
        <v>684</v>
      </c>
    </row>
    <row r="200" spans="1:12" ht="30" x14ac:dyDescent="0.25">
      <c r="A200" s="114"/>
      <c r="B200" s="114" t="s">
        <v>161</v>
      </c>
      <c r="C200" s="114"/>
      <c r="D200" s="114"/>
      <c r="E200" s="114"/>
      <c r="F200" s="114"/>
      <c r="G200" s="115" t="s">
        <v>422</v>
      </c>
      <c r="H200" s="163" t="s">
        <v>120</v>
      </c>
      <c r="I200" s="164">
        <v>37705</v>
      </c>
      <c r="J200" s="185">
        <v>37705</v>
      </c>
      <c r="K200" s="202">
        <f t="shared" ref="K200:K231" si="6">J200-DATE(YEAR(J200),1,0)</f>
        <v>84</v>
      </c>
      <c r="L200" s="111" t="s">
        <v>676</v>
      </c>
    </row>
    <row r="201" spans="1:12" ht="30" x14ac:dyDescent="0.25">
      <c r="A201" s="114"/>
      <c r="B201" s="114" t="s">
        <v>161</v>
      </c>
      <c r="C201" s="114"/>
      <c r="D201" s="114"/>
      <c r="E201" s="114"/>
      <c r="F201" s="114"/>
      <c r="G201" s="115" t="s">
        <v>145</v>
      </c>
      <c r="H201" s="163" t="s">
        <v>120</v>
      </c>
      <c r="I201" s="164">
        <v>37768</v>
      </c>
      <c r="J201" s="185">
        <v>37768</v>
      </c>
      <c r="K201" s="202">
        <f t="shared" si="6"/>
        <v>147</v>
      </c>
    </row>
    <row r="202" spans="1:12" ht="15" x14ac:dyDescent="0.25">
      <c r="A202" s="114"/>
      <c r="B202" s="114" t="s">
        <v>161</v>
      </c>
      <c r="C202" s="114"/>
      <c r="D202" s="114"/>
      <c r="E202" s="114"/>
      <c r="F202" s="114"/>
      <c r="G202" s="115" t="s">
        <v>407</v>
      </c>
      <c r="H202" s="116" t="s">
        <v>304</v>
      </c>
      <c r="I202" s="156">
        <v>37827</v>
      </c>
      <c r="J202" s="183">
        <v>37827</v>
      </c>
      <c r="K202" s="202">
        <f t="shared" si="6"/>
        <v>206</v>
      </c>
    </row>
    <row r="203" spans="1:12" ht="15" x14ac:dyDescent="0.25">
      <c r="A203" s="114"/>
      <c r="B203" s="114" t="s">
        <v>161</v>
      </c>
      <c r="C203" s="114"/>
      <c r="D203" s="114"/>
      <c r="E203" s="114"/>
      <c r="F203" s="114"/>
      <c r="G203" s="115" t="s">
        <v>213</v>
      </c>
      <c r="H203" s="116" t="s">
        <v>304</v>
      </c>
      <c r="I203" s="156">
        <v>37868</v>
      </c>
      <c r="J203" s="183">
        <v>37868</v>
      </c>
      <c r="K203" s="202">
        <f t="shared" si="6"/>
        <v>247</v>
      </c>
    </row>
    <row r="204" spans="1:12" ht="15" x14ac:dyDescent="0.25">
      <c r="A204" s="114"/>
      <c r="B204" s="114" t="s">
        <v>161</v>
      </c>
      <c r="C204" s="114"/>
      <c r="D204" s="114"/>
      <c r="E204" s="114"/>
      <c r="F204" s="114"/>
      <c r="G204" s="115" t="s">
        <v>174</v>
      </c>
      <c r="H204" s="116" t="s">
        <v>304</v>
      </c>
      <c r="I204" s="156">
        <v>37873</v>
      </c>
      <c r="J204" s="183">
        <v>37873</v>
      </c>
      <c r="K204" s="202">
        <f t="shared" si="6"/>
        <v>252</v>
      </c>
      <c r="L204" s="111" t="s">
        <v>686</v>
      </c>
    </row>
    <row r="205" spans="1:12" ht="60" x14ac:dyDescent="0.25">
      <c r="A205" s="114"/>
      <c r="B205" s="114" t="s">
        <v>161</v>
      </c>
      <c r="C205" s="114"/>
      <c r="D205" s="114"/>
      <c r="E205" s="114"/>
      <c r="F205" s="114"/>
      <c r="G205" s="115" t="s">
        <v>110</v>
      </c>
      <c r="H205" s="116" t="s">
        <v>304</v>
      </c>
      <c r="I205" s="156">
        <v>37875</v>
      </c>
      <c r="J205" s="183">
        <v>37875</v>
      </c>
      <c r="K205" s="202">
        <f t="shared" si="6"/>
        <v>254</v>
      </c>
      <c r="L205" s="111" t="s">
        <v>687</v>
      </c>
    </row>
    <row r="206" spans="1:12" ht="30" x14ac:dyDescent="0.25">
      <c r="A206" s="114"/>
      <c r="B206" s="114" t="s">
        <v>161</v>
      </c>
      <c r="C206" s="114"/>
      <c r="D206" s="114"/>
      <c r="E206" s="114"/>
      <c r="F206" s="114"/>
      <c r="G206" s="115" t="s">
        <v>112</v>
      </c>
      <c r="H206" s="163" t="s">
        <v>120</v>
      </c>
      <c r="I206" s="164">
        <v>37908</v>
      </c>
      <c r="J206" s="185">
        <v>37908</v>
      </c>
      <c r="K206" s="202">
        <f t="shared" si="6"/>
        <v>287</v>
      </c>
      <c r="L206" s="111" t="s">
        <v>676</v>
      </c>
    </row>
    <row r="207" spans="1:12" ht="90" x14ac:dyDescent="0.25">
      <c r="A207" s="114"/>
      <c r="B207" s="114" t="s">
        <v>161</v>
      </c>
      <c r="C207" s="114"/>
      <c r="D207" s="114"/>
      <c r="E207" s="114"/>
      <c r="F207" s="114"/>
      <c r="G207" s="115" t="s">
        <v>111</v>
      </c>
      <c r="H207" s="157" t="s">
        <v>186</v>
      </c>
      <c r="I207" s="158">
        <v>37908</v>
      </c>
      <c r="J207" s="184">
        <v>37908</v>
      </c>
      <c r="K207" s="202">
        <f t="shared" si="6"/>
        <v>287</v>
      </c>
      <c r="L207" s="111" t="s">
        <v>688</v>
      </c>
    </row>
    <row r="208" spans="1:12" ht="30" x14ac:dyDescent="0.25">
      <c r="A208" s="114"/>
      <c r="B208" s="114" t="s">
        <v>161</v>
      </c>
      <c r="C208" s="114"/>
      <c r="D208" s="114"/>
      <c r="E208" s="114"/>
      <c r="F208" s="114"/>
      <c r="G208" s="115" t="s">
        <v>117</v>
      </c>
      <c r="H208" s="190" t="s">
        <v>118</v>
      </c>
      <c r="I208" s="194">
        <v>38061</v>
      </c>
      <c r="J208" s="195">
        <v>38061</v>
      </c>
      <c r="K208" s="202">
        <f t="shared" si="6"/>
        <v>75</v>
      </c>
    </row>
    <row r="209" spans="1:12" ht="15" x14ac:dyDescent="0.25">
      <c r="A209" s="114"/>
      <c r="B209" s="114" t="s">
        <v>161</v>
      </c>
      <c r="C209" s="114"/>
      <c r="D209" s="114"/>
      <c r="E209" s="114"/>
      <c r="F209" s="114"/>
      <c r="G209" s="115" t="s">
        <v>119</v>
      </c>
      <c r="H209" s="116" t="s">
        <v>304</v>
      </c>
      <c r="I209" s="156">
        <v>38069</v>
      </c>
      <c r="J209" s="183">
        <v>38069</v>
      </c>
      <c r="K209" s="202">
        <f t="shared" si="6"/>
        <v>83</v>
      </c>
    </row>
    <row r="210" spans="1:12" ht="15" x14ac:dyDescent="0.25">
      <c r="A210" s="114"/>
      <c r="B210" s="114" t="s">
        <v>161</v>
      </c>
      <c r="C210" s="114"/>
      <c r="D210" s="114"/>
      <c r="E210" s="114"/>
      <c r="F210" s="114"/>
      <c r="G210" s="115" t="s">
        <v>119</v>
      </c>
      <c r="H210" s="190" t="s">
        <v>118</v>
      </c>
      <c r="I210" s="194">
        <v>38097</v>
      </c>
      <c r="J210" s="195">
        <v>38097</v>
      </c>
      <c r="K210" s="202">
        <f t="shared" si="6"/>
        <v>111</v>
      </c>
    </row>
    <row r="211" spans="1:12" ht="15" x14ac:dyDescent="0.25">
      <c r="A211" s="114"/>
      <c r="B211" s="114" t="s">
        <v>161</v>
      </c>
      <c r="C211" s="114"/>
      <c r="D211" s="114"/>
      <c r="E211" s="114"/>
      <c r="F211" s="114"/>
      <c r="G211" s="115" t="s">
        <v>129</v>
      </c>
      <c r="H211" s="116" t="s">
        <v>304</v>
      </c>
      <c r="I211" s="156">
        <v>38195</v>
      </c>
      <c r="J211" s="183">
        <v>38195</v>
      </c>
      <c r="K211" s="202">
        <f t="shared" si="6"/>
        <v>209</v>
      </c>
    </row>
    <row r="212" spans="1:12" ht="45" x14ac:dyDescent="0.25">
      <c r="A212" s="114"/>
      <c r="B212" s="114" t="s">
        <v>161</v>
      </c>
      <c r="C212" s="114"/>
      <c r="D212" s="114"/>
      <c r="E212" s="114"/>
      <c r="F212" s="114"/>
      <c r="G212" s="115" t="s">
        <v>130</v>
      </c>
      <c r="H212" s="116" t="s">
        <v>304</v>
      </c>
      <c r="I212" s="156">
        <v>38196</v>
      </c>
      <c r="J212" s="183">
        <v>38196</v>
      </c>
      <c r="K212" s="202">
        <f t="shared" si="6"/>
        <v>210</v>
      </c>
      <c r="L212" s="111" t="s">
        <v>677</v>
      </c>
    </row>
    <row r="213" spans="1:12" ht="30" x14ac:dyDescent="0.25">
      <c r="A213" s="114"/>
      <c r="B213" s="114" t="s">
        <v>161</v>
      </c>
      <c r="C213" s="114"/>
      <c r="D213" s="114"/>
      <c r="E213" s="114"/>
      <c r="F213" s="114"/>
      <c r="G213" s="115" t="s">
        <v>133</v>
      </c>
      <c r="H213" s="116" t="s">
        <v>304</v>
      </c>
      <c r="I213" s="156">
        <v>38216</v>
      </c>
      <c r="J213" s="183">
        <v>38216</v>
      </c>
      <c r="K213" s="202">
        <f t="shared" si="6"/>
        <v>230</v>
      </c>
      <c r="L213" s="111" t="s">
        <v>679</v>
      </c>
    </row>
    <row r="214" spans="1:12" ht="15" x14ac:dyDescent="0.25">
      <c r="A214" s="114"/>
      <c r="B214" s="114" t="s">
        <v>161</v>
      </c>
      <c r="C214" s="114"/>
      <c r="D214" s="114"/>
      <c r="E214" s="114"/>
      <c r="F214" s="114"/>
      <c r="G214" s="115" t="s">
        <v>407</v>
      </c>
      <c r="H214" s="116" t="s">
        <v>304</v>
      </c>
      <c r="I214" s="156">
        <v>38217</v>
      </c>
      <c r="J214" s="183">
        <v>38217</v>
      </c>
      <c r="K214" s="202">
        <f t="shared" si="6"/>
        <v>231</v>
      </c>
    </row>
    <row r="215" spans="1:12" ht="15" x14ac:dyDescent="0.25">
      <c r="A215" s="114"/>
      <c r="B215" s="114" t="s">
        <v>71</v>
      </c>
      <c r="C215" s="114"/>
      <c r="D215" s="114"/>
      <c r="E215" s="114"/>
      <c r="F215" s="114"/>
      <c r="G215" s="115" t="s">
        <v>15</v>
      </c>
      <c r="H215" s="197" t="s">
        <v>5</v>
      </c>
      <c r="I215" s="156">
        <v>38252</v>
      </c>
      <c r="J215" s="183">
        <v>38252</v>
      </c>
      <c r="K215" s="202">
        <f t="shared" si="6"/>
        <v>266</v>
      </c>
      <c r="L215" s="111" t="s">
        <v>676</v>
      </c>
    </row>
    <row r="216" spans="1:12" ht="30" x14ac:dyDescent="0.25">
      <c r="A216" s="114"/>
      <c r="B216" s="114" t="s">
        <v>71</v>
      </c>
      <c r="C216" s="114"/>
      <c r="D216" s="114"/>
      <c r="E216" s="114"/>
      <c r="F216" s="114"/>
      <c r="G216" s="115" t="s">
        <v>15</v>
      </c>
      <c r="H216" s="192" t="s">
        <v>12</v>
      </c>
      <c r="I216" s="164">
        <v>38288</v>
      </c>
      <c r="J216" s="185">
        <v>38288</v>
      </c>
      <c r="K216" s="202">
        <f t="shared" si="6"/>
        <v>302</v>
      </c>
      <c r="L216" s="111" t="s">
        <v>676</v>
      </c>
    </row>
    <row r="217" spans="1:12" ht="15" x14ac:dyDescent="0.25">
      <c r="A217" s="114"/>
      <c r="B217" s="114" t="s">
        <v>71</v>
      </c>
      <c r="C217" s="114"/>
      <c r="D217" s="114"/>
      <c r="E217" s="114"/>
      <c r="F217" s="114"/>
      <c r="G217" s="115" t="s">
        <v>92</v>
      </c>
      <c r="H217" s="198" t="s">
        <v>24</v>
      </c>
      <c r="I217" s="158">
        <v>38288</v>
      </c>
      <c r="J217" s="184">
        <v>38288</v>
      </c>
      <c r="K217" s="202">
        <f t="shared" si="6"/>
        <v>302</v>
      </c>
      <c r="L217" s="111" t="s">
        <v>689</v>
      </c>
    </row>
    <row r="218" spans="1:12" ht="30" x14ac:dyDescent="0.25">
      <c r="A218" s="114"/>
      <c r="B218" s="114" t="s">
        <v>71</v>
      </c>
      <c r="C218" s="114"/>
      <c r="D218" s="114"/>
      <c r="E218" s="114"/>
      <c r="F218" s="114"/>
      <c r="G218" s="115" t="s">
        <v>108</v>
      </c>
      <c r="H218" s="192" t="s">
        <v>12</v>
      </c>
      <c r="I218" s="164">
        <v>38341</v>
      </c>
      <c r="J218" s="185">
        <v>38341</v>
      </c>
      <c r="K218" s="202">
        <f t="shared" si="6"/>
        <v>355</v>
      </c>
    </row>
    <row r="219" spans="1:12" ht="15" x14ac:dyDescent="0.25">
      <c r="A219" s="114"/>
      <c r="B219" s="114" t="s">
        <v>71</v>
      </c>
      <c r="C219" s="114"/>
      <c r="D219" s="114"/>
      <c r="E219" s="114"/>
      <c r="F219" s="114"/>
      <c r="G219" s="115" t="s">
        <v>10</v>
      </c>
      <c r="H219" s="116" t="s">
        <v>5</v>
      </c>
      <c r="I219" s="156">
        <v>38545</v>
      </c>
      <c r="J219" s="183">
        <v>38545</v>
      </c>
      <c r="K219" s="202">
        <f t="shared" si="6"/>
        <v>193</v>
      </c>
    </row>
    <row r="220" spans="1:12" ht="30" x14ac:dyDescent="0.25">
      <c r="A220" s="114"/>
      <c r="B220" s="114" t="s">
        <v>161</v>
      </c>
      <c r="C220" s="114"/>
      <c r="D220" s="114"/>
      <c r="E220" s="114"/>
      <c r="F220" s="114"/>
      <c r="G220" s="115" t="s">
        <v>451</v>
      </c>
      <c r="H220" s="116" t="s">
        <v>304</v>
      </c>
      <c r="I220" s="156">
        <v>39560</v>
      </c>
      <c r="J220" s="183">
        <v>39560</v>
      </c>
      <c r="K220" s="202">
        <f t="shared" si="6"/>
        <v>113</v>
      </c>
      <c r="L220" s="111" t="s">
        <v>678</v>
      </c>
    </row>
    <row r="221" spans="1:12" ht="15" x14ac:dyDescent="0.25">
      <c r="A221" s="114"/>
      <c r="B221" s="114" t="s">
        <v>161</v>
      </c>
      <c r="C221" s="114"/>
      <c r="D221" s="114"/>
      <c r="E221" s="114"/>
      <c r="F221" s="114"/>
      <c r="G221" s="115" t="s">
        <v>407</v>
      </c>
      <c r="H221" s="116" t="s">
        <v>304</v>
      </c>
      <c r="I221" s="156">
        <v>39589</v>
      </c>
      <c r="J221" s="183">
        <v>39589</v>
      </c>
      <c r="K221" s="202">
        <f t="shared" si="6"/>
        <v>142</v>
      </c>
    </row>
    <row r="222" spans="1:12" ht="15" x14ac:dyDescent="0.25">
      <c r="A222" s="114"/>
      <c r="B222" s="114" t="s">
        <v>161</v>
      </c>
      <c r="C222" s="114"/>
      <c r="D222" s="114"/>
      <c r="E222" s="114"/>
      <c r="F222" s="114"/>
      <c r="G222" s="115" t="s">
        <v>235</v>
      </c>
      <c r="H222" s="116" t="s">
        <v>304</v>
      </c>
      <c r="I222" s="156">
        <v>39603</v>
      </c>
      <c r="J222" s="183">
        <v>39603</v>
      </c>
      <c r="K222" s="202">
        <f t="shared" si="6"/>
        <v>156</v>
      </c>
    </row>
    <row r="223" spans="1:12" ht="15" x14ac:dyDescent="0.25">
      <c r="A223" s="114"/>
      <c r="B223" s="114" t="s">
        <v>161</v>
      </c>
      <c r="C223" s="114"/>
      <c r="D223" s="114"/>
      <c r="E223" s="114"/>
      <c r="F223" s="114"/>
      <c r="G223" s="115" t="s">
        <v>243</v>
      </c>
      <c r="H223" s="116" t="s">
        <v>304</v>
      </c>
      <c r="I223" s="156">
        <v>39604</v>
      </c>
      <c r="J223" s="183">
        <v>39604</v>
      </c>
      <c r="K223" s="202">
        <f t="shared" si="6"/>
        <v>157</v>
      </c>
      <c r="L223" s="111" t="s">
        <v>677</v>
      </c>
    </row>
    <row r="224" spans="1:12" ht="30" x14ac:dyDescent="0.25">
      <c r="A224" s="114"/>
      <c r="B224" s="114" t="s">
        <v>161</v>
      </c>
      <c r="C224" s="114"/>
      <c r="D224" s="114"/>
      <c r="E224" s="114"/>
      <c r="F224" s="114"/>
      <c r="G224" s="115" t="s">
        <v>243</v>
      </c>
      <c r="H224" s="163" t="s">
        <v>120</v>
      </c>
      <c r="I224" s="164">
        <v>39611</v>
      </c>
      <c r="J224" s="185">
        <v>39611</v>
      </c>
      <c r="K224" s="202">
        <f t="shared" si="6"/>
        <v>164</v>
      </c>
      <c r="L224" s="111" t="s">
        <v>677</v>
      </c>
    </row>
    <row r="225" spans="1:12" ht="30" x14ac:dyDescent="0.25">
      <c r="A225" s="114"/>
      <c r="B225" s="114" t="s">
        <v>161</v>
      </c>
      <c r="C225" s="114"/>
      <c r="D225" s="114"/>
      <c r="E225" s="114"/>
      <c r="F225" s="114"/>
      <c r="G225" s="115" t="s">
        <v>275</v>
      </c>
      <c r="H225" s="163" t="s">
        <v>120</v>
      </c>
      <c r="I225" s="164">
        <v>39622</v>
      </c>
      <c r="J225" s="185">
        <v>39622</v>
      </c>
      <c r="K225" s="202">
        <f t="shared" si="6"/>
        <v>175</v>
      </c>
      <c r="L225" s="111" t="s">
        <v>676</v>
      </c>
    </row>
    <row r="226" spans="1:12" ht="15" x14ac:dyDescent="0.25">
      <c r="A226" s="114"/>
      <c r="B226" s="114" t="s">
        <v>161</v>
      </c>
      <c r="C226" s="114"/>
      <c r="D226" s="114"/>
      <c r="E226" s="114"/>
      <c r="F226" s="114"/>
      <c r="G226" s="115" t="s">
        <v>457</v>
      </c>
      <c r="H226" s="157" t="s">
        <v>215</v>
      </c>
      <c r="I226" s="158">
        <v>39622</v>
      </c>
      <c r="J226" s="184">
        <v>39622</v>
      </c>
      <c r="K226" s="202">
        <f t="shared" si="6"/>
        <v>175</v>
      </c>
      <c r="L226" s="111" t="s">
        <v>679</v>
      </c>
    </row>
    <row r="227" spans="1:12" ht="30" x14ac:dyDescent="0.25">
      <c r="A227" s="114"/>
      <c r="B227" s="114" t="s">
        <v>161</v>
      </c>
      <c r="C227" s="114"/>
      <c r="D227" s="114"/>
      <c r="E227" s="114"/>
      <c r="F227" s="114"/>
      <c r="G227" s="115" t="s">
        <v>460</v>
      </c>
      <c r="H227" s="116" t="s">
        <v>304</v>
      </c>
      <c r="I227" s="156">
        <v>39658</v>
      </c>
      <c r="J227" s="183">
        <v>39658</v>
      </c>
      <c r="K227" s="202">
        <f t="shared" si="6"/>
        <v>211</v>
      </c>
    </row>
    <row r="228" spans="1:12" ht="30" x14ac:dyDescent="0.25">
      <c r="A228" s="114"/>
      <c r="B228" s="114" t="s">
        <v>161</v>
      </c>
      <c r="C228" s="114"/>
      <c r="D228" s="114"/>
      <c r="E228" s="114"/>
      <c r="F228" s="114"/>
      <c r="G228" s="115" t="s">
        <v>407</v>
      </c>
      <c r="H228" s="163" t="s">
        <v>120</v>
      </c>
      <c r="I228" s="164">
        <v>39658</v>
      </c>
      <c r="J228" s="185">
        <v>39658</v>
      </c>
      <c r="K228" s="202">
        <f t="shared" si="6"/>
        <v>211</v>
      </c>
    </row>
    <row r="229" spans="1:12" ht="30" x14ac:dyDescent="0.25">
      <c r="A229" s="114"/>
      <c r="B229" s="114" t="s">
        <v>161</v>
      </c>
      <c r="C229" s="114"/>
      <c r="D229" s="114"/>
      <c r="E229" s="114"/>
      <c r="F229" s="114"/>
      <c r="G229" s="115" t="s">
        <v>275</v>
      </c>
      <c r="H229" s="163" t="s">
        <v>120</v>
      </c>
      <c r="I229" s="164">
        <v>39723</v>
      </c>
      <c r="J229" s="185">
        <v>39723</v>
      </c>
      <c r="K229" s="202">
        <f t="shared" si="6"/>
        <v>276</v>
      </c>
    </row>
    <row r="230" spans="1:12" ht="15" x14ac:dyDescent="0.25">
      <c r="A230" s="114"/>
      <c r="B230" s="114" t="s">
        <v>161</v>
      </c>
      <c r="C230" s="114"/>
      <c r="D230" s="114"/>
      <c r="E230" s="114"/>
      <c r="F230" s="114"/>
      <c r="G230" s="115" t="s">
        <v>457</v>
      </c>
      <c r="H230" s="157" t="s">
        <v>215</v>
      </c>
      <c r="I230" s="158">
        <v>39723</v>
      </c>
      <c r="J230" s="184">
        <v>39723</v>
      </c>
      <c r="K230" s="202">
        <f t="shared" si="6"/>
        <v>276</v>
      </c>
    </row>
    <row r="231" spans="1:12" ht="30" x14ac:dyDescent="0.25">
      <c r="A231" s="114"/>
      <c r="B231" s="114" t="s">
        <v>161</v>
      </c>
      <c r="C231" s="114"/>
      <c r="D231" s="114"/>
      <c r="E231" s="114"/>
      <c r="F231" s="114"/>
      <c r="G231" s="115" t="s">
        <v>235</v>
      </c>
      <c r="H231" s="163" t="s">
        <v>120</v>
      </c>
      <c r="I231" s="164">
        <v>39785</v>
      </c>
      <c r="J231" s="185">
        <v>39785</v>
      </c>
      <c r="K231" s="202">
        <f t="shared" si="6"/>
        <v>338</v>
      </c>
    </row>
    <row r="232" spans="1:12" ht="15" x14ac:dyDescent="0.25">
      <c r="A232" s="114"/>
      <c r="B232" s="114" t="s">
        <v>161</v>
      </c>
      <c r="C232" s="114"/>
      <c r="D232" s="114"/>
      <c r="E232" s="114"/>
      <c r="F232" s="114"/>
      <c r="G232" s="115" t="s">
        <v>407</v>
      </c>
      <c r="H232" s="193" t="s">
        <v>304</v>
      </c>
      <c r="I232" s="156">
        <v>39829</v>
      </c>
      <c r="J232" s="183">
        <v>39829</v>
      </c>
      <c r="K232" s="202">
        <f t="shared" ref="K232:K263" si="7">J232-DATE(YEAR(J232),1,0)</f>
        <v>16</v>
      </c>
    </row>
    <row r="233" spans="1:12" ht="15" x14ac:dyDescent="0.25">
      <c r="A233" s="114"/>
      <c r="B233" s="114" t="s">
        <v>161</v>
      </c>
      <c r="C233" s="114"/>
      <c r="D233" s="114"/>
      <c r="E233" s="114"/>
      <c r="F233" s="114"/>
      <c r="G233" s="115" t="s">
        <v>407</v>
      </c>
      <c r="H233" s="191" t="s">
        <v>120</v>
      </c>
      <c r="I233" s="164">
        <v>39870</v>
      </c>
      <c r="J233" s="185">
        <v>39870</v>
      </c>
      <c r="K233" s="202">
        <f t="shared" si="7"/>
        <v>57</v>
      </c>
    </row>
    <row r="234" spans="1:12" ht="15" x14ac:dyDescent="0.25">
      <c r="A234" s="114"/>
      <c r="B234" s="114" t="s">
        <v>161</v>
      </c>
      <c r="C234" s="114"/>
      <c r="D234" s="114"/>
      <c r="E234" s="114"/>
      <c r="F234" s="114"/>
      <c r="G234" s="115" t="s">
        <v>243</v>
      </c>
      <c r="H234" s="161" t="s">
        <v>215</v>
      </c>
      <c r="I234" s="158">
        <v>39962</v>
      </c>
      <c r="J234" s="184">
        <v>39962</v>
      </c>
      <c r="K234" s="202">
        <f t="shared" si="7"/>
        <v>149</v>
      </c>
    </row>
    <row r="235" spans="1:12" ht="15" x14ac:dyDescent="0.25">
      <c r="A235" s="114"/>
      <c r="B235" s="114" t="s">
        <v>161</v>
      </c>
      <c r="C235" s="114"/>
      <c r="D235" s="114"/>
      <c r="E235" s="114"/>
      <c r="F235" s="114"/>
      <c r="G235" s="115" t="s">
        <v>407</v>
      </c>
      <c r="H235" s="193" t="s">
        <v>304</v>
      </c>
      <c r="I235" s="156">
        <v>40093</v>
      </c>
      <c r="J235" s="183">
        <v>40093</v>
      </c>
      <c r="K235" s="202">
        <f t="shared" si="7"/>
        <v>280</v>
      </c>
    </row>
    <row r="236" spans="1:12" ht="15" x14ac:dyDescent="0.25">
      <c r="A236" s="114"/>
      <c r="B236" s="114" t="s">
        <v>161</v>
      </c>
      <c r="C236" s="114"/>
      <c r="D236" s="114"/>
      <c r="E236" s="114"/>
      <c r="F236" s="114"/>
      <c r="G236" s="115" t="s">
        <v>407</v>
      </c>
      <c r="H236" s="191" t="s">
        <v>120</v>
      </c>
      <c r="I236" s="164">
        <v>40154</v>
      </c>
      <c r="J236" s="185">
        <v>40154</v>
      </c>
      <c r="K236" s="202">
        <f t="shared" si="7"/>
        <v>341</v>
      </c>
    </row>
    <row r="237" spans="1:12" ht="30" x14ac:dyDescent="0.25">
      <c r="A237" s="114"/>
      <c r="B237" s="114" t="s">
        <v>414</v>
      </c>
      <c r="C237" s="114"/>
      <c r="D237" s="114"/>
      <c r="E237" s="114"/>
      <c r="F237" s="114"/>
      <c r="G237" s="115" t="s">
        <v>426</v>
      </c>
      <c r="H237" s="163" t="s">
        <v>237</v>
      </c>
      <c r="I237" s="164">
        <v>37308</v>
      </c>
      <c r="J237" s="185">
        <v>37308</v>
      </c>
      <c r="K237" s="202">
        <f t="shared" si="7"/>
        <v>52</v>
      </c>
    </row>
    <row r="238" spans="1:12" ht="30" x14ac:dyDescent="0.25">
      <c r="A238" s="114"/>
      <c r="B238" s="114" t="s">
        <v>414</v>
      </c>
      <c r="C238" s="114"/>
      <c r="D238" s="114"/>
      <c r="E238" s="114"/>
      <c r="F238" s="114"/>
      <c r="G238" s="115" t="s">
        <v>432</v>
      </c>
      <c r="H238" s="163" t="s">
        <v>237</v>
      </c>
      <c r="I238" s="164">
        <v>37330</v>
      </c>
      <c r="J238" s="185">
        <v>37330</v>
      </c>
      <c r="K238" s="202">
        <f t="shared" si="7"/>
        <v>74</v>
      </c>
    </row>
    <row r="239" spans="1:12" ht="15" x14ac:dyDescent="0.25">
      <c r="A239" s="114"/>
      <c r="B239" s="114" t="s">
        <v>414</v>
      </c>
      <c r="C239" s="114"/>
      <c r="D239" s="114"/>
      <c r="E239" s="114"/>
      <c r="F239" s="114"/>
      <c r="G239" s="115" t="s">
        <v>432</v>
      </c>
      <c r="H239" s="157" t="s">
        <v>215</v>
      </c>
      <c r="I239" s="158">
        <v>37379</v>
      </c>
      <c r="J239" s="184">
        <v>37379</v>
      </c>
      <c r="K239" s="202">
        <f t="shared" si="7"/>
        <v>123</v>
      </c>
    </row>
    <row r="240" spans="1:12" ht="30" x14ac:dyDescent="0.25">
      <c r="A240" s="114"/>
      <c r="B240" s="114" t="s">
        <v>414</v>
      </c>
      <c r="C240" s="114"/>
      <c r="D240" s="114"/>
      <c r="E240" s="114"/>
      <c r="F240" s="114"/>
      <c r="G240" s="115" t="s">
        <v>432</v>
      </c>
      <c r="H240" s="163" t="s">
        <v>237</v>
      </c>
      <c r="I240" s="164">
        <v>37392</v>
      </c>
      <c r="J240" s="185">
        <v>37392</v>
      </c>
      <c r="K240" s="202">
        <f t="shared" si="7"/>
        <v>136</v>
      </c>
    </row>
    <row r="241" spans="1:11" ht="30" x14ac:dyDescent="0.25">
      <c r="A241" s="114"/>
      <c r="B241" s="114" t="s">
        <v>414</v>
      </c>
      <c r="C241" s="114"/>
      <c r="D241" s="114"/>
      <c r="E241" s="114"/>
      <c r="F241" s="114"/>
      <c r="G241" s="115" t="s">
        <v>262</v>
      </c>
      <c r="H241" s="163" t="s">
        <v>237</v>
      </c>
      <c r="I241" s="164">
        <v>37474</v>
      </c>
      <c r="J241" s="185">
        <v>37474</v>
      </c>
      <c r="K241" s="202">
        <f t="shared" si="7"/>
        <v>218</v>
      </c>
    </row>
    <row r="242" spans="1:11" ht="15" x14ac:dyDescent="0.25">
      <c r="A242" s="114"/>
      <c r="B242" s="114" t="s">
        <v>414</v>
      </c>
      <c r="C242" s="114"/>
      <c r="D242" s="114"/>
      <c r="E242" s="114"/>
      <c r="F242" s="114"/>
      <c r="G242" s="115" t="s">
        <v>412</v>
      </c>
      <c r="H242" s="116" t="s">
        <v>304</v>
      </c>
      <c r="I242" s="156">
        <v>37503</v>
      </c>
      <c r="J242" s="183">
        <v>37503</v>
      </c>
      <c r="K242" s="202">
        <f t="shared" si="7"/>
        <v>247</v>
      </c>
    </row>
    <row r="243" spans="1:11" ht="15" x14ac:dyDescent="0.25">
      <c r="A243" s="114"/>
      <c r="B243" s="114" t="s">
        <v>414</v>
      </c>
      <c r="C243" s="114"/>
      <c r="D243" s="114"/>
      <c r="E243" s="114"/>
      <c r="F243" s="114"/>
      <c r="G243" s="115" t="s">
        <v>262</v>
      </c>
      <c r="H243" s="157" t="s">
        <v>215</v>
      </c>
      <c r="I243" s="158">
        <v>37510</v>
      </c>
      <c r="J243" s="184">
        <v>37510</v>
      </c>
      <c r="K243" s="202">
        <f t="shared" si="7"/>
        <v>254</v>
      </c>
    </row>
    <row r="244" spans="1:11" ht="30" x14ac:dyDescent="0.25">
      <c r="A244" s="114"/>
      <c r="B244" s="114" t="s">
        <v>414</v>
      </c>
      <c r="C244" s="114"/>
      <c r="D244" s="114"/>
      <c r="E244" s="114"/>
      <c r="F244" s="114"/>
      <c r="G244" s="115" t="s">
        <v>209</v>
      </c>
      <c r="H244" s="116" t="s">
        <v>304</v>
      </c>
      <c r="I244" s="156">
        <v>37516</v>
      </c>
      <c r="J244" s="183">
        <v>37516</v>
      </c>
      <c r="K244" s="202">
        <f t="shared" si="7"/>
        <v>260</v>
      </c>
    </row>
    <row r="245" spans="1:11" ht="30" x14ac:dyDescent="0.25">
      <c r="A245" s="114"/>
      <c r="B245" s="114" t="s">
        <v>414</v>
      </c>
      <c r="C245" s="114"/>
      <c r="D245" s="114"/>
      <c r="E245" s="114"/>
      <c r="F245" s="114"/>
      <c r="G245" s="115" t="s">
        <v>209</v>
      </c>
      <c r="H245" s="157" t="s">
        <v>215</v>
      </c>
      <c r="I245" s="158">
        <v>37564</v>
      </c>
      <c r="J245" s="184">
        <v>37564</v>
      </c>
      <c r="K245" s="202">
        <f t="shared" si="7"/>
        <v>308</v>
      </c>
    </row>
    <row r="246" spans="1:11" ht="30" x14ac:dyDescent="0.25">
      <c r="A246" s="114"/>
      <c r="B246" s="114" t="s">
        <v>414</v>
      </c>
      <c r="C246" s="114"/>
      <c r="D246" s="114"/>
      <c r="E246" s="114"/>
      <c r="F246" s="114"/>
      <c r="G246" s="115" t="s">
        <v>148</v>
      </c>
      <c r="H246" s="163" t="s">
        <v>237</v>
      </c>
      <c r="I246" s="164">
        <v>37566</v>
      </c>
      <c r="J246" s="185">
        <v>37566</v>
      </c>
      <c r="K246" s="202">
        <f t="shared" si="7"/>
        <v>310</v>
      </c>
    </row>
    <row r="247" spans="1:11" ht="30" x14ac:dyDescent="0.25">
      <c r="A247" s="114"/>
      <c r="B247" s="114" t="s">
        <v>414</v>
      </c>
      <c r="C247" s="114"/>
      <c r="D247" s="114"/>
      <c r="E247" s="114"/>
      <c r="F247" s="114"/>
      <c r="G247" s="115" t="s">
        <v>412</v>
      </c>
      <c r="H247" s="163" t="s">
        <v>120</v>
      </c>
      <c r="I247" s="164">
        <v>37631</v>
      </c>
      <c r="J247" s="185">
        <v>37631</v>
      </c>
      <c r="K247" s="202">
        <f t="shared" si="7"/>
        <v>10</v>
      </c>
    </row>
    <row r="248" spans="1:11" ht="30" x14ac:dyDescent="0.25">
      <c r="A248" s="114"/>
      <c r="B248" s="114" t="s">
        <v>414</v>
      </c>
      <c r="C248" s="114"/>
      <c r="D248" s="114"/>
      <c r="E248" s="114"/>
      <c r="F248" s="114"/>
      <c r="G248" s="115" t="s">
        <v>148</v>
      </c>
      <c r="H248" s="157" t="s">
        <v>186</v>
      </c>
      <c r="I248" s="158">
        <v>37748</v>
      </c>
      <c r="J248" s="184">
        <v>37748</v>
      </c>
      <c r="K248" s="202">
        <f t="shared" si="7"/>
        <v>127</v>
      </c>
    </row>
    <row r="249" spans="1:11" ht="15" x14ac:dyDescent="0.25">
      <c r="A249" s="114"/>
      <c r="B249" s="114" t="s">
        <v>414</v>
      </c>
      <c r="C249" s="114"/>
      <c r="D249" s="114"/>
      <c r="E249" s="114"/>
      <c r="F249" s="114"/>
      <c r="G249" s="115" t="s">
        <v>412</v>
      </c>
      <c r="H249" s="116" t="s">
        <v>304</v>
      </c>
      <c r="I249" s="156">
        <v>37818</v>
      </c>
      <c r="J249" s="183">
        <v>37818</v>
      </c>
      <c r="K249" s="202">
        <f t="shared" si="7"/>
        <v>197</v>
      </c>
    </row>
    <row r="250" spans="1:11" ht="28.8" x14ac:dyDescent="0.3">
      <c r="A250" s="114"/>
      <c r="B250" s="114" t="s">
        <v>414</v>
      </c>
      <c r="C250" s="114"/>
      <c r="D250" s="114"/>
      <c r="E250" s="114"/>
      <c r="F250" s="114"/>
      <c r="G250" s="115" t="s">
        <v>148</v>
      </c>
      <c r="H250" s="163" t="s">
        <v>120</v>
      </c>
      <c r="I250" s="164">
        <v>37833</v>
      </c>
      <c r="J250" s="185">
        <v>37833</v>
      </c>
      <c r="K250" s="202">
        <f t="shared" si="7"/>
        <v>212</v>
      </c>
    </row>
    <row r="251" spans="1:11" ht="28.8" x14ac:dyDescent="0.3">
      <c r="A251" s="114"/>
      <c r="B251" s="114" t="s">
        <v>414</v>
      </c>
      <c r="C251" s="114"/>
      <c r="D251" s="114"/>
      <c r="E251" s="114"/>
      <c r="F251" s="114"/>
      <c r="G251" s="115" t="s">
        <v>412</v>
      </c>
      <c r="H251" s="163" t="s">
        <v>120</v>
      </c>
      <c r="I251" s="164">
        <v>37887</v>
      </c>
      <c r="J251" s="185">
        <v>37887</v>
      </c>
      <c r="K251" s="202">
        <f t="shared" si="7"/>
        <v>266</v>
      </c>
    </row>
    <row r="252" spans="1:11" ht="28.8" x14ac:dyDescent="0.3">
      <c r="A252" s="114"/>
      <c r="B252" s="114" t="s">
        <v>414</v>
      </c>
      <c r="C252" s="114"/>
      <c r="D252" s="114"/>
      <c r="E252" s="114"/>
      <c r="F252" s="114"/>
      <c r="G252" s="115" t="s">
        <v>148</v>
      </c>
      <c r="H252" s="157" t="s">
        <v>186</v>
      </c>
      <c r="I252" s="158">
        <v>37887</v>
      </c>
      <c r="J252" s="184">
        <v>37887</v>
      </c>
      <c r="K252" s="202">
        <f t="shared" si="7"/>
        <v>266</v>
      </c>
    </row>
    <row r="253" spans="1:11" x14ac:dyDescent="0.3">
      <c r="A253" s="114"/>
      <c r="B253" s="114" t="s">
        <v>414</v>
      </c>
      <c r="C253" s="114"/>
      <c r="D253" s="114"/>
      <c r="E253" s="114"/>
      <c r="F253" s="114"/>
      <c r="G253" s="115" t="s">
        <v>412</v>
      </c>
      <c r="H253" s="116" t="s">
        <v>304</v>
      </c>
      <c r="I253" s="156">
        <v>38176</v>
      </c>
      <c r="J253" s="183">
        <v>38176</v>
      </c>
      <c r="K253" s="202">
        <f t="shared" si="7"/>
        <v>190</v>
      </c>
    </row>
    <row r="254" spans="1:11" ht="28.8" x14ac:dyDescent="0.3">
      <c r="A254" s="114"/>
      <c r="B254" s="114" t="s">
        <v>414</v>
      </c>
      <c r="C254" s="114"/>
      <c r="D254" s="114"/>
      <c r="E254" s="114"/>
      <c r="F254" s="114"/>
      <c r="G254" s="115" t="s">
        <v>209</v>
      </c>
      <c r="H254" s="116" t="s">
        <v>304</v>
      </c>
      <c r="I254" s="156">
        <v>38183</v>
      </c>
      <c r="J254" s="183">
        <v>38183</v>
      </c>
      <c r="K254" s="202">
        <f t="shared" si="7"/>
        <v>197</v>
      </c>
    </row>
    <row r="255" spans="1:11" ht="28.8" x14ac:dyDescent="0.3">
      <c r="A255" s="114"/>
      <c r="B255" s="114" t="s">
        <v>414</v>
      </c>
      <c r="C255" s="114"/>
      <c r="D255" s="114"/>
      <c r="E255" s="114"/>
      <c r="F255" s="114"/>
      <c r="G255" s="115" t="s">
        <v>124</v>
      </c>
      <c r="H255" s="116" t="s">
        <v>304</v>
      </c>
      <c r="I255" s="156">
        <v>38184</v>
      </c>
      <c r="J255" s="183">
        <v>38184</v>
      </c>
      <c r="K255" s="202">
        <f t="shared" si="7"/>
        <v>198</v>
      </c>
    </row>
    <row r="256" spans="1:11" x14ac:dyDescent="0.3">
      <c r="A256" s="114"/>
      <c r="B256" s="114" t="s">
        <v>414</v>
      </c>
      <c r="C256" s="114"/>
      <c r="D256" s="114"/>
      <c r="E256" s="114"/>
      <c r="F256" s="114"/>
      <c r="G256" s="115" t="s">
        <v>432</v>
      </c>
      <c r="H256" s="116" t="s">
        <v>304</v>
      </c>
      <c r="I256" s="156">
        <v>38189</v>
      </c>
      <c r="J256" s="183">
        <v>38189</v>
      </c>
      <c r="K256" s="202">
        <f t="shared" si="7"/>
        <v>203</v>
      </c>
    </row>
    <row r="257" spans="1:11" ht="28.8" x14ac:dyDescent="0.3">
      <c r="A257" s="114"/>
      <c r="B257" s="114" t="s">
        <v>17</v>
      </c>
      <c r="C257" s="114"/>
      <c r="D257" s="114"/>
      <c r="E257" s="114"/>
      <c r="F257" s="114"/>
      <c r="G257" s="115" t="s">
        <v>79</v>
      </c>
      <c r="H257" s="192" t="s">
        <v>12</v>
      </c>
      <c r="I257" s="164">
        <v>38253</v>
      </c>
      <c r="J257" s="185">
        <v>38253</v>
      </c>
      <c r="K257" s="202">
        <f t="shared" si="7"/>
        <v>267</v>
      </c>
    </row>
    <row r="258" spans="1:11" x14ac:dyDescent="0.3">
      <c r="A258" s="114"/>
      <c r="B258" s="114" t="s">
        <v>17</v>
      </c>
      <c r="C258" s="114"/>
      <c r="D258" s="114"/>
      <c r="E258" s="114"/>
      <c r="F258" s="114"/>
      <c r="G258" s="115" t="s">
        <v>91</v>
      </c>
      <c r="H258" s="197" t="s">
        <v>5</v>
      </c>
      <c r="I258" s="156">
        <v>38287</v>
      </c>
      <c r="J258" s="183">
        <v>38287</v>
      </c>
      <c r="K258" s="202">
        <f t="shared" si="7"/>
        <v>301</v>
      </c>
    </row>
    <row r="259" spans="1:11" ht="28.8" x14ac:dyDescent="0.3">
      <c r="A259" s="114"/>
      <c r="B259" s="114" t="s">
        <v>17</v>
      </c>
      <c r="C259" s="114"/>
      <c r="D259" s="114"/>
      <c r="E259" s="114"/>
      <c r="F259" s="114"/>
      <c r="G259" s="115" t="s">
        <v>91</v>
      </c>
      <c r="H259" s="192" t="s">
        <v>12</v>
      </c>
      <c r="I259" s="164">
        <v>38341</v>
      </c>
      <c r="J259" s="185">
        <v>38341</v>
      </c>
      <c r="K259" s="202">
        <f t="shared" si="7"/>
        <v>355</v>
      </c>
    </row>
    <row r="260" spans="1:11" ht="28.8" x14ac:dyDescent="0.3">
      <c r="A260" s="114"/>
      <c r="B260" s="114" t="s">
        <v>17</v>
      </c>
      <c r="C260" s="114"/>
      <c r="D260" s="114"/>
      <c r="E260" s="114"/>
      <c r="F260" s="114"/>
      <c r="G260" s="115" t="s">
        <v>53</v>
      </c>
      <c r="H260" s="163" t="s">
        <v>12</v>
      </c>
      <c r="I260" s="164">
        <v>38523</v>
      </c>
      <c r="J260" s="185">
        <v>38523</v>
      </c>
      <c r="K260" s="202">
        <f t="shared" si="7"/>
        <v>171</v>
      </c>
    </row>
    <row r="261" spans="1:11" ht="28.8" x14ac:dyDescent="0.3">
      <c r="A261" s="114"/>
      <c r="B261" s="114" t="s">
        <v>17</v>
      </c>
      <c r="C261" s="114"/>
      <c r="D261" s="114"/>
      <c r="E261" s="114"/>
      <c r="F261" s="114"/>
      <c r="G261" s="115" t="s">
        <v>62</v>
      </c>
      <c r="H261" s="116" t="s">
        <v>5</v>
      </c>
      <c r="I261" s="156">
        <v>38538</v>
      </c>
      <c r="J261" s="183">
        <v>38538</v>
      </c>
      <c r="K261" s="202">
        <f t="shared" si="7"/>
        <v>186</v>
      </c>
    </row>
    <row r="262" spans="1:11" x14ac:dyDescent="0.3">
      <c r="A262" s="114"/>
      <c r="B262" s="114" t="s">
        <v>17</v>
      </c>
      <c r="C262" s="114"/>
      <c r="D262" s="114"/>
      <c r="E262" s="114"/>
      <c r="F262" s="114"/>
      <c r="G262" s="115" t="s">
        <v>18</v>
      </c>
      <c r="H262" s="116" t="s">
        <v>5</v>
      </c>
      <c r="I262" s="156">
        <v>38554</v>
      </c>
      <c r="J262" s="183">
        <v>38554</v>
      </c>
      <c r="K262" s="202">
        <f t="shared" si="7"/>
        <v>202</v>
      </c>
    </row>
    <row r="263" spans="1:11" ht="28.8" x14ac:dyDescent="0.3">
      <c r="A263" s="114"/>
      <c r="B263" s="114" t="s">
        <v>17</v>
      </c>
      <c r="C263" s="114"/>
      <c r="D263" s="114"/>
      <c r="E263" s="114"/>
      <c r="F263" s="114"/>
      <c r="G263" s="115" t="s">
        <v>44</v>
      </c>
      <c r="H263" s="163" t="s">
        <v>12</v>
      </c>
      <c r="I263" s="164">
        <v>38632</v>
      </c>
      <c r="J263" s="185">
        <v>38632</v>
      </c>
      <c r="K263" s="202">
        <f t="shared" si="7"/>
        <v>280</v>
      </c>
    </row>
    <row r="264" spans="1:11" x14ac:dyDescent="0.3">
      <c r="A264" s="114"/>
      <c r="B264" s="114" t="s">
        <v>414</v>
      </c>
      <c r="C264" s="114"/>
      <c r="D264" s="114"/>
      <c r="E264" s="114"/>
      <c r="F264" s="114"/>
      <c r="G264" s="115" t="s">
        <v>432</v>
      </c>
      <c r="H264" s="157" t="s">
        <v>215</v>
      </c>
      <c r="I264" s="158">
        <v>38868</v>
      </c>
      <c r="J264" s="184">
        <v>38868</v>
      </c>
      <c r="K264" s="202">
        <f t="shared" ref="K264:K288" si="8">J264-DATE(YEAR(J264),1,0)</f>
        <v>151</v>
      </c>
    </row>
    <row r="265" spans="1:11" x14ac:dyDescent="0.3">
      <c r="A265" s="114"/>
      <c r="B265" s="114" t="s">
        <v>414</v>
      </c>
      <c r="C265" s="114"/>
      <c r="D265" s="114"/>
      <c r="E265" s="114"/>
      <c r="F265" s="114"/>
      <c r="G265" s="115" t="s">
        <v>412</v>
      </c>
      <c r="H265" s="116" t="s">
        <v>304</v>
      </c>
      <c r="I265" s="156">
        <v>38875</v>
      </c>
      <c r="J265" s="183">
        <v>38875</v>
      </c>
      <c r="K265" s="202">
        <f t="shared" si="8"/>
        <v>158</v>
      </c>
    </row>
    <row r="266" spans="1:11" ht="28.8" x14ac:dyDescent="0.3">
      <c r="A266" s="114"/>
      <c r="B266" s="114" t="s">
        <v>414</v>
      </c>
      <c r="C266" s="114"/>
      <c r="D266" s="114"/>
      <c r="E266" s="114"/>
      <c r="F266" s="114"/>
      <c r="G266" s="115" t="s">
        <v>236</v>
      </c>
      <c r="H266" s="163" t="s">
        <v>237</v>
      </c>
      <c r="I266" s="164">
        <v>38881</v>
      </c>
      <c r="J266" s="185">
        <v>38881</v>
      </c>
      <c r="K266" s="202">
        <f t="shared" si="8"/>
        <v>164</v>
      </c>
    </row>
    <row r="267" spans="1:11" x14ac:dyDescent="0.3">
      <c r="A267" s="114"/>
      <c r="B267" s="114" t="s">
        <v>414</v>
      </c>
      <c r="C267" s="114"/>
      <c r="D267" s="114"/>
      <c r="E267" s="114"/>
      <c r="F267" s="114"/>
      <c r="G267" s="115" t="s">
        <v>238</v>
      </c>
      <c r="H267" s="116" t="s">
        <v>304</v>
      </c>
      <c r="I267" s="156">
        <v>38883</v>
      </c>
      <c r="J267" s="183">
        <v>38883</v>
      </c>
      <c r="K267" s="202">
        <f t="shared" si="8"/>
        <v>166</v>
      </c>
    </row>
    <row r="268" spans="1:11" x14ac:dyDescent="0.3">
      <c r="A268" s="114"/>
      <c r="B268" s="114" t="s">
        <v>414</v>
      </c>
      <c r="C268" s="114"/>
      <c r="D268" s="114"/>
      <c r="E268" s="114"/>
      <c r="F268" s="114"/>
      <c r="G268" s="115" t="s">
        <v>236</v>
      </c>
      <c r="H268" s="116" t="s">
        <v>304</v>
      </c>
      <c r="I268" s="156">
        <v>38937</v>
      </c>
      <c r="J268" s="183">
        <v>38937</v>
      </c>
      <c r="K268" s="202">
        <f t="shared" si="8"/>
        <v>220</v>
      </c>
    </row>
    <row r="269" spans="1:11" x14ac:dyDescent="0.3">
      <c r="A269" s="114"/>
      <c r="B269" s="114" t="s">
        <v>414</v>
      </c>
      <c r="C269" s="114"/>
      <c r="D269" s="114"/>
      <c r="E269" s="114"/>
      <c r="F269" s="114"/>
      <c r="G269" s="115" t="s">
        <v>432</v>
      </c>
      <c r="H269" s="116" t="s">
        <v>304</v>
      </c>
      <c r="I269" s="156">
        <v>38939</v>
      </c>
      <c r="J269" s="183">
        <v>38939</v>
      </c>
      <c r="K269" s="202">
        <f t="shared" si="8"/>
        <v>222</v>
      </c>
    </row>
    <row r="270" spans="1:11" x14ac:dyDescent="0.3">
      <c r="A270" s="114"/>
      <c r="B270" s="114" t="s">
        <v>414</v>
      </c>
      <c r="C270" s="114"/>
      <c r="D270" s="114"/>
      <c r="E270" s="114"/>
      <c r="F270" s="114"/>
      <c r="G270" s="115" t="s">
        <v>412</v>
      </c>
      <c r="H270" s="116" t="s">
        <v>304</v>
      </c>
      <c r="I270" s="156">
        <v>39701</v>
      </c>
      <c r="J270" s="183">
        <v>39701</v>
      </c>
      <c r="K270" s="202">
        <f t="shared" si="8"/>
        <v>254</v>
      </c>
    </row>
    <row r="271" spans="1:11" ht="28.8" x14ac:dyDescent="0.3">
      <c r="A271" s="114"/>
      <c r="B271" s="114" t="s">
        <v>414</v>
      </c>
      <c r="C271" s="114"/>
      <c r="D271" s="114"/>
      <c r="E271" s="114"/>
      <c r="F271" s="114"/>
      <c r="G271" s="115" t="s">
        <v>467</v>
      </c>
      <c r="H271" s="116" t="s">
        <v>304</v>
      </c>
      <c r="I271" s="156">
        <v>39723</v>
      </c>
      <c r="J271" s="183">
        <v>39723</v>
      </c>
      <c r="K271" s="202">
        <f t="shared" si="8"/>
        <v>276</v>
      </c>
    </row>
    <row r="272" spans="1:11" x14ac:dyDescent="0.3">
      <c r="A272" s="114"/>
      <c r="B272" s="114" t="s">
        <v>414</v>
      </c>
      <c r="C272" s="114"/>
      <c r="D272" s="114"/>
      <c r="E272" s="114"/>
      <c r="F272" s="114"/>
      <c r="G272" s="115" t="s">
        <v>432</v>
      </c>
      <c r="H272" s="116" t="s">
        <v>304</v>
      </c>
      <c r="I272" s="156">
        <v>39729</v>
      </c>
      <c r="J272" s="183">
        <v>39729</v>
      </c>
      <c r="K272" s="202">
        <f t="shared" si="8"/>
        <v>282</v>
      </c>
    </row>
    <row r="273" spans="1:11" ht="43.2" x14ac:dyDescent="0.3">
      <c r="A273" s="114"/>
      <c r="B273" s="114" t="s">
        <v>414</v>
      </c>
      <c r="C273" s="114"/>
      <c r="D273" s="114"/>
      <c r="E273" s="114"/>
      <c r="F273" s="114"/>
      <c r="G273" s="115" t="s">
        <v>471</v>
      </c>
      <c r="H273" s="163" t="s">
        <v>120</v>
      </c>
      <c r="I273" s="164">
        <v>39785</v>
      </c>
      <c r="J273" s="185">
        <v>39785</v>
      </c>
      <c r="K273" s="202">
        <f t="shared" si="8"/>
        <v>338</v>
      </c>
    </row>
    <row r="274" spans="1:11" ht="28.8" x14ac:dyDescent="0.3">
      <c r="A274" s="114"/>
      <c r="B274" s="114" t="s">
        <v>414</v>
      </c>
      <c r="C274" s="114"/>
      <c r="D274" s="114"/>
      <c r="E274" s="114"/>
      <c r="F274" s="114"/>
      <c r="G274" s="115" t="s">
        <v>495</v>
      </c>
      <c r="H274" s="116" t="s">
        <v>304</v>
      </c>
      <c r="I274" s="156">
        <v>40403</v>
      </c>
      <c r="J274" s="183">
        <v>40403</v>
      </c>
      <c r="K274" s="202">
        <f t="shared" si="8"/>
        <v>225</v>
      </c>
    </row>
    <row r="275" spans="1:11" x14ac:dyDescent="0.3">
      <c r="A275" s="114"/>
      <c r="B275" s="114" t="s">
        <v>414</v>
      </c>
      <c r="C275" s="114"/>
      <c r="D275" s="114"/>
      <c r="E275" s="114"/>
      <c r="F275" s="114"/>
      <c r="G275" s="115" t="s">
        <v>498</v>
      </c>
      <c r="H275" s="116" t="s">
        <v>304</v>
      </c>
      <c r="I275" s="156">
        <v>40414</v>
      </c>
      <c r="J275" s="183">
        <v>40414</v>
      </c>
      <c r="K275" s="202">
        <f t="shared" si="8"/>
        <v>236</v>
      </c>
    </row>
    <row r="276" spans="1:11" x14ac:dyDescent="0.3">
      <c r="A276" s="114"/>
      <c r="B276" s="114" t="s">
        <v>414</v>
      </c>
      <c r="C276" s="114"/>
      <c r="D276" s="114"/>
      <c r="E276" s="114"/>
      <c r="F276" s="114"/>
      <c r="G276" s="115" t="s">
        <v>432</v>
      </c>
      <c r="H276" s="116" t="s">
        <v>304</v>
      </c>
      <c r="I276" s="156">
        <v>40420</v>
      </c>
      <c r="J276" s="183">
        <v>40420</v>
      </c>
      <c r="K276" s="202">
        <f t="shared" si="8"/>
        <v>242</v>
      </c>
    </row>
    <row r="277" spans="1:11" ht="28.8" x14ac:dyDescent="0.3">
      <c r="A277" s="114"/>
      <c r="B277" s="114" t="s">
        <v>414</v>
      </c>
      <c r="C277" s="114"/>
      <c r="D277" s="114"/>
      <c r="E277" s="114"/>
      <c r="F277" s="114"/>
      <c r="G277" s="115" t="s">
        <v>508</v>
      </c>
      <c r="H277" s="163" t="s">
        <v>120</v>
      </c>
      <c r="I277" s="164">
        <v>40505</v>
      </c>
      <c r="J277" s="185">
        <v>40505</v>
      </c>
      <c r="K277" s="202">
        <f t="shared" si="8"/>
        <v>327</v>
      </c>
    </row>
    <row r="278" spans="1:11" x14ac:dyDescent="0.3">
      <c r="A278" s="114"/>
      <c r="B278" s="114" t="s">
        <v>414</v>
      </c>
      <c r="C278" s="114"/>
      <c r="D278" s="114"/>
      <c r="E278" s="114"/>
      <c r="F278" s="114"/>
      <c r="G278" s="115" t="s">
        <v>412</v>
      </c>
      <c r="H278" s="157" t="s">
        <v>215</v>
      </c>
      <c r="I278" s="158">
        <v>40711</v>
      </c>
      <c r="J278" s="184">
        <v>40711</v>
      </c>
      <c r="K278" s="202">
        <f t="shared" si="8"/>
        <v>168</v>
      </c>
    </row>
    <row r="279" spans="1:11" x14ac:dyDescent="0.3">
      <c r="A279" s="114"/>
      <c r="B279" s="114" t="s">
        <v>414</v>
      </c>
      <c r="C279" s="114"/>
      <c r="D279" s="114"/>
      <c r="E279" s="114"/>
      <c r="F279" s="114"/>
      <c r="G279" s="115" t="s">
        <v>432</v>
      </c>
      <c r="H279" s="116" t="s">
        <v>304</v>
      </c>
      <c r="I279" s="156">
        <v>40757</v>
      </c>
      <c r="J279" s="183">
        <v>40757</v>
      </c>
      <c r="K279" s="202">
        <f t="shared" si="8"/>
        <v>214</v>
      </c>
    </row>
    <row r="280" spans="1:11" ht="28.8" x14ac:dyDescent="0.3">
      <c r="A280" s="114"/>
      <c r="B280" s="114" t="s">
        <v>414</v>
      </c>
      <c r="C280" s="114"/>
      <c r="D280" s="114"/>
      <c r="E280" s="114"/>
      <c r="F280" s="114"/>
      <c r="G280" s="115" t="s">
        <v>507</v>
      </c>
      <c r="H280" s="163" t="s">
        <v>120</v>
      </c>
      <c r="I280" s="164">
        <v>40798</v>
      </c>
      <c r="J280" s="185">
        <v>40798</v>
      </c>
      <c r="K280" s="202">
        <f t="shared" si="8"/>
        <v>255</v>
      </c>
    </row>
    <row r="281" spans="1:11" x14ac:dyDescent="0.3">
      <c r="A281" s="113">
        <v>41092</v>
      </c>
      <c r="B281" s="124" t="s">
        <v>414</v>
      </c>
      <c r="C281" s="114" t="s">
        <v>413</v>
      </c>
      <c r="D281" s="114" t="s">
        <v>376</v>
      </c>
      <c r="E281" s="122" t="s">
        <v>383</v>
      </c>
      <c r="F281" s="122">
        <v>680</v>
      </c>
      <c r="G281" s="115" t="s">
        <v>412</v>
      </c>
      <c r="H281" s="116" t="s">
        <v>557</v>
      </c>
      <c r="I281" s="113">
        <v>41093</v>
      </c>
      <c r="J281" s="196">
        <v>41093</v>
      </c>
      <c r="K281" s="202">
        <f t="shared" si="8"/>
        <v>185</v>
      </c>
    </row>
    <row r="282" spans="1:11" x14ac:dyDescent="0.3">
      <c r="A282" s="113">
        <v>41102</v>
      </c>
      <c r="B282" s="124" t="s">
        <v>414</v>
      </c>
      <c r="C282" s="117" t="s">
        <v>427</v>
      </c>
      <c r="D282" s="117" t="s">
        <v>376</v>
      </c>
      <c r="E282" s="122" t="s">
        <v>383</v>
      </c>
      <c r="F282" s="122">
        <v>230</v>
      </c>
      <c r="G282" s="115" t="s">
        <v>426</v>
      </c>
      <c r="H282" s="116" t="s">
        <v>557</v>
      </c>
      <c r="I282" s="113">
        <v>41103</v>
      </c>
      <c r="J282" s="196">
        <v>41103</v>
      </c>
      <c r="K282" s="202">
        <f t="shared" si="8"/>
        <v>195</v>
      </c>
    </row>
    <row r="283" spans="1:11" x14ac:dyDescent="0.3">
      <c r="A283" s="113">
        <v>41108</v>
      </c>
      <c r="B283" s="124" t="s">
        <v>414</v>
      </c>
      <c r="C283" s="117" t="s">
        <v>417</v>
      </c>
      <c r="D283" s="117" t="s">
        <v>376</v>
      </c>
      <c r="E283" s="122" t="s">
        <v>383</v>
      </c>
      <c r="F283" s="122">
        <v>123</v>
      </c>
      <c r="G283" s="115" t="s">
        <v>418</v>
      </c>
      <c r="H283" s="116" t="s">
        <v>557</v>
      </c>
      <c r="I283" s="113">
        <v>41108</v>
      </c>
      <c r="J283" s="196">
        <v>41108</v>
      </c>
      <c r="K283" s="202">
        <f t="shared" si="8"/>
        <v>200</v>
      </c>
    </row>
    <row r="284" spans="1:11" x14ac:dyDescent="0.3">
      <c r="A284" s="113">
        <v>41108</v>
      </c>
      <c r="B284" s="124" t="s">
        <v>414</v>
      </c>
      <c r="C284" s="117" t="s">
        <v>431</v>
      </c>
      <c r="D284" s="117" t="s">
        <v>401</v>
      </c>
      <c r="E284" s="122" t="s">
        <v>383</v>
      </c>
      <c r="F284" s="122">
        <v>117</v>
      </c>
      <c r="G284" s="115" t="s">
        <v>432</v>
      </c>
      <c r="H284" s="116" t="s">
        <v>557</v>
      </c>
      <c r="I284" s="113">
        <v>41109</v>
      </c>
      <c r="J284" s="196">
        <v>41109</v>
      </c>
      <c r="K284" s="202">
        <f t="shared" si="8"/>
        <v>201</v>
      </c>
    </row>
    <row r="285" spans="1:11" ht="28.8" x14ac:dyDescent="0.3">
      <c r="A285" s="113">
        <v>41260</v>
      </c>
      <c r="B285" s="124" t="s">
        <v>414</v>
      </c>
      <c r="C285" s="117"/>
      <c r="D285" s="117"/>
      <c r="E285" s="122"/>
      <c r="F285" s="122"/>
      <c r="G285" s="115" t="s">
        <v>432</v>
      </c>
      <c r="H285" s="182" t="s">
        <v>505</v>
      </c>
      <c r="I285" s="113">
        <v>41261</v>
      </c>
      <c r="J285" s="196">
        <v>41261</v>
      </c>
      <c r="K285" s="202">
        <f t="shared" si="8"/>
        <v>353</v>
      </c>
    </row>
    <row r="286" spans="1:11" x14ac:dyDescent="0.3">
      <c r="A286" s="113">
        <v>41477</v>
      </c>
      <c r="B286" s="124" t="s">
        <v>414</v>
      </c>
      <c r="C286" s="115" t="s">
        <v>413</v>
      </c>
      <c r="D286" s="115" t="s">
        <v>538</v>
      </c>
      <c r="E286" s="180" t="s">
        <v>377</v>
      </c>
      <c r="F286" s="181">
        <v>33</v>
      </c>
      <c r="G286" s="115" t="s">
        <v>412</v>
      </c>
      <c r="H286" s="118" t="s">
        <v>557</v>
      </c>
      <c r="I286" s="113">
        <v>41479</v>
      </c>
      <c r="J286" s="196">
        <v>41479</v>
      </c>
      <c r="K286" s="202">
        <f t="shared" si="8"/>
        <v>205</v>
      </c>
    </row>
    <row r="287" spans="1:11" ht="28.8" x14ac:dyDescent="0.3">
      <c r="A287" s="113">
        <v>41498</v>
      </c>
      <c r="B287" s="124" t="s">
        <v>414</v>
      </c>
      <c r="C287" s="115" t="s">
        <v>413</v>
      </c>
      <c r="D287" s="115" t="s">
        <v>531</v>
      </c>
      <c r="E287" s="176" t="s">
        <v>377</v>
      </c>
      <c r="F287" s="177">
        <v>11</v>
      </c>
      <c r="G287" s="115" t="s">
        <v>412</v>
      </c>
      <c r="H287" s="163" t="s">
        <v>505</v>
      </c>
      <c r="I287" s="113">
        <v>41500</v>
      </c>
      <c r="J287" s="196">
        <v>41500</v>
      </c>
      <c r="K287" s="202">
        <f t="shared" si="8"/>
        <v>226</v>
      </c>
    </row>
    <row r="288" spans="1:11" ht="28.8" x14ac:dyDescent="0.3">
      <c r="A288" s="113">
        <v>41533</v>
      </c>
      <c r="B288" s="124" t="s">
        <v>414</v>
      </c>
      <c r="C288" s="115" t="s">
        <v>413</v>
      </c>
      <c r="D288" s="115" t="s">
        <v>531</v>
      </c>
      <c r="E288" s="178" t="s">
        <v>383</v>
      </c>
      <c r="F288" s="179">
        <v>207</v>
      </c>
      <c r="G288" s="115" t="s">
        <v>412</v>
      </c>
      <c r="H288" s="118" t="s">
        <v>557</v>
      </c>
      <c r="I288" s="113">
        <v>41534</v>
      </c>
      <c r="J288" s="196">
        <v>41534</v>
      </c>
      <c r="K288" s="202">
        <f t="shared" si="8"/>
        <v>260</v>
      </c>
    </row>
    <row r="289" spans="1:11" x14ac:dyDescent="0.3">
      <c r="A289" s="113">
        <v>41490</v>
      </c>
      <c r="B289" s="117" t="s">
        <v>414</v>
      </c>
      <c r="C289" s="117" t="s">
        <v>413</v>
      </c>
      <c r="D289" s="211" t="s">
        <v>376</v>
      </c>
      <c r="E289" s="180" t="s">
        <v>377</v>
      </c>
      <c r="F289" s="212">
        <v>19</v>
      </c>
      <c r="G289" s="115" t="s">
        <v>412</v>
      </c>
      <c r="H289" s="116" t="s">
        <v>620</v>
      </c>
      <c r="I289" s="113">
        <v>41857</v>
      </c>
      <c r="J289" s="114"/>
      <c r="K289" s="114"/>
    </row>
    <row r="290" spans="1:11" ht="28.8" x14ac:dyDescent="0.3">
      <c r="A290" s="113">
        <v>41869</v>
      </c>
      <c r="B290" s="117" t="s">
        <v>414</v>
      </c>
      <c r="C290" s="117" t="s">
        <v>413</v>
      </c>
      <c r="D290" s="211" t="s">
        <v>376</v>
      </c>
      <c r="E290" s="217" t="s">
        <v>377</v>
      </c>
      <c r="F290" s="227">
        <v>7</v>
      </c>
      <c r="G290" s="115" t="s">
        <v>412</v>
      </c>
      <c r="H290" s="125" t="s">
        <v>621</v>
      </c>
      <c r="I290" s="113">
        <v>41873</v>
      </c>
      <c r="J290" s="114"/>
      <c r="K290" s="114"/>
    </row>
    <row r="291" spans="1:11" ht="28.8" x14ac:dyDescent="0.3">
      <c r="A291" s="113">
        <v>41911</v>
      </c>
      <c r="B291" s="117" t="s">
        <v>414</v>
      </c>
      <c r="C291" s="117" t="s">
        <v>622</v>
      </c>
      <c r="D291" s="211" t="s">
        <v>376</v>
      </c>
      <c r="E291" s="178" t="s">
        <v>383</v>
      </c>
      <c r="F291" s="223">
        <v>655</v>
      </c>
      <c r="G291" s="115" t="s">
        <v>148</v>
      </c>
      <c r="H291" s="116" t="s">
        <v>623</v>
      </c>
      <c r="I291" s="113">
        <v>41912</v>
      </c>
      <c r="J291" s="114"/>
      <c r="K291" s="114"/>
    </row>
    <row r="292" spans="1:11" ht="28.8" x14ac:dyDescent="0.3">
      <c r="A292" s="114"/>
      <c r="B292" s="117" t="s">
        <v>441</v>
      </c>
      <c r="C292" s="114"/>
      <c r="D292" s="114"/>
      <c r="E292" s="114"/>
      <c r="F292" s="114"/>
      <c r="G292" s="115" t="s">
        <v>442</v>
      </c>
      <c r="H292" s="163" t="s">
        <v>525</v>
      </c>
      <c r="I292" s="164">
        <v>39135</v>
      </c>
      <c r="J292" s="185">
        <v>39135</v>
      </c>
      <c r="K292" s="202">
        <f t="shared" ref="K292:K321" si="9">J292-DATE(YEAR(J292),1,0)</f>
        <v>53</v>
      </c>
    </row>
    <row r="293" spans="1:11" ht="28.8" x14ac:dyDescent="0.3">
      <c r="A293" s="114"/>
      <c r="B293" s="117" t="s">
        <v>441</v>
      </c>
      <c r="C293" s="114"/>
      <c r="D293" s="114"/>
      <c r="E293" s="114"/>
      <c r="F293" s="114"/>
      <c r="G293" s="115" t="s">
        <v>448</v>
      </c>
      <c r="H293" s="163" t="s">
        <v>525</v>
      </c>
      <c r="I293" s="164">
        <v>39260</v>
      </c>
      <c r="J293" s="185">
        <v>39260</v>
      </c>
      <c r="K293" s="202">
        <f t="shared" si="9"/>
        <v>178</v>
      </c>
    </row>
    <row r="294" spans="1:11" x14ac:dyDescent="0.3">
      <c r="A294" s="114"/>
      <c r="B294" s="114" t="s">
        <v>419</v>
      </c>
      <c r="C294" s="114"/>
      <c r="D294" s="114"/>
      <c r="E294" s="114"/>
      <c r="F294" s="114"/>
      <c r="G294" s="115" t="s">
        <v>183</v>
      </c>
      <c r="H294" s="157" t="s">
        <v>215</v>
      </c>
      <c r="I294" s="158">
        <v>37315</v>
      </c>
      <c r="J294" s="184">
        <v>37315</v>
      </c>
      <c r="K294" s="202">
        <f t="shared" si="9"/>
        <v>59</v>
      </c>
    </row>
    <row r="295" spans="1:11" ht="43.2" x14ac:dyDescent="0.3">
      <c r="A295" s="114"/>
      <c r="B295" s="114" t="s">
        <v>419</v>
      </c>
      <c r="C295" s="114"/>
      <c r="D295" s="114"/>
      <c r="E295" s="114"/>
      <c r="F295" s="114"/>
      <c r="G295" s="115" t="s">
        <v>190</v>
      </c>
      <c r="H295" s="116" t="s">
        <v>304</v>
      </c>
      <c r="I295" s="156">
        <v>37421</v>
      </c>
      <c r="J295" s="183">
        <v>37421</v>
      </c>
      <c r="K295" s="202">
        <f t="shared" si="9"/>
        <v>165</v>
      </c>
    </row>
    <row r="296" spans="1:11" ht="28.8" x14ac:dyDescent="0.3">
      <c r="A296" s="114"/>
      <c r="B296" s="114" t="s">
        <v>419</v>
      </c>
      <c r="C296" s="114"/>
      <c r="D296" s="114"/>
      <c r="E296" s="114"/>
      <c r="F296" s="114"/>
      <c r="G296" s="115" t="s">
        <v>199</v>
      </c>
      <c r="H296" s="163" t="s">
        <v>237</v>
      </c>
      <c r="I296" s="164">
        <v>37460</v>
      </c>
      <c r="J296" s="185">
        <v>37460</v>
      </c>
      <c r="K296" s="202">
        <f t="shared" si="9"/>
        <v>204</v>
      </c>
    </row>
    <row r="297" spans="1:11" ht="43.2" x14ac:dyDescent="0.3">
      <c r="A297" s="114"/>
      <c r="B297" s="114" t="s">
        <v>419</v>
      </c>
      <c r="C297" s="114"/>
      <c r="D297" s="114"/>
      <c r="E297" s="114"/>
      <c r="F297" s="114"/>
      <c r="G297" s="115" t="s">
        <v>201</v>
      </c>
      <c r="H297" s="116" t="s">
        <v>304</v>
      </c>
      <c r="I297" s="156">
        <v>37476</v>
      </c>
      <c r="J297" s="183">
        <v>37476</v>
      </c>
      <c r="K297" s="202">
        <f t="shared" si="9"/>
        <v>220</v>
      </c>
    </row>
    <row r="298" spans="1:11" x14ac:dyDescent="0.3">
      <c r="A298" s="114"/>
      <c r="B298" s="114" t="s">
        <v>419</v>
      </c>
      <c r="C298" s="114"/>
      <c r="D298" s="114"/>
      <c r="E298" s="114"/>
      <c r="F298" s="114"/>
      <c r="G298" s="115" t="s">
        <v>240</v>
      </c>
      <c r="H298" s="116" t="s">
        <v>304</v>
      </c>
      <c r="I298" s="156">
        <v>37495</v>
      </c>
      <c r="J298" s="183">
        <v>37495</v>
      </c>
      <c r="K298" s="202">
        <f t="shared" si="9"/>
        <v>239</v>
      </c>
    </row>
    <row r="299" spans="1:11" ht="43.2" x14ac:dyDescent="0.3">
      <c r="A299" s="114"/>
      <c r="B299" s="114" t="s">
        <v>419</v>
      </c>
      <c r="C299" s="114"/>
      <c r="D299" s="114"/>
      <c r="E299" s="114"/>
      <c r="F299" s="114"/>
      <c r="G299" s="115" t="s">
        <v>592</v>
      </c>
      <c r="H299" s="116" t="s">
        <v>304</v>
      </c>
      <c r="I299" s="156">
        <v>37504</v>
      </c>
      <c r="J299" s="183">
        <v>37504</v>
      </c>
      <c r="K299" s="202">
        <f t="shared" si="9"/>
        <v>248</v>
      </c>
    </row>
    <row r="300" spans="1:11" x14ac:dyDescent="0.3">
      <c r="A300" s="114"/>
      <c r="B300" s="114" t="s">
        <v>419</v>
      </c>
      <c r="C300" s="114"/>
      <c r="D300" s="114"/>
      <c r="E300" s="114"/>
      <c r="F300" s="114"/>
      <c r="G300" s="115" t="s">
        <v>207</v>
      </c>
      <c r="H300" s="157" t="s">
        <v>215</v>
      </c>
      <c r="I300" s="158">
        <v>37511</v>
      </c>
      <c r="J300" s="184">
        <v>37511</v>
      </c>
      <c r="K300" s="202">
        <f t="shared" si="9"/>
        <v>255</v>
      </c>
    </row>
    <row r="301" spans="1:11" ht="57.6" x14ac:dyDescent="0.3">
      <c r="A301" s="114"/>
      <c r="B301" s="114" t="s">
        <v>419</v>
      </c>
      <c r="C301" s="114"/>
      <c r="D301" s="114"/>
      <c r="E301" s="114"/>
      <c r="F301" s="114"/>
      <c r="G301" s="115" t="s">
        <v>208</v>
      </c>
      <c r="H301" s="116" t="s">
        <v>304</v>
      </c>
      <c r="I301" s="156">
        <v>37515</v>
      </c>
      <c r="J301" s="183">
        <v>37515</v>
      </c>
      <c r="K301" s="202">
        <f t="shared" si="9"/>
        <v>259</v>
      </c>
    </row>
    <row r="302" spans="1:11" ht="28.8" x14ac:dyDescent="0.3">
      <c r="A302" s="114"/>
      <c r="B302" s="114" t="s">
        <v>419</v>
      </c>
      <c r="C302" s="114"/>
      <c r="D302" s="114"/>
      <c r="E302" s="114"/>
      <c r="F302" s="114"/>
      <c r="G302" s="115" t="s">
        <v>211</v>
      </c>
      <c r="H302" s="116" t="s">
        <v>304</v>
      </c>
      <c r="I302" s="156">
        <v>37517</v>
      </c>
      <c r="J302" s="183">
        <v>37517</v>
      </c>
      <c r="K302" s="202">
        <f t="shared" si="9"/>
        <v>261</v>
      </c>
    </row>
    <row r="303" spans="1:11" x14ac:dyDescent="0.3">
      <c r="A303" s="114"/>
      <c r="B303" s="114" t="s">
        <v>419</v>
      </c>
      <c r="C303" s="114"/>
      <c r="D303" s="114"/>
      <c r="E303" s="114"/>
      <c r="F303" s="114"/>
      <c r="G303" s="115" t="s">
        <v>143</v>
      </c>
      <c r="H303" s="116" t="s">
        <v>304</v>
      </c>
      <c r="I303" s="156">
        <v>37538</v>
      </c>
      <c r="J303" s="183">
        <v>37538</v>
      </c>
      <c r="K303" s="202">
        <f t="shared" si="9"/>
        <v>282</v>
      </c>
    </row>
    <row r="304" spans="1:11" x14ac:dyDescent="0.3">
      <c r="A304" s="114"/>
      <c r="B304" s="114" t="s">
        <v>419</v>
      </c>
      <c r="C304" s="114"/>
      <c r="D304" s="114"/>
      <c r="E304" s="114"/>
      <c r="F304" s="114"/>
      <c r="G304" s="115" t="s">
        <v>240</v>
      </c>
      <c r="H304" s="157" t="s">
        <v>215</v>
      </c>
      <c r="I304" s="158">
        <v>37553</v>
      </c>
      <c r="J304" s="184">
        <v>37553</v>
      </c>
      <c r="K304" s="202">
        <f t="shared" si="9"/>
        <v>297</v>
      </c>
    </row>
    <row r="305" spans="1:11" x14ac:dyDescent="0.3">
      <c r="A305" s="114"/>
      <c r="B305" s="114" t="s">
        <v>419</v>
      </c>
      <c r="C305" s="114"/>
      <c r="D305" s="114"/>
      <c r="E305" s="114"/>
      <c r="F305" s="114"/>
      <c r="G305" s="115" t="s">
        <v>240</v>
      </c>
      <c r="H305" s="116" t="s">
        <v>304</v>
      </c>
      <c r="I305" s="156">
        <v>37579</v>
      </c>
      <c r="J305" s="183">
        <v>37579</v>
      </c>
      <c r="K305" s="202">
        <f t="shared" si="9"/>
        <v>323</v>
      </c>
    </row>
    <row r="306" spans="1:11" ht="86.4" x14ac:dyDescent="0.3">
      <c r="A306" s="114"/>
      <c r="B306" s="114" t="s">
        <v>419</v>
      </c>
      <c r="C306" s="114"/>
      <c r="D306" s="114"/>
      <c r="E306" s="114"/>
      <c r="F306" s="114"/>
      <c r="G306" s="115" t="s">
        <v>153</v>
      </c>
      <c r="H306" s="157" t="s">
        <v>215</v>
      </c>
      <c r="I306" s="158">
        <v>37580</v>
      </c>
      <c r="J306" s="184">
        <v>37580</v>
      </c>
      <c r="K306" s="202">
        <f t="shared" si="9"/>
        <v>324</v>
      </c>
    </row>
    <row r="307" spans="1:11" ht="28.8" x14ac:dyDescent="0.3">
      <c r="A307" s="114"/>
      <c r="B307" s="114" t="s">
        <v>419</v>
      </c>
      <c r="C307" s="114"/>
      <c r="D307" s="114"/>
      <c r="E307" s="114"/>
      <c r="F307" s="114"/>
      <c r="G307" s="115" t="s">
        <v>157</v>
      </c>
      <c r="H307" s="157" t="s">
        <v>215</v>
      </c>
      <c r="I307" s="158">
        <v>37613</v>
      </c>
      <c r="J307" s="184">
        <v>37613</v>
      </c>
      <c r="K307" s="202">
        <f t="shared" si="9"/>
        <v>357</v>
      </c>
    </row>
    <row r="308" spans="1:11" ht="28.8" x14ac:dyDescent="0.3">
      <c r="A308" s="114"/>
      <c r="B308" s="114" t="s">
        <v>419</v>
      </c>
      <c r="C308" s="114"/>
      <c r="D308" s="114"/>
      <c r="E308" s="114"/>
      <c r="F308" s="114"/>
      <c r="G308" s="115" t="s">
        <v>240</v>
      </c>
      <c r="H308" s="163" t="s">
        <v>120</v>
      </c>
      <c r="I308" s="164">
        <v>37623</v>
      </c>
      <c r="J308" s="185">
        <v>37623</v>
      </c>
      <c r="K308" s="202">
        <f t="shared" si="9"/>
        <v>2</v>
      </c>
    </row>
    <row r="309" spans="1:11" ht="43.2" x14ac:dyDescent="0.3">
      <c r="A309" s="114"/>
      <c r="B309" s="114" t="s">
        <v>419</v>
      </c>
      <c r="C309" s="114"/>
      <c r="D309" s="114"/>
      <c r="E309" s="114"/>
      <c r="F309" s="114"/>
      <c r="G309" s="115" t="s">
        <v>170</v>
      </c>
      <c r="H309" s="157" t="s">
        <v>215</v>
      </c>
      <c r="I309" s="158">
        <v>37791</v>
      </c>
      <c r="J309" s="184">
        <v>37791</v>
      </c>
      <c r="K309" s="202">
        <f t="shared" si="9"/>
        <v>170</v>
      </c>
    </row>
    <row r="310" spans="1:11" x14ac:dyDescent="0.3">
      <c r="A310" s="114"/>
      <c r="B310" s="114" t="s">
        <v>419</v>
      </c>
      <c r="C310" s="114"/>
      <c r="D310" s="114"/>
      <c r="E310" s="114"/>
      <c r="F310" s="114"/>
      <c r="G310" s="115" t="s">
        <v>240</v>
      </c>
      <c r="H310" s="116" t="s">
        <v>304</v>
      </c>
      <c r="I310" s="156">
        <v>37825</v>
      </c>
      <c r="J310" s="183">
        <v>37825</v>
      </c>
      <c r="K310" s="202">
        <f t="shared" si="9"/>
        <v>204</v>
      </c>
    </row>
    <row r="311" spans="1:11" x14ac:dyDescent="0.3">
      <c r="A311" s="114"/>
      <c r="B311" s="114" t="s">
        <v>419</v>
      </c>
      <c r="C311" s="114"/>
      <c r="D311" s="114"/>
      <c r="E311" s="114"/>
      <c r="F311" s="114"/>
      <c r="G311" s="115" t="s">
        <v>173</v>
      </c>
      <c r="H311" s="116" t="s">
        <v>304</v>
      </c>
      <c r="I311" s="156">
        <v>37861</v>
      </c>
      <c r="J311" s="183">
        <v>37861</v>
      </c>
      <c r="K311" s="202">
        <f t="shared" si="9"/>
        <v>240</v>
      </c>
    </row>
    <row r="312" spans="1:11" x14ac:dyDescent="0.3">
      <c r="A312" s="114"/>
      <c r="B312" s="114" t="s">
        <v>419</v>
      </c>
      <c r="C312" s="114"/>
      <c r="D312" s="114"/>
      <c r="E312" s="114"/>
      <c r="F312" s="114"/>
      <c r="G312" s="115" t="s">
        <v>240</v>
      </c>
      <c r="H312" s="157" t="s">
        <v>215</v>
      </c>
      <c r="I312" s="158">
        <v>37861</v>
      </c>
      <c r="J312" s="184">
        <v>37861</v>
      </c>
      <c r="K312" s="202">
        <f t="shared" si="9"/>
        <v>240</v>
      </c>
    </row>
    <row r="313" spans="1:11" ht="43.2" x14ac:dyDescent="0.3">
      <c r="A313" s="114"/>
      <c r="B313" s="114" t="s">
        <v>419</v>
      </c>
      <c r="C313" s="114"/>
      <c r="D313" s="114"/>
      <c r="E313" s="114"/>
      <c r="F313" s="114"/>
      <c r="G313" s="115" t="s">
        <v>177</v>
      </c>
      <c r="H313" s="116" t="s">
        <v>304</v>
      </c>
      <c r="I313" s="156">
        <v>37874</v>
      </c>
      <c r="J313" s="183">
        <v>37874</v>
      </c>
      <c r="K313" s="202">
        <f t="shared" si="9"/>
        <v>253</v>
      </c>
    </row>
    <row r="314" spans="1:11" x14ac:dyDescent="0.3">
      <c r="A314" s="114"/>
      <c r="B314" s="114" t="s">
        <v>419</v>
      </c>
      <c r="C314" s="114"/>
      <c r="D314" s="114"/>
      <c r="E314" s="114"/>
      <c r="F314" s="114"/>
      <c r="G314" s="115" t="s">
        <v>173</v>
      </c>
      <c r="H314" s="157" t="s">
        <v>215</v>
      </c>
      <c r="I314" s="158">
        <v>37889</v>
      </c>
      <c r="J314" s="184">
        <v>37889</v>
      </c>
      <c r="K314" s="202">
        <f t="shared" si="9"/>
        <v>268</v>
      </c>
    </row>
    <row r="315" spans="1:11" s="159" customFormat="1" x14ac:dyDescent="0.3">
      <c r="A315" s="114"/>
      <c r="B315" s="114" t="s">
        <v>419</v>
      </c>
      <c r="C315" s="114"/>
      <c r="D315" s="114"/>
      <c r="E315" s="114"/>
      <c r="F315" s="114"/>
      <c r="G315" s="115" t="s">
        <v>240</v>
      </c>
      <c r="H315" s="116" t="s">
        <v>304</v>
      </c>
      <c r="I315" s="156">
        <v>37915</v>
      </c>
      <c r="J315" s="183">
        <v>37915</v>
      </c>
      <c r="K315" s="202">
        <f t="shared" si="9"/>
        <v>294</v>
      </c>
    </row>
    <row r="316" spans="1:11" ht="28.8" x14ac:dyDescent="0.3">
      <c r="A316" s="114"/>
      <c r="B316" s="114" t="s">
        <v>419</v>
      </c>
      <c r="C316" s="114"/>
      <c r="D316" s="114"/>
      <c r="E316" s="114"/>
      <c r="F316" s="114"/>
      <c r="G316" s="115" t="s">
        <v>347</v>
      </c>
      <c r="H316" s="190" t="s">
        <v>113</v>
      </c>
      <c r="I316" s="194">
        <v>37922</v>
      </c>
      <c r="J316" s="195">
        <v>37922</v>
      </c>
      <c r="K316" s="202">
        <f t="shared" si="9"/>
        <v>301</v>
      </c>
    </row>
    <row r="317" spans="1:11" ht="28.8" x14ac:dyDescent="0.3">
      <c r="A317" s="114"/>
      <c r="B317" s="114" t="s">
        <v>419</v>
      </c>
      <c r="C317" s="114"/>
      <c r="D317" s="114"/>
      <c r="E317" s="114"/>
      <c r="F317" s="114"/>
      <c r="G317" s="115" t="s">
        <v>240</v>
      </c>
      <c r="H317" s="163" t="s">
        <v>120</v>
      </c>
      <c r="I317" s="164">
        <v>37939</v>
      </c>
      <c r="J317" s="185">
        <v>37939</v>
      </c>
      <c r="K317" s="202">
        <f t="shared" si="9"/>
        <v>318</v>
      </c>
    </row>
    <row r="318" spans="1:11" ht="28.8" x14ac:dyDescent="0.3">
      <c r="A318" s="114"/>
      <c r="B318" s="114" t="s">
        <v>419</v>
      </c>
      <c r="C318" s="114"/>
      <c r="D318" s="114"/>
      <c r="E318" s="114"/>
      <c r="F318" s="114"/>
      <c r="G318" s="115" t="s">
        <v>347</v>
      </c>
      <c r="H318" s="163" t="s">
        <v>120</v>
      </c>
      <c r="I318" s="164">
        <v>38093</v>
      </c>
      <c r="J318" s="185">
        <v>38093</v>
      </c>
      <c r="K318" s="202">
        <f t="shared" si="9"/>
        <v>107</v>
      </c>
    </row>
    <row r="319" spans="1:11" ht="28.8" x14ac:dyDescent="0.3">
      <c r="A319" s="114"/>
      <c r="B319" s="114" t="s">
        <v>419</v>
      </c>
      <c r="C319" s="114"/>
      <c r="D319" s="114"/>
      <c r="E319" s="114"/>
      <c r="F319" s="114"/>
      <c r="G319" s="115" t="s">
        <v>233</v>
      </c>
      <c r="H319" s="163" t="s">
        <v>120</v>
      </c>
      <c r="I319" s="164">
        <v>38132</v>
      </c>
      <c r="J319" s="185">
        <v>38132</v>
      </c>
      <c r="K319" s="202">
        <f t="shared" si="9"/>
        <v>146</v>
      </c>
    </row>
    <row r="320" spans="1:11" x14ac:dyDescent="0.3">
      <c r="A320" s="114"/>
      <c r="B320" s="114" t="s">
        <v>419</v>
      </c>
      <c r="C320" s="114"/>
      <c r="D320" s="114"/>
      <c r="E320" s="114"/>
      <c r="F320" s="114"/>
      <c r="G320" s="115" t="s">
        <v>240</v>
      </c>
      <c r="H320" s="157" t="s">
        <v>215</v>
      </c>
      <c r="I320" s="158">
        <v>38142</v>
      </c>
      <c r="J320" s="184">
        <v>38142</v>
      </c>
      <c r="K320" s="202">
        <f t="shared" si="9"/>
        <v>156</v>
      </c>
    </row>
    <row r="321" spans="1:11" ht="28.8" x14ac:dyDescent="0.3">
      <c r="A321" s="114"/>
      <c r="B321" s="114" t="s">
        <v>419</v>
      </c>
      <c r="C321" s="114"/>
      <c r="D321" s="114"/>
      <c r="E321" s="114"/>
      <c r="F321" s="114"/>
      <c r="G321" s="115" t="s">
        <v>127</v>
      </c>
      <c r="H321" s="116" t="s">
        <v>304</v>
      </c>
      <c r="I321" s="156">
        <v>38189</v>
      </c>
      <c r="J321" s="183">
        <v>38189</v>
      </c>
      <c r="K321" s="202">
        <f t="shared" si="9"/>
        <v>203</v>
      </c>
    </row>
    <row r="322" spans="1:11" x14ac:dyDescent="0.3">
      <c r="A322" s="213">
        <v>41892</v>
      </c>
      <c r="B322" s="117" t="s">
        <v>419</v>
      </c>
      <c r="C322" s="117" t="s">
        <v>624</v>
      </c>
      <c r="D322" s="117" t="s">
        <v>376</v>
      </c>
      <c r="E322" s="178" t="s">
        <v>383</v>
      </c>
      <c r="F322" s="178">
        <v>85</v>
      </c>
      <c r="G322" s="115" t="s">
        <v>625</v>
      </c>
      <c r="H322" s="193" t="s">
        <v>616</v>
      </c>
      <c r="I322" s="113">
        <v>38241</v>
      </c>
      <c r="J322" s="114"/>
      <c r="K322" s="114"/>
    </row>
    <row r="323" spans="1:11" x14ac:dyDescent="0.3">
      <c r="A323" s="114"/>
      <c r="B323" s="114" t="s">
        <v>57</v>
      </c>
      <c r="C323" s="114"/>
      <c r="D323" s="114"/>
      <c r="E323" s="114"/>
      <c r="F323" s="114"/>
      <c r="G323" s="115" t="s">
        <v>139</v>
      </c>
      <c r="H323" s="197" t="s">
        <v>5</v>
      </c>
      <c r="I323" s="156">
        <v>38250</v>
      </c>
      <c r="J323" s="183">
        <v>38250</v>
      </c>
      <c r="K323" s="202">
        <f t="shared" ref="K323:K354" si="10">J323-DATE(YEAR(J323),1,0)</f>
        <v>264</v>
      </c>
    </row>
    <row r="324" spans="1:11" x14ac:dyDescent="0.3">
      <c r="A324" s="114"/>
      <c r="B324" s="114" t="s">
        <v>57</v>
      </c>
      <c r="C324" s="114"/>
      <c r="D324" s="114"/>
      <c r="E324" s="114"/>
      <c r="F324" s="114"/>
      <c r="G324" s="115" t="s">
        <v>81</v>
      </c>
      <c r="H324" s="198" t="s">
        <v>24</v>
      </c>
      <c r="I324" s="158">
        <v>38260</v>
      </c>
      <c r="J324" s="184">
        <v>38260</v>
      </c>
      <c r="K324" s="202">
        <f t="shared" si="10"/>
        <v>274</v>
      </c>
    </row>
    <row r="325" spans="1:11" ht="28.8" x14ac:dyDescent="0.3">
      <c r="A325" s="114"/>
      <c r="B325" s="114" t="s">
        <v>57</v>
      </c>
      <c r="C325" s="114"/>
      <c r="D325" s="114"/>
      <c r="E325" s="114"/>
      <c r="F325" s="114"/>
      <c r="G325" s="115" t="s">
        <v>89</v>
      </c>
      <c r="H325" s="192" t="s">
        <v>12</v>
      </c>
      <c r="I325" s="164">
        <v>38287</v>
      </c>
      <c r="J325" s="185">
        <v>38287</v>
      </c>
      <c r="K325" s="202">
        <f t="shared" si="10"/>
        <v>301</v>
      </c>
    </row>
    <row r="326" spans="1:11" s="146" customFormat="1" x14ac:dyDescent="0.3">
      <c r="A326" s="114"/>
      <c r="B326" s="114" t="s">
        <v>57</v>
      </c>
      <c r="C326" s="114"/>
      <c r="D326" s="114"/>
      <c r="E326" s="114"/>
      <c r="F326" s="114"/>
      <c r="G326" s="115" t="s">
        <v>90</v>
      </c>
      <c r="H326" s="198" t="s">
        <v>24</v>
      </c>
      <c r="I326" s="158">
        <v>38287</v>
      </c>
      <c r="J326" s="184">
        <v>38287</v>
      </c>
      <c r="K326" s="202">
        <f t="shared" si="10"/>
        <v>301</v>
      </c>
    </row>
    <row r="327" spans="1:11" x14ac:dyDescent="0.3">
      <c r="A327" s="114"/>
      <c r="B327" s="114" t="s">
        <v>57</v>
      </c>
      <c r="C327" s="114"/>
      <c r="D327" s="114"/>
      <c r="E327" s="114"/>
      <c r="F327" s="114"/>
      <c r="G327" s="115" t="s">
        <v>97</v>
      </c>
      <c r="H327" s="197" t="s">
        <v>5</v>
      </c>
      <c r="I327" s="156">
        <v>38300</v>
      </c>
      <c r="J327" s="183">
        <v>38300</v>
      </c>
      <c r="K327" s="202">
        <f t="shared" si="10"/>
        <v>314</v>
      </c>
    </row>
    <row r="328" spans="1:11" x14ac:dyDescent="0.3">
      <c r="A328" s="114"/>
      <c r="B328" s="114" t="s">
        <v>57</v>
      </c>
      <c r="C328" s="114"/>
      <c r="D328" s="114"/>
      <c r="E328" s="114"/>
      <c r="F328" s="114"/>
      <c r="G328" s="115" t="s">
        <v>97</v>
      </c>
      <c r="H328" s="198" t="s">
        <v>24</v>
      </c>
      <c r="I328" s="158">
        <v>38329</v>
      </c>
      <c r="J328" s="184">
        <v>38329</v>
      </c>
      <c r="K328" s="202">
        <f t="shared" si="10"/>
        <v>343</v>
      </c>
    </row>
    <row r="329" spans="1:11" x14ac:dyDescent="0.3">
      <c r="A329" s="114"/>
      <c r="B329" s="114" t="s">
        <v>57</v>
      </c>
      <c r="C329" s="114"/>
      <c r="D329" s="114"/>
      <c r="E329" s="114"/>
      <c r="F329" s="114"/>
      <c r="G329" s="115" t="s">
        <v>107</v>
      </c>
      <c r="H329" s="198" t="s">
        <v>24</v>
      </c>
      <c r="I329" s="158">
        <v>38341</v>
      </c>
      <c r="J329" s="184">
        <v>38341</v>
      </c>
      <c r="K329" s="202">
        <f t="shared" si="10"/>
        <v>355</v>
      </c>
    </row>
    <row r="330" spans="1:11" ht="28.8" x14ac:dyDescent="0.3">
      <c r="A330" s="114"/>
      <c r="B330" s="114" t="s">
        <v>57</v>
      </c>
      <c r="C330" s="114"/>
      <c r="D330" s="114"/>
      <c r="E330" s="114"/>
      <c r="F330" s="114"/>
      <c r="G330" s="115" t="s">
        <v>45</v>
      </c>
      <c r="H330" s="163" t="s">
        <v>12</v>
      </c>
      <c r="I330" s="164">
        <v>38457</v>
      </c>
      <c r="J330" s="185">
        <v>38457</v>
      </c>
      <c r="K330" s="202">
        <f t="shared" si="10"/>
        <v>105</v>
      </c>
    </row>
    <row r="331" spans="1:11" ht="28.8" x14ac:dyDescent="0.3">
      <c r="A331" s="114"/>
      <c r="B331" s="114" t="s">
        <v>57</v>
      </c>
      <c r="C331" s="114"/>
      <c r="D331" s="114"/>
      <c r="E331" s="114"/>
      <c r="F331" s="114"/>
      <c r="G331" s="115" t="s">
        <v>56</v>
      </c>
      <c r="H331" s="116" t="s">
        <v>5</v>
      </c>
      <c r="I331" s="156">
        <v>38524</v>
      </c>
      <c r="J331" s="183">
        <v>38524</v>
      </c>
      <c r="K331" s="202">
        <f t="shared" si="10"/>
        <v>172</v>
      </c>
    </row>
    <row r="332" spans="1:11" ht="28.8" x14ac:dyDescent="0.3">
      <c r="A332" s="114"/>
      <c r="B332" s="114" t="s">
        <v>57</v>
      </c>
      <c r="C332" s="114"/>
      <c r="D332" s="114"/>
      <c r="E332" s="114"/>
      <c r="F332" s="114"/>
      <c r="G332" s="115" t="s">
        <v>58</v>
      </c>
      <c r="H332" s="116" t="s">
        <v>5</v>
      </c>
      <c r="I332" s="156">
        <v>38526</v>
      </c>
      <c r="J332" s="183">
        <v>38526</v>
      </c>
      <c r="K332" s="202">
        <f t="shared" si="10"/>
        <v>174</v>
      </c>
    </row>
    <row r="333" spans="1:11" ht="28.8" x14ac:dyDescent="0.3">
      <c r="A333" s="114"/>
      <c r="B333" s="114" t="s">
        <v>57</v>
      </c>
      <c r="C333" s="114"/>
      <c r="D333" s="114"/>
      <c r="E333" s="114"/>
      <c r="F333" s="114"/>
      <c r="G333" s="115" t="s">
        <v>68</v>
      </c>
      <c r="H333" s="116" t="s">
        <v>5</v>
      </c>
      <c r="I333" s="156">
        <v>38546</v>
      </c>
      <c r="J333" s="183">
        <v>38546</v>
      </c>
      <c r="K333" s="202">
        <f t="shared" si="10"/>
        <v>194</v>
      </c>
    </row>
    <row r="334" spans="1:11" ht="57.6" x14ac:dyDescent="0.3">
      <c r="A334" s="114"/>
      <c r="B334" s="114" t="s">
        <v>57</v>
      </c>
      <c r="C334" s="114"/>
      <c r="D334" s="114"/>
      <c r="E334" s="114"/>
      <c r="F334" s="114"/>
      <c r="G334" s="115" t="s">
        <v>26</v>
      </c>
      <c r="H334" s="116" t="s">
        <v>5</v>
      </c>
      <c r="I334" s="156">
        <v>38559</v>
      </c>
      <c r="J334" s="183">
        <v>38559</v>
      </c>
      <c r="K334" s="202">
        <f t="shared" si="10"/>
        <v>207</v>
      </c>
    </row>
    <row r="335" spans="1:11" x14ac:dyDescent="0.3">
      <c r="A335" s="114"/>
      <c r="B335" s="114" t="s">
        <v>57</v>
      </c>
      <c r="C335" s="114"/>
      <c r="D335" s="114"/>
      <c r="E335" s="114"/>
      <c r="F335" s="114"/>
      <c r="G335" s="115" t="s">
        <v>31</v>
      </c>
      <c r="H335" s="116" t="s">
        <v>5</v>
      </c>
      <c r="I335" s="156">
        <v>38573</v>
      </c>
      <c r="J335" s="183">
        <v>38573</v>
      </c>
      <c r="K335" s="202">
        <f t="shared" si="10"/>
        <v>221</v>
      </c>
    </row>
    <row r="336" spans="1:11" ht="28.8" x14ac:dyDescent="0.3">
      <c r="A336" s="114"/>
      <c r="B336" s="114" t="s">
        <v>57</v>
      </c>
      <c r="C336" s="114"/>
      <c r="D336" s="114"/>
      <c r="E336" s="114"/>
      <c r="F336" s="114"/>
      <c r="G336" s="115" t="s">
        <v>40</v>
      </c>
      <c r="H336" s="163" t="s">
        <v>12</v>
      </c>
      <c r="I336" s="164">
        <v>38616</v>
      </c>
      <c r="J336" s="185">
        <v>38616</v>
      </c>
      <c r="K336" s="202">
        <f t="shared" si="10"/>
        <v>264</v>
      </c>
    </row>
    <row r="337" spans="1:11" ht="43.2" x14ac:dyDescent="0.3">
      <c r="A337" s="114"/>
      <c r="B337" s="114" t="s">
        <v>57</v>
      </c>
      <c r="C337" s="114"/>
      <c r="D337" s="114"/>
      <c r="E337" s="114"/>
      <c r="F337" s="114"/>
      <c r="G337" s="115" t="s">
        <v>39</v>
      </c>
      <c r="H337" s="157" t="s">
        <v>24</v>
      </c>
      <c r="I337" s="158">
        <v>38616</v>
      </c>
      <c r="J337" s="184">
        <v>38616</v>
      </c>
      <c r="K337" s="202">
        <f t="shared" si="10"/>
        <v>264</v>
      </c>
    </row>
    <row r="338" spans="1:11" ht="28.8" x14ac:dyDescent="0.3">
      <c r="A338" s="114"/>
      <c r="B338" s="114" t="s">
        <v>57</v>
      </c>
      <c r="C338" s="114"/>
      <c r="D338" s="114"/>
      <c r="E338" s="114"/>
      <c r="F338" s="114"/>
      <c r="G338" s="115" t="s">
        <v>0</v>
      </c>
      <c r="H338" s="157" t="s">
        <v>24</v>
      </c>
      <c r="I338" s="158">
        <v>38632</v>
      </c>
      <c r="J338" s="184">
        <v>38632</v>
      </c>
      <c r="K338" s="202">
        <f t="shared" si="10"/>
        <v>280</v>
      </c>
    </row>
    <row r="339" spans="1:11" ht="28.8" x14ac:dyDescent="0.3">
      <c r="A339" s="114"/>
      <c r="B339" s="114" t="s">
        <v>419</v>
      </c>
      <c r="C339" s="114"/>
      <c r="D339" s="114"/>
      <c r="E339" s="114"/>
      <c r="F339" s="114"/>
      <c r="G339" s="115" t="s">
        <v>233</v>
      </c>
      <c r="H339" s="116" t="s">
        <v>304</v>
      </c>
      <c r="I339" s="156">
        <v>38877</v>
      </c>
      <c r="J339" s="183">
        <v>38877</v>
      </c>
      <c r="K339" s="202">
        <f t="shared" si="10"/>
        <v>160</v>
      </c>
    </row>
    <row r="340" spans="1:11" ht="28.8" x14ac:dyDescent="0.3">
      <c r="A340" s="114"/>
      <c r="B340" s="114" t="s">
        <v>419</v>
      </c>
      <c r="C340" s="114"/>
      <c r="D340" s="114"/>
      <c r="E340" s="114"/>
      <c r="F340" s="114"/>
      <c r="G340" s="115" t="s">
        <v>234</v>
      </c>
      <c r="H340" s="116" t="s">
        <v>304</v>
      </c>
      <c r="I340" s="156">
        <v>38881</v>
      </c>
      <c r="J340" s="183">
        <v>38881</v>
      </c>
      <c r="K340" s="202">
        <f t="shared" si="10"/>
        <v>164</v>
      </c>
    </row>
    <row r="341" spans="1:11" x14ac:dyDescent="0.3">
      <c r="A341" s="114"/>
      <c r="B341" s="114" t="s">
        <v>419</v>
      </c>
      <c r="C341" s="114"/>
      <c r="D341" s="114"/>
      <c r="E341" s="114"/>
      <c r="F341" s="114"/>
      <c r="G341" s="115" t="s">
        <v>239</v>
      </c>
      <c r="H341" s="116" t="s">
        <v>304</v>
      </c>
      <c r="I341" s="156">
        <v>38888</v>
      </c>
      <c r="J341" s="183">
        <v>38888</v>
      </c>
      <c r="K341" s="202">
        <f t="shared" si="10"/>
        <v>171</v>
      </c>
    </row>
    <row r="342" spans="1:11" x14ac:dyDescent="0.3">
      <c r="A342" s="114"/>
      <c r="B342" s="114" t="s">
        <v>419</v>
      </c>
      <c r="C342" s="114"/>
      <c r="D342" s="114"/>
      <c r="E342" s="114"/>
      <c r="F342" s="114"/>
      <c r="G342" s="115" t="s">
        <v>240</v>
      </c>
      <c r="H342" s="116" t="s">
        <v>304</v>
      </c>
      <c r="I342" s="156">
        <v>38895</v>
      </c>
      <c r="J342" s="183">
        <v>38895</v>
      </c>
      <c r="K342" s="202">
        <f t="shared" si="10"/>
        <v>178</v>
      </c>
    </row>
    <row r="343" spans="1:11" ht="28.8" x14ac:dyDescent="0.3">
      <c r="A343" s="114"/>
      <c r="B343" s="114" t="s">
        <v>419</v>
      </c>
      <c r="C343" s="114"/>
      <c r="D343" s="114"/>
      <c r="E343" s="114"/>
      <c r="F343" s="114"/>
      <c r="G343" s="115" t="s">
        <v>241</v>
      </c>
      <c r="H343" s="116" t="s">
        <v>304</v>
      </c>
      <c r="I343" s="156">
        <v>38933</v>
      </c>
      <c r="J343" s="183">
        <v>38933</v>
      </c>
      <c r="K343" s="202">
        <f t="shared" si="10"/>
        <v>216</v>
      </c>
    </row>
    <row r="344" spans="1:11" x14ac:dyDescent="0.3">
      <c r="A344" s="114"/>
      <c r="B344" s="114" t="s">
        <v>419</v>
      </c>
      <c r="C344" s="114"/>
      <c r="D344" s="114"/>
      <c r="E344" s="114"/>
      <c r="F344" s="114"/>
      <c r="G344" s="115" t="s">
        <v>347</v>
      </c>
      <c r="H344" s="116" t="s">
        <v>304</v>
      </c>
      <c r="I344" s="156">
        <v>38951</v>
      </c>
      <c r="J344" s="183">
        <v>38951</v>
      </c>
      <c r="K344" s="202">
        <f t="shared" si="10"/>
        <v>234</v>
      </c>
    </row>
    <row r="345" spans="1:11" x14ac:dyDescent="0.3">
      <c r="A345" s="114"/>
      <c r="B345" s="114" t="s">
        <v>419</v>
      </c>
      <c r="C345" s="114"/>
      <c r="D345" s="114"/>
      <c r="E345" s="114"/>
      <c r="F345" s="114"/>
      <c r="G345" s="115" t="s">
        <v>248</v>
      </c>
      <c r="H345" s="116" t="s">
        <v>304</v>
      </c>
      <c r="I345" s="156">
        <v>38953</v>
      </c>
      <c r="J345" s="183">
        <v>38953</v>
      </c>
      <c r="K345" s="202">
        <f t="shared" si="10"/>
        <v>236</v>
      </c>
    </row>
    <row r="346" spans="1:11" ht="28.8" x14ac:dyDescent="0.3">
      <c r="A346" s="114"/>
      <c r="B346" s="114" t="s">
        <v>419</v>
      </c>
      <c r="C346" s="114"/>
      <c r="D346" s="114"/>
      <c r="E346" s="114"/>
      <c r="F346" s="114"/>
      <c r="G346" s="115" t="s">
        <v>347</v>
      </c>
      <c r="H346" s="163" t="s">
        <v>237</v>
      </c>
      <c r="I346" s="164">
        <v>39010</v>
      </c>
      <c r="J346" s="185">
        <v>39010</v>
      </c>
      <c r="K346" s="202">
        <f t="shared" si="10"/>
        <v>293</v>
      </c>
    </row>
    <row r="347" spans="1:11" ht="28.8" x14ac:dyDescent="0.3">
      <c r="A347" s="114"/>
      <c r="B347" s="114" t="s">
        <v>419</v>
      </c>
      <c r="C347" s="114"/>
      <c r="D347" s="114"/>
      <c r="E347" s="114"/>
      <c r="F347" s="114"/>
      <c r="G347" s="115" t="s">
        <v>241</v>
      </c>
      <c r="H347" s="163" t="s">
        <v>237</v>
      </c>
      <c r="I347" s="164">
        <v>39036</v>
      </c>
      <c r="J347" s="185">
        <v>39036</v>
      </c>
      <c r="K347" s="202">
        <f t="shared" si="10"/>
        <v>319</v>
      </c>
    </row>
    <row r="348" spans="1:11" x14ac:dyDescent="0.3">
      <c r="A348" s="114"/>
      <c r="B348" s="114" t="s">
        <v>419</v>
      </c>
      <c r="C348" s="114"/>
      <c r="D348" s="114"/>
      <c r="E348" s="114"/>
      <c r="F348" s="114"/>
      <c r="G348" s="115" t="s">
        <v>180</v>
      </c>
      <c r="H348" s="116" t="s">
        <v>304</v>
      </c>
      <c r="I348" s="156">
        <v>39042</v>
      </c>
      <c r="J348" s="183">
        <v>39042</v>
      </c>
      <c r="K348" s="202">
        <f t="shared" si="10"/>
        <v>325</v>
      </c>
    </row>
    <row r="349" spans="1:11" ht="28.8" x14ac:dyDescent="0.3">
      <c r="A349" s="93"/>
      <c r="B349" s="135" t="s">
        <v>419</v>
      </c>
      <c r="C349" s="135"/>
      <c r="D349" s="135"/>
      <c r="E349" s="135"/>
      <c r="F349" s="135"/>
      <c r="G349" s="136" t="s">
        <v>439</v>
      </c>
      <c r="H349" s="163" t="s">
        <v>525</v>
      </c>
      <c r="I349" s="94">
        <v>39086</v>
      </c>
      <c r="J349" s="186">
        <v>39086</v>
      </c>
      <c r="K349" s="202">
        <f t="shared" si="10"/>
        <v>4</v>
      </c>
    </row>
    <row r="350" spans="1:11" ht="28.8" x14ac:dyDescent="0.3">
      <c r="A350" s="114"/>
      <c r="B350" s="114" t="s">
        <v>419</v>
      </c>
      <c r="C350" s="114"/>
      <c r="D350" s="114"/>
      <c r="E350" s="114"/>
      <c r="F350" s="114"/>
      <c r="G350" s="115" t="s">
        <v>180</v>
      </c>
      <c r="H350" s="163" t="s">
        <v>237</v>
      </c>
      <c r="I350" s="164">
        <v>39086</v>
      </c>
      <c r="J350" s="185">
        <v>39086</v>
      </c>
      <c r="K350" s="202">
        <f t="shared" si="10"/>
        <v>4</v>
      </c>
    </row>
    <row r="351" spans="1:11" x14ac:dyDescent="0.3">
      <c r="A351" s="114"/>
      <c r="B351" s="114" t="s">
        <v>419</v>
      </c>
      <c r="C351" s="114"/>
      <c r="D351" s="114"/>
      <c r="E351" s="114" t="s">
        <v>383</v>
      </c>
      <c r="F351" s="114"/>
      <c r="G351" s="115" t="s">
        <v>303</v>
      </c>
      <c r="H351" s="116" t="s">
        <v>304</v>
      </c>
      <c r="I351" s="156">
        <v>39100</v>
      </c>
      <c r="J351" s="183">
        <v>39100</v>
      </c>
      <c r="K351" s="202">
        <f t="shared" si="10"/>
        <v>18</v>
      </c>
    </row>
    <row r="352" spans="1:11" ht="28.8" x14ac:dyDescent="0.3">
      <c r="A352" s="114"/>
      <c r="B352" s="114" t="s">
        <v>419</v>
      </c>
      <c r="C352" s="114"/>
      <c r="D352" s="114"/>
      <c r="E352" s="114" t="s">
        <v>383</v>
      </c>
      <c r="F352" s="114"/>
      <c r="G352" s="115" t="s">
        <v>305</v>
      </c>
      <c r="H352" s="163" t="s">
        <v>525</v>
      </c>
      <c r="I352" s="164">
        <v>39135</v>
      </c>
      <c r="J352" s="185">
        <v>39135</v>
      </c>
      <c r="K352" s="202">
        <f t="shared" si="10"/>
        <v>53</v>
      </c>
    </row>
    <row r="353" spans="1:11" ht="28.8" x14ac:dyDescent="0.3">
      <c r="A353" s="114"/>
      <c r="B353" s="114" t="s">
        <v>419</v>
      </c>
      <c r="C353" s="114"/>
      <c r="D353" s="114"/>
      <c r="E353" s="114" t="s">
        <v>383</v>
      </c>
      <c r="F353" s="114"/>
      <c r="G353" s="115" t="s">
        <v>443</v>
      </c>
      <c r="H353" s="116" t="s">
        <v>304</v>
      </c>
      <c r="I353" s="156">
        <v>39141</v>
      </c>
      <c r="J353" s="183">
        <v>39141</v>
      </c>
      <c r="K353" s="202">
        <f t="shared" si="10"/>
        <v>59</v>
      </c>
    </row>
    <row r="354" spans="1:11" ht="15" customHeight="1" x14ac:dyDescent="0.3">
      <c r="A354" s="114"/>
      <c r="B354" s="114" t="s">
        <v>419</v>
      </c>
      <c r="C354" s="114"/>
      <c r="D354" s="114"/>
      <c r="E354" s="114"/>
      <c r="F354" s="114"/>
      <c r="G354" s="115" t="s">
        <v>446</v>
      </c>
      <c r="H354" s="157" t="s">
        <v>186</v>
      </c>
      <c r="I354" s="158">
        <v>39164</v>
      </c>
      <c r="J354" s="184">
        <v>39164</v>
      </c>
      <c r="K354" s="202">
        <f t="shared" si="10"/>
        <v>82</v>
      </c>
    </row>
    <row r="355" spans="1:11" ht="28.8" x14ac:dyDescent="0.3">
      <c r="A355" s="114"/>
      <c r="B355" s="114" t="s">
        <v>419</v>
      </c>
      <c r="C355" s="114"/>
      <c r="D355" s="114"/>
      <c r="E355" s="114" t="s">
        <v>383</v>
      </c>
      <c r="F355" s="114"/>
      <c r="G355" s="115" t="s">
        <v>305</v>
      </c>
      <c r="H355" s="163" t="s">
        <v>525</v>
      </c>
      <c r="I355" s="164">
        <v>39184</v>
      </c>
      <c r="J355" s="185">
        <v>39184</v>
      </c>
      <c r="K355" s="202">
        <f t="shared" ref="K355:K386" si="11">J355-DATE(YEAR(J355),1,0)</f>
        <v>102</v>
      </c>
    </row>
    <row r="356" spans="1:11" x14ac:dyDescent="0.3">
      <c r="A356" s="114"/>
      <c r="B356" s="114" t="s">
        <v>419</v>
      </c>
      <c r="C356" s="114"/>
      <c r="D356" s="114"/>
      <c r="E356" s="114"/>
      <c r="F356" s="114"/>
      <c r="G356" s="115" t="s">
        <v>447</v>
      </c>
      <c r="H356" s="157" t="s">
        <v>186</v>
      </c>
      <c r="I356" s="158">
        <v>39190</v>
      </c>
      <c r="J356" s="184">
        <v>39190</v>
      </c>
      <c r="K356" s="202">
        <f t="shared" si="11"/>
        <v>108</v>
      </c>
    </row>
    <row r="357" spans="1:11" ht="28.8" x14ac:dyDescent="0.3">
      <c r="A357" s="114"/>
      <c r="B357" s="114" t="s">
        <v>419</v>
      </c>
      <c r="C357" s="114"/>
      <c r="D357" s="114"/>
      <c r="E357" s="114" t="s">
        <v>383</v>
      </c>
      <c r="F357" s="114"/>
      <c r="G357" s="115" t="s">
        <v>216</v>
      </c>
      <c r="H357" s="116" t="s">
        <v>304</v>
      </c>
      <c r="I357" s="156">
        <v>39232</v>
      </c>
      <c r="J357" s="183">
        <v>39232</v>
      </c>
      <c r="K357" s="202">
        <f t="shared" si="11"/>
        <v>150</v>
      </c>
    </row>
    <row r="358" spans="1:11" ht="28.8" x14ac:dyDescent="0.3">
      <c r="A358" s="114"/>
      <c r="B358" s="114" t="s">
        <v>419</v>
      </c>
      <c r="C358" s="114"/>
      <c r="D358" s="114"/>
      <c r="E358" s="114" t="s">
        <v>383</v>
      </c>
      <c r="F358" s="114"/>
      <c r="G358" s="115" t="s">
        <v>216</v>
      </c>
      <c r="H358" s="163" t="s">
        <v>525</v>
      </c>
      <c r="I358" s="164">
        <v>39260</v>
      </c>
      <c r="J358" s="185">
        <v>39260</v>
      </c>
      <c r="K358" s="202">
        <f t="shared" si="11"/>
        <v>178</v>
      </c>
    </row>
    <row r="359" spans="1:11" ht="28.8" x14ac:dyDescent="0.3">
      <c r="A359" s="114"/>
      <c r="B359" s="114" t="s">
        <v>419</v>
      </c>
      <c r="C359" s="114"/>
      <c r="D359" s="114"/>
      <c r="E359" s="114" t="s">
        <v>383</v>
      </c>
      <c r="F359" s="114"/>
      <c r="G359" s="115" t="s">
        <v>221</v>
      </c>
      <c r="H359" s="116" t="s">
        <v>304</v>
      </c>
      <c r="I359" s="156">
        <v>39325</v>
      </c>
      <c r="J359" s="183">
        <v>39325</v>
      </c>
      <c r="K359" s="202">
        <f t="shared" si="11"/>
        <v>243</v>
      </c>
    </row>
    <row r="360" spans="1:11" ht="28.8" x14ac:dyDescent="0.3">
      <c r="A360" s="114"/>
      <c r="B360" s="114" t="s">
        <v>419</v>
      </c>
      <c r="C360" s="114"/>
      <c r="D360" s="114"/>
      <c r="E360" s="114" t="s">
        <v>383</v>
      </c>
      <c r="F360" s="114"/>
      <c r="G360" s="115" t="s">
        <v>222</v>
      </c>
      <c r="H360" s="116" t="s">
        <v>304</v>
      </c>
      <c r="I360" s="156">
        <v>39330</v>
      </c>
      <c r="J360" s="183">
        <v>39330</v>
      </c>
      <c r="K360" s="202">
        <f t="shared" si="11"/>
        <v>248</v>
      </c>
    </row>
    <row r="361" spans="1:11" ht="28.8" x14ac:dyDescent="0.3">
      <c r="A361" s="114"/>
      <c r="B361" s="114" t="s">
        <v>419</v>
      </c>
      <c r="C361" s="114"/>
      <c r="D361" s="114"/>
      <c r="E361" s="114" t="s">
        <v>383</v>
      </c>
      <c r="F361" s="114"/>
      <c r="G361" s="115" t="s">
        <v>226</v>
      </c>
      <c r="H361" s="163" t="s">
        <v>525</v>
      </c>
      <c r="I361" s="164">
        <v>39366</v>
      </c>
      <c r="J361" s="185">
        <v>39366</v>
      </c>
      <c r="K361" s="202">
        <f t="shared" si="11"/>
        <v>284</v>
      </c>
    </row>
    <row r="362" spans="1:11" ht="28.8" x14ac:dyDescent="0.3">
      <c r="A362" s="114"/>
      <c r="B362" s="114" t="s">
        <v>419</v>
      </c>
      <c r="C362" s="114"/>
      <c r="D362" s="114"/>
      <c r="E362" s="114"/>
      <c r="F362" s="114"/>
      <c r="G362" s="115" t="s">
        <v>233</v>
      </c>
      <c r="H362" s="116" t="s">
        <v>304</v>
      </c>
      <c r="I362" s="156">
        <v>39631</v>
      </c>
      <c r="J362" s="183">
        <v>39631</v>
      </c>
      <c r="K362" s="202">
        <f t="shared" si="11"/>
        <v>184</v>
      </c>
    </row>
    <row r="363" spans="1:11" ht="28.8" x14ac:dyDescent="0.3">
      <c r="A363" s="114"/>
      <c r="B363" s="114" t="s">
        <v>419</v>
      </c>
      <c r="C363" s="114"/>
      <c r="D363" s="114"/>
      <c r="E363" s="114"/>
      <c r="F363" s="114"/>
      <c r="G363" s="115" t="s">
        <v>459</v>
      </c>
      <c r="H363" s="116" t="s">
        <v>304</v>
      </c>
      <c r="I363" s="156">
        <v>39638</v>
      </c>
      <c r="J363" s="183">
        <v>39638</v>
      </c>
      <c r="K363" s="202">
        <f t="shared" si="11"/>
        <v>191</v>
      </c>
    </row>
    <row r="364" spans="1:11" ht="28.8" x14ac:dyDescent="0.3">
      <c r="A364" s="114"/>
      <c r="B364" s="114" t="s">
        <v>419</v>
      </c>
      <c r="C364" s="114"/>
      <c r="D364" s="114"/>
      <c r="E364" s="114"/>
      <c r="F364" s="114"/>
      <c r="G364" s="115" t="s">
        <v>233</v>
      </c>
      <c r="H364" s="163" t="s">
        <v>120</v>
      </c>
      <c r="I364" s="164">
        <v>39654</v>
      </c>
      <c r="J364" s="185">
        <v>39654</v>
      </c>
      <c r="K364" s="202">
        <f t="shared" si="11"/>
        <v>207</v>
      </c>
    </row>
    <row r="365" spans="1:11" ht="28.8" x14ac:dyDescent="0.3">
      <c r="A365" s="114"/>
      <c r="B365" s="114" t="s">
        <v>419</v>
      </c>
      <c r="C365" s="114"/>
      <c r="D365" s="114"/>
      <c r="E365" s="114"/>
      <c r="F365" s="114"/>
      <c r="G365" s="115" t="s">
        <v>459</v>
      </c>
      <c r="H365" s="157" t="s">
        <v>215</v>
      </c>
      <c r="I365" s="158">
        <v>39654</v>
      </c>
      <c r="J365" s="184">
        <v>39654</v>
      </c>
      <c r="K365" s="202">
        <f t="shared" si="11"/>
        <v>207</v>
      </c>
    </row>
    <row r="366" spans="1:11" x14ac:dyDescent="0.3">
      <c r="A366" s="114"/>
      <c r="B366" s="114" t="s">
        <v>419</v>
      </c>
      <c r="C366" s="114"/>
      <c r="D366" s="114"/>
      <c r="E366" s="114"/>
      <c r="F366" s="114"/>
      <c r="G366" s="115" t="s">
        <v>461</v>
      </c>
      <c r="H366" s="116" t="s">
        <v>304</v>
      </c>
      <c r="I366" s="156">
        <v>39672</v>
      </c>
      <c r="J366" s="183">
        <v>39672</v>
      </c>
      <c r="K366" s="202">
        <f t="shared" si="11"/>
        <v>225</v>
      </c>
    </row>
    <row r="367" spans="1:11" x14ac:dyDescent="0.3">
      <c r="A367" s="114"/>
      <c r="B367" s="114" t="s">
        <v>419</v>
      </c>
      <c r="C367" s="114"/>
      <c r="D367" s="114"/>
      <c r="E367" s="114"/>
      <c r="F367" s="114"/>
      <c r="G367" s="115" t="s">
        <v>462</v>
      </c>
      <c r="H367" s="116" t="s">
        <v>304</v>
      </c>
      <c r="I367" s="156">
        <v>39681</v>
      </c>
      <c r="J367" s="183">
        <v>39681</v>
      </c>
      <c r="K367" s="202">
        <f t="shared" si="11"/>
        <v>234</v>
      </c>
    </row>
    <row r="368" spans="1:11" x14ac:dyDescent="0.3">
      <c r="A368" s="114"/>
      <c r="B368" s="114" t="s">
        <v>419</v>
      </c>
      <c r="C368" s="114"/>
      <c r="D368" s="114"/>
      <c r="E368" s="114"/>
      <c r="F368" s="114"/>
      <c r="G368" s="115" t="s">
        <v>462</v>
      </c>
      <c r="H368" s="157" t="s">
        <v>215</v>
      </c>
      <c r="I368" s="158">
        <v>39701</v>
      </c>
      <c r="J368" s="184">
        <v>39701</v>
      </c>
      <c r="K368" s="202">
        <f t="shared" si="11"/>
        <v>254</v>
      </c>
    </row>
    <row r="369" spans="1:11" ht="43.2" x14ac:dyDescent="0.3">
      <c r="A369" s="114"/>
      <c r="B369" s="114" t="s">
        <v>419</v>
      </c>
      <c r="C369" s="114"/>
      <c r="D369" s="114"/>
      <c r="E369" s="114"/>
      <c r="F369" s="114"/>
      <c r="G369" s="115" t="s">
        <v>466</v>
      </c>
      <c r="H369" s="116" t="s">
        <v>304</v>
      </c>
      <c r="I369" s="156">
        <v>39722</v>
      </c>
      <c r="J369" s="183">
        <v>39722</v>
      </c>
      <c r="K369" s="202">
        <f t="shared" si="11"/>
        <v>275</v>
      </c>
    </row>
    <row r="370" spans="1:11" ht="28.8" x14ac:dyDescent="0.3">
      <c r="A370" s="114"/>
      <c r="B370" s="114" t="s">
        <v>419</v>
      </c>
      <c r="C370" s="114"/>
      <c r="D370" s="114"/>
      <c r="E370" s="114"/>
      <c r="F370" s="114"/>
      <c r="G370" s="115" t="s">
        <v>468</v>
      </c>
      <c r="H370" s="199" t="s">
        <v>304</v>
      </c>
      <c r="I370" s="156">
        <v>39735</v>
      </c>
      <c r="J370" s="183">
        <v>39735</v>
      </c>
      <c r="K370" s="202">
        <f t="shared" si="11"/>
        <v>288</v>
      </c>
    </row>
    <row r="371" spans="1:11" ht="43.2" x14ac:dyDescent="0.3">
      <c r="A371" s="114"/>
      <c r="B371" s="114" t="s">
        <v>419</v>
      </c>
      <c r="C371" s="114"/>
      <c r="D371" s="114"/>
      <c r="E371" s="114"/>
      <c r="F371" s="114"/>
      <c r="G371" s="115" t="s">
        <v>469</v>
      </c>
      <c r="H371" s="199" t="s">
        <v>304</v>
      </c>
      <c r="I371" s="156">
        <v>39742</v>
      </c>
      <c r="J371" s="183">
        <v>39742</v>
      </c>
      <c r="K371" s="202">
        <f t="shared" si="11"/>
        <v>295</v>
      </c>
    </row>
    <row r="372" spans="1:11" ht="57.6" x14ac:dyDescent="0.3">
      <c r="A372" s="114"/>
      <c r="B372" s="114" t="s">
        <v>419</v>
      </c>
      <c r="C372" s="114"/>
      <c r="D372" s="114"/>
      <c r="E372" s="114"/>
      <c r="F372" s="114"/>
      <c r="G372" s="115" t="s">
        <v>470</v>
      </c>
      <c r="H372" s="203" t="s">
        <v>120</v>
      </c>
      <c r="I372" s="164">
        <v>39771</v>
      </c>
      <c r="J372" s="185">
        <v>39771</v>
      </c>
      <c r="K372" s="202">
        <f t="shared" si="11"/>
        <v>324</v>
      </c>
    </row>
    <row r="373" spans="1:11" x14ac:dyDescent="0.3">
      <c r="A373" s="114"/>
      <c r="B373" s="114" t="s">
        <v>419</v>
      </c>
      <c r="C373" s="114"/>
      <c r="D373" s="114"/>
      <c r="E373" s="114"/>
      <c r="F373" s="114"/>
      <c r="G373" s="115" t="s">
        <v>240</v>
      </c>
      <c r="H373" s="193" t="s">
        <v>304</v>
      </c>
      <c r="I373" s="156">
        <v>40106</v>
      </c>
      <c r="J373" s="183">
        <v>40106</v>
      </c>
      <c r="K373" s="202">
        <f t="shared" si="11"/>
        <v>293</v>
      </c>
    </row>
    <row r="374" spans="1:11" x14ac:dyDescent="0.3">
      <c r="A374" s="114"/>
      <c r="B374" s="114" t="s">
        <v>419</v>
      </c>
      <c r="C374" s="114"/>
      <c r="D374" s="114"/>
      <c r="E374" s="114"/>
      <c r="F374" s="114"/>
      <c r="G374" s="115" t="s">
        <v>240</v>
      </c>
      <c r="H374" s="161" t="s">
        <v>215</v>
      </c>
      <c r="I374" s="158">
        <v>40150</v>
      </c>
      <c r="J374" s="184">
        <v>40150</v>
      </c>
      <c r="K374" s="202">
        <f t="shared" si="11"/>
        <v>337</v>
      </c>
    </row>
    <row r="375" spans="1:11" x14ac:dyDescent="0.3">
      <c r="A375" s="114"/>
      <c r="B375" s="114" t="s">
        <v>419</v>
      </c>
      <c r="C375" s="114"/>
      <c r="D375" s="114"/>
      <c r="E375" s="114"/>
      <c r="F375" s="114"/>
      <c r="G375" s="115" t="s">
        <v>479</v>
      </c>
      <c r="H375" s="157" t="s">
        <v>215</v>
      </c>
      <c r="I375" s="158">
        <v>40266</v>
      </c>
      <c r="J375" s="184">
        <v>40266</v>
      </c>
      <c r="K375" s="202">
        <f t="shared" si="11"/>
        <v>88</v>
      </c>
    </row>
    <row r="376" spans="1:11" x14ac:dyDescent="0.3">
      <c r="A376" s="114"/>
      <c r="B376" s="114" t="s">
        <v>419</v>
      </c>
      <c r="C376" s="114"/>
      <c r="D376" s="114"/>
      <c r="E376" s="114"/>
      <c r="F376" s="114"/>
      <c r="G376" s="115" t="s">
        <v>497</v>
      </c>
      <c r="H376" s="116" t="s">
        <v>304</v>
      </c>
      <c r="I376" s="156">
        <v>40414</v>
      </c>
      <c r="J376" s="183">
        <v>40414</v>
      </c>
      <c r="K376" s="202">
        <f t="shared" si="11"/>
        <v>236</v>
      </c>
    </row>
    <row r="377" spans="1:11" x14ac:dyDescent="0.3">
      <c r="A377" s="114"/>
      <c r="B377" s="114" t="s">
        <v>419</v>
      </c>
      <c r="C377" s="114"/>
      <c r="D377" s="114"/>
      <c r="E377" s="114"/>
      <c r="F377" s="114"/>
      <c r="G377" s="115" t="s">
        <v>497</v>
      </c>
      <c r="H377" s="157" t="s">
        <v>215</v>
      </c>
      <c r="I377" s="158">
        <v>40430</v>
      </c>
      <c r="J377" s="184">
        <v>40430</v>
      </c>
      <c r="K377" s="202">
        <f t="shared" si="11"/>
        <v>252</v>
      </c>
    </row>
    <row r="378" spans="1:11" ht="28.8" x14ac:dyDescent="0.3">
      <c r="A378" s="114"/>
      <c r="B378" s="114" t="s">
        <v>419</v>
      </c>
      <c r="C378" s="114"/>
      <c r="D378" s="114"/>
      <c r="E378" s="114"/>
      <c r="F378" s="114"/>
      <c r="G378" s="115" t="s">
        <v>262</v>
      </c>
      <c r="H378" s="163" t="s">
        <v>120</v>
      </c>
      <c r="I378" s="164">
        <v>40443</v>
      </c>
      <c r="J378" s="185">
        <v>40443</v>
      </c>
      <c r="K378" s="202">
        <f t="shared" si="11"/>
        <v>265</v>
      </c>
    </row>
    <row r="379" spans="1:11" ht="43.2" x14ac:dyDescent="0.3">
      <c r="A379" s="113">
        <v>41100</v>
      </c>
      <c r="B379" s="124" t="s">
        <v>419</v>
      </c>
      <c r="C379" s="117" t="s">
        <v>420</v>
      </c>
      <c r="D379" s="117" t="s">
        <v>376</v>
      </c>
      <c r="E379" s="122" t="s">
        <v>383</v>
      </c>
      <c r="F379" s="122">
        <v>226</v>
      </c>
      <c r="G379" s="115" t="s">
        <v>424</v>
      </c>
      <c r="H379" s="116" t="s">
        <v>557</v>
      </c>
      <c r="I379" s="113">
        <v>41101</v>
      </c>
      <c r="J379" s="196">
        <v>41101</v>
      </c>
      <c r="K379" s="202">
        <f t="shared" si="11"/>
        <v>193</v>
      </c>
    </row>
    <row r="380" spans="1:11" ht="43.2" x14ac:dyDescent="0.3">
      <c r="A380" s="113">
        <v>41107</v>
      </c>
      <c r="B380" s="124" t="s">
        <v>419</v>
      </c>
      <c r="C380" s="117" t="s">
        <v>420</v>
      </c>
      <c r="D380" s="117" t="s">
        <v>376</v>
      </c>
      <c r="E380" s="122" t="s">
        <v>383</v>
      </c>
      <c r="F380" s="122">
        <v>409</v>
      </c>
      <c r="G380" s="115" t="s">
        <v>421</v>
      </c>
      <c r="H380" s="116" t="s">
        <v>557</v>
      </c>
      <c r="I380" s="113">
        <v>41108</v>
      </c>
      <c r="J380" s="196">
        <v>41108</v>
      </c>
      <c r="K380" s="202">
        <f t="shared" si="11"/>
        <v>200</v>
      </c>
    </row>
    <row r="381" spans="1:11" x14ac:dyDescent="0.3">
      <c r="A381" s="113">
        <v>41128</v>
      </c>
      <c r="B381" s="124" t="s">
        <v>419</v>
      </c>
      <c r="C381" s="117" t="s">
        <v>319</v>
      </c>
      <c r="D381" s="117" t="s">
        <v>376</v>
      </c>
      <c r="E381" s="122" t="s">
        <v>383</v>
      </c>
      <c r="F381" s="122">
        <v>694</v>
      </c>
      <c r="G381" s="115" t="s">
        <v>323</v>
      </c>
      <c r="H381" s="116" t="s">
        <v>557</v>
      </c>
      <c r="I381" s="113">
        <v>41129</v>
      </c>
      <c r="J381" s="196">
        <v>41129</v>
      </c>
      <c r="K381" s="202">
        <f t="shared" si="11"/>
        <v>221</v>
      </c>
    </row>
    <row r="382" spans="1:11" ht="43.2" x14ac:dyDescent="0.3">
      <c r="A382" s="113">
        <v>41134</v>
      </c>
      <c r="B382" s="124" t="s">
        <v>419</v>
      </c>
      <c r="C382" s="117" t="s">
        <v>330</v>
      </c>
      <c r="D382" s="117" t="s">
        <v>376</v>
      </c>
      <c r="E382" s="122" t="s">
        <v>383</v>
      </c>
      <c r="F382" s="122">
        <v>138</v>
      </c>
      <c r="G382" s="115" t="s">
        <v>332</v>
      </c>
      <c r="H382" s="116" t="s">
        <v>557</v>
      </c>
      <c r="I382" s="113">
        <v>41135</v>
      </c>
      <c r="J382" s="196">
        <v>41135</v>
      </c>
      <c r="K382" s="202">
        <f t="shared" si="11"/>
        <v>227</v>
      </c>
    </row>
    <row r="383" spans="1:11" x14ac:dyDescent="0.3">
      <c r="A383" s="113">
        <v>41140</v>
      </c>
      <c r="B383" s="124" t="s">
        <v>419</v>
      </c>
      <c r="C383" s="117" t="s">
        <v>346</v>
      </c>
      <c r="D383" s="117" t="s">
        <v>376</v>
      </c>
      <c r="E383" s="122" t="s">
        <v>383</v>
      </c>
      <c r="F383" s="122">
        <v>150</v>
      </c>
      <c r="G383" s="115" t="s">
        <v>347</v>
      </c>
      <c r="H383" s="116" t="s">
        <v>557</v>
      </c>
      <c r="I383" s="113">
        <v>41141</v>
      </c>
      <c r="J383" s="196">
        <v>41141</v>
      </c>
      <c r="K383" s="202">
        <f t="shared" si="11"/>
        <v>233</v>
      </c>
    </row>
    <row r="384" spans="1:11" ht="28.8" x14ac:dyDescent="0.3">
      <c r="A384" s="113">
        <v>41197</v>
      </c>
      <c r="B384" s="124" t="s">
        <v>419</v>
      </c>
      <c r="C384" s="114" t="s">
        <v>256</v>
      </c>
      <c r="D384" s="114" t="s">
        <v>376</v>
      </c>
      <c r="E384" s="123" t="s">
        <v>377</v>
      </c>
      <c r="F384" s="123">
        <v>16</v>
      </c>
      <c r="G384" s="115" t="s">
        <v>257</v>
      </c>
      <c r="H384" s="116" t="s">
        <v>557</v>
      </c>
      <c r="I384" s="113">
        <v>41201</v>
      </c>
      <c r="J384" s="196">
        <v>41201</v>
      </c>
      <c r="K384" s="202">
        <f t="shared" si="11"/>
        <v>293</v>
      </c>
    </row>
    <row r="385" spans="1:11" ht="28.8" x14ac:dyDescent="0.3">
      <c r="A385" s="113">
        <v>41211</v>
      </c>
      <c r="B385" s="124" t="s">
        <v>419</v>
      </c>
      <c r="C385" s="114" t="s">
        <v>319</v>
      </c>
      <c r="D385" s="114" t="s">
        <v>376</v>
      </c>
      <c r="E385" s="122" t="s">
        <v>383</v>
      </c>
      <c r="F385" s="122" t="s">
        <v>365</v>
      </c>
      <c r="G385" s="115" t="s">
        <v>267</v>
      </c>
      <c r="H385" s="163" t="s">
        <v>558</v>
      </c>
      <c r="I385" s="113">
        <v>41214</v>
      </c>
      <c r="J385" s="196">
        <v>41214</v>
      </c>
      <c r="K385" s="202">
        <f t="shared" si="11"/>
        <v>306</v>
      </c>
    </row>
    <row r="386" spans="1:11" x14ac:dyDescent="0.3">
      <c r="A386" s="113">
        <v>41211</v>
      </c>
      <c r="B386" s="124" t="s">
        <v>419</v>
      </c>
      <c r="C386" s="114" t="s">
        <v>269</v>
      </c>
      <c r="D386" s="114" t="s">
        <v>376</v>
      </c>
      <c r="E386" s="122" t="s">
        <v>383</v>
      </c>
      <c r="F386" s="122" t="s">
        <v>365</v>
      </c>
      <c r="G386" s="115" t="s">
        <v>270</v>
      </c>
      <c r="H386" s="125" t="s">
        <v>186</v>
      </c>
      <c r="I386" s="113">
        <v>41214</v>
      </c>
      <c r="J386" s="196">
        <v>41214</v>
      </c>
      <c r="K386" s="202">
        <f t="shared" si="11"/>
        <v>306</v>
      </c>
    </row>
    <row r="387" spans="1:11" ht="28.8" x14ac:dyDescent="0.3">
      <c r="A387" s="113">
        <v>41211</v>
      </c>
      <c r="B387" s="124" t="s">
        <v>419</v>
      </c>
      <c r="C387" s="114"/>
      <c r="D387" s="114"/>
      <c r="E387" s="122"/>
      <c r="F387" s="122"/>
      <c r="G387" s="115" t="s">
        <v>272</v>
      </c>
      <c r="H387" s="125" t="s">
        <v>186</v>
      </c>
      <c r="I387" s="113">
        <v>41214</v>
      </c>
      <c r="J387" s="196">
        <v>41214</v>
      </c>
      <c r="K387" s="202">
        <f t="shared" ref="K387:K391" si="12">J387-DATE(YEAR(J387),1,0)</f>
        <v>306</v>
      </c>
    </row>
    <row r="388" spans="1:11" ht="28.8" x14ac:dyDescent="0.3">
      <c r="A388" s="113">
        <v>41211</v>
      </c>
      <c r="B388" s="124" t="s">
        <v>419</v>
      </c>
      <c r="C388" s="114" t="s">
        <v>256</v>
      </c>
      <c r="D388" s="114" t="s">
        <v>376</v>
      </c>
      <c r="E388" s="123" t="s">
        <v>377</v>
      </c>
      <c r="F388" s="123">
        <v>1</v>
      </c>
      <c r="G388" s="115" t="s">
        <v>257</v>
      </c>
      <c r="H388" s="125" t="s">
        <v>186</v>
      </c>
      <c r="I388" s="113">
        <v>41214</v>
      </c>
      <c r="J388" s="196">
        <v>41214</v>
      </c>
      <c r="K388" s="202">
        <f t="shared" si="12"/>
        <v>306</v>
      </c>
    </row>
    <row r="389" spans="1:11" ht="43.2" x14ac:dyDescent="0.3">
      <c r="A389" s="113">
        <v>41470</v>
      </c>
      <c r="B389" s="124" t="s">
        <v>419</v>
      </c>
      <c r="C389" s="115" t="s">
        <v>539</v>
      </c>
      <c r="D389" s="115" t="s">
        <v>531</v>
      </c>
      <c r="E389" s="180" t="s">
        <v>377</v>
      </c>
      <c r="F389" s="181">
        <v>20</v>
      </c>
      <c r="G389" s="115" t="s">
        <v>540</v>
      </c>
      <c r="H389" s="118" t="s">
        <v>557</v>
      </c>
      <c r="I389" s="113">
        <v>41472</v>
      </c>
      <c r="J389" s="196">
        <v>41472</v>
      </c>
      <c r="K389" s="202">
        <f t="shared" si="12"/>
        <v>198</v>
      </c>
    </row>
    <row r="390" spans="1:11" ht="43.2" x14ac:dyDescent="0.3">
      <c r="A390" s="113">
        <v>41498</v>
      </c>
      <c r="B390" s="124" t="s">
        <v>419</v>
      </c>
      <c r="C390" s="115" t="s">
        <v>539</v>
      </c>
      <c r="D390" s="115" t="s">
        <v>531</v>
      </c>
      <c r="E390" s="176" t="s">
        <v>377</v>
      </c>
      <c r="F390" s="177">
        <v>3</v>
      </c>
      <c r="G390" s="115" t="s">
        <v>540</v>
      </c>
      <c r="H390" s="163" t="s">
        <v>505</v>
      </c>
      <c r="I390" s="113">
        <v>41500</v>
      </c>
      <c r="J390" s="196">
        <v>41500</v>
      </c>
      <c r="K390" s="202">
        <f t="shared" si="12"/>
        <v>226</v>
      </c>
    </row>
    <row r="391" spans="1:11" ht="43.2" x14ac:dyDescent="0.3">
      <c r="A391" s="113">
        <v>41533</v>
      </c>
      <c r="B391" s="124" t="s">
        <v>419</v>
      </c>
      <c r="C391" s="115" t="s">
        <v>318</v>
      </c>
      <c r="D391" s="115" t="s">
        <v>531</v>
      </c>
      <c r="E391" s="178" t="s">
        <v>383</v>
      </c>
      <c r="F391" s="179">
        <v>579</v>
      </c>
      <c r="G391" s="115" t="s">
        <v>541</v>
      </c>
      <c r="H391" s="118" t="s">
        <v>557</v>
      </c>
      <c r="I391" s="113">
        <v>41534</v>
      </c>
      <c r="J391" s="196">
        <v>41534</v>
      </c>
      <c r="K391" s="202">
        <f t="shared" si="12"/>
        <v>260</v>
      </c>
    </row>
    <row r="392" spans="1:11" ht="57.6" x14ac:dyDescent="0.3">
      <c r="A392" s="213">
        <v>41666</v>
      </c>
      <c r="B392" s="114" t="s">
        <v>419</v>
      </c>
      <c r="C392" s="114" t="s">
        <v>318</v>
      </c>
      <c r="D392" s="114" t="s">
        <v>376</v>
      </c>
      <c r="E392" s="114" t="s">
        <v>377</v>
      </c>
      <c r="F392" s="114" t="s">
        <v>626</v>
      </c>
      <c r="G392" s="115" t="s">
        <v>627</v>
      </c>
      <c r="H392" s="125" t="s">
        <v>628</v>
      </c>
      <c r="I392" s="113">
        <v>41669</v>
      </c>
      <c r="J392" s="114"/>
      <c r="K392" s="114"/>
    </row>
    <row r="393" spans="1:11" ht="28.8" x14ac:dyDescent="0.3">
      <c r="A393" s="213">
        <v>41827</v>
      </c>
      <c r="B393" s="114" t="s">
        <v>419</v>
      </c>
      <c r="C393" s="114" t="s">
        <v>624</v>
      </c>
      <c r="D393" s="114" t="s">
        <v>376</v>
      </c>
      <c r="E393" s="178" t="s">
        <v>383</v>
      </c>
      <c r="F393" s="178">
        <v>273</v>
      </c>
      <c r="G393" s="115" t="s">
        <v>459</v>
      </c>
      <c r="H393" s="193" t="s">
        <v>629</v>
      </c>
      <c r="I393" s="113">
        <v>41828</v>
      </c>
      <c r="J393" s="114"/>
      <c r="K393" s="114"/>
    </row>
    <row r="394" spans="1:11" ht="28.8" x14ac:dyDescent="0.3">
      <c r="A394" s="213">
        <v>41834</v>
      </c>
      <c r="B394" s="114" t="s">
        <v>419</v>
      </c>
      <c r="C394" s="114" t="s">
        <v>318</v>
      </c>
      <c r="D394" s="114" t="s">
        <v>376</v>
      </c>
      <c r="E394" s="178" t="s">
        <v>383</v>
      </c>
      <c r="F394" s="178">
        <v>379</v>
      </c>
      <c r="G394" s="115" t="s">
        <v>630</v>
      </c>
      <c r="H394" s="193" t="s">
        <v>631</v>
      </c>
      <c r="I394" s="113">
        <v>41835</v>
      </c>
      <c r="J394" s="114"/>
      <c r="K394" s="114"/>
    </row>
    <row r="395" spans="1:11" ht="28.8" x14ac:dyDescent="0.3">
      <c r="A395" s="213">
        <v>41841</v>
      </c>
      <c r="B395" s="117" t="s">
        <v>419</v>
      </c>
      <c r="C395" s="117" t="s">
        <v>624</v>
      </c>
      <c r="D395" s="117" t="s">
        <v>376</v>
      </c>
      <c r="E395" s="214" t="s">
        <v>383</v>
      </c>
      <c r="F395" s="214">
        <v>39</v>
      </c>
      <c r="G395" s="115" t="s">
        <v>459</v>
      </c>
      <c r="H395" s="215" t="s">
        <v>632</v>
      </c>
      <c r="I395" s="113">
        <v>41844</v>
      </c>
      <c r="J395" s="114"/>
      <c r="K395" s="114"/>
    </row>
    <row r="396" spans="1:11" x14ac:dyDescent="0.3">
      <c r="A396" s="213">
        <v>41848</v>
      </c>
      <c r="B396" s="117" t="s">
        <v>419</v>
      </c>
      <c r="C396" s="117" t="s">
        <v>292</v>
      </c>
      <c r="D396" s="117" t="s">
        <v>376</v>
      </c>
      <c r="E396" s="178" t="s">
        <v>383</v>
      </c>
      <c r="F396" s="178">
        <v>747</v>
      </c>
      <c r="G396" s="115" t="s">
        <v>633</v>
      </c>
      <c r="H396" s="193" t="s">
        <v>634</v>
      </c>
      <c r="I396" s="113">
        <v>41849</v>
      </c>
      <c r="J396" s="114"/>
      <c r="K396" s="114"/>
    </row>
    <row r="397" spans="1:11" ht="28.8" x14ac:dyDescent="0.3">
      <c r="A397" s="213">
        <v>41869</v>
      </c>
      <c r="B397" s="117" t="s">
        <v>419</v>
      </c>
      <c r="C397" s="117" t="s">
        <v>318</v>
      </c>
      <c r="D397" s="117" t="s">
        <v>376</v>
      </c>
      <c r="E397" s="214" t="s">
        <v>383</v>
      </c>
      <c r="F397" s="214" t="s">
        <v>365</v>
      </c>
      <c r="G397" s="115" t="s">
        <v>635</v>
      </c>
      <c r="H397" s="125" t="s">
        <v>621</v>
      </c>
      <c r="I397" s="113">
        <v>41873</v>
      </c>
      <c r="J397" s="114"/>
      <c r="K397" s="114"/>
    </row>
    <row r="398" spans="1:11" ht="28.8" x14ac:dyDescent="0.3">
      <c r="A398" s="213">
        <v>41874</v>
      </c>
      <c r="B398" s="117" t="s">
        <v>419</v>
      </c>
      <c r="C398" s="117" t="s">
        <v>636</v>
      </c>
      <c r="D398" s="117" t="s">
        <v>376</v>
      </c>
      <c r="E398" s="214" t="s">
        <v>383</v>
      </c>
      <c r="F398" s="214" t="s">
        <v>365</v>
      </c>
      <c r="G398" s="115" t="s">
        <v>637</v>
      </c>
      <c r="H398" s="125" t="s">
        <v>638</v>
      </c>
      <c r="I398" s="113">
        <v>41879</v>
      </c>
      <c r="J398" s="114"/>
      <c r="K398" s="114"/>
    </row>
    <row r="399" spans="1:11" ht="28.8" x14ac:dyDescent="0.3">
      <c r="A399" s="213">
        <v>41890</v>
      </c>
      <c r="B399" s="117" t="s">
        <v>419</v>
      </c>
      <c r="C399" s="117" t="s">
        <v>318</v>
      </c>
      <c r="D399" s="117" t="s">
        <v>376</v>
      </c>
      <c r="E399" s="178" t="s">
        <v>383</v>
      </c>
      <c r="F399" s="178">
        <v>88</v>
      </c>
      <c r="G399" s="115" t="s">
        <v>639</v>
      </c>
      <c r="H399" s="193" t="s">
        <v>640</v>
      </c>
      <c r="I399" s="113">
        <v>41891</v>
      </c>
      <c r="J399" s="114"/>
      <c r="K399" s="114"/>
    </row>
    <row r="400" spans="1:11" ht="28.8" x14ac:dyDescent="0.3">
      <c r="A400" s="213">
        <v>41917</v>
      </c>
      <c r="B400" s="117" t="s">
        <v>419</v>
      </c>
      <c r="C400" s="117" t="s">
        <v>318</v>
      </c>
      <c r="D400" s="117" t="s">
        <v>376</v>
      </c>
      <c r="E400" s="214" t="s">
        <v>383</v>
      </c>
      <c r="F400" s="214">
        <v>42</v>
      </c>
      <c r="G400" s="115" t="s">
        <v>639</v>
      </c>
      <c r="H400" s="125" t="s">
        <v>641</v>
      </c>
      <c r="I400" s="113">
        <v>41920</v>
      </c>
      <c r="J400" s="114"/>
      <c r="K400" s="114"/>
    </row>
    <row r="401" spans="1:11" ht="72" x14ac:dyDescent="0.3">
      <c r="A401" s="114"/>
      <c r="B401" s="114" t="s">
        <v>516</v>
      </c>
      <c r="C401" s="114"/>
      <c r="D401" s="114"/>
      <c r="E401" s="114"/>
      <c r="F401" s="114"/>
      <c r="G401" s="115" t="s">
        <v>517</v>
      </c>
      <c r="H401" s="116" t="s">
        <v>304</v>
      </c>
      <c r="I401" s="156">
        <v>40750</v>
      </c>
      <c r="J401" s="183">
        <v>40750</v>
      </c>
      <c r="K401" s="202">
        <f t="shared" ref="K401:K432" si="13">J401-DATE(YEAR(J401),1,0)</f>
        <v>207</v>
      </c>
    </row>
    <row r="402" spans="1:11" ht="28.8" x14ac:dyDescent="0.3">
      <c r="A402" s="114"/>
      <c r="B402" s="114" t="s">
        <v>516</v>
      </c>
      <c r="C402" s="114"/>
      <c r="D402" s="114"/>
      <c r="E402" s="114"/>
      <c r="F402" s="114"/>
      <c r="G402" s="115" t="s">
        <v>518</v>
      </c>
      <c r="H402" s="116" t="s">
        <v>304</v>
      </c>
      <c r="I402" s="156">
        <v>40757</v>
      </c>
      <c r="J402" s="183">
        <v>40757</v>
      </c>
      <c r="K402" s="202">
        <f t="shared" si="13"/>
        <v>214</v>
      </c>
    </row>
    <row r="403" spans="1:11" ht="28.8" x14ac:dyDescent="0.3">
      <c r="A403" s="114"/>
      <c r="B403" s="114" t="s">
        <v>516</v>
      </c>
      <c r="C403" s="114"/>
      <c r="D403" s="114"/>
      <c r="E403" s="114"/>
      <c r="F403" s="114"/>
      <c r="G403" s="115" t="s">
        <v>521</v>
      </c>
      <c r="H403" s="163" t="s">
        <v>120</v>
      </c>
      <c r="I403" s="164">
        <v>40806</v>
      </c>
      <c r="J403" s="185">
        <v>40806</v>
      </c>
      <c r="K403" s="202">
        <f t="shared" si="13"/>
        <v>263</v>
      </c>
    </row>
    <row r="404" spans="1:11" x14ac:dyDescent="0.3">
      <c r="A404" s="114"/>
      <c r="B404" s="114" t="s">
        <v>516</v>
      </c>
      <c r="C404" s="114"/>
      <c r="D404" s="114"/>
      <c r="E404" s="114"/>
      <c r="F404" s="114"/>
      <c r="G404" s="115" t="s">
        <v>522</v>
      </c>
      <c r="H404" s="116" t="s">
        <v>304</v>
      </c>
      <c r="I404" s="156">
        <v>40820</v>
      </c>
      <c r="J404" s="183">
        <v>40820</v>
      </c>
      <c r="K404" s="202">
        <f t="shared" si="13"/>
        <v>277</v>
      </c>
    </row>
    <row r="405" spans="1:11" x14ac:dyDescent="0.3">
      <c r="A405" s="114"/>
      <c r="B405" s="114" t="s">
        <v>516</v>
      </c>
      <c r="C405" s="114"/>
      <c r="D405" s="114"/>
      <c r="E405" s="114"/>
      <c r="F405" s="114"/>
      <c r="G405" s="115" t="s">
        <v>522</v>
      </c>
      <c r="H405" s="157" t="s">
        <v>215</v>
      </c>
      <c r="I405" s="158">
        <v>40849</v>
      </c>
      <c r="J405" s="184">
        <v>40849</v>
      </c>
      <c r="K405" s="202">
        <f t="shared" si="13"/>
        <v>306</v>
      </c>
    </row>
    <row r="406" spans="1:11" ht="28.8" x14ac:dyDescent="0.3">
      <c r="A406" s="114"/>
      <c r="B406" s="114" t="s">
        <v>217</v>
      </c>
      <c r="C406" s="114"/>
      <c r="D406" s="114"/>
      <c r="E406" s="114"/>
      <c r="F406" s="114"/>
      <c r="G406" s="115" t="s">
        <v>146</v>
      </c>
      <c r="H406" s="116" t="s">
        <v>304</v>
      </c>
      <c r="I406" s="156">
        <v>37554</v>
      </c>
      <c r="J406" s="183">
        <v>37554</v>
      </c>
      <c r="K406" s="202">
        <f t="shared" si="13"/>
        <v>298</v>
      </c>
    </row>
    <row r="407" spans="1:11" ht="28.8" x14ac:dyDescent="0.3">
      <c r="A407" s="114"/>
      <c r="B407" s="114" t="s">
        <v>217</v>
      </c>
      <c r="C407" s="114"/>
      <c r="D407" s="114"/>
      <c r="E407" s="114"/>
      <c r="F407" s="114"/>
      <c r="G407" s="115" t="s">
        <v>147</v>
      </c>
      <c r="H407" s="116" t="s">
        <v>304</v>
      </c>
      <c r="I407" s="156">
        <v>37565</v>
      </c>
      <c r="J407" s="183">
        <v>37565</v>
      </c>
      <c r="K407" s="202">
        <f t="shared" si="13"/>
        <v>309</v>
      </c>
    </row>
    <row r="408" spans="1:11" x14ac:dyDescent="0.3">
      <c r="A408" s="114"/>
      <c r="B408" s="114" t="s">
        <v>217</v>
      </c>
      <c r="C408" s="114"/>
      <c r="D408" s="114"/>
      <c r="E408" s="114"/>
      <c r="F408" s="114"/>
      <c r="G408" s="115" t="s">
        <v>149</v>
      </c>
      <c r="H408" s="116" t="s">
        <v>304</v>
      </c>
      <c r="I408" s="156">
        <v>37568</v>
      </c>
      <c r="J408" s="183">
        <v>37568</v>
      </c>
      <c r="K408" s="202">
        <f t="shared" si="13"/>
        <v>312</v>
      </c>
    </row>
    <row r="409" spans="1:11" ht="28.8" x14ac:dyDescent="0.3">
      <c r="A409" s="114"/>
      <c r="B409" s="114" t="s">
        <v>217</v>
      </c>
      <c r="C409" s="114"/>
      <c r="D409" s="114"/>
      <c r="E409" s="114"/>
      <c r="F409" s="114"/>
      <c r="G409" s="115" t="s">
        <v>151</v>
      </c>
      <c r="H409" s="116" t="s">
        <v>304</v>
      </c>
      <c r="I409" s="156">
        <v>37573</v>
      </c>
      <c r="J409" s="183">
        <v>37573</v>
      </c>
      <c r="K409" s="202">
        <f t="shared" si="13"/>
        <v>317</v>
      </c>
    </row>
    <row r="410" spans="1:11" x14ac:dyDescent="0.3">
      <c r="A410" s="114"/>
      <c r="B410" s="114" t="s">
        <v>217</v>
      </c>
      <c r="C410" s="114"/>
      <c r="D410" s="114"/>
      <c r="E410" s="114"/>
      <c r="F410" s="114"/>
      <c r="G410" s="115" t="s">
        <v>158</v>
      </c>
      <c r="H410" s="157" t="s">
        <v>215</v>
      </c>
      <c r="I410" s="158">
        <v>37631</v>
      </c>
      <c r="J410" s="184">
        <v>37631</v>
      </c>
      <c r="K410" s="202">
        <f t="shared" si="13"/>
        <v>10</v>
      </c>
    </row>
    <row r="411" spans="1:11" ht="28.8" x14ac:dyDescent="0.3">
      <c r="A411" s="114"/>
      <c r="B411" s="114" t="s">
        <v>217</v>
      </c>
      <c r="C411" s="114"/>
      <c r="D411" s="114"/>
      <c r="E411" s="114"/>
      <c r="F411" s="114"/>
      <c r="G411" s="115" t="s">
        <v>149</v>
      </c>
      <c r="H411" s="163" t="s">
        <v>120</v>
      </c>
      <c r="I411" s="164">
        <v>37645</v>
      </c>
      <c r="J411" s="185">
        <v>37645</v>
      </c>
      <c r="K411" s="202">
        <f t="shared" si="13"/>
        <v>24</v>
      </c>
    </row>
    <row r="412" spans="1:11" x14ac:dyDescent="0.3">
      <c r="A412" s="114"/>
      <c r="B412" s="114" t="s">
        <v>217</v>
      </c>
      <c r="C412" s="114"/>
      <c r="D412" s="114"/>
      <c r="E412" s="114"/>
      <c r="F412" s="114"/>
      <c r="G412" s="115" t="s">
        <v>162</v>
      </c>
      <c r="H412" s="157" t="s">
        <v>215</v>
      </c>
      <c r="I412" s="158">
        <v>37705</v>
      </c>
      <c r="J412" s="184">
        <v>37705</v>
      </c>
      <c r="K412" s="202">
        <f t="shared" si="13"/>
        <v>84</v>
      </c>
    </row>
    <row r="413" spans="1:11" x14ac:dyDescent="0.3">
      <c r="A413" s="114"/>
      <c r="B413" s="114" t="s">
        <v>217</v>
      </c>
      <c r="C413" s="114"/>
      <c r="D413" s="114"/>
      <c r="E413" s="114" t="s">
        <v>182</v>
      </c>
      <c r="F413" s="114"/>
      <c r="G413" s="115" t="s">
        <v>218</v>
      </c>
      <c r="H413" s="116" t="s">
        <v>304</v>
      </c>
      <c r="I413" s="156">
        <v>39238</v>
      </c>
      <c r="J413" s="183">
        <v>39238</v>
      </c>
      <c r="K413" s="202">
        <f t="shared" si="13"/>
        <v>156</v>
      </c>
    </row>
    <row r="414" spans="1:11" x14ac:dyDescent="0.3">
      <c r="A414" s="114"/>
      <c r="B414" s="114" t="s">
        <v>217</v>
      </c>
      <c r="C414" s="114"/>
      <c r="D414" s="114"/>
      <c r="E414" s="114" t="s">
        <v>182</v>
      </c>
      <c r="F414" s="114"/>
      <c r="G414" s="115" t="s">
        <v>218</v>
      </c>
      <c r="H414" s="157" t="s">
        <v>215</v>
      </c>
      <c r="I414" s="158">
        <v>39245</v>
      </c>
      <c r="J414" s="184">
        <v>39245</v>
      </c>
      <c r="K414" s="202">
        <f t="shared" si="13"/>
        <v>163</v>
      </c>
    </row>
    <row r="415" spans="1:11" ht="28.8" x14ac:dyDescent="0.3">
      <c r="A415" s="114"/>
      <c r="B415" s="114" t="s">
        <v>154</v>
      </c>
      <c r="C415" s="114"/>
      <c r="D415" s="114"/>
      <c r="E415" s="114"/>
      <c r="F415" s="114"/>
      <c r="G415" s="115" t="s">
        <v>155</v>
      </c>
      <c r="H415" s="116" t="s">
        <v>304</v>
      </c>
      <c r="I415" s="156">
        <v>37581</v>
      </c>
      <c r="J415" s="183">
        <v>37581</v>
      </c>
      <c r="K415" s="202">
        <f t="shared" si="13"/>
        <v>325</v>
      </c>
    </row>
    <row r="416" spans="1:11" x14ac:dyDescent="0.3">
      <c r="A416" s="114"/>
      <c r="B416" s="114" t="s">
        <v>154</v>
      </c>
      <c r="C416" s="114"/>
      <c r="D416" s="114"/>
      <c r="E416" s="114"/>
      <c r="F416" s="114"/>
      <c r="G416" s="115" t="s">
        <v>156</v>
      </c>
      <c r="H416" s="157" t="s">
        <v>215</v>
      </c>
      <c r="I416" s="158">
        <v>37595</v>
      </c>
      <c r="J416" s="184">
        <v>37595</v>
      </c>
      <c r="K416" s="202">
        <f t="shared" si="13"/>
        <v>339</v>
      </c>
    </row>
    <row r="417" spans="1:11" x14ac:dyDescent="0.3">
      <c r="A417" s="114"/>
      <c r="B417" s="114" t="s">
        <v>154</v>
      </c>
      <c r="C417" s="114"/>
      <c r="D417" s="114"/>
      <c r="E417" s="114"/>
      <c r="F417" s="114"/>
      <c r="G417" s="115" t="s">
        <v>156</v>
      </c>
      <c r="H417" s="116" t="s">
        <v>304</v>
      </c>
      <c r="I417" s="156">
        <v>40717</v>
      </c>
      <c r="J417" s="183">
        <v>40717</v>
      </c>
      <c r="K417" s="202">
        <f t="shared" si="13"/>
        <v>174</v>
      </c>
    </row>
    <row r="418" spans="1:11" x14ac:dyDescent="0.3">
      <c r="A418" s="114"/>
      <c r="B418" s="114" t="s">
        <v>154</v>
      </c>
      <c r="C418" s="114"/>
      <c r="D418" s="114"/>
      <c r="E418" s="114"/>
      <c r="F418" s="114"/>
      <c r="G418" s="115" t="s">
        <v>156</v>
      </c>
      <c r="H418" s="157" t="s">
        <v>215</v>
      </c>
      <c r="I418" s="158">
        <v>40745</v>
      </c>
      <c r="J418" s="184">
        <v>40745</v>
      </c>
      <c r="K418" s="202">
        <f t="shared" si="13"/>
        <v>202</v>
      </c>
    </row>
    <row r="419" spans="1:11" x14ac:dyDescent="0.3">
      <c r="A419" s="114"/>
      <c r="B419" s="114" t="s">
        <v>278</v>
      </c>
      <c r="C419" s="114"/>
      <c r="D419" s="114"/>
      <c r="E419" s="114"/>
      <c r="F419" s="114"/>
      <c r="G419" s="115" t="s">
        <v>156</v>
      </c>
      <c r="H419" s="190" t="s">
        <v>159</v>
      </c>
      <c r="I419" s="194">
        <v>37658</v>
      </c>
      <c r="J419" s="195">
        <v>37658</v>
      </c>
      <c r="K419" s="202">
        <f t="shared" si="13"/>
        <v>37</v>
      </c>
    </row>
    <row r="420" spans="1:11" x14ac:dyDescent="0.3">
      <c r="A420" s="114"/>
      <c r="B420" s="114" t="s">
        <v>278</v>
      </c>
      <c r="C420" s="114"/>
      <c r="D420" s="114"/>
      <c r="E420" s="114"/>
      <c r="F420" s="114"/>
      <c r="G420" s="115" t="s">
        <v>156</v>
      </c>
      <c r="H420" s="157" t="s">
        <v>165</v>
      </c>
      <c r="I420" s="158">
        <v>37736</v>
      </c>
      <c r="J420" s="184">
        <v>37736</v>
      </c>
      <c r="K420" s="202">
        <f t="shared" si="13"/>
        <v>115</v>
      </c>
    </row>
    <row r="421" spans="1:11" x14ac:dyDescent="0.3">
      <c r="A421" s="113">
        <v>41232</v>
      </c>
      <c r="B421" s="124" t="s">
        <v>278</v>
      </c>
      <c r="C421" s="114" t="s">
        <v>279</v>
      </c>
      <c r="D421" s="114" t="s">
        <v>382</v>
      </c>
      <c r="E421" s="122" t="s">
        <v>383</v>
      </c>
      <c r="F421" s="122">
        <v>82</v>
      </c>
      <c r="G421" s="115" t="s">
        <v>280</v>
      </c>
      <c r="H421" s="116" t="s">
        <v>557</v>
      </c>
      <c r="I421" s="113">
        <v>41233</v>
      </c>
      <c r="J421" s="196">
        <v>41233</v>
      </c>
      <c r="K421" s="202">
        <f t="shared" si="13"/>
        <v>325</v>
      </c>
    </row>
    <row r="422" spans="1:11" x14ac:dyDescent="0.3">
      <c r="A422" s="113">
        <v>41262</v>
      </c>
      <c r="B422" s="124" t="s">
        <v>278</v>
      </c>
      <c r="C422" s="114" t="s">
        <v>279</v>
      </c>
      <c r="D422" s="114" t="s">
        <v>382</v>
      </c>
      <c r="E422" s="122" t="s">
        <v>383</v>
      </c>
      <c r="F422" s="122">
        <v>40</v>
      </c>
      <c r="G422" s="115" t="s">
        <v>280</v>
      </c>
      <c r="H422" s="125" t="s">
        <v>186</v>
      </c>
      <c r="I422" s="113">
        <v>41262</v>
      </c>
      <c r="J422" s="196">
        <v>41262</v>
      </c>
      <c r="K422" s="202">
        <f t="shared" si="13"/>
        <v>354</v>
      </c>
    </row>
    <row r="423" spans="1:11" ht="28.8" x14ac:dyDescent="0.3">
      <c r="A423" s="114"/>
      <c r="B423" s="114" t="s">
        <v>429</v>
      </c>
      <c r="C423" s="114"/>
      <c r="D423" s="114"/>
      <c r="E423" s="114"/>
      <c r="F423" s="114"/>
      <c r="G423" s="115" t="s">
        <v>168</v>
      </c>
      <c r="H423" s="157" t="s">
        <v>215</v>
      </c>
      <c r="I423" s="158">
        <v>37371</v>
      </c>
      <c r="J423" s="184">
        <v>37371</v>
      </c>
      <c r="K423" s="202">
        <f t="shared" si="13"/>
        <v>115</v>
      </c>
    </row>
    <row r="424" spans="1:11" x14ac:dyDescent="0.3">
      <c r="A424" s="114"/>
      <c r="B424" s="114" t="s">
        <v>429</v>
      </c>
      <c r="C424" s="114"/>
      <c r="D424" s="114"/>
      <c r="E424" s="114"/>
      <c r="F424" s="114"/>
      <c r="G424" s="115" t="s">
        <v>299</v>
      </c>
      <c r="H424" s="157" t="s">
        <v>215</v>
      </c>
      <c r="I424" s="158">
        <v>37379</v>
      </c>
      <c r="J424" s="184">
        <v>37379</v>
      </c>
      <c r="K424" s="202">
        <f t="shared" si="13"/>
        <v>123</v>
      </c>
    </row>
    <row r="425" spans="1:11" ht="28.8" x14ac:dyDescent="0.3">
      <c r="A425" s="114"/>
      <c r="B425" s="114" t="s">
        <v>429</v>
      </c>
      <c r="C425" s="114"/>
      <c r="D425" s="114"/>
      <c r="E425" s="114"/>
      <c r="F425" s="114"/>
      <c r="G425" s="115" t="s">
        <v>200</v>
      </c>
      <c r="H425" s="116" t="s">
        <v>304</v>
      </c>
      <c r="I425" s="156">
        <v>37475</v>
      </c>
      <c r="J425" s="183">
        <v>37475</v>
      </c>
      <c r="K425" s="202">
        <f t="shared" si="13"/>
        <v>219</v>
      </c>
    </row>
    <row r="426" spans="1:11" ht="43.2" x14ac:dyDescent="0.3">
      <c r="A426" s="114"/>
      <c r="B426" s="114" t="s">
        <v>429</v>
      </c>
      <c r="C426" s="114"/>
      <c r="D426" s="114"/>
      <c r="E426" s="114"/>
      <c r="F426" s="114"/>
      <c r="G426" s="115" t="s">
        <v>203</v>
      </c>
      <c r="H426" s="163" t="s">
        <v>237</v>
      </c>
      <c r="I426" s="164">
        <v>37477</v>
      </c>
      <c r="J426" s="185">
        <v>37477</v>
      </c>
      <c r="K426" s="202">
        <f t="shared" si="13"/>
        <v>221</v>
      </c>
    </row>
    <row r="427" spans="1:11" x14ac:dyDescent="0.3">
      <c r="A427" s="114"/>
      <c r="B427" s="114" t="s">
        <v>429</v>
      </c>
      <c r="C427" s="114"/>
      <c r="D427" s="114"/>
      <c r="E427" s="114"/>
      <c r="F427" s="114"/>
      <c r="G427" s="115" t="s">
        <v>204</v>
      </c>
      <c r="H427" s="116" t="s">
        <v>304</v>
      </c>
      <c r="I427" s="156">
        <v>37481</v>
      </c>
      <c r="J427" s="183">
        <v>37481</v>
      </c>
      <c r="K427" s="202">
        <f t="shared" si="13"/>
        <v>225</v>
      </c>
    </row>
    <row r="428" spans="1:11" x14ac:dyDescent="0.3">
      <c r="A428" s="114"/>
      <c r="B428" s="114" t="s">
        <v>429</v>
      </c>
      <c r="C428" s="114"/>
      <c r="D428" s="114"/>
      <c r="E428" s="114"/>
      <c r="F428" s="114"/>
      <c r="G428" s="115" t="s">
        <v>299</v>
      </c>
      <c r="H428" s="157" t="s">
        <v>215</v>
      </c>
      <c r="I428" s="158">
        <v>37510</v>
      </c>
      <c r="J428" s="184">
        <v>37510</v>
      </c>
      <c r="K428" s="202">
        <f t="shared" si="13"/>
        <v>254</v>
      </c>
    </row>
    <row r="429" spans="1:11" ht="28.8" x14ac:dyDescent="0.3">
      <c r="A429" s="114"/>
      <c r="B429" s="114" t="s">
        <v>429</v>
      </c>
      <c r="C429" s="114"/>
      <c r="D429" s="114"/>
      <c r="E429" s="114"/>
      <c r="F429" s="114"/>
      <c r="G429" s="115" t="s">
        <v>210</v>
      </c>
      <c r="H429" s="116" t="s">
        <v>304</v>
      </c>
      <c r="I429" s="156">
        <v>37517</v>
      </c>
      <c r="J429" s="183">
        <v>37517</v>
      </c>
      <c r="K429" s="202">
        <f t="shared" si="13"/>
        <v>261</v>
      </c>
    </row>
    <row r="430" spans="1:11" x14ac:dyDescent="0.3">
      <c r="A430" s="114"/>
      <c r="B430" s="114" t="s">
        <v>429</v>
      </c>
      <c r="C430" s="114"/>
      <c r="D430" s="114"/>
      <c r="E430" s="114"/>
      <c r="F430" s="114"/>
      <c r="G430" s="115" t="s">
        <v>149</v>
      </c>
      <c r="H430" s="116" t="s">
        <v>304</v>
      </c>
      <c r="I430" s="156">
        <v>37568</v>
      </c>
      <c r="J430" s="183">
        <v>37568</v>
      </c>
      <c r="K430" s="202">
        <f t="shared" si="13"/>
        <v>312</v>
      </c>
    </row>
    <row r="431" spans="1:11" x14ac:dyDescent="0.3">
      <c r="A431" s="114"/>
      <c r="B431" s="114" t="s">
        <v>429</v>
      </c>
      <c r="C431" s="114"/>
      <c r="D431" s="114"/>
      <c r="E431" s="114"/>
      <c r="F431" s="114"/>
      <c r="G431" s="115" t="s">
        <v>152</v>
      </c>
      <c r="H431" s="116" t="s">
        <v>304</v>
      </c>
      <c r="I431" s="156">
        <v>37579</v>
      </c>
      <c r="J431" s="183">
        <v>37579</v>
      </c>
      <c r="K431" s="202">
        <f t="shared" si="13"/>
        <v>323</v>
      </c>
    </row>
    <row r="432" spans="1:11" ht="28.8" x14ac:dyDescent="0.3">
      <c r="A432" s="114"/>
      <c r="B432" s="114" t="s">
        <v>429</v>
      </c>
      <c r="C432" s="114"/>
      <c r="D432" s="114"/>
      <c r="E432" s="114"/>
      <c r="F432" s="114"/>
      <c r="G432" s="115" t="s">
        <v>210</v>
      </c>
      <c r="H432" s="157" t="s">
        <v>215</v>
      </c>
      <c r="I432" s="158">
        <v>37579</v>
      </c>
      <c r="J432" s="184">
        <v>37579</v>
      </c>
      <c r="K432" s="202">
        <f t="shared" si="13"/>
        <v>323</v>
      </c>
    </row>
    <row r="433" spans="1:11" x14ac:dyDescent="0.3">
      <c r="A433" s="114"/>
      <c r="B433" s="114" t="s">
        <v>429</v>
      </c>
      <c r="C433" s="114"/>
      <c r="D433" s="114"/>
      <c r="E433" s="114"/>
      <c r="F433" s="114"/>
      <c r="G433" s="115" t="s">
        <v>299</v>
      </c>
      <c r="H433" s="157" t="s">
        <v>215</v>
      </c>
      <c r="I433" s="158">
        <v>37645</v>
      </c>
      <c r="J433" s="184">
        <v>37645</v>
      </c>
      <c r="K433" s="202">
        <f t="shared" ref="K433:K464" si="14">J433-DATE(YEAR(J433),1,0)</f>
        <v>24</v>
      </c>
    </row>
    <row r="434" spans="1:11" ht="28.8" x14ac:dyDescent="0.3">
      <c r="A434" s="114"/>
      <c r="B434" s="114" t="s">
        <v>429</v>
      </c>
      <c r="C434" s="114"/>
      <c r="D434" s="114"/>
      <c r="E434" s="114"/>
      <c r="F434" s="114"/>
      <c r="G434" s="115" t="s">
        <v>163</v>
      </c>
      <c r="H434" s="163" t="s">
        <v>120</v>
      </c>
      <c r="I434" s="164">
        <v>37728</v>
      </c>
      <c r="J434" s="185">
        <v>37728</v>
      </c>
      <c r="K434" s="202">
        <f t="shared" si="14"/>
        <v>107</v>
      </c>
    </row>
    <row r="435" spans="1:11" x14ac:dyDescent="0.3">
      <c r="A435" s="114"/>
      <c r="B435" s="114" t="s">
        <v>429</v>
      </c>
      <c r="C435" s="114"/>
      <c r="D435" s="114"/>
      <c r="E435" s="114"/>
      <c r="F435" s="114"/>
      <c r="G435" s="115" t="s">
        <v>299</v>
      </c>
      <c r="H435" s="157" t="s">
        <v>215</v>
      </c>
      <c r="I435" s="158">
        <v>37778</v>
      </c>
      <c r="J435" s="184">
        <v>37778</v>
      </c>
      <c r="K435" s="202">
        <f t="shared" si="14"/>
        <v>157</v>
      </c>
    </row>
    <row r="436" spans="1:11" ht="28.8" x14ac:dyDescent="0.3">
      <c r="A436" s="114"/>
      <c r="B436" s="114" t="s">
        <v>36</v>
      </c>
      <c r="C436" s="114"/>
      <c r="D436" s="114"/>
      <c r="E436" s="114"/>
      <c r="F436" s="114"/>
      <c r="G436" s="115" t="s">
        <v>136</v>
      </c>
      <c r="H436" s="198" t="s">
        <v>24</v>
      </c>
      <c r="I436" s="158">
        <v>38238</v>
      </c>
      <c r="J436" s="184">
        <v>38238</v>
      </c>
      <c r="K436" s="202">
        <f t="shared" si="14"/>
        <v>252</v>
      </c>
    </row>
    <row r="437" spans="1:11" x14ac:dyDescent="0.3">
      <c r="A437" s="114"/>
      <c r="B437" s="114" t="s">
        <v>36</v>
      </c>
      <c r="C437" s="114"/>
      <c r="D437" s="114"/>
      <c r="E437" s="114"/>
      <c r="F437" s="114"/>
      <c r="G437" s="115" t="s">
        <v>37</v>
      </c>
      <c r="H437" s="197" t="s">
        <v>5</v>
      </c>
      <c r="I437" s="156">
        <v>38252</v>
      </c>
      <c r="J437" s="183">
        <v>38252</v>
      </c>
      <c r="K437" s="202">
        <f t="shared" si="14"/>
        <v>266</v>
      </c>
    </row>
    <row r="438" spans="1:11" x14ac:dyDescent="0.3">
      <c r="A438" s="114"/>
      <c r="B438" s="114" t="s">
        <v>36</v>
      </c>
      <c r="C438" s="114"/>
      <c r="D438" s="114"/>
      <c r="E438" s="114"/>
      <c r="F438" s="114"/>
      <c r="G438" s="115" t="s">
        <v>37</v>
      </c>
      <c r="H438" s="198" t="s">
        <v>24</v>
      </c>
      <c r="I438" s="158">
        <v>38288</v>
      </c>
      <c r="J438" s="184">
        <v>38288</v>
      </c>
      <c r="K438" s="202">
        <f t="shared" si="14"/>
        <v>302</v>
      </c>
    </row>
    <row r="439" spans="1:11" ht="43.2" x14ac:dyDescent="0.3">
      <c r="A439" s="114"/>
      <c r="B439" s="114" t="s">
        <v>36</v>
      </c>
      <c r="C439" s="114"/>
      <c r="D439" s="114"/>
      <c r="E439" s="114"/>
      <c r="F439" s="114"/>
      <c r="G439" s="115" t="s">
        <v>101</v>
      </c>
      <c r="H439" s="192" t="s">
        <v>12</v>
      </c>
      <c r="I439" s="164">
        <v>38323</v>
      </c>
      <c r="J439" s="185">
        <v>38323</v>
      </c>
      <c r="K439" s="202">
        <f t="shared" si="14"/>
        <v>337</v>
      </c>
    </row>
    <row r="440" spans="1:11" ht="28.8" x14ac:dyDescent="0.3">
      <c r="A440" s="114"/>
      <c r="B440" s="114" t="s">
        <v>36</v>
      </c>
      <c r="C440" s="114"/>
      <c r="D440" s="114"/>
      <c r="E440" s="114"/>
      <c r="F440" s="114"/>
      <c r="G440" s="115" t="s">
        <v>54</v>
      </c>
      <c r="H440" s="157" t="s">
        <v>24</v>
      </c>
      <c r="I440" s="158">
        <v>38523</v>
      </c>
      <c r="J440" s="184">
        <v>38523</v>
      </c>
      <c r="K440" s="202">
        <f t="shared" si="14"/>
        <v>171</v>
      </c>
    </row>
    <row r="441" spans="1:11" x14ac:dyDescent="0.3">
      <c r="A441" s="114"/>
      <c r="B441" s="114" t="s">
        <v>36</v>
      </c>
      <c r="C441" s="114"/>
      <c r="D441" s="114"/>
      <c r="E441" s="114"/>
      <c r="F441" s="114"/>
      <c r="G441" s="115" t="s">
        <v>65</v>
      </c>
      <c r="H441" s="116" t="s">
        <v>5</v>
      </c>
      <c r="I441" s="156">
        <v>38541</v>
      </c>
      <c r="J441" s="183">
        <v>38541</v>
      </c>
      <c r="K441" s="202">
        <f t="shared" si="14"/>
        <v>189</v>
      </c>
    </row>
    <row r="442" spans="1:11" ht="43.2" x14ac:dyDescent="0.3">
      <c r="A442" s="114"/>
      <c r="B442" s="114" t="s">
        <v>36</v>
      </c>
      <c r="C442" s="114"/>
      <c r="D442" s="114"/>
      <c r="E442" s="114"/>
      <c r="F442" s="114"/>
      <c r="G442" s="115" t="s">
        <v>25</v>
      </c>
      <c r="H442" s="116" t="s">
        <v>5</v>
      </c>
      <c r="I442" s="156">
        <v>38555</v>
      </c>
      <c r="J442" s="183">
        <v>38555</v>
      </c>
      <c r="K442" s="202">
        <f t="shared" si="14"/>
        <v>203</v>
      </c>
    </row>
    <row r="443" spans="1:11" ht="28.8" x14ac:dyDescent="0.3">
      <c r="A443" s="114"/>
      <c r="B443" s="114" t="s">
        <v>36</v>
      </c>
      <c r="C443" s="114"/>
      <c r="D443" s="114"/>
      <c r="E443" s="114"/>
      <c r="F443" s="114"/>
      <c r="G443" s="115" t="s">
        <v>37</v>
      </c>
      <c r="H443" s="163" t="s">
        <v>12</v>
      </c>
      <c r="I443" s="164">
        <v>38611</v>
      </c>
      <c r="J443" s="185">
        <v>38611</v>
      </c>
      <c r="K443" s="202">
        <f t="shared" si="14"/>
        <v>259</v>
      </c>
    </row>
    <row r="444" spans="1:11" x14ac:dyDescent="0.3">
      <c r="A444" s="114"/>
      <c r="B444" s="114" t="s">
        <v>36</v>
      </c>
      <c r="C444" s="114"/>
      <c r="D444" s="114"/>
      <c r="E444" s="114"/>
      <c r="F444" s="114"/>
      <c r="G444" s="115" t="s">
        <v>41</v>
      </c>
      <c r="H444" s="157" t="s">
        <v>24</v>
      </c>
      <c r="I444" s="158">
        <v>38616</v>
      </c>
      <c r="J444" s="184">
        <v>38616</v>
      </c>
      <c r="K444" s="202">
        <f t="shared" si="14"/>
        <v>264</v>
      </c>
    </row>
    <row r="445" spans="1:11" ht="43.2" x14ac:dyDescent="0.3">
      <c r="A445" s="114"/>
      <c r="B445" s="114" t="s">
        <v>429</v>
      </c>
      <c r="C445" s="114"/>
      <c r="D445" s="114"/>
      <c r="E445" s="114"/>
      <c r="F445" s="114"/>
      <c r="G445" s="115" t="s">
        <v>242</v>
      </c>
      <c r="H445" s="116" t="s">
        <v>304</v>
      </c>
      <c r="I445" s="156">
        <v>38937</v>
      </c>
      <c r="J445" s="183">
        <v>38937</v>
      </c>
      <c r="K445" s="202">
        <f t="shared" si="14"/>
        <v>220</v>
      </c>
    </row>
    <row r="446" spans="1:11" ht="57.6" x14ac:dyDescent="0.3">
      <c r="A446" s="114"/>
      <c r="B446" s="114" t="s">
        <v>429</v>
      </c>
      <c r="C446" s="114"/>
      <c r="D446" s="114"/>
      <c r="E446" s="114"/>
      <c r="F446" s="114"/>
      <c r="G446" s="115" t="s">
        <v>246</v>
      </c>
      <c r="H446" s="116" t="s">
        <v>304</v>
      </c>
      <c r="I446" s="156">
        <v>38952</v>
      </c>
      <c r="J446" s="183">
        <v>38952</v>
      </c>
      <c r="K446" s="202">
        <f t="shared" si="14"/>
        <v>235</v>
      </c>
    </row>
    <row r="447" spans="1:11" x14ac:dyDescent="0.3">
      <c r="A447" s="114"/>
      <c r="B447" s="114" t="s">
        <v>429</v>
      </c>
      <c r="C447" s="114"/>
      <c r="D447" s="114"/>
      <c r="E447" s="114"/>
      <c r="F447" s="114"/>
      <c r="G447" s="115" t="s">
        <v>223</v>
      </c>
      <c r="H447" s="116" t="s">
        <v>304</v>
      </c>
      <c r="I447" s="156">
        <v>38967</v>
      </c>
      <c r="J447" s="183">
        <v>38967</v>
      </c>
      <c r="K447" s="202">
        <f t="shared" si="14"/>
        <v>250</v>
      </c>
    </row>
    <row r="448" spans="1:11" ht="28.8" x14ac:dyDescent="0.3">
      <c r="A448" s="114"/>
      <c r="B448" s="114" t="s">
        <v>429</v>
      </c>
      <c r="C448" s="114"/>
      <c r="D448" s="114"/>
      <c r="E448" s="114"/>
      <c r="F448" s="114"/>
      <c r="G448" s="115" t="s">
        <v>251</v>
      </c>
      <c r="H448" s="157" t="s">
        <v>215</v>
      </c>
      <c r="I448" s="158">
        <v>38995</v>
      </c>
      <c r="J448" s="184">
        <v>38995</v>
      </c>
      <c r="K448" s="202">
        <f t="shared" si="14"/>
        <v>278</v>
      </c>
    </row>
    <row r="449" spans="1:11" x14ac:dyDescent="0.3">
      <c r="A449" s="114"/>
      <c r="B449" s="114" t="s">
        <v>429</v>
      </c>
      <c r="C449" s="114"/>
      <c r="D449" s="114"/>
      <c r="E449" s="114"/>
      <c r="F449" s="114"/>
      <c r="G449" s="115" t="s">
        <v>228</v>
      </c>
      <c r="H449" s="116" t="s">
        <v>304</v>
      </c>
      <c r="I449" s="156">
        <v>39007</v>
      </c>
      <c r="J449" s="183">
        <v>39007</v>
      </c>
      <c r="K449" s="202">
        <f t="shared" si="14"/>
        <v>290</v>
      </c>
    </row>
    <row r="450" spans="1:11" x14ac:dyDescent="0.3">
      <c r="A450" s="114"/>
      <c r="B450" s="114" t="s">
        <v>429</v>
      </c>
      <c r="C450" s="114"/>
      <c r="D450" s="114"/>
      <c r="E450" s="114"/>
      <c r="F450" s="114"/>
      <c r="G450" s="115" t="s">
        <v>228</v>
      </c>
      <c r="H450" s="157" t="s">
        <v>215</v>
      </c>
      <c r="I450" s="158">
        <v>39037</v>
      </c>
      <c r="J450" s="184">
        <v>39037</v>
      </c>
      <c r="K450" s="202">
        <f t="shared" si="14"/>
        <v>320</v>
      </c>
    </row>
    <row r="451" spans="1:11" x14ac:dyDescent="0.3">
      <c r="A451" s="114"/>
      <c r="B451" s="114" t="s">
        <v>429</v>
      </c>
      <c r="C451" s="114"/>
      <c r="D451" s="114"/>
      <c r="E451" s="114"/>
      <c r="F451" s="114"/>
      <c r="G451" s="115" t="s">
        <v>223</v>
      </c>
      <c r="H451" s="116" t="s">
        <v>304</v>
      </c>
      <c r="I451" s="156">
        <v>39344</v>
      </c>
      <c r="J451" s="183">
        <v>39344</v>
      </c>
      <c r="K451" s="202">
        <f t="shared" si="14"/>
        <v>262</v>
      </c>
    </row>
    <row r="452" spans="1:11" ht="28.8" x14ac:dyDescent="0.3">
      <c r="A452" s="114"/>
      <c r="B452" s="114" t="s">
        <v>429</v>
      </c>
      <c r="C452" s="114"/>
      <c r="D452" s="114"/>
      <c r="E452" s="114"/>
      <c r="F452" s="114"/>
      <c r="G452" s="115" t="s">
        <v>224</v>
      </c>
      <c r="H452" s="116" t="s">
        <v>304</v>
      </c>
      <c r="I452" s="156">
        <v>39351</v>
      </c>
      <c r="J452" s="183">
        <v>39351</v>
      </c>
      <c r="K452" s="202">
        <f t="shared" si="14"/>
        <v>269</v>
      </c>
    </row>
    <row r="453" spans="1:11" ht="43.2" x14ac:dyDescent="0.3">
      <c r="A453" s="114"/>
      <c r="B453" s="114" t="s">
        <v>429</v>
      </c>
      <c r="C453" s="114"/>
      <c r="D453" s="114"/>
      <c r="E453" s="114"/>
      <c r="F453" s="114"/>
      <c r="G453" s="115" t="s">
        <v>225</v>
      </c>
      <c r="H453" s="116" t="s">
        <v>304</v>
      </c>
      <c r="I453" s="156">
        <v>39352</v>
      </c>
      <c r="J453" s="183">
        <v>39352</v>
      </c>
      <c r="K453" s="202">
        <f t="shared" si="14"/>
        <v>270</v>
      </c>
    </row>
    <row r="454" spans="1:11" ht="28.8" x14ac:dyDescent="0.3">
      <c r="A454" s="114"/>
      <c r="B454" s="114" t="s">
        <v>429</v>
      </c>
      <c r="C454" s="114"/>
      <c r="D454" s="114"/>
      <c r="E454" s="114"/>
      <c r="F454" s="114"/>
      <c r="G454" s="115" t="s">
        <v>227</v>
      </c>
      <c r="H454" s="157" t="s">
        <v>215</v>
      </c>
      <c r="I454" s="158">
        <v>39380</v>
      </c>
      <c r="J454" s="184">
        <v>39380</v>
      </c>
      <c r="K454" s="202">
        <f t="shared" si="14"/>
        <v>298</v>
      </c>
    </row>
    <row r="455" spans="1:11" x14ac:dyDescent="0.3">
      <c r="A455" s="114"/>
      <c r="B455" s="114" t="s">
        <v>429</v>
      </c>
      <c r="C455" s="114"/>
      <c r="D455" s="114"/>
      <c r="E455" s="114"/>
      <c r="F455" s="114"/>
      <c r="G455" s="115" t="s">
        <v>228</v>
      </c>
      <c r="H455" s="157" t="s">
        <v>215</v>
      </c>
      <c r="I455" s="158">
        <v>39394</v>
      </c>
      <c r="J455" s="184">
        <v>39394</v>
      </c>
      <c r="K455" s="202">
        <f t="shared" si="14"/>
        <v>312</v>
      </c>
    </row>
    <row r="456" spans="1:11" x14ac:dyDescent="0.3">
      <c r="A456" s="114"/>
      <c r="B456" s="114" t="s">
        <v>429</v>
      </c>
      <c r="C456" s="114"/>
      <c r="D456" s="114"/>
      <c r="E456" s="114"/>
      <c r="F456" s="114"/>
      <c r="G456" s="115" t="s">
        <v>223</v>
      </c>
      <c r="H456" s="157" t="s">
        <v>215</v>
      </c>
      <c r="I456" s="158">
        <v>39400</v>
      </c>
      <c r="J456" s="184">
        <v>39400</v>
      </c>
      <c r="K456" s="202">
        <f t="shared" si="14"/>
        <v>318</v>
      </c>
    </row>
    <row r="457" spans="1:11" x14ac:dyDescent="0.3">
      <c r="A457" s="114"/>
      <c r="B457" s="114" t="s">
        <v>429</v>
      </c>
      <c r="C457" s="114"/>
      <c r="D457" s="114"/>
      <c r="E457" s="114"/>
      <c r="F457" s="114"/>
      <c r="G457" s="115" t="s">
        <v>262</v>
      </c>
      <c r="H457" s="157" t="s">
        <v>215</v>
      </c>
      <c r="I457" s="158">
        <v>39678</v>
      </c>
      <c r="J457" s="184">
        <v>39678</v>
      </c>
      <c r="K457" s="202">
        <f t="shared" si="14"/>
        <v>231</v>
      </c>
    </row>
    <row r="458" spans="1:11" ht="28.8" x14ac:dyDescent="0.3">
      <c r="A458" s="114"/>
      <c r="B458" s="114" t="s">
        <v>429</v>
      </c>
      <c r="C458" s="114"/>
      <c r="D458" s="114"/>
      <c r="E458" s="114"/>
      <c r="F458" s="114"/>
      <c r="G458" s="115" t="s">
        <v>262</v>
      </c>
      <c r="H458" s="163" t="s">
        <v>120</v>
      </c>
      <c r="I458" s="164">
        <v>39693</v>
      </c>
      <c r="J458" s="185">
        <v>39693</v>
      </c>
      <c r="K458" s="202">
        <f t="shared" si="14"/>
        <v>246</v>
      </c>
    </row>
    <row r="459" spans="1:11" ht="43.2" x14ac:dyDescent="0.3">
      <c r="A459" s="114"/>
      <c r="B459" s="114" t="s">
        <v>429</v>
      </c>
      <c r="C459" s="114"/>
      <c r="D459" s="114"/>
      <c r="E459" s="114"/>
      <c r="F459" s="114"/>
      <c r="G459" s="115" t="s">
        <v>463</v>
      </c>
      <c r="H459" s="116" t="s">
        <v>304</v>
      </c>
      <c r="I459" s="156">
        <v>39721</v>
      </c>
      <c r="J459" s="183">
        <v>39721</v>
      </c>
      <c r="K459" s="202">
        <f t="shared" si="14"/>
        <v>274</v>
      </c>
    </row>
    <row r="460" spans="1:11" ht="43.2" x14ac:dyDescent="0.3">
      <c r="A460" s="114"/>
      <c r="B460" s="114" t="s">
        <v>429</v>
      </c>
      <c r="C460" s="114"/>
      <c r="D460" s="114"/>
      <c r="E460" s="114"/>
      <c r="F460" s="114"/>
      <c r="G460" s="115" t="s">
        <v>463</v>
      </c>
      <c r="H460" s="157" t="s">
        <v>215</v>
      </c>
      <c r="I460" s="158">
        <v>39744</v>
      </c>
      <c r="J460" s="184">
        <v>39744</v>
      </c>
      <c r="K460" s="202">
        <f t="shared" si="14"/>
        <v>297</v>
      </c>
    </row>
    <row r="461" spans="1:11" x14ac:dyDescent="0.3">
      <c r="A461" s="114"/>
      <c r="B461" s="114" t="s">
        <v>429</v>
      </c>
      <c r="C461" s="114"/>
      <c r="D461" s="114"/>
      <c r="E461" s="114"/>
      <c r="F461" s="114"/>
      <c r="G461" s="115" t="s">
        <v>299</v>
      </c>
      <c r="H461" s="157" t="s">
        <v>215</v>
      </c>
      <c r="I461" s="158">
        <v>40700</v>
      </c>
      <c r="J461" s="184">
        <v>40700</v>
      </c>
      <c r="K461" s="202">
        <f t="shared" si="14"/>
        <v>157</v>
      </c>
    </row>
    <row r="462" spans="1:11" ht="43.2" x14ac:dyDescent="0.3">
      <c r="A462" s="114"/>
      <c r="B462" s="114" t="s">
        <v>429</v>
      </c>
      <c r="C462" s="114"/>
      <c r="D462" s="114"/>
      <c r="E462" s="114"/>
      <c r="F462" s="114"/>
      <c r="G462" s="115" t="s">
        <v>519</v>
      </c>
      <c r="H462" s="116" t="s">
        <v>304</v>
      </c>
      <c r="I462" s="156">
        <v>40765</v>
      </c>
      <c r="J462" s="183">
        <v>40765</v>
      </c>
      <c r="K462" s="202">
        <f t="shared" si="14"/>
        <v>222</v>
      </c>
    </row>
    <row r="463" spans="1:11" x14ac:dyDescent="0.3">
      <c r="A463" s="114"/>
      <c r="B463" s="114" t="s">
        <v>429</v>
      </c>
      <c r="C463" s="114"/>
      <c r="D463" s="114"/>
      <c r="E463" s="114"/>
      <c r="F463" s="114"/>
      <c r="G463" s="115" t="s">
        <v>299</v>
      </c>
      <c r="H463" s="157" t="s">
        <v>215</v>
      </c>
      <c r="I463" s="158">
        <v>40781</v>
      </c>
      <c r="J463" s="184">
        <v>41512</v>
      </c>
      <c r="K463" s="202">
        <f t="shared" si="14"/>
        <v>238</v>
      </c>
    </row>
    <row r="464" spans="1:11" ht="28.8" x14ac:dyDescent="0.3">
      <c r="A464" s="113">
        <v>41102</v>
      </c>
      <c r="B464" s="124" t="s">
        <v>429</v>
      </c>
      <c r="C464" s="117" t="s">
        <v>427</v>
      </c>
      <c r="D464" s="117" t="s">
        <v>376</v>
      </c>
      <c r="E464" s="122" t="s">
        <v>383</v>
      </c>
      <c r="F464" s="122">
        <v>230</v>
      </c>
      <c r="G464" s="115" t="s">
        <v>430</v>
      </c>
      <c r="H464" s="116" t="s">
        <v>557</v>
      </c>
      <c r="I464" s="113">
        <v>41103</v>
      </c>
      <c r="J464" s="196">
        <v>41103</v>
      </c>
      <c r="K464" s="202">
        <f t="shared" si="14"/>
        <v>195</v>
      </c>
    </row>
    <row r="465" spans="1:11" ht="28.8" x14ac:dyDescent="0.3">
      <c r="A465" s="113">
        <v>41112</v>
      </c>
      <c r="B465" s="124" t="s">
        <v>429</v>
      </c>
      <c r="C465" s="117" t="s">
        <v>315</v>
      </c>
      <c r="D465" s="117" t="s">
        <v>376</v>
      </c>
      <c r="E465" s="122" t="s">
        <v>383</v>
      </c>
      <c r="F465" s="122">
        <v>253</v>
      </c>
      <c r="G465" s="115" t="s">
        <v>316</v>
      </c>
      <c r="H465" s="116" t="s">
        <v>557</v>
      </c>
      <c r="I465" s="113">
        <v>41114</v>
      </c>
      <c r="J465" s="196">
        <v>41114</v>
      </c>
      <c r="K465" s="202">
        <f t="shared" ref="K465:K476" si="15">J465-DATE(YEAR(J465),1,0)</f>
        <v>206</v>
      </c>
    </row>
    <row r="466" spans="1:11" x14ac:dyDescent="0.3">
      <c r="A466" s="113">
        <v>41128</v>
      </c>
      <c r="B466" s="124" t="s">
        <v>429</v>
      </c>
      <c r="C466" s="117" t="s">
        <v>320</v>
      </c>
      <c r="D466" s="117" t="s">
        <v>376</v>
      </c>
      <c r="E466" s="122" t="s">
        <v>383</v>
      </c>
      <c r="F466" s="122">
        <v>115</v>
      </c>
      <c r="G466" s="115" t="s">
        <v>321</v>
      </c>
      <c r="H466" s="116" t="s">
        <v>557</v>
      </c>
      <c r="I466" s="113">
        <v>41129</v>
      </c>
      <c r="J466" s="196">
        <v>41129</v>
      </c>
      <c r="K466" s="202">
        <f t="shared" si="15"/>
        <v>221</v>
      </c>
    </row>
    <row r="467" spans="1:11" ht="28.8" x14ac:dyDescent="0.3">
      <c r="A467" s="113">
        <v>41135</v>
      </c>
      <c r="B467" s="124" t="s">
        <v>429</v>
      </c>
      <c r="C467" s="117" t="s">
        <v>340</v>
      </c>
      <c r="D467" s="117" t="s">
        <v>376</v>
      </c>
      <c r="E467" s="122" t="s">
        <v>383</v>
      </c>
      <c r="F467" s="122">
        <v>112</v>
      </c>
      <c r="G467" s="115" t="s">
        <v>345</v>
      </c>
      <c r="H467" s="116" t="s">
        <v>557</v>
      </c>
      <c r="I467" s="113">
        <v>41136</v>
      </c>
      <c r="J467" s="196">
        <v>41136</v>
      </c>
      <c r="K467" s="202">
        <f t="shared" si="15"/>
        <v>228</v>
      </c>
    </row>
    <row r="468" spans="1:11" ht="57.6" x14ac:dyDescent="0.3">
      <c r="A468" s="113">
        <v>41151</v>
      </c>
      <c r="B468" s="124" t="s">
        <v>429</v>
      </c>
      <c r="C468" s="117" t="s">
        <v>359</v>
      </c>
      <c r="D468" s="117" t="s">
        <v>376</v>
      </c>
      <c r="E468" s="122" t="s">
        <v>383</v>
      </c>
      <c r="F468" s="122">
        <v>137</v>
      </c>
      <c r="G468" s="115" t="s">
        <v>360</v>
      </c>
      <c r="H468" s="116" t="s">
        <v>557</v>
      </c>
      <c r="I468" s="156">
        <v>41152</v>
      </c>
      <c r="J468" s="183">
        <v>41152</v>
      </c>
      <c r="K468" s="202">
        <f t="shared" si="15"/>
        <v>244</v>
      </c>
    </row>
    <row r="469" spans="1:11" ht="28.8" x14ac:dyDescent="0.3">
      <c r="A469" s="113">
        <v>41193</v>
      </c>
      <c r="B469" s="124" t="s">
        <v>429</v>
      </c>
      <c r="C469" s="117" t="s">
        <v>359</v>
      </c>
      <c r="D469" s="117" t="s">
        <v>376</v>
      </c>
      <c r="E469" s="122" t="s">
        <v>383</v>
      </c>
      <c r="F469" s="122" t="s">
        <v>365</v>
      </c>
      <c r="G469" s="115" t="s">
        <v>259</v>
      </c>
      <c r="H469" s="125" t="s">
        <v>186</v>
      </c>
      <c r="I469" s="158">
        <v>41194</v>
      </c>
      <c r="J469" s="184">
        <v>41194</v>
      </c>
      <c r="K469" s="202">
        <f t="shared" si="15"/>
        <v>286</v>
      </c>
    </row>
    <row r="470" spans="1:11" ht="28.8" x14ac:dyDescent="0.3">
      <c r="A470" s="113">
        <v>41212</v>
      </c>
      <c r="B470" s="124" t="s">
        <v>429</v>
      </c>
      <c r="C470" s="117"/>
      <c r="D470" s="117"/>
      <c r="E470" s="122"/>
      <c r="F470" s="122"/>
      <c r="G470" s="115" t="s">
        <v>262</v>
      </c>
      <c r="H470" s="163" t="s">
        <v>558</v>
      </c>
      <c r="I470" s="164">
        <v>41213</v>
      </c>
      <c r="J470" s="185">
        <v>41213</v>
      </c>
      <c r="K470" s="202">
        <f t="shared" si="15"/>
        <v>305</v>
      </c>
    </row>
    <row r="471" spans="1:11" x14ac:dyDescent="0.3">
      <c r="A471" s="113">
        <v>41212</v>
      </c>
      <c r="B471" s="124" t="s">
        <v>429</v>
      </c>
      <c r="C471" s="117"/>
      <c r="D471" s="117"/>
      <c r="E471" s="122"/>
      <c r="F471" s="122"/>
      <c r="G471" s="115" t="s">
        <v>260</v>
      </c>
      <c r="H471" s="125" t="s">
        <v>186</v>
      </c>
      <c r="I471" s="158">
        <v>41213</v>
      </c>
      <c r="J471" s="184">
        <v>41213</v>
      </c>
      <c r="K471" s="202">
        <f t="shared" si="15"/>
        <v>305</v>
      </c>
    </row>
    <row r="472" spans="1:11" ht="28.8" x14ac:dyDescent="0.3">
      <c r="A472" s="113">
        <v>41486</v>
      </c>
      <c r="B472" s="124" t="s">
        <v>429</v>
      </c>
      <c r="C472" s="115" t="s">
        <v>542</v>
      </c>
      <c r="D472" s="115" t="s">
        <v>531</v>
      </c>
      <c r="E472" s="178" t="s">
        <v>383</v>
      </c>
      <c r="F472" s="179">
        <v>260</v>
      </c>
      <c r="G472" s="115" t="s">
        <v>228</v>
      </c>
      <c r="H472" s="118" t="s">
        <v>557</v>
      </c>
      <c r="I472" s="113">
        <v>41487</v>
      </c>
      <c r="J472" s="196">
        <v>41487</v>
      </c>
      <c r="K472" s="202">
        <f t="shared" si="15"/>
        <v>213</v>
      </c>
    </row>
    <row r="473" spans="1:11" ht="28.8" x14ac:dyDescent="0.3">
      <c r="A473" s="113">
        <v>41497</v>
      </c>
      <c r="B473" s="124" t="s">
        <v>429</v>
      </c>
      <c r="C473" s="115" t="s">
        <v>315</v>
      </c>
      <c r="D473" s="115" t="s">
        <v>531</v>
      </c>
      <c r="E473" s="178" t="s">
        <v>383</v>
      </c>
      <c r="F473" s="179">
        <v>85</v>
      </c>
      <c r="G473" s="115" t="s">
        <v>223</v>
      </c>
      <c r="H473" s="118" t="s">
        <v>557</v>
      </c>
      <c r="I473" s="113">
        <v>41499</v>
      </c>
      <c r="J473" s="196">
        <v>41499</v>
      </c>
      <c r="K473" s="202">
        <f t="shared" si="15"/>
        <v>225</v>
      </c>
    </row>
    <row r="474" spans="1:11" ht="43.2" x14ac:dyDescent="0.3">
      <c r="A474" s="113">
        <v>41505</v>
      </c>
      <c r="B474" s="124" t="s">
        <v>429</v>
      </c>
      <c r="C474" s="115" t="s">
        <v>543</v>
      </c>
      <c r="D474" s="115" t="s">
        <v>531</v>
      </c>
      <c r="E474" s="178" t="s">
        <v>383</v>
      </c>
      <c r="F474" s="179">
        <v>89</v>
      </c>
      <c r="G474" s="115" t="s">
        <v>544</v>
      </c>
      <c r="H474" s="182" t="s">
        <v>120</v>
      </c>
      <c r="I474" s="113">
        <v>41506</v>
      </c>
      <c r="J474" s="196">
        <v>41506</v>
      </c>
      <c r="K474" s="202">
        <f t="shared" si="15"/>
        <v>232</v>
      </c>
    </row>
    <row r="475" spans="1:11" ht="43.2" x14ac:dyDescent="0.3">
      <c r="A475" s="113">
        <v>41506</v>
      </c>
      <c r="B475" s="124" t="s">
        <v>429</v>
      </c>
      <c r="C475" s="115" t="s">
        <v>545</v>
      </c>
      <c r="D475" s="115" t="s">
        <v>546</v>
      </c>
      <c r="E475" s="178" t="s">
        <v>383</v>
      </c>
      <c r="F475" s="179">
        <v>114</v>
      </c>
      <c r="G475" s="115" t="s">
        <v>547</v>
      </c>
      <c r="H475" s="118" t="s">
        <v>557</v>
      </c>
      <c r="I475" s="113">
        <v>41507</v>
      </c>
      <c r="J475" s="196">
        <v>41507</v>
      </c>
      <c r="K475" s="202">
        <f t="shared" si="15"/>
        <v>233</v>
      </c>
    </row>
    <row r="476" spans="1:11" ht="43.2" x14ac:dyDescent="0.3">
      <c r="A476" s="113">
        <v>41529</v>
      </c>
      <c r="B476" s="124" t="s">
        <v>429</v>
      </c>
      <c r="C476" s="115" t="s">
        <v>320</v>
      </c>
      <c r="D476" s="115" t="s">
        <v>531</v>
      </c>
      <c r="E476" s="178" t="s">
        <v>383</v>
      </c>
      <c r="F476" s="179">
        <v>203</v>
      </c>
      <c r="G476" s="115" t="s">
        <v>548</v>
      </c>
      <c r="H476" s="118" t="s">
        <v>557</v>
      </c>
      <c r="I476" s="156">
        <v>41530</v>
      </c>
      <c r="J476" s="183">
        <v>41530</v>
      </c>
      <c r="K476" s="202">
        <f t="shared" si="15"/>
        <v>256</v>
      </c>
    </row>
    <row r="477" spans="1:11" x14ac:dyDescent="0.3">
      <c r="A477" s="213">
        <v>41843</v>
      </c>
      <c r="B477" s="114" t="s">
        <v>429</v>
      </c>
      <c r="C477" s="114" t="s">
        <v>642</v>
      </c>
      <c r="D477" s="114" t="s">
        <v>376</v>
      </c>
      <c r="E477" s="178" t="s">
        <v>383</v>
      </c>
      <c r="F477" s="178">
        <v>188</v>
      </c>
      <c r="G477" s="115" t="s">
        <v>228</v>
      </c>
      <c r="H477" s="193" t="s">
        <v>643</v>
      </c>
      <c r="I477" s="113">
        <v>41844</v>
      </c>
      <c r="J477" s="114"/>
      <c r="K477" s="114"/>
    </row>
    <row r="478" spans="1:11" x14ac:dyDescent="0.3">
      <c r="A478" s="213">
        <v>41849</v>
      </c>
      <c r="B478" s="114" t="s">
        <v>429</v>
      </c>
      <c r="C478" s="114" t="s">
        <v>344</v>
      </c>
      <c r="D478" s="114" t="s">
        <v>376</v>
      </c>
      <c r="E478" s="178" t="s">
        <v>383</v>
      </c>
      <c r="F478" s="178">
        <v>98</v>
      </c>
      <c r="G478" s="115" t="s">
        <v>344</v>
      </c>
      <c r="H478" s="193" t="s">
        <v>644</v>
      </c>
      <c r="I478" s="113">
        <v>41850</v>
      </c>
      <c r="J478" s="114"/>
      <c r="K478" s="114"/>
    </row>
    <row r="479" spans="1:11" x14ac:dyDescent="0.3">
      <c r="A479" s="213">
        <v>41900</v>
      </c>
      <c r="B479" s="117" t="s">
        <v>429</v>
      </c>
      <c r="C479" s="117" t="s">
        <v>315</v>
      </c>
      <c r="D479" s="117" t="s">
        <v>376</v>
      </c>
      <c r="E479" s="178" t="s">
        <v>383</v>
      </c>
      <c r="F479" s="178">
        <v>129</v>
      </c>
      <c r="G479" s="115" t="s">
        <v>223</v>
      </c>
      <c r="H479" s="193" t="s">
        <v>645</v>
      </c>
      <c r="I479" s="113">
        <v>41901</v>
      </c>
      <c r="J479" s="114"/>
      <c r="K479" s="114"/>
    </row>
    <row r="480" spans="1:11" ht="43.2" x14ac:dyDescent="0.3">
      <c r="A480" s="114"/>
      <c r="B480" s="114" t="s">
        <v>125</v>
      </c>
      <c r="C480" s="114"/>
      <c r="D480" s="114"/>
      <c r="E480" s="114"/>
      <c r="F480" s="114"/>
      <c r="G480" s="115" t="s">
        <v>126</v>
      </c>
      <c r="H480" s="116" t="s">
        <v>304</v>
      </c>
      <c r="I480" s="156">
        <v>38188</v>
      </c>
      <c r="J480" s="183">
        <v>38188</v>
      </c>
      <c r="K480" s="202">
        <f t="shared" ref="K480:K511" si="16">J480-DATE(YEAR(J480),1,0)</f>
        <v>202</v>
      </c>
    </row>
    <row r="481" spans="1:11" ht="28.8" x14ac:dyDescent="0.3">
      <c r="A481" s="114"/>
      <c r="B481" s="114" t="s">
        <v>125</v>
      </c>
      <c r="C481" s="114"/>
      <c r="D481" s="114"/>
      <c r="E481" s="114"/>
      <c r="F481" s="114"/>
      <c r="G481" s="115" t="s">
        <v>128</v>
      </c>
      <c r="H481" s="116" t="s">
        <v>304</v>
      </c>
      <c r="I481" s="156">
        <v>38189</v>
      </c>
      <c r="J481" s="183">
        <v>38189</v>
      </c>
      <c r="K481" s="202">
        <f t="shared" si="16"/>
        <v>203</v>
      </c>
    </row>
    <row r="482" spans="1:11" ht="28.8" x14ac:dyDescent="0.3">
      <c r="A482" s="114"/>
      <c r="B482" s="114" t="s">
        <v>125</v>
      </c>
      <c r="C482" s="114"/>
      <c r="D482" s="114"/>
      <c r="E482" s="114"/>
      <c r="F482" s="114"/>
      <c r="G482" s="115" t="s">
        <v>135</v>
      </c>
      <c r="H482" s="116" t="s">
        <v>304</v>
      </c>
      <c r="I482" s="156">
        <v>38195</v>
      </c>
      <c r="J482" s="183">
        <v>38195</v>
      </c>
      <c r="K482" s="202">
        <f t="shared" si="16"/>
        <v>209</v>
      </c>
    </row>
    <row r="483" spans="1:11" x14ac:dyDescent="0.3">
      <c r="A483" s="114"/>
      <c r="B483" s="114" t="s">
        <v>125</v>
      </c>
      <c r="C483" s="114"/>
      <c r="D483" s="114"/>
      <c r="E483" s="114"/>
      <c r="F483" s="114"/>
      <c r="G483" s="115" t="s">
        <v>262</v>
      </c>
      <c r="H483" s="161" t="s">
        <v>215</v>
      </c>
      <c r="I483" s="158">
        <v>39945</v>
      </c>
      <c r="J483" s="184">
        <v>39945</v>
      </c>
      <c r="K483" s="202">
        <f t="shared" si="16"/>
        <v>132</v>
      </c>
    </row>
    <row r="484" spans="1:11" ht="28.8" x14ac:dyDescent="0.3">
      <c r="A484" s="114"/>
      <c r="B484" s="114" t="s">
        <v>125</v>
      </c>
      <c r="C484" s="114"/>
      <c r="D484" s="114"/>
      <c r="E484" s="114"/>
      <c r="F484" s="114"/>
      <c r="G484" s="115" t="s">
        <v>262</v>
      </c>
      <c r="H484" s="163" t="s">
        <v>120</v>
      </c>
      <c r="I484" s="164">
        <v>40340</v>
      </c>
      <c r="J484" s="185">
        <v>40340</v>
      </c>
      <c r="K484" s="202">
        <f t="shared" si="16"/>
        <v>162</v>
      </c>
    </row>
    <row r="485" spans="1:11" ht="28.8" x14ac:dyDescent="0.3">
      <c r="A485" s="114"/>
      <c r="B485" s="114" t="s">
        <v>125</v>
      </c>
      <c r="C485" s="114"/>
      <c r="D485" s="114"/>
      <c r="E485" s="114"/>
      <c r="F485" s="114"/>
      <c r="G485" s="115" t="s">
        <v>489</v>
      </c>
      <c r="H485" s="116" t="s">
        <v>304</v>
      </c>
      <c r="I485" s="156">
        <v>40387</v>
      </c>
      <c r="J485" s="183">
        <v>40387</v>
      </c>
      <c r="K485" s="202">
        <f t="shared" si="16"/>
        <v>209</v>
      </c>
    </row>
    <row r="486" spans="1:11" x14ac:dyDescent="0.3">
      <c r="A486" s="114"/>
      <c r="B486" s="114" t="s">
        <v>125</v>
      </c>
      <c r="C486" s="114"/>
      <c r="D486" s="114"/>
      <c r="E486" s="114"/>
      <c r="F486" s="114"/>
      <c r="G486" s="115" t="s">
        <v>493</v>
      </c>
      <c r="H486" s="116" t="s">
        <v>304</v>
      </c>
      <c r="I486" s="156">
        <v>40400</v>
      </c>
      <c r="J486" s="183">
        <v>40400</v>
      </c>
      <c r="K486" s="202">
        <f t="shared" si="16"/>
        <v>222</v>
      </c>
    </row>
    <row r="487" spans="1:11" x14ac:dyDescent="0.3">
      <c r="A487" s="114"/>
      <c r="B487" s="114" t="s">
        <v>125</v>
      </c>
      <c r="C487" s="114"/>
      <c r="D487" s="114"/>
      <c r="E487" s="114"/>
      <c r="F487" s="114"/>
      <c r="G487" s="115" t="s">
        <v>228</v>
      </c>
      <c r="H487" s="116" t="s">
        <v>304</v>
      </c>
      <c r="I487" s="156">
        <v>40401</v>
      </c>
      <c r="J487" s="183">
        <v>40401</v>
      </c>
      <c r="K487" s="202">
        <f t="shared" si="16"/>
        <v>223</v>
      </c>
    </row>
    <row r="488" spans="1:11" x14ac:dyDescent="0.3">
      <c r="A488" s="114"/>
      <c r="B488" s="114" t="s">
        <v>125</v>
      </c>
      <c r="C488" s="114"/>
      <c r="D488" s="114"/>
      <c r="E488" s="114"/>
      <c r="F488" s="114"/>
      <c r="G488" s="115" t="s">
        <v>496</v>
      </c>
      <c r="H488" s="116" t="s">
        <v>304</v>
      </c>
      <c r="I488" s="156">
        <v>40408</v>
      </c>
      <c r="J488" s="183">
        <v>40408</v>
      </c>
      <c r="K488" s="202">
        <f t="shared" si="16"/>
        <v>230</v>
      </c>
    </row>
    <row r="489" spans="1:11" x14ac:dyDescent="0.3">
      <c r="A489" s="114"/>
      <c r="B489" s="114" t="s">
        <v>125</v>
      </c>
      <c r="C489" s="114"/>
      <c r="D489" s="114"/>
      <c r="E489" s="114"/>
      <c r="F489" s="114"/>
      <c r="G489" s="115" t="s">
        <v>262</v>
      </c>
      <c r="H489" s="116" t="s">
        <v>304</v>
      </c>
      <c r="I489" s="156">
        <v>40416</v>
      </c>
      <c r="J489" s="183">
        <v>40416</v>
      </c>
      <c r="K489" s="202">
        <f t="shared" si="16"/>
        <v>238</v>
      </c>
    </row>
    <row r="490" spans="1:11" ht="28.8" x14ac:dyDescent="0.3">
      <c r="A490" s="114"/>
      <c r="B490" s="114" t="s">
        <v>125</v>
      </c>
      <c r="C490" s="114"/>
      <c r="D490" s="114"/>
      <c r="E490" s="114"/>
      <c r="F490" s="114"/>
      <c r="G490" s="115" t="s">
        <v>501</v>
      </c>
      <c r="H490" s="157" t="s">
        <v>215</v>
      </c>
      <c r="I490" s="158">
        <v>40443</v>
      </c>
      <c r="J490" s="184">
        <v>40443</v>
      </c>
      <c r="K490" s="202">
        <f t="shared" si="16"/>
        <v>265</v>
      </c>
    </row>
    <row r="491" spans="1:11" ht="43.2" x14ac:dyDescent="0.3">
      <c r="A491" s="114"/>
      <c r="B491" s="114" t="s">
        <v>125</v>
      </c>
      <c r="C491" s="114"/>
      <c r="D491" s="114"/>
      <c r="E491" s="114"/>
      <c r="F491" s="114"/>
      <c r="G491" s="115" t="s">
        <v>504</v>
      </c>
      <c r="H491" s="157" t="s">
        <v>215</v>
      </c>
      <c r="I491" s="158">
        <v>40449</v>
      </c>
      <c r="J491" s="184">
        <v>40449</v>
      </c>
      <c r="K491" s="202">
        <f t="shared" si="16"/>
        <v>271</v>
      </c>
    </row>
    <row r="492" spans="1:11" ht="43.2" x14ac:dyDescent="0.3">
      <c r="A492" s="114"/>
      <c r="B492" s="114" t="s">
        <v>349</v>
      </c>
      <c r="C492" s="114"/>
      <c r="D492" s="114"/>
      <c r="E492" s="114"/>
      <c r="F492" s="114"/>
      <c r="G492" s="115" t="s">
        <v>189</v>
      </c>
      <c r="H492" s="116" t="s">
        <v>304</v>
      </c>
      <c r="I492" s="156">
        <v>37420</v>
      </c>
      <c r="J492" s="183">
        <v>37420</v>
      </c>
      <c r="K492" s="202">
        <f t="shared" si="16"/>
        <v>164</v>
      </c>
    </row>
    <row r="493" spans="1:11" x14ac:dyDescent="0.3">
      <c r="A493" s="114"/>
      <c r="B493" s="114" t="s">
        <v>349</v>
      </c>
      <c r="C493" s="114"/>
      <c r="D493" s="114"/>
      <c r="E493" s="114"/>
      <c r="F493" s="114"/>
      <c r="G493" s="115" t="s">
        <v>191</v>
      </c>
      <c r="H493" s="116" t="s">
        <v>304</v>
      </c>
      <c r="I493" s="156">
        <v>37421</v>
      </c>
      <c r="J493" s="183">
        <v>37421</v>
      </c>
      <c r="K493" s="202">
        <f t="shared" si="16"/>
        <v>165</v>
      </c>
    </row>
    <row r="494" spans="1:11" x14ac:dyDescent="0.3">
      <c r="A494" s="114"/>
      <c r="B494" s="114" t="s">
        <v>349</v>
      </c>
      <c r="C494" s="114"/>
      <c r="D494" s="114"/>
      <c r="E494" s="114"/>
      <c r="F494" s="114"/>
      <c r="G494" s="115" t="s">
        <v>192</v>
      </c>
      <c r="H494" s="116" t="s">
        <v>304</v>
      </c>
      <c r="I494" s="156">
        <v>37431</v>
      </c>
      <c r="J494" s="183">
        <v>37431</v>
      </c>
      <c r="K494" s="202">
        <f t="shared" si="16"/>
        <v>175</v>
      </c>
    </row>
    <row r="495" spans="1:11" ht="28.8" x14ac:dyDescent="0.3">
      <c r="A495" s="114"/>
      <c r="B495" s="114" t="s">
        <v>349</v>
      </c>
      <c r="C495" s="114"/>
      <c r="D495" s="114"/>
      <c r="E495" s="114"/>
      <c r="F495" s="114"/>
      <c r="G495" s="115" t="s">
        <v>194</v>
      </c>
      <c r="H495" s="116" t="s">
        <v>304</v>
      </c>
      <c r="I495" s="156">
        <v>37433</v>
      </c>
      <c r="J495" s="183">
        <v>37433</v>
      </c>
      <c r="K495" s="202">
        <f t="shared" si="16"/>
        <v>177</v>
      </c>
    </row>
    <row r="496" spans="1:11" ht="28.8" x14ac:dyDescent="0.3">
      <c r="A496" s="114"/>
      <c r="B496" s="114" t="s">
        <v>349</v>
      </c>
      <c r="C496" s="114"/>
      <c r="D496" s="114"/>
      <c r="E496" s="114"/>
      <c r="F496" s="114"/>
      <c r="G496" s="115" t="s">
        <v>195</v>
      </c>
      <c r="H496" s="157" t="s">
        <v>215</v>
      </c>
      <c r="I496" s="158">
        <v>37449</v>
      </c>
      <c r="J496" s="184">
        <v>37449</v>
      </c>
      <c r="K496" s="202">
        <f t="shared" si="16"/>
        <v>193</v>
      </c>
    </row>
    <row r="497" spans="1:11" x14ac:dyDescent="0.3">
      <c r="A497" s="114"/>
      <c r="B497" s="114" t="s">
        <v>349</v>
      </c>
      <c r="C497" s="114"/>
      <c r="D497" s="114"/>
      <c r="E497" s="114"/>
      <c r="F497" s="114"/>
      <c r="G497" s="115" t="s">
        <v>351</v>
      </c>
      <c r="H497" s="157" t="s">
        <v>215</v>
      </c>
      <c r="I497" s="158">
        <v>37455</v>
      </c>
      <c r="J497" s="184">
        <v>37455</v>
      </c>
      <c r="K497" s="202">
        <f t="shared" si="16"/>
        <v>199</v>
      </c>
    </row>
    <row r="498" spans="1:11" x14ac:dyDescent="0.3">
      <c r="A498" s="114"/>
      <c r="B498" s="114" t="s">
        <v>349</v>
      </c>
      <c r="C498" s="114"/>
      <c r="D498" s="114"/>
      <c r="E498" s="114"/>
      <c r="F498" s="114"/>
      <c r="G498" s="115" t="s">
        <v>250</v>
      </c>
      <c r="H498" s="116" t="s">
        <v>304</v>
      </c>
      <c r="I498" s="156">
        <v>37532</v>
      </c>
      <c r="J498" s="183">
        <v>37532</v>
      </c>
      <c r="K498" s="202">
        <f t="shared" si="16"/>
        <v>276</v>
      </c>
    </row>
    <row r="499" spans="1:11" ht="28.8" x14ac:dyDescent="0.3">
      <c r="A499" s="114"/>
      <c r="B499" s="114" t="s">
        <v>349</v>
      </c>
      <c r="C499" s="114"/>
      <c r="D499" s="114"/>
      <c r="E499" s="114"/>
      <c r="F499" s="114"/>
      <c r="G499" s="115" t="s">
        <v>141</v>
      </c>
      <c r="H499" s="116" t="s">
        <v>304</v>
      </c>
      <c r="I499" s="156">
        <v>37533</v>
      </c>
      <c r="J499" s="183">
        <v>37533</v>
      </c>
      <c r="K499" s="202">
        <f t="shared" si="16"/>
        <v>277</v>
      </c>
    </row>
    <row r="500" spans="1:11" x14ac:dyDescent="0.3">
      <c r="A500" s="114"/>
      <c r="B500" s="114" t="s">
        <v>349</v>
      </c>
      <c r="C500" s="114"/>
      <c r="D500" s="114"/>
      <c r="E500" s="114"/>
      <c r="F500" s="114"/>
      <c r="G500" s="115" t="s">
        <v>144</v>
      </c>
      <c r="H500" s="116" t="s">
        <v>304</v>
      </c>
      <c r="I500" s="156">
        <v>37545</v>
      </c>
      <c r="J500" s="183">
        <v>37545</v>
      </c>
      <c r="K500" s="202">
        <f t="shared" si="16"/>
        <v>289</v>
      </c>
    </row>
    <row r="501" spans="1:11" x14ac:dyDescent="0.3">
      <c r="A501" s="114"/>
      <c r="B501" s="114" t="s">
        <v>349</v>
      </c>
      <c r="C501" s="114"/>
      <c r="D501" s="114"/>
      <c r="E501" s="114"/>
      <c r="F501" s="114"/>
      <c r="G501" s="115" t="s">
        <v>351</v>
      </c>
      <c r="H501" s="157" t="s">
        <v>186</v>
      </c>
      <c r="I501" s="158">
        <v>37585</v>
      </c>
      <c r="J501" s="184">
        <v>37585</v>
      </c>
      <c r="K501" s="202">
        <f t="shared" si="16"/>
        <v>329</v>
      </c>
    </row>
    <row r="502" spans="1:11" ht="43.2" x14ac:dyDescent="0.3">
      <c r="A502" s="114"/>
      <c r="B502" s="114" t="s">
        <v>349</v>
      </c>
      <c r="C502" s="114"/>
      <c r="D502" s="114"/>
      <c r="E502" s="114"/>
      <c r="F502" s="114"/>
      <c r="G502" s="115" t="s">
        <v>121</v>
      </c>
      <c r="H502" s="116" t="s">
        <v>304</v>
      </c>
      <c r="I502" s="156">
        <v>38127</v>
      </c>
      <c r="J502" s="183">
        <v>38127</v>
      </c>
      <c r="K502" s="202">
        <f t="shared" si="16"/>
        <v>141</v>
      </c>
    </row>
    <row r="503" spans="1:11" x14ac:dyDescent="0.3">
      <c r="A503" s="114"/>
      <c r="B503" s="114" t="s">
        <v>349</v>
      </c>
      <c r="C503" s="114"/>
      <c r="D503" s="114"/>
      <c r="E503" s="114"/>
      <c r="F503" s="114"/>
      <c r="G503" s="115" t="s">
        <v>351</v>
      </c>
      <c r="H503" s="157" t="s">
        <v>215</v>
      </c>
      <c r="I503" s="158">
        <v>38177</v>
      </c>
      <c r="J503" s="184">
        <v>38177</v>
      </c>
      <c r="K503" s="202">
        <f t="shared" si="16"/>
        <v>191</v>
      </c>
    </row>
    <row r="504" spans="1:11" ht="28.8" x14ac:dyDescent="0.3">
      <c r="A504" s="114"/>
      <c r="B504" s="114" t="s">
        <v>86</v>
      </c>
      <c r="C504" s="114"/>
      <c r="D504" s="114"/>
      <c r="E504" s="114"/>
      <c r="F504" s="114"/>
      <c r="G504" s="115" t="s">
        <v>87</v>
      </c>
      <c r="H504" s="197" t="s">
        <v>5</v>
      </c>
      <c r="I504" s="156">
        <v>38267</v>
      </c>
      <c r="J504" s="183">
        <v>38267</v>
      </c>
      <c r="K504" s="202">
        <f t="shared" si="16"/>
        <v>281</v>
      </c>
    </row>
    <row r="505" spans="1:11" x14ac:dyDescent="0.3">
      <c r="A505" s="114"/>
      <c r="B505" s="114" t="s">
        <v>86</v>
      </c>
      <c r="C505" s="114"/>
      <c r="D505" s="114"/>
      <c r="E505" s="114"/>
      <c r="F505" s="114"/>
      <c r="G505" s="115" t="s">
        <v>88</v>
      </c>
      <c r="H505" s="197" t="s">
        <v>5</v>
      </c>
      <c r="I505" s="156">
        <v>38282</v>
      </c>
      <c r="J505" s="183">
        <v>38282</v>
      </c>
      <c r="K505" s="202">
        <f t="shared" si="16"/>
        <v>296</v>
      </c>
    </row>
    <row r="506" spans="1:11" x14ac:dyDescent="0.3">
      <c r="A506" s="114"/>
      <c r="B506" s="114" t="s">
        <v>86</v>
      </c>
      <c r="C506" s="114"/>
      <c r="D506" s="114"/>
      <c r="E506" s="114"/>
      <c r="F506" s="114"/>
      <c r="G506" s="115" t="s">
        <v>99</v>
      </c>
      <c r="H506" s="198" t="s">
        <v>24</v>
      </c>
      <c r="I506" s="158">
        <v>38322</v>
      </c>
      <c r="J506" s="184">
        <v>38322</v>
      </c>
      <c r="K506" s="202">
        <f t="shared" si="16"/>
        <v>336</v>
      </c>
    </row>
    <row r="507" spans="1:11" x14ac:dyDescent="0.3">
      <c r="A507" s="114"/>
      <c r="B507" s="114" t="s">
        <v>86</v>
      </c>
      <c r="C507" s="114"/>
      <c r="D507" s="114"/>
      <c r="E507" s="114"/>
      <c r="F507" s="114"/>
      <c r="G507" s="115" t="s">
        <v>48</v>
      </c>
      <c r="H507" s="116" t="s">
        <v>5</v>
      </c>
      <c r="I507" s="156">
        <v>38503</v>
      </c>
      <c r="J507" s="183">
        <v>38503</v>
      </c>
      <c r="K507" s="202">
        <f t="shared" si="16"/>
        <v>151</v>
      </c>
    </row>
    <row r="508" spans="1:11" x14ac:dyDescent="0.3">
      <c r="A508" s="114"/>
      <c r="B508" s="114" t="s">
        <v>86</v>
      </c>
      <c r="C508" s="114"/>
      <c r="D508" s="114"/>
      <c r="E508" s="114"/>
      <c r="F508" s="114"/>
      <c r="G508" s="115" t="s">
        <v>99</v>
      </c>
      <c r="H508" s="116" t="s">
        <v>5</v>
      </c>
      <c r="I508" s="156">
        <v>38512</v>
      </c>
      <c r="J508" s="183">
        <v>38512</v>
      </c>
      <c r="K508" s="202">
        <f t="shared" si="16"/>
        <v>160</v>
      </c>
    </row>
    <row r="509" spans="1:11" ht="43.2" x14ac:dyDescent="0.3">
      <c r="A509" s="114"/>
      <c r="B509" s="114" t="s">
        <v>86</v>
      </c>
      <c r="C509" s="114"/>
      <c r="D509" s="114"/>
      <c r="E509" s="114"/>
      <c r="F509" s="114"/>
      <c r="G509" s="115" t="s">
        <v>64</v>
      </c>
      <c r="H509" s="116" t="s">
        <v>5</v>
      </c>
      <c r="I509" s="156">
        <v>38539</v>
      </c>
      <c r="J509" s="183">
        <v>38539</v>
      </c>
      <c r="K509" s="202">
        <f t="shared" si="16"/>
        <v>187</v>
      </c>
    </row>
    <row r="510" spans="1:11" ht="28.8" x14ac:dyDescent="0.3">
      <c r="A510" s="114"/>
      <c r="B510" s="114" t="s">
        <v>349</v>
      </c>
      <c r="C510" s="114"/>
      <c r="D510" s="114"/>
      <c r="E510" s="114"/>
      <c r="F510" s="114"/>
      <c r="G510" s="115" t="s">
        <v>456</v>
      </c>
      <c r="H510" s="116" t="s">
        <v>304</v>
      </c>
      <c r="I510" s="156">
        <v>39619</v>
      </c>
      <c r="J510" s="183">
        <v>39619</v>
      </c>
      <c r="K510" s="202">
        <f t="shared" si="16"/>
        <v>172</v>
      </c>
    </row>
    <row r="511" spans="1:11" x14ac:dyDescent="0.3">
      <c r="A511" s="114"/>
      <c r="B511" s="114" t="s">
        <v>349</v>
      </c>
      <c r="C511" s="114"/>
      <c r="D511" s="114"/>
      <c r="E511" s="114"/>
      <c r="F511" s="114"/>
      <c r="G511" s="115" t="s">
        <v>351</v>
      </c>
      <c r="H511" s="157" t="s">
        <v>215</v>
      </c>
      <c r="I511" s="158">
        <v>39654</v>
      </c>
      <c r="J511" s="184">
        <v>39654</v>
      </c>
      <c r="K511" s="202">
        <f t="shared" si="16"/>
        <v>207</v>
      </c>
    </row>
    <row r="512" spans="1:11" x14ac:dyDescent="0.3">
      <c r="A512" s="114"/>
      <c r="B512" s="114" t="s">
        <v>349</v>
      </c>
      <c r="C512" s="114"/>
      <c r="D512" s="114"/>
      <c r="E512" s="114"/>
      <c r="F512" s="114"/>
      <c r="G512" s="115" t="s">
        <v>250</v>
      </c>
      <c r="H512" s="193" t="s">
        <v>304</v>
      </c>
      <c r="I512" s="156">
        <v>40073</v>
      </c>
      <c r="J512" s="183">
        <v>40073</v>
      </c>
      <c r="K512" s="202">
        <f t="shared" ref="K512:K528" si="17">J512-DATE(YEAR(J512),1,0)</f>
        <v>260</v>
      </c>
    </row>
    <row r="513" spans="1:11" x14ac:dyDescent="0.3">
      <c r="A513" s="114"/>
      <c r="B513" s="114" t="s">
        <v>349</v>
      </c>
      <c r="C513" s="114"/>
      <c r="D513" s="114"/>
      <c r="E513" s="114"/>
      <c r="F513" s="114"/>
      <c r="G513" s="115" t="s">
        <v>351</v>
      </c>
      <c r="H513" s="193" t="s">
        <v>304</v>
      </c>
      <c r="I513" s="156">
        <v>40087</v>
      </c>
      <c r="J513" s="183">
        <v>40087</v>
      </c>
      <c r="K513" s="202">
        <f t="shared" si="17"/>
        <v>274</v>
      </c>
    </row>
    <row r="514" spans="1:11" x14ac:dyDescent="0.3">
      <c r="A514" s="114"/>
      <c r="B514" s="114" t="s">
        <v>349</v>
      </c>
      <c r="C514" s="114"/>
      <c r="D514" s="114"/>
      <c r="E514" s="114"/>
      <c r="F514" s="114"/>
      <c r="G514" s="115" t="s">
        <v>351</v>
      </c>
      <c r="H514" s="161" t="s">
        <v>215</v>
      </c>
      <c r="I514" s="158">
        <v>40150</v>
      </c>
      <c r="J514" s="184">
        <v>40150</v>
      </c>
      <c r="K514" s="202">
        <f t="shared" si="17"/>
        <v>337</v>
      </c>
    </row>
    <row r="515" spans="1:11" ht="28.8" x14ac:dyDescent="0.3">
      <c r="A515" s="114"/>
      <c r="B515" s="114" t="s">
        <v>349</v>
      </c>
      <c r="C515" s="114"/>
      <c r="D515" s="114"/>
      <c r="E515" s="114"/>
      <c r="F515" s="114"/>
      <c r="G515" s="115" t="s">
        <v>482</v>
      </c>
      <c r="H515" s="116" t="s">
        <v>304</v>
      </c>
      <c r="I515" s="156">
        <v>40340</v>
      </c>
      <c r="J515" s="183">
        <v>40340</v>
      </c>
      <c r="K515" s="202">
        <f t="shared" si="17"/>
        <v>162</v>
      </c>
    </row>
    <row r="516" spans="1:11" ht="28.8" x14ac:dyDescent="0.3">
      <c r="A516" s="114"/>
      <c r="B516" s="114" t="s">
        <v>349</v>
      </c>
      <c r="C516" s="114"/>
      <c r="D516" s="114"/>
      <c r="E516" s="114"/>
      <c r="F516" s="114"/>
      <c r="G516" s="115" t="s">
        <v>485</v>
      </c>
      <c r="H516" s="116" t="s">
        <v>304</v>
      </c>
      <c r="I516" s="156">
        <v>40347</v>
      </c>
      <c r="J516" s="183">
        <v>40347</v>
      </c>
      <c r="K516" s="202">
        <f t="shared" si="17"/>
        <v>169</v>
      </c>
    </row>
    <row r="517" spans="1:11" x14ac:dyDescent="0.3">
      <c r="A517" s="114"/>
      <c r="B517" s="114" t="s">
        <v>349</v>
      </c>
      <c r="C517" s="114"/>
      <c r="D517" s="114"/>
      <c r="E517" s="114"/>
      <c r="F517" s="114"/>
      <c r="G517" s="115" t="s">
        <v>250</v>
      </c>
      <c r="H517" s="116" t="s">
        <v>304</v>
      </c>
      <c r="I517" s="156">
        <v>40353</v>
      </c>
      <c r="J517" s="183">
        <v>40353</v>
      </c>
      <c r="K517" s="202">
        <f t="shared" si="17"/>
        <v>175</v>
      </c>
    </row>
    <row r="518" spans="1:11" x14ac:dyDescent="0.3">
      <c r="A518" s="114"/>
      <c r="B518" s="114" t="s">
        <v>349</v>
      </c>
      <c r="C518" s="114"/>
      <c r="D518" s="114"/>
      <c r="E518" s="114"/>
      <c r="F518" s="114"/>
      <c r="G518" s="115" t="s">
        <v>351</v>
      </c>
      <c r="H518" s="116" t="s">
        <v>304</v>
      </c>
      <c r="I518" s="156">
        <v>40354</v>
      </c>
      <c r="J518" s="183">
        <v>40354</v>
      </c>
      <c r="K518" s="202">
        <f t="shared" si="17"/>
        <v>176</v>
      </c>
    </row>
    <row r="519" spans="1:11" ht="43.2" x14ac:dyDescent="0.3">
      <c r="A519" s="114"/>
      <c r="B519" s="114" t="s">
        <v>349</v>
      </c>
      <c r="C519" s="114"/>
      <c r="D519" s="114"/>
      <c r="E519" s="114"/>
      <c r="F519" s="114"/>
      <c r="G519" s="115" t="s">
        <v>503</v>
      </c>
      <c r="H519" s="163" t="s">
        <v>120</v>
      </c>
      <c r="I519" s="164">
        <v>40445</v>
      </c>
      <c r="J519" s="185">
        <v>40445</v>
      </c>
      <c r="K519" s="202">
        <f t="shared" si="17"/>
        <v>267</v>
      </c>
    </row>
    <row r="520" spans="1:11" ht="43.2" x14ac:dyDescent="0.3">
      <c r="A520" s="114"/>
      <c r="B520" s="114" t="s">
        <v>349</v>
      </c>
      <c r="C520" s="114"/>
      <c r="D520" s="114"/>
      <c r="E520" s="114"/>
      <c r="F520" s="114"/>
      <c r="G520" s="115" t="s">
        <v>503</v>
      </c>
      <c r="H520" s="163" t="s">
        <v>505</v>
      </c>
      <c r="I520" s="164">
        <v>40492</v>
      </c>
      <c r="J520" s="185">
        <v>40492</v>
      </c>
      <c r="K520" s="202">
        <f t="shared" si="17"/>
        <v>314</v>
      </c>
    </row>
    <row r="521" spans="1:11" ht="28.8" x14ac:dyDescent="0.3">
      <c r="A521" s="114"/>
      <c r="B521" s="114" t="s">
        <v>349</v>
      </c>
      <c r="C521" s="114"/>
      <c r="D521" s="114"/>
      <c r="E521" s="114"/>
      <c r="F521" s="114"/>
      <c r="G521" s="115" t="s">
        <v>509</v>
      </c>
      <c r="H521" s="163" t="s">
        <v>505</v>
      </c>
      <c r="I521" s="164">
        <v>40506</v>
      </c>
      <c r="J521" s="185">
        <v>40506</v>
      </c>
      <c r="K521" s="202">
        <f t="shared" si="17"/>
        <v>328</v>
      </c>
    </row>
    <row r="522" spans="1:11" x14ac:dyDescent="0.3">
      <c r="A522" s="114"/>
      <c r="B522" s="114" t="s">
        <v>349</v>
      </c>
      <c r="C522" s="114"/>
      <c r="D522" s="114"/>
      <c r="E522" s="114"/>
      <c r="F522" s="114"/>
      <c r="G522" s="115" t="s">
        <v>351</v>
      </c>
      <c r="H522" s="116" t="s">
        <v>304</v>
      </c>
      <c r="I522" s="156">
        <v>40704</v>
      </c>
      <c r="J522" s="183">
        <v>40704</v>
      </c>
      <c r="K522" s="202">
        <f t="shared" si="17"/>
        <v>161</v>
      </c>
    </row>
    <row r="523" spans="1:11" ht="28.8" x14ac:dyDescent="0.3">
      <c r="A523" s="114"/>
      <c r="B523" s="114" t="s">
        <v>349</v>
      </c>
      <c r="C523" s="114"/>
      <c r="D523" s="114"/>
      <c r="E523" s="114"/>
      <c r="F523" s="114"/>
      <c r="G523" s="115" t="s">
        <v>351</v>
      </c>
      <c r="H523" s="163" t="s">
        <v>506</v>
      </c>
      <c r="I523" s="164">
        <v>40756</v>
      </c>
      <c r="J523" s="185">
        <v>40756</v>
      </c>
      <c r="K523" s="202">
        <f t="shared" si="17"/>
        <v>213</v>
      </c>
    </row>
    <row r="524" spans="1:11" x14ac:dyDescent="0.3">
      <c r="A524" s="113">
        <v>41051</v>
      </c>
      <c r="B524" s="124" t="s">
        <v>349</v>
      </c>
      <c r="C524" s="117" t="s">
        <v>350</v>
      </c>
      <c r="D524" s="117" t="s">
        <v>376</v>
      </c>
      <c r="E524" s="122" t="s">
        <v>383</v>
      </c>
      <c r="F524" s="122">
        <v>123</v>
      </c>
      <c r="G524" s="115" t="s">
        <v>351</v>
      </c>
      <c r="H524" s="116" t="s">
        <v>557</v>
      </c>
      <c r="I524" s="156">
        <v>41054</v>
      </c>
      <c r="J524" s="183">
        <v>41054</v>
      </c>
      <c r="K524" s="202">
        <f t="shared" si="17"/>
        <v>146</v>
      </c>
    </row>
    <row r="525" spans="1:11" x14ac:dyDescent="0.3">
      <c r="A525" s="113">
        <v>41052</v>
      </c>
      <c r="B525" s="124" t="s">
        <v>349</v>
      </c>
      <c r="C525" s="117" t="s">
        <v>353</v>
      </c>
      <c r="D525" s="117" t="s">
        <v>376</v>
      </c>
      <c r="E525" s="122" t="s">
        <v>383</v>
      </c>
      <c r="F525" s="122">
        <v>132</v>
      </c>
      <c r="G525" s="115" t="s">
        <v>351</v>
      </c>
      <c r="H525" s="116" t="s">
        <v>557</v>
      </c>
      <c r="I525" s="156">
        <v>41054</v>
      </c>
      <c r="J525" s="183">
        <v>41054</v>
      </c>
      <c r="K525" s="202">
        <f t="shared" si="17"/>
        <v>146</v>
      </c>
    </row>
    <row r="526" spans="1:11" ht="28.8" x14ac:dyDescent="0.3">
      <c r="A526" s="113">
        <v>41192</v>
      </c>
      <c r="B526" s="124" t="s">
        <v>349</v>
      </c>
      <c r="C526" s="117"/>
      <c r="D526" s="117"/>
      <c r="E526" s="122"/>
      <c r="F526" s="122"/>
      <c r="G526" s="115" t="s">
        <v>351</v>
      </c>
      <c r="H526" s="182" t="s">
        <v>505</v>
      </c>
      <c r="I526" s="164">
        <v>41192</v>
      </c>
      <c r="J526" s="185">
        <v>41192</v>
      </c>
      <c r="K526" s="202">
        <f t="shared" si="17"/>
        <v>284</v>
      </c>
    </row>
    <row r="527" spans="1:11" ht="28.8" x14ac:dyDescent="0.3">
      <c r="A527" s="113">
        <v>41442</v>
      </c>
      <c r="B527" s="114" t="s">
        <v>349</v>
      </c>
      <c r="C527" s="115" t="s">
        <v>549</v>
      </c>
      <c r="D527" s="115" t="s">
        <v>531</v>
      </c>
      <c r="E527" s="122" t="s">
        <v>383</v>
      </c>
      <c r="F527" s="174">
        <v>172</v>
      </c>
      <c r="G527" s="115" t="s">
        <v>550</v>
      </c>
      <c r="H527" s="118" t="s">
        <v>557</v>
      </c>
      <c r="I527" s="156">
        <v>41444</v>
      </c>
      <c r="J527" s="183">
        <v>41444</v>
      </c>
      <c r="K527" s="202">
        <f t="shared" si="17"/>
        <v>170</v>
      </c>
    </row>
    <row r="528" spans="1:11" ht="28.8" x14ac:dyDescent="0.3">
      <c r="A528" s="113">
        <v>41464</v>
      </c>
      <c r="B528" s="114" t="s">
        <v>349</v>
      </c>
      <c r="C528" s="115" t="s">
        <v>353</v>
      </c>
      <c r="D528" s="115" t="s">
        <v>531</v>
      </c>
      <c r="E528" s="122" t="s">
        <v>383</v>
      </c>
      <c r="F528" s="174">
        <v>378</v>
      </c>
      <c r="G528" s="115" t="s">
        <v>551</v>
      </c>
      <c r="H528" s="118" t="s">
        <v>557</v>
      </c>
      <c r="I528" s="156">
        <v>41467</v>
      </c>
      <c r="J528" s="183">
        <v>41467</v>
      </c>
      <c r="K528" s="202">
        <f t="shared" si="17"/>
        <v>193</v>
      </c>
    </row>
    <row r="529" spans="1:11" ht="28.8" x14ac:dyDescent="0.3">
      <c r="A529" s="213">
        <v>41813</v>
      </c>
      <c r="B529" s="114" t="s">
        <v>349</v>
      </c>
      <c r="C529" s="114" t="s">
        <v>549</v>
      </c>
      <c r="D529" s="214" t="s">
        <v>376</v>
      </c>
      <c r="E529" s="214" t="s">
        <v>646</v>
      </c>
      <c r="F529" s="214" t="s">
        <v>608</v>
      </c>
      <c r="G529" s="115" t="s">
        <v>550</v>
      </c>
      <c r="H529" s="125" t="s">
        <v>647</v>
      </c>
      <c r="I529" s="113">
        <v>41816</v>
      </c>
      <c r="J529" s="114"/>
      <c r="K529" s="114"/>
    </row>
    <row r="530" spans="1:11" s="121" customFormat="1" x14ac:dyDescent="0.3">
      <c r="A530" s="213">
        <v>41841</v>
      </c>
      <c r="B530" s="117" t="s">
        <v>349</v>
      </c>
      <c r="C530" s="117" t="s">
        <v>353</v>
      </c>
      <c r="D530" s="117" t="s">
        <v>376</v>
      </c>
      <c r="E530" s="180" t="s">
        <v>377</v>
      </c>
      <c r="F530" s="180">
        <v>21</v>
      </c>
      <c r="G530" s="115" t="s">
        <v>551</v>
      </c>
      <c r="H530" s="193" t="s">
        <v>648</v>
      </c>
      <c r="I530" s="113">
        <v>41845</v>
      </c>
      <c r="J530" s="114"/>
      <c r="K530" s="114"/>
    </row>
    <row r="531" spans="1:11" s="121" customFormat="1" ht="28.8" x14ac:dyDescent="0.3">
      <c r="A531" s="213">
        <v>41870</v>
      </c>
      <c r="B531" s="117" t="s">
        <v>349</v>
      </c>
      <c r="C531" s="117" t="s">
        <v>353</v>
      </c>
      <c r="D531" s="117" t="s">
        <v>376</v>
      </c>
      <c r="E531" s="217" t="s">
        <v>377</v>
      </c>
      <c r="F531" s="214">
        <v>5</v>
      </c>
      <c r="G531" s="115" t="s">
        <v>649</v>
      </c>
      <c r="H531" s="125" t="s">
        <v>650</v>
      </c>
      <c r="I531" s="113">
        <v>41876</v>
      </c>
      <c r="J531" s="114"/>
      <c r="K531" s="114"/>
    </row>
    <row r="532" spans="1:11" x14ac:dyDescent="0.3">
      <c r="A532" s="213">
        <v>41883</v>
      </c>
      <c r="B532" s="117" t="s">
        <v>349</v>
      </c>
      <c r="C532" s="117" t="s">
        <v>549</v>
      </c>
      <c r="D532" s="117" t="s">
        <v>376</v>
      </c>
      <c r="E532" s="178" t="s">
        <v>646</v>
      </c>
      <c r="F532" s="178">
        <v>321</v>
      </c>
      <c r="G532" s="115" t="s">
        <v>550</v>
      </c>
      <c r="H532" s="125"/>
      <c r="I532" s="113">
        <v>41876</v>
      </c>
      <c r="J532" s="114"/>
      <c r="K532" s="114"/>
    </row>
    <row r="533" spans="1:11" ht="72" x14ac:dyDescent="0.3">
      <c r="A533" s="213">
        <v>41891</v>
      </c>
      <c r="B533" s="117" t="s">
        <v>349</v>
      </c>
      <c r="C533" s="117" t="s">
        <v>353</v>
      </c>
      <c r="D533" s="117" t="s">
        <v>376</v>
      </c>
      <c r="E533" s="178" t="s">
        <v>383</v>
      </c>
      <c r="F533" s="178">
        <v>389</v>
      </c>
      <c r="G533" s="228" t="s">
        <v>651</v>
      </c>
      <c r="H533" s="193" t="s">
        <v>616</v>
      </c>
      <c r="I533" s="113">
        <v>41893</v>
      </c>
      <c r="J533" s="114"/>
      <c r="K533" s="114"/>
    </row>
    <row r="534" spans="1:11" s="121" customFormat="1" x14ac:dyDescent="0.3">
      <c r="A534" s="213">
        <v>41900</v>
      </c>
      <c r="B534" s="117" t="s">
        <v>349</v>
      </c>
      <c r="C534" s="117" t="s">
        <v>652</v>
      </c>
      <c r="D534" s="117" t="s">
        <v>376</v>
      </c>
      <c r="E534" s="178" t="s">
        <v>383</v>
      </c>
      <c r="F534" s="178">
        <v>87</v>
      </c>
      <c r="G534" s="228" t="s">
        <v>551</v>
      </c>
      <c r="H534" s="193" t="s">
        <v>645</v>
      </c>
      <c r="I534" s="113">
        <v>41901</v>
      </c>
      <c r="J534" s="114"/>
      <c r="K534" s="114"/>
    </row>
    <row r="535" spans="1:11" x14ac:dyDescent="0.3">
      <c r="A535" s="114"/>
      <c r="B535" s="114" t="s">
        <v>232</v>
      </c>
      <c r="C535" s="114"/>
      <c r="D535" s="114"/>
      <c r="E535" s="114"/>
      <c r="F535" s="114"/>
      <c r="G535" s="115" t="s">
        <v>351</v>
      </c>
      <c r="H535" s="116" t="s">
        <v>304</v>
      </c>
      <c r="I535" s="156">
        <v>38876</v>
      </c>
      <c r="J535" s="183">
        <v>38876</v>
      </c>
      <c r="K535" s="202">
        <f t="shared" ref="K535:K540" si="18">J535-DATE(YEAR(J535),1,0)</f>
        <v>159</v>
      </c>
    </row>
    <row r="536" spans="1:11" x14ac:dyDescent="0.3">
      <c r="A536" s="114"/>
      <c r="B536" s="114" t="s">
        <v>232</v>
      </c>
      <c r="C536" s="114"/>
      <c r="D536" s="114"/>
      <c r="E536" s="114"/>
      <c r="F536" s="114"/>
      <c r="G536" s="115" t="s">
        <v>351</v>
      </c>
      <c r="H536" s="157" t="s">
        <v>215</v>
      </c>
      <c r="I536" s="158">
        <v>38911</v>
      </c>
      <c r="J536" s="184">
        <v>38911</v>
      </c>
      <c r="K536" s="202">
        <f t="shared" si="18"/>
        <v>194</v>
      </c>
    </row>
    <row r="537" spans="1:11" ht="28.8" x14ac:dyDescent="0.3">
      <c r="A537" s="114"/>
      <c r="B537" s="114" t="s">
        <v>232</v>
      </c>
      <c r="C537" s="114"/>
      <c r="D537" s="114"/>
      <c r="E537" s="114"/>
      <c r="F537" s="114"/>
      <c r="G537" s="115" t="s">
        <v>249</v>
      </c>
      <c r="H537" s="116" t="s">
        <v>304</v>
      </c>
      <c r="I537" s="156">
        <v>38979</v>
      </c>
      <c r="J537" s="183">
        <v>38979</v>
      </c>
      <c r="K537" s="202">
        <f t="shared" si="18"/>
        <v>262</v>
      </c>
    </row>
    <row r="538" spans="1:11" x14ac:dyDescent="0.3">
      <c r="A538" s="114"/>
      <c r="B538" s="114" t="s">
        <v>232</v>
      </c>
      <c r="C538" s="114"/>
      <c r="D538" s="114"/>
      <c r="E538" s="114"/>
      <c r="F538" s="114"/>
      <c r="G538" s="115" t="s">
        <v>250</v>
      </c>
      <c r="H538" s="116" t="s">
        <v>304</v>
      </c>
      <c r="I538" s="156">
        <v>38995</v>
      </c>
      <c r="J538" s="183">
        <v>38995</v>
      </c>
      <c r="K538" s="202">
        <f t="shared" si="18"/>
        <v>278</v>
      </c>
    </row>
    <row r="539" spans="1:11" x14ac:dyDescent="0.3">
      <c r="A539" s="114"/>
      <c r="B539" s="114" t="s">
        <v>232</v>
      </c>
      <c r="C539" s="114"/>
      <c r="D539" s="114"/>
      <c r="E539" s="114"/>
      <c r="F539" s="114"/>
      <c r="G539" s="115" t="s">
        <v>250</v>
      </c>
      <c r="H539" s="157" t="s">
        <v>215</v>
      </c>
      <c r="I539" s="158">
        <v>39028</v>
      </c>
      <c r="J539" s="184">
        <v>39028</v>
      </c>
      <c r="K539" s="202">
        <f t="shared" si="18"/>
        <v>311</v>
      </c>
    </row>
    <row r="540" spans="1:11" x14ac:dyDescent="0.3">
      <c r="A540" s="114"/>
      <c r="B540" s="114" t="s">
        <v>232</v>
      </c>
      <c r="C540" s="114"/>
      <c r="D540" s="114"/>
      <c r="E540" s="114"/>
      <c r="F540" s="114"/>
      <c r="G540" s="115" t="s">
        <v>351</v>
      </c>
      <c r="H540" s="157" t="s">
        <v>215</v>
      </c>
      <c r="I540" s="158">
        <v>39051</v>
      </c>
      <c r="J540" s="184">
        <v>39051</v>
      </c>
      <c r="K540" s="202">
        <f t="shared" si="18"/>
        <v>334</v>
      </c>
    </row>
    <row r="541" spans="1:11" x14ac:dyDescent="0.3">
      <c r="A541" s="213">
        <v>41813</v>
      </c>
      <c r="B541" s="114" t="s">
        <v>232</v>
      </c>
      <c r="C541" s="114" t="s">
        <v>549</v>
      </c>
      <c r="D541" s="114" t="s">
        <v>376</v>
      </c>
      <c r="E541" s="180" t="s">
        <v>377</v>
      </c>
      <c r="F541" s="180">
        <v>19</v>
      </c>
      <c r="G541" s="115" t="s">
        <v>550</v>
      </c>
      <c r="H541" s="193" t="s">
        <v>653</v>
      </c>
      <c r="I541" s="113">
        <v>41816</v>
      </c>
      <c r="J541" s="114"/>
      <c r="K541" s="114"/>
    </row>
    <row r="542" spans="1:11" ht="28.8" x14ac:dyDescent="0.3">
      <c r="A542" s="114"/>
      <c r="B542" s="114" t="s">
        <v>405</v>
      </c>
      <c r="C542" s="114"/>
      <c r="D542" s="114"/>
      <c r="E542" s="114"/>
      <c r="F542" s="114"/>
      <c r="G542" s="115" t="s">
        <v>169</v>
      </c>
      <c r="H542" s="157" t="s">
        <v>215</v>
      </c>
      <c r="I542" s="158">
        <v>37371</v>
      </c>
      <c r="J542" s="184">
        <v>37371</v>
      </c>
      <c r="K542" s="202">
        <f t="shared" ref="K542:K573" si="19">J542-DATE(YEAR(J542),1,0)</f>
        <v>115</v>
      </c>
    </row>
    <row r="543" spans="1:11" x14ac:dyDescent="0.3">
      <c r="A543" s="114"/>
      <c r="B543" s="114" t="s">
        <v>405</v>
      </c>
      <c r="C543" s="114"/>
      <c r="D543" s="114"/>
      <c r="E543" s="114"/>
      <c r="F543" s="114"/>
      <c r="G543" s="115" t="s">
        <v>390</v>
      </c>
      <c r="H543" s="157" t="s">
        <v>215</v>
      </c>
      <c r="I543" s="158">
        <v>37623</v>
      </c>
      <c r="J543" s="184">
        <v>37623</v>
      </c>
      <c r="K543" s="202">
        <f t="shared" si="19"/>
        <v>2</v>
      </c>
    </row>
    <row r="544" spans="1:11" x14ac:dyDescent="0.3">
      <c r="A544" s="114"/>
      <c r="B544" s="114" t="s">
        <v>405</v>
      </c>
      <c r="C544" s="114"/>
      <c r="D544" s="114"/>
      <c r="E544" s="114"/>
      <c r="F544" s="114"/>
      <c r="G544" s="115" t="s">
        <v>176</v>
      </c>
      <c r="H544" s="116" t="s">
        <v>304</v>
      </c>
      <c r="I544" s="156">
        <v>37873</v>
      </c>
      <c r="J544" s="183">
        <v>37873</v>
      </c>
      <c r="K544" s="202">
        <f t="shared" si="19"/>
        <v>252</v>
      </c>
    </row>
    <row r="545" spans="1:11" x14ac:dyDescent="0.3">
      <c r="A545" s="114"/>
      <c r="B545" s="114" t="s">
        <v>405</v>
      </c>
      <c r="C545" s="114"/>
      <c r="D545" s="114"/>
      <c r="E545" s="114" t="s">
        <v>116</v>
      </c>
      <c r="F545" s="114"/>
      <c r="G545" s="115" t="s">
        <v>326</v>
      </c>
      <c r="H545" s="157" t="s">
        <v>215</v>
      </c>
      <c r="I545" s="158">
        <v>37971</v>
      </c>
      <c r="J545" s="184">
        <v>37971</v>
      </c>
      <c r="K545" s="202">
        <f t="shared" si="19"/>
        <v>350</v>
      </c>
    </row>
    <row r="546" spans="1:11" x14ac:dyDescent="0.3">
      <c r="A546" s="114"/>
      <c r="B546" s="114" t="s">
        <v>405</v>
      </c>
      <c r="C546" s="114"/>
      <c r="D546" s="114"/>
      <c r="E546" s="114"/>
      <c r="F546" s="114"/>
      <c r="G546" s="115" t="s">
        <v>176</v>
      </c>
      <c r="H546" s="157" t="s">
        <v>215</v>
      </c>
      <c r="I546" s="158">
        <v>38091</v>
      </c>
      <c r="J546" s="184">
        <v>38091</v>
      </c>
      <c r="K546" s="202">
        <f t="shared" si="19"/>
        <v>105</v>
      </c>
    </row>
    <row r="547" spans="1:11" x14ac:dyDescent="0.3">
      <c r="A547" s="114"/>
      <c r="B547" s="114" t="s">
        <v>82</v>
      </c>
      <c r="C547" s="114"/>
      <c r="D547" s="114"/>
      <c r="E547" s="114"/>
      <c r="F547" s="114"/>
      <c r="G547" s="115" t="s">
        <v>83</v>
      </c>
      <c r="H547" s="197" t="s">
        <v>5</v>
      </c>
      <c r="I547" s="156">
        <v>38261</v>
      </c>
      <c r="J547" s="183">
        <v>38261</v>
      </c>
      <c r="K547" s="202">
        <f t="shared" si="19"/>
        <v>275</v>
      </c>
    </row>
    <row r="548" spans="1:11" x14ac:dyDescent="0.3">
      <c r="A548" s="114"/>
      <c r="B548" s="114" t="s">
        <v>82</v>
      </c>
      <c r="C548" s="114"/>
      <c r="D548" s="114"/>
      <c r="E548" s="114"/>
      <c r="F548" s="114"/>
      <c r="G548" s="115" t="s">
        <v>83</v>
      </c>
      <c r="H548" s="198" t="s">
        <v>24</v>
      </c>
      <c r="I548" s="158">
        <v>38306</v>
      </c>
      <c r="J548" s="184">
        <v>38306</v>
      </c>
      <c r="K548" s="202">
        <f t="shared" si="19"/>
        <v>320</v>
      </c>
    </row>
    <row r="549" spans="1:11" x14ac:dyDescent="0.3">
      <c r="A549" s="114"/>
      <c r="B549" s="114" t="s">
        <v>405</v>
      </c>
      <c r="C549" s="114"/>
      <c r="D549" s="114"/>
      <c r="E549" s="114"/>
      <c r="F549" s="114"/>
      <c r="G549" s="115" t="s">
        <v>390</v>
      </c>
      <c r="H549" s="116" t="s">
        <v>304</v>
      </c>
      <c r="I549" s="156">
        <v>38897</v>
      </c>
      <c r="J549" s="183">
        <v>38897</v>
      </c>
      <c r="K549" s="202">
        <f t="shared" si="19"/>
        <v>180</v>
      </c>
    </row>
    <row r="550" spans="1:11" x14ac:dyDescent="0.3">
      <c r="A550" s="114"/>
      <c r="B550" s="114" t="s">
        <v>405</v>
      </c>
      <c r="C550" s="114"/>
      <c r="D550" s="114"/>
      <c r="E550" s="114"/>
      <c r="F550" s="114"/>
      <c r="G550" s="115" t="s">
        <v>326</v>
      </c>
      <c r="H550" s="116" t="s">
        <v>304</v>
      </c>
      <c r="I550" s="156">
        <v>38979</v>
      </c>
      <c r="J550" s="183">
        <v>38979</v>
      </c>
      <c r="K550" s="202">
        <f t="shared" si="19"/>
        <v>262</v>
      </c>
    </row>
    <row r="551" spans="1:11" x14ac:dyDescent="0.3">
      <c r="A551" s="114"/>
      <c r="B551" s="114" t="s">
        <v>405</v>
      </c>
      <c r="C551" s="114"/>
      <c r="D551" s="114"/>
      <c r="E551" s="114"/>
      <c r="F551" s="114"/>
      <c r="G551" s="115" t="s">
        <v>181</v>
      </c>
      <c r="H551" s="157" t="s">
        <v>215</v>
      </c>
      <c r="I551" s="158">
        <v>39051</v>
      </c>
      <c r="J551" s="184">
        <v>39051</v>
      </c>
      <c r="K551" s="202">
        <f t="shared" si="19"/>
        <v>334</v>
      </c>
    </row>
    <row r="552" spans="1:11" x14ac:dyDescent="0.3">
      <c r="A552" s="114"/>
      <c r="B552" s="114" t="s">
        <v>405</v>
      </c>
      <c r="C552" s="114"/>
      <c r="D552" s="114"/>
      <c r="E552" s="114"/>
      <c r="F552" s="114"/>
      <c r="G552" s="115" t="s">
        <v>390</v>
      </c>
      <c r="H552" s="193" t="s">
        <v>304</v>
      </c>
      <c r="I552" s="156">
        <v>40073</v>
      </c>
      <c r="J552" s="183">
        <v>40073</v>
      </c>
      <c r="K552" s="202">
        <f t="shared" si="19"/>
        <v>260</v>
      </c>
    </row>
    <row r="553" spans="1:11" ht="28.8" x14ac:dyDescent="0.3">
      <c r="A553" s="114"/>
      <c r="B553" s="114" t="s">
        <v>405</v>
      </c>
      <c r="C553" s="114"/>
      <c r="D553" s="114"/>
      <c r="E553" s="114"/>
      <c r="F553" s="114"/>
      <c r="G553" s="115" t="s">
        <v>473</v>
      </c>
      <c r="H553" s="193" t="s">
        <v>304</v>
      </c>
      <c r="I553" s="156">
        <v>40077</v>
      </c>
      <c r="J553" s="183">
        <v>40077</v>
      </c>
      <c r="K553" s="202">
        <f t="shared" si="19"/>
        <v>264</v>
      </c>
    </row>
    <row r="554" spans="1:11" x14ac:dyDescent="0.3">
      <c r="A554" s="114"/>
      <c r="B554" s="114" t="s">
        <v>405</v>
      </c>
      <c r="C554" s="114"/>
      <c r="D554" s="114"/>
      <c r="E554" s="114"/>
      <c r="F554" s="114"/>
      <c r="G554" s="115" t="s">
        <v>474</v>
      </c>
      <c r="H554" s="193" t="s">
        <v>304</v>
      </c>
      <c r="I554" s="156">
        <v>40094</v>
      </c>
      <c r="J554" s="183">
        <v>40094</v>
      </c>
      <c r="K554" s="202">
        <f t="shared" si="19"/>
        <v>281</v>
      </c>
    </row>
    <row r="555" spans="1:11" x14ac:dyDescent="0.3">
      <c r="A555" s="114"/>
      <c r="B555" s="114" t="s">
        <v>405</v>
      </c>
      <c r="C555" s="114"/>
      <c r="D555" s="114"/>
      <c r="E555" s="114"/>
      <c r="F555" s="114"/>
      <c r="G555" s="115" t="s">
        <v>474</v>
      </c>
      <c r="H555" s="161" t="s">
        <v>215</v>
      </c>
      <c r="I555" s="158">
        <v>40169</v>
      </c>
      <c r="J555" s="184">
        <v>40169</v>
      </c>
      <c r="K555" s="202">
        <f t="shared" si="19"/>
        <v>356</v>
      </c>
    </row>
    <row r="556" spans="1:11" x14ac:dyDescent="0.3">
      <c r="A556" s="114"/>
      <c r="B556" s="114" t="s">
        <v>405</v>
      </c>
      <c r="C556" s="114"/>
      <c r="D556" s="114"/>
      <c r="E556" s="114"/>
      <c r="F556" s="114"/>
      <c r="G556" s="115" t="s">
        <v>390</v>
      </c>
      <c r="H556" s="157" t="s">
        <v>215</v>
      </c>
      <c r="I556" s="158">
        <v>40247</v>
      </c>
      <c r="J556" s="184">
        <v>40247</v>
      </c>
      <c r="K556" s="202">
        <f t="shared" si="19"/>
        <v>69</v>
      </c>
    </row>
    <row r="557" spans="1:11" x14ac:dyDescent="0.3">
      <c r="A557" s="114"/>
      <c r="B557" s="114" t="s">
        <v>405</v>
      </c>
      <c r="C557" s="114"/>
      <c r="D557" s="114"/>
      <c r="E557" s="114"/>
      <c r="F557" s="114"/>
      <c r="G557" s="115" t="s">
        <v>326</v>
      </c>
      <c r="H557" s="157" t="s">
        <v>215</v>
      </c>
      <c r="I557" s="158">
        <v>40298</v>
      </c>
      <c r="J557" s="184">
        <v>40298</v>
      </c>
      <c r="K557" s="202">
        <f t="shared" si="19"/>
        <v>120</v>
      </c>
    </row>
    <row r="558" spans="1:11" x14ac:dyDescent="0.3">
      <c r="A558" s="114"/>
      <c r="B558" s="114" t="s">
        <v>405</v>
      </c>
      <c r="C558" s="114"/>
      <c r="D558" s="114"/>
      <c r="E558" s="114"/>
      <c r="F558" s="114"/>
      <c r="G558" s="115" t="s">
        <v>484</v>
      </c>
      <c r="H558" s="116" t="s">
        <v>304</v>
      </c>
      <c r="I558" s="156">
        <v>40346</v>
      </c>
      <c r="J558" s="183">
        <v>40346</v>
      </c>
      <c r="K558" s="202">
        <f t="shared" si="19"/>
        <v>168</v>
      </c>
    </row>
    <row r="559" spans="1:11" x14ac:dyDescent="0.3">
      <c r="A559" s="114"/>
      <c r="B559" s="114" t="s">
        <v>405</v>
      </c>
      <c r="C559" s="114"/>
      <c r="D559" s="114"/>
      <c r="E559" s="114"/>
      <c r="F559" s="114"/>
      <c r="G559" s="115" t="s">
        <v>300</v>
      </c>
      <c r="H559" s="116" t="s">
        <v>304</v>
      </c>
      <c r="I559" s="156">
        <v>40367</v>
      </c>
      <c r="J559" s="183">
        <v>40367</v>
      </c>
      <c r="K559" s="202">
        <f t="shared" si="19"/>
        <v>189</v>
      </c>
    </row>
    <row r="560" spans="1:11" x14ac:dyDescent="0.3">
      <c r="A560" s="114"/>
      <c r="B560" s="114" t="s">
        <v>405</v>
      </c>
      <c r="C560" s="114"/>
      <c r="D560" s="114"/>
      <c r="E560" s="114"/>
      <c r="F560" s="114"/>
      <c r="G560" s="115" t="s">
        <v>484</v>
      </c>
      <c r="H560" s="116" t="s">
        <v>304</v>
      </c>
      <c r="I560" s="156">
        <v>40422</v>
      </c>
      <c r="J560" s="183">
        <v>40422</v>
      </c>
      <c r="K560" s="202">
        <f t="shared" si="19"/>
        <v>244</v>
      </c>
    </row>
    <row r="561" spans="1:11" x14ac:dyDescent="0.3">
      <c r="A561" s="114"/>
      <c r="B561" s="114" t="s">
        <v>405</v>
      </c>
      <c r="C561" s="114"/>
      <c r="D561" s="114"/>
      <c r="E561" s="114"/>
      <c r="F561" s="114"/>
      <c r="G561" s="115" t="s">
        <v>326</v>
      </c>
      <c r="H561" s="116" t="s">
        <v>304</v>
      </c>
      <c r="I561" s="156">
        <v>40431</v>
      </c>
      <c r="J561" s="183">
        <v>40431</v>
      </c>
      <c r="K561" s="202">
        <f t="shared" si="19"/>
        <v>253</v>
      </c>
    </row>
    <row r="562" spans="1:11" ht="28.8" x14ac:dyDescent="0.3">
      <c r="A562" s="114"/>
      <c r="B562" s="114" t="s">
        <v>405</v>
      </c>
      <c r="C562" s="114"/>
      <c r="D562" s="114"/>
      <c r="E562" s="114"/>
      <c r="F562" s="114"/>
      <c r="G562" s="115" t="s">
        <v>390</v>
      </c>
      <c r="H562" s="163" t="s">
        <v>120</v>
      </c>
      <c r="I562" s="164">
        <v>40452</v>
      </c>
      <c r="J562" s="185">
        <v>40452</v>
      </c>
      <c r="K562" s="202">
        <f t="shared" si="19"/>
        <v>274</v>
      </c>
    </row>
    <row r="563" spans="1:11" ht="28.8" x14ac:dyDescent="0.3">
      <c r="A563" s="114"/>
      <c r="B563" s="114" t="s">
        <v>405</v>
      </c>
      <c r="C563" s="114"/>
      <c r="D563" s="114"/>
      <c r="E563" s="114"/>
      <c r="F563" s="114"/>
      <c r="G563" s="115" t="s">
        <v>326</v>
      </c>
      <c r="H563" s="163" t="s">
        <v>506</v>
      </c>
      <c r="I563" s="164">
        <v>40492</v>
      </c>
      <c r="J563" s="185">
        <v>40492</v>
      </c>
      <c r="K563" s="202">
        <f t="shared" si="19"/>
        <v>314</v>
      </c>
    </row>
    <row r="564" spans="1:11" x14ac:dyDescent="0.3">
      <c r="A564" s="114"/>
      <c r="B564" s="114" t="s">
        <v>405</v>
      </c>
      <c r="C564" s="114"/>
      <c r="D564" s="114"/>
      <c r="E564" s="114"/>
      <c r="F564" s="114"/>
      <c r="G564" s="115" t="s">
        <v>390</v>
      </c>
      <c r="H564" s="116" t="s">
        <v>304</v>
      </c>
      <c r="I564" s="156">
        <v>40724</v>
      </c>
      <c r="J564" s="183">
        <v>40724</v>
      </c>
      <c r="K564" s="202">
        <f t="shared" si="19"/>
        <v>181</v>
      </c>
    </row>
    <row r="565" spans="1:11" x14ac:dyDescent="0.3">
      <c r="A565" s="114"/>
      <c r="B565" s="114" t="s">
        <v>405</v>
      </c>
      <c r="C565" s="114"/>
      <c r="D565" s="114"/>
      <c r="E565" s="114"/>
      <c r="F565" s="114"/>
      <c r="G565" s="115" t="s">
        <v>181</v>
      </c>
      <c r="H565" s="157" t="s">
        <v>215</v>
      </c>
      <c r="I565" s="158">
        <v>40756</v>
      </c>
      <c r="J565" s="184">
        <v>40756</v>
      </c>
      <c r="K565" s="202">
        <f t="shared" si="19"/>
        <v>213</v>
      </c>
    </row>
    <row r="566" spans="1:11" x14ac:dyDescent="0.3">
      <c r="A566" s="113">
        <v>41088</v>
      </c>
      <c r="B566" s="113" t="s">
        <v>405</v>
      </c>
      <c r="C566" s="117" t="s">
        <v>389</v>
      </c>
      <c r="D566" s="117" t="s">
        <v>376</v>
      </c>
      <c r="E566" s="122" t="s">
        <v>383</v>
      </c>
      <c r="F566" s="122">
        <v>83</v>
      </c>
      <c r="G566" s="115" t="s">
        <v>390</v>
      </c>
      <c r="H566" s="116" t="s">
        <v>557</v>
      </c>
      <c r="I566" s="156">
        <v>41089</v>
      </c>
      <c r="J566" s="183">
        <v>41089</v>
      </c>
      <c r="K566" s="202">
        <f t="shared" si="19"/>
        <v>181</v>
      </c>
    </row>
    <row r="567" spans="1:11" ht="28.8" x14ac:dyDescent="0.3">
      <c r="A567" s="113"/>
      <c r="B567" s="113" t="s">
        <v>405</v>
      </c>
      <c r="C567" s="117"/>
      <c r="D567" s="117"/>
      <c r="E567" s="122"/>
      <c r="F567" s="122"/>
      <c r="G567" s="115"/>
      <c r="H567" s="163" t="s">
        <v>506</v>
      </c>
      <c r="I567" s="164">
        <v>41096</v>
      </c>
      <c r="J567" s="185">
        <v>41096</v>
      </c>
      <c r="K567" s="202">
        <f t="shared" si="19"/>
        <v>188</v>
      </c>
    </row>
    <row r="568" spans="1:11" x14ac:dyDescent="0.3">
      <c r="A568" s="113">
        <v>41108</v>
      </c>
      <c r="B568" s="124" t="s">
        <v>405</v>
      </c>
      <c r="C568" s="117" t="s">
        <v>389</v>
      </c>
      <c r="D568" s="117" t="s">
        <v>376</v>
      </c>
      <c r="E568" s="123" t="s">
        <v>377</v>
      </c>
      <c r="F568" s="123">
        <v>10</v>
      </c>
      <c r="G568" s="115" t="s">
        <v>390</v>
      </c>
      <c r="H568" s="125" t="s">
        <v>186</v>
      </c>
      <c r="I568" s="158">
        <v>41129</v>
      </c>
      <c r="J568" s="184">
        <v>41129</v>
      </c>
      <c r="K568" s="202">
        <f t="shared" si="19"/>
        <v>221</v>
      </c>
    </row>
    <row r="569" spans="1:11" x14ac:dyDescent="0.3">
      <c r="A569" s="113">
        <v>41121</v>
      </c>
      <c r="B569" s="124" t="s">
        <v>405</v>
      </c>
      <c r="C569" s="117" t="s">
        <v>328</v>
      </c>
      <c r="D569" s="117" t="s">
        <v>329</v>
      </c>
      <c r="E569" s="122" t="s">
        <v>383</v>
      </c>
      <c r="F569" s="122">
        <v>45</v>
      </c>
      <c r="G569" s="115" t="s">
        <v>326</v>
      </c>
      <c r="H569" s="125" t="s">
        <v>186</v>
      </c>
      <c r="I569" s="158">
        <v>41134</v>
      </c>
      <c r="J569" s="184">
        <v>41134</v>
      </c>
      <c r="K569" s="202">
        <f t="shared" si="19"/>
        <v>226</v>
      </c>
    </row>
    <row r="570" spans="1:11" ht="28.8" x14ac:dyDescent="0.3">
      <c r="A570" s="114"/>
      <c r="B570" s="114" t="s">
        <v>196</v>
      </c>
      <c r="C570" s="114"/>
      <c r="D570" s="114"/>
      <c r="E570" s="114"/>
      <c r="F570" s="114"/>
      <c r="G570" s="115" t="s">
        <v>197</v>
      </c>
      <c r="H570" s="163" t="s">
        <v>237</v>
      </c>
      <c r="I570" s="164">
        <v>37449</v>
      </c>
      <c r="J570" s="185">
        <v>37449</v>
      </c>
      <c r="K570" s="202">
        <f t="shared" si="19"/>
        <v>193</v>
      </c>
    </row>
    <row r="571" spans="1:11" x14ac:dyDescent="0.3">
      <c r="A571" s="114"/>
      <c r="B571" s="114" t="s">
        <v>196</v>
      </c>
      <c r="C571" s="114"/>
      <c r="D571" s="114"/>
      <c r="E571" s="114"/>
      <c r="F571" s="114"/>
      <c r="G571" s="115" t="s">
        <v>390</v>
      </c>
      <c r="H571" s="116" t="s">
        <v>304</v>
      </c>
      <c r="I571" s="156">
        <v>37517</v>
      </c>
      <c r="J571" s="183">
        <v>37517</v>
      </c>
      <c r="K571" s="202">
        <f t="shared" si="19"/>
        <v>261</v>
      </c>
    </row>
    <row r="572" spans="1:11" x14ac:dyDescent="0.3">
      <c r="A572" s="114"/>
      <c r="B572" s="114" t="s">
        <v>196</v>
      </c>
      <c r="C572" s="114"/>
      <c r="D572" s="114"/>
      <c r="E572" s="114"/>
      <c r="F572" s="114"/>
      <c r="G572" s="115" t="s">
        <v>142</v>
      </c>
      <c r="H572" s="116" t="s">
        <v>304</v>
      </c>
      <c r="I572" s="156">
        <v>37537</v>
      </c>
      <c r="J572" s="183">
        <v>37537</v>
      </c>
      <c r="K572" s="202">
        <f t="shared" si="19"/>
        <v>281</v>
      </c>
    </row>
    <row r="573" spans="1:11" x14ac:dyDescent="0.3">
      <c r="A573" s="114"/>
      <c r="B573" s="114" t="s">
        <v>196</v>
      </c>
      <c r="C573" s="114"/>
      <c r="D573" s="114"/>
      <c r="E573" s="114"/>
      <c r="F573" s="114"/>
      <c r="G573" s="115" t="s">
        <v>142</v>
      </c>
      <c r="H573" s="157" t="s">
        <v>215</v>
      </c>
      <c r="I573" s="158">
        <v>37585</v>
      </c>
      <c r="J573" s="184">
        <v>37585</v>
      </c>
      <c r="K573" s="202">
        <f t="shared" si="19"/>
        <v>329</v>
      </c>
    </row>
    <row r="574" spans="1:11" x14ac:dyDescent="0.3">
      <c r="A574" s="114"/>
      <c r="B574" s="114" t="s">
        <v>355</v>
      </c>
      <c r="C574" s="114"/>
      <c r="D574" s="114"/>
      <c r="E574" s="114"/>
      <c r="F574" s="114"/>
      <c r="G574" s="115" t="s">
        <v>301</v>
      </c>
      <c r="H574" s="157" t="s">
        <v>215</v>
      </c>
      <c r="I574" s="158">
        <v>37326</v>
      </c>
      <c r="J574" s="184">
        <v>37326</v>
      </c>
      <c r="K574" s="202">
        <f t="shared" ref="K574:K605" si="20">J574-DATE(YEAR(J574),1,0)</f>
        <v>70</v>
      </c>
    </row>
    <row r="575" spans="1:11" ht="28.8" x14ac:dyDescent="0.3">
      <c r="A575" s="114"/>
      <c r="B575" s="114" t="s">
        <v>355</v>
      </c>
      <c r="C575" s="114"/>
      <c r="D575" s="114"/>
      <c r="E575" s="114"/>
      <c r="F575" s="114"/>
      <c r="G575" s="115" t="s">
        <v>198</v>
      </c>
      <c r="H575" s="163" t="s">
        <v>237</v>
      </c>
      <c r="I575" s="164">
        <v>37379</v>
      </c>
      <c r="J575" s="185">
        <v>37379</v>
      </c>
      <c r="K575" s="202">
        <f t="shared" si="20"/>
        <v>123</v>
      </c>
    </row>
    <row r="576" spans="1:11" x14ac:dyDescent="0.3">
      <c r="A576" s="114"/>
      <c r="B576" s="114" t="s">
        <v>355</v>
      </c>
      <c r="C576" s="114"/>
      <c r="D576" s="114"/>
      <c r="E576" s="114"/>
      <c r="F576" s="114"/>
      <c r="G576" s="115" t="s">
        <v>301</v>
      </c>
      <c r="H576" s="157" t="s">
        <v>215</v>
      </c>
      <c r="I576" s="158">
        <v>37453</v>
      </c>
      <c r="J576" s="184">
        <v>37453</v>
      </c>
      <c r="K576" s="202">
        <f t="shared" si="20"/>
        <v>197</v>
      </c>
    </row>
    <row r="577" spans="1:11" ht="28.8" x14ac:dyDescent="0.3">
      <c r="A577" s="114"/>
      <c r="B577" s="114" t="s">
        <v>355</v>
      </c>
      <c r="C577" s="114"/>
      <c r="D577" s="114"/>
      <c r="E577" s="114"/>
      <c r="F577" s="114"/>
      <c r="G577" s="115" t="s">
        <v>288</v>
      </c>
      <c r="H577" s="116" t="s">
        <v>304</v>
      </c>
      <c r="I577" s="156">
        <v>38188</v>
      </c>
      <c r="J577" s="183">
        <v>38188</v>
      </c>
      <c r="K577" s="202">
        <f t="shared" si="20"/>
        <v>202</v>
      </c>
    </row>
    <row r="578" spans="1:11" ht="28.8" x14ac:dyDescent="0.3">
      <c r="A578" s="114"/>
      <c r="B578" s="114" t="s">
        <v>75</v>
      </c>
      <c r="C578" s="114"/>
      <c r="D578" s="114"/>
      <c r="E578" s="114"/>
      <c r="F578" s="114"/>
      <c r="G578" s="115" t="s">
        <v>76</v>
      </c>
      <c r="H578" s="192" t="s">
        <v>12</v>
      </c>
      <c r="I578" s="164">
        <v>38253</v>
      </c>
      <c r="J578" s="185">
        <v>38253</v>
      </c>
      <c r="K578" s="202">
        <f t="shared" si="20"/>
        <v>267</v>
      </c>
    </row>
    <row r="579" spans="1:11" x14ac:dyDescent="0.3">
      <c r="A579" s="114"/>
      <c r="B579" s="114" t="s">
        <v>75</v>
      </c>
      <c r="C579" s="114"/>
      <c r="D579" s="114"/>
      <c r="E579" s="114"/>
      <c r="F579" s="114"/>
      <c r="G579" s="115" t="s">
        <v>27</v>
      </c>
      <c r="H579" s="116" t="s">
        <v>5</v>
      </c>
      <c r="I579" s="156">
        <v>38559</v>
      </c>
      <c r="J579" s="183">
        <v>38559</v>
      </c>
      <c r="K579" s="202">
        <f t="shared" si="20"/>
        <v>207</v>
      </c>
    </row>
    <row r="580" spans="1:11" ht="28.8" x14ac:dyDescent="0.3">
      <c r="A580" s="114"/>
      <c r="B580" s="114" t="s">
        <v>75</v>
      </c>
      <c r="C580" s="114"/>
      <c r="D580" s="114"/>
      <c r="E580" s="114"/>
      <c r="F580" s="114"/>
      <c r="G580" s="115" t="s">
        <v>27</v>
      </c>
      <c r="H580" s="163" t="s">
        <v>12</v>
      </c>
      <c r="I580" s="164">
        <v>38588</v>
      </c>
      <c r="J580" s="185">
        <v>38588</v>
      </c>
      <c r="K580" s="202">
        <f t="shared" si="20"/>
        <v>236</v>
      </c>
    </row>
    <row r="581" spans="1:11" x14ac:dyDescent="0.3">
      <c r="A581" s="114"/>
      <c r="B581" s="114" t="s">
        <v>355</v>
      </c>
      <c r="C581" s="114"/>
      <c r="D581" s="114"/>
      <c r="E581" s="114"/>
      <c r="F581" s="114"/>
      <c r="G581" s="115" t="s">
        <v>301</v>
      </c>
      <c r="H581" s="157" t="s">
        <v>215</v>
      </c>
      <c r="I581" s="158">
        <v>38868</v>
      </c>
      <c r="J581" s="184">
        <v>38868</v>
      </c>
      <c r="K581" s="202">
        <f t="shared" si="20"/>
        <v>151</v>
      </c>
    </row>
    <row r="582" spans="1:11" x14ac:dyDescent="0.3">
      <c r="A582" s="114"/>
      <c r="B582" s="114" t="s">
        <v>355</v>
      </c>
      <c r="C582" s="114"/>
      <c r="D582" s="114"/>
      <c r="E582" s="114"/>
      <c r="F582" s="114"/>
      <c r="G582" s="115" t="s">
        <v>244</v>
      </c>
      <c r="H582" s="116" t="s">
        <v>304</v>
      </c>
      <c r="I582" s="156">
        <v>38939</v>
      </c>
      <c r="J582" s="183">
        <v>38939</v>
      </c>
      <c r="K582" s="202">
        <f t="shared" si="20"/>
        <v>222</v>
      </c>
    </row>
    <row r="583" spans="1:11" ht="28.8" x14ac:dyDescent="0.3">
      <c r="A583" s="114"/>
      <c r="B583" s="114" t="s">
        <v>355</v>
      </c>
      <c r="C583" s="114"/>
      <c r="D583" s="114"/>
      <c r="E583" s="114"/>
      <c r="F583" s="114"/>
      <c r="G583" s="115" t="s">
        <v>244</v>
      </c>
      <c r="H583" s="163" t="s">
        <v>237</v>
      </c>
      <c r="I583" s="164">
        <v>39003</v>
      </c>
      <c r="J583" s="185">
        <v>39003</v>
      </c>
      <c r="K583" s="202">
        <f t="shared" si="20"/>
        <v>286</v>
      </c>
    </row>
    <row r="584" spans="1:11" ht="28.8" x14ac:dyDescent="0.3">
      <c r="A584" s="114"/>
      <c r="B584" s="117" t="s">
        <v>355</v>
      </c>
      <c r="C584" s="114"/>
      <c r="D584" s="114"/>
      <c r="E584" s="114"/>
      <c r="F584" s="114"/>
      <c r="G584" s="115" t="s">
        <v>356</v>
      </c>
      <c r="H584" s="157" t="s">
        <v>306</v>
      </c>
      <c r="I584" s="158">
        <v>39192</v>
      </c>
      <c r="J584" s="184">
        <v>39192</v>
      </c>
      <c r="K584" s="202">
        <f t="shared" si="20"/>
        <v>110</v>
      </c>
    </row>
    <row r="585" spans="1:11" x14ac:dyDescent="0.3">
      <c r="A585" s="114"/>
      <c r="B585" s="114" t="s">
        <v>355</v>
      </c>
      <c r="C585" s="114"/>
      <c r="D585" s="114"/>
      <c r="E585" s="114"/>
      <c r="F585" s="114"/>
      <c r="G585" s="115" t="s">
        <v>301</v>
      </c>
      <c r="H585" s="157" t="s">
        <v>215</v>
      </c>
      <c r="I585" s="158">
        <v>40700</v>
      </c>
      <c r="J585" s="184">
        <v>40700</v>
      </c>
      <c r="K585" s="202">
        <f t="shared" si="20"/>
        <v>157</v>
      </c>
    </row>
    <row r="586" spans="1:11" ht="28.8" x14ac:dyDescent="0.3">
      <c r="A586" s="113">
        <v>41108</v>
      </c>
      <c r="B586" s="113" t="s">
        <v>355</v>
      </c>
      <c r="C586" s="117" t="s">
        <v>287</v>
      </c>
      <c r="D586" s="117" t="s">
        <v>376</v>
      </c>
      <c r="E586" s="122" t="s">
        <v>383</v>
      </c>
      <c r="F586" s="122">
        <v>123</v>
      </c>
      <c r="G586" s="115" t="s">
        <v>288</v>
      </c>
      <c r="H586" s="116" t="s">
        <v>557</v>
      </c>
      <c r="I586" s="156">
        <v>41109</v>
      </c>
      <c r="J586" s="183">
        <v>41109</v>
      </c>
      <c r="K586" s="202">
        <f t="shared" si="20"/>
        <v>201</v>
      </c>
    </row>
    <row r="587" spans="1:11" ht="28.8" x14ac:dyDescent="0.3">
      <c r="A587" s="113">
        <v>41150</v>
      </c>
      <c r="B587" s="113" t="s">
        <v>355</v>
      </c>
      <c r="C587" s="117" t="s">
        <v>358</v>
      </c>
      <c r="D587" s="117" t="s">
        <v>401</v>
      </c>
      <c r="E587" s="122" t="s">
        <v>383</v>
      </c>
      <c r="F587" s="122">
        <v>265</v>
      </c>
      <c r="G587" s="115" t="s">
        <v>356</v>
      </c>
      <c r="H587" s="116" t="s">
        <v>557</v>
      </c>
      <c r="I587" s="156">
        <v>41151</v>
      </c>
      <c r="J587" s="183">
        <v>41151</v>
      </c>
      <c r="K587" s="202">
        <f t="shared" si="20"/>
        <v>243</v>
      </c>
    </row>
    <row r="588" spans="1:11" ht="28.8" x14ac:dyDescent="0.3">
      <c r="A588" s="113">
        <v>41213</v>
      </c>
      <c r="B588" s="113" t="s">
        <v>355</v>
      </c>
      <c r="C588" s="117" t="s">
        <v>277</v>
      </c>
      <c r="D588" s="117" t="s">
        <v>376</v>
      </c>
      <c r="E588" s="122" t="s">
        <v>383</v>
      </c>
      <c r="F588" s="122" t="s">
        <v>365</v>
      </c>
      <c r="G588" s="115" t="s">
        <v>356</v>
      </c>
      <c r="H588" s="163" t="s">
        <v>558</v>
      </c>
      <c r="I588" s="164">
        <v>41221</v>
      </c>
      <c r="J588" s="185">
        <v>41221</v>
      </c>
      <c r="K588" s="202">
        <f t="shared" si="20"/>
        <v>313</v>
      </c>
    </row>
    <row r="589" spans="1:11" ht="28.8" x14ac:dyDescent="0.3">
      <c r="A589" s="113">
        <v>41260</v>
      </c>
      <c r="B589" s="113" t="s">
        <v>355</v>
      </c>
      <c r="C589" s="117"/>
      <c r="D589" s="117"/>
      <c r="E589" s="122"/>
      <c r="F589" s="122"/>
      <c r="G589" s="115" t="s">
        <v>356</v>
      </c>
      <c r="H589" s="182" t="s">
        <v>505</v>
      </c>
      <c r="I589" s="164">
        <v>41261</v>
      </c>
      <c r="J589" s="185">
        <v>41261</v>
      </c>
      <c r="K589" s="202">
        <f t="shared" si="20"/>
        <v>353</v>
      </c>
    </row>
    <row r="590" spans="1:11" ht="28.8" x14ac:dyDescent="0.3">
      <c r="A590" s="114"/>
      <c r="B590" s="114" t="s">
        <v>219</v>
      </c>
      <c r="C590" s="114"/>
      <c r="D590" s="114"/>
      <c r="E590" s="114"/>
      <c r="F590" s="114"/>
      <c r="G590" s="115" t="s">
        <v>150</v>
      </c>
      <c r="H590" s="116" t="s">
        <v>304</v>
      </c>
      <c r="I590" s="156">
        <v>37568</v>
      </c>
      <c r="J590" s="183">
        <v>37568</v>
      </c>
      <c r="K590" s="202">
        <f t="shared" si="20"/>
        <v>312</v>
      </c>
    </row>
    <row r="591" spans="1:11" ht="28.8" x14ac:dyDescent="0.3">
      <c r="A591" s="114"/>
      <c r="B591" s="114" t="s">
        <v>219</v>
      </c>
      <c r="C591" s="114"/>
      <c r="D591" s="114"/>
      <c r="E591" s="114"/>
      <c r="F591" s="114"/>
      <c r="G591" s="115" t="s">
        <v>150</v>
      </c>
      <c r="H591" s="157" t="s">
        <v>215</v>
      </c>
      <c r="I591" s="158">
        <v>37613</v>
      </c>
      <c r="J591" s="184">
        <v>37613</v>
      </c>
      <c r="K591" s="202">
        <f t="shared" si="20"/>
        <v>357</v>
      </c>
    </row>
    <row r="592" spans="1:11" x14ac:dyDescent="0.3">
      <c r="A592" s="114"/>
      <c r="B592" s="114" t="s">
        <v>28</v>
      </c>
      <c r="C592" s="114"/>
      <c r="D592" s="114"/>
      <c r="E592" s="114"/>
      <c r="F592" s="114"/>
      <c r="G592" s="115" t="s">
        <v>29</v>
      </c>
      <c r="H592" s="116" t="s">
        <v>5</v>
      </c>
      <c r="I592" s="156">
        <v>38560</v>
      </c>
      <c r="J592" s="183">
        <v>38560</v>
      </c>
      <c r="K592" s="202">
        <f t="shared" si="20"/>
        <v>208</v>
      </c>
    </row>
    <row r="593" spans="1:11" x14ac:dyDescent="0.3">
      <c r="A593" s="114"/>
      <c r="B593" s="114" t="s">
        <v>28</v>
      </c>
      <c r="C593" s="114"/>
      <c r="D593" s="114"/>
      <c r="E593" s="114"/>
      <c r="F593" s="114"/>
      <c r="G593" s="115" t="s">
        <v>34</v>
      </c>
      <c r="H593" s="157" t="s">
        <v>24</v>
      </c>
      <c r="I593" s="158">
        <v>38588</v>
      </c>
      <c r="J593" s="184">
        <v>38588</v>
      </c>
      <c r="K593" s="202">
        <f t="shared" si="20"/>
        <v>236</v>
      </c>
    </row>
    <row r="594" spans="1:11" x14ac:dyDescent="0.3">
      <c r="A594" s="114"/>
      <c r="B594" s="114" t="s">
        <v>219</v>
      </c>
      <c r="C594" s="114"/>
      <c r="D594" s="114"/>
      <c r="E594" s="114"/>
      <c r="F594" s="114"/>
      <c r="G594" s="115" t="s">
        <v>218</v>
      </c>
      <c r="H594" s="116" t="s">
        <v>304</v>
      </c>
      <c r="I594" s="156">
        <v>39238</v>
      </c>
      <c r="J594" s="183">
        <v>39238</v>
      </c>
      <c r="K594" s="202">
        <f t="shared" si="20"/>
        <v>156</v>
      </c>
    </row>
    <row r="595" spans="1:11" x14ac:dyDescent="0.3">
      <c r="A595" s="114"/>
      <c r="B595" s="114" t="s">
        <v>219</v>
      </c>
      <c r="C595" s="114"/>
      <c r="D595" s="114"/>
      <c r="E595" s="114"/>
      <c r="F595" s="114"/>
      <c r="G595" s="115" t="s">
        <v>218</v>
      </c>
      <c r="H595" s="157" t="s">
        <v>215</v>
      </c>
      <c r="I595" s="158">
        <v>39245</v>
      </c>
      <c r="J595" s="184">
        <v>39245</v>
      </c>
      <c r="K595" s="202">
        <f t="shared" si="20"/>
        <v>163</v>
      </c>
    </row>
    <row r="596" spans="1:11" ht="28.8" x14ac:dyDescent="0.3">
      <c r="A596" s="113">
        <v>41477</v>
      </c>
      <c r="B596" s="114" t="s">
        <v>219</v>
      </c>
      <c r="C596" s="115" t="s">
        <v>552</v>
      </c>
      <c r="D596" s="115" t="s">
        <v>531</v>
      </c>
      <c r="E596" s="123" t="s">
        <v>377</v>
      </c>
      <c r="F596" s="175">
        <v>17</v>
      </c>
      <c r="G596" s="115" t="s">
        <v>553</v>
      </c>
      <c r="H596" s="118" t="s">
        <v>557</v>
      </c>
      <c r="I596" s="156">
        <v>41479</v>
      </c>
      <c r="J596" s="183">
        <v>41479</v>
      </c>
      <c r="K596" s="202">
        <f t="shared" si="20"/>
        <v>205</v>
      </c>
    </row>
    <row r="597" spans="1:11" ht="28.8" x14ac:dyDescent="0.3">
      <c r="A597" s="113">
        <v>41493</v>
      </c>
      <c r="B597" s="117" t="s">
        <v>219</v>
      </c>
      <c r="C597" s="115" t="s">
        <v>552</v>
      </c>
      <c r="D597" s="115" t="s">
        <v>531</v>
      </c>
      <c r="E597" s="172" t="s">
        <v>377</v>
      </c>
      <c r="F597" s="173">
        <v>6</v>
      </c>
      <c r="G597" s="115" t="s">
        <v>553</v>
      </c>
      <c r="H597" s="125" t="s">
        <v>186</v>
      </c>
      <c r="I597" s="158">
        <v>41499</v>
      </c>
      <c r="J597" s="184">
        <v>41499</v>
      </c>
      <c r="K597" s="202">
        <f t="shared" si="20"/>
        <v>225</v>
      </c>
    </row>
    <row r="598" spans="1:11" ht="28.8" x14ac:dyDescent="0.3">
      <c r="A598" s="114"/>
      <c r="B598" s="114" t="s">
        <v>491</v>
      </c>
      <c r="C598" s="114"/>
      <c r="D598" s="114"/>
      <c r="E598" s="114"/>
      <c r="F598" s="114"/>
      <c r="G598" s="115" t="s">
        <v>492</v>
      </c>
      <c r="H598" s="116" t="s">
        <v>304</v>
      </c>
      <c r="I598" s="156">
        <v>40396</v>
      </c>
      <c r="J598" s="183">
        <v>40396</v>
      </c>
      <c r="K598" s="202">
        <f t="shared" si="20"/>
        <v>218</v>
      </c>
    </row>
    <row r="599" spans="1:11" x14ac:dyDescent="0.3">
      <c r="A599" s="114"/>
      <c r="B599" s="114" t="s">
        <v>491</v>
      </c>
      <c r="C599" s="114"/>
      <c r="D599" s="114"/>
      <c r="E599" s="114"/>
      <c r="F599" s="114"/>
      <c r="G599" s="115" t="s">
        <v>500</v>
      </c>
      <c r="H599" s="157" t="s">
        <v>215</v>
      </c>
      <c r="I599" s="158">
        <v>40436</v>
      </c>
      <c r="J599" s="184">
        <v>40436</v>
      </c>
      <c r="K599" s="202">
        <f t="shared" si="20"/>
        <v>258</v>
      </c>
    </row>
    <row r="600" spans="1:11" x14ac:dyDescent="0.3">
      <c r="A600" s="114"/>
      <c r="B600" s="114" t="s">
        <v>406</v>
      </c>
      <c r="C600" s="114"/>
      <c r="D600" s="114"/>
      <c r="E600" s="114"/>
      <c r="F600" s="114"/>
      <c r="G600" s="115" t="s">
        <v>188</v>
      </c>
      <c r="H600" s="116" t="s">
        <v>304</v>
      </c>
      <c r="I600" s="156">
        <v>37406</v>
      </c>
      <c r="J600" s="183">
        <v>37406</v>
      </c>
      <c r="K600" s="202">
        <f t="shared" si="20"/>
        <v>150</v>
      </c>
    </row>
    <row r="601" spans="1:11" x14ac:dyDescent="0.3">
      <c r="A601" s="114"/>
      <c r="B601" s="114" t="s">
        <v>406</v>
      </c>
      <c r="C601" s="114"/>
      <c r="D601" s="114"/>
      <c r="E601" s="114"/>
      <c r="F601" s="114"/>
      <c r="G601" s="115" t="s">
        <v>411</v>
      </c>
      <c r="H601" s="157" t="s">
        <v>215</v>
      </c>
      <c r="I601" s="158">
        <v>37455</v>
      </c>
      <c r="J601" s="184">
        <v>37455</v>
      </c>
      <c r="K601" s="202">
        <f t="shared" si="20"/>
        <v>199</v>
      </c>
    </row>
    <row r="602" spans="1:11" x14ac:dyDescent="0.3">
      <c r="A602" s="114"/>
      <c r="B602" s="114" t="s">
        <v>406</v>
      </c>
      <c r="C602" s="114"/>
      <c r="D602" s="114"/>
      <c r="E602" s="114"/>
      <c r="F602" s="114"/>
      <c r="G602" s="115" t="s">
        <v>411</v>
      </c>
      <c r="H602" s="116" t="s">
        <v>304</v>
      </c>
      <c r="I602" s="156">
        <v>37532</v>
      </c>
      <c r="J602" s="183">
        <v>37532</v>
      </c>
      <c r="K602" s="202">
        <f t="shared" si="20"/>
        <v>276</v>
      </c>
    </row>
    <row r="603" spans="1:11" x14ac:dyDescent="0.3">
      <c r="A603" s="114"/>
      <c r="B603" s="114" t="s">
        <v>406</v>
      </c>
      <c r="C603" s="114"/>
      <c r="D603" s="114"/>
      <c r="E603" s="114"/>
      <c r="F603" s="114"/>
      <c r="G603" s="115" t="s">
        <v>411</v>
      </c>
      <c r="H603" s="157" t="s">
        <v>215</v>
      </c>
      <c r="I603" s="158">
        <v>37592</v>
      </c>
      <c r="J603" s="184">
        <v>37592</v>
      </c>
      <c r="K603" s="202">
        <f t="shared" si="20"/>
        <v>336</v>
      </c>
    </row>
    <row r="604" spans="1:11" ht="28.8" x14ac:dyDescent="0.3">
      <c r="A604" s="114"/>
      <c r="B604" s="114" t="s">
        <v>406</v>
      </c>
      <c r="C604" s="114"/>
      <c r="D604" s="114"/>
      <c r="E604" s="114"/>
      <c r="F604" s="114"/>
      <c r="G604" s="115" t="s">
        <v>164</v>
      </c>
      <c r="H604" s="163" t="s">
        <v>120</v>
      </c>
      <c r="I604" s="164">
        <v>37728</v>
      </c>
      <c r="J604" s="185">
        <v>37728</v>
      </c>
      <c r="K604" s="202">
        <f t="shared" si="20"/>
        <v>107</v>
      </c>
    </row>
    <row r="605" spans="1:11" x14ac:dyDescent="0.3">
      <c r="A605" s="114"/>
      <c r="B605" s="114" t="s">
        <v>406</v>
      </c>
      <c r="C605" s="114"/>
      <c r="D605" s="114"/>
      <c r="E605" s="114"/>
      <c r="F605" s="114"/>
      <c r="G605" s="115" t="s">
        <v>307</v>
      </c>
      <c r="H605" s="116" t="s">
        <v>304</v>
      </c>
      <c r="I605" s="156">
        <v>37762</v>
      </c>
      <c r="J605" s="183">
        <v>37762</v>
      </c>
      <c r="K605" s="202">
        <f t="shared" si="20"/>
        <v>141</v>
      </c>
    </row>
    <row r="606" spans="1:11" x14ac:dyDescent="0.3">
      <c r="A606" s="114"/>
      <c r="B606" s="114" t="s">
        <v>406</v>
      </c>
      <c r="C606" s="114"/>
      <c r="D606" s="114"/>
      <c r="E606" s="114"/>
      <c r="F606" s="114"/>
      <c r="G606" s="115" t="s">
        <v>307</v>
      </c>
      <c r="H606" s="157" t="s">
        <v>215</v>
      </c>
      <c r="I606" s="158">
        <v>37785</v>
      </c>
      <c r="J606" s="184">
        <v>37785</v>
      </c>
      <c r="K606" s="202">
        <f t="shared" ref="K606:K637" si="21">J606-DATE(YEAR(J606),1,0)</f>
        <v>164</v>
      </c>
    </row>
    <row r="607" spans="1:11" x14ac:dyDescent="0.3">
      <c r="A607" s="114"/>
      <c r="B607" s="114" t="s">
        <v>406</v>
      </c>
      <c r="C607" s="114"/>
      <c r="D607" s="114"/>
      <c r="E607" s="114"/>
      <c r="F607" s="114"/>
      <c r="G607" s="115" t="s">
        <v>229</v>
      </c>
      <c r="H607" s="157" t="s">
        <v>215</v>
      </c>
      <c r="I607" s="158">
        <v>37887</v>
      </c>
      <c r="J607" s="184">
        <v>37887</v>
      </c>
      <c r="K607" s="202">
        <f t="shared" si="21"/>
        <v>266</v>
      </c>
    </row>
    <row r="608" spans="1:11" x14ac:dyDescent="0.3">
      <c r="A608" s="114"/>
      <c r="B608" s="114" t="s">
        <v>406</v>
      </c>
      <c r="C608" s="114"/>
      <c r="D608" s="114"/>
      <c r="E608" s="114"/>
      <c r="F608" s="114"/>
      <c r="G608" s="115" t="s">
        <v>122</v>
      </c>
      <c r="H608" s="116" t="s">
        <v>304</v>
      </c>
      <c r="I608" s="156">
        <v>38128</v>
      </c>
      <c r="J608" s="183">
        <v>38128</v>
      </c>
      <c r="K608" s="202">
        <f t="shared" si="21"/>
        <v>142</v>
      </c>
    </row>
    <row r="609" spans="1:11" ht="28.8" x14ac:dyDescent="0.3">
      <c r="A609" s="114"/>
      <c r="B609" s="114" t="s">
        <v>406</v>
      </c>
      <c r="C609" s="114"/>
      <c r="D609" s="114"/>
      <c r="E609" s="114"/>
      <c r="F609" s="114"/>
      <c r="G609" s="115" t="s">
        <v>307</v>
      </c>
      <c r="H609" s="163" t="s">
        <v>120</v>
      </c>
      <c r="I609" s="164">
        <v>38148</v>
      </c>
      <c r="J609" s="185">
        <v>38148</v>
      </c>
      <c r="K609" s="202">
        <f t="shared" si="21"/>
        <v>162</v>
      </c>
    </row>
    <row r="610" spans="1:11" ht="28.8" x14ac:dyDescent="0.3">
      <c r="A610" s="114"/>
      <c r="B610" s="114" t="s">
        <v>406</v>
      </c>
      <c r="C610" s="114"/>
      <c r="D610" s="114"/>
      <c r="E610" s="114"/>
      <c r="F610" s="114"/>
      <c r="G610" s="115" t="s">
        <v>123</v>
      </c>
      <c r="H610" s="157" t="s">
        <v>215</v>
      </c>
      <c r="I610" s="158">
        <v>38148</v>
      </c>
      <c r="J610" s="184">
        <v>38148</v>
      </c>
      <c r="K610" s="202">
        <f t="shared" si="21"/>
        <v>162</v>
      </c>
    </row>
    <row r="611" spans="1:11" x14ac:dyDescent="0.3">
      <c r="A611" s="114"/>
      <c r="B611" s="114" t="s">
        <v>1</v>
      </c>
      <c r="C611" s="114"/>
      <c r="D611" s="114"/>
      <c r="E611" s="114"/>
      <c r="F611" s="114"/>
      <c r="G611" s="115" t="s">
        <v>51</v>
      </c>
      <c r="H611" s="197" t="s">
        <v>5</v>
      </c>
      <c r="I611" s="156">
        <v>38266</v>
      </c>
      <c r="J611" s="183">
        <v>38266</v>
      </c>
      <c r="K611" s="202">
        <f t="shared" si="21"/>
        <v>280</v>
      </c>
    </row>
    <row r="612" spans="1:11" x14ac:dyDescent="0.3">
      <c r="A612" s="114"/>
      <c r="B612" s="114" t="s">
        <v>1</v>
      </c>
      <c r="C612" s="114"/>
      <c r="D612" s="114"/>
      <c r="E612" s="114"/>
      <c r="F612" s="114"/>
      <c r="G612" s="115" t="s">
        <v>98</v>
      </c>
      <c r="H612" s="198" t="s">
        <v>24</v>
      </c>
      <c r="I612" s="158">
        <v>38306</v>
      </c>
      <c r="J612" s="184">
        <v>38306</v>
      </c>
      <c r="K612" s="202">
        <f t="shared" si="21"/>
        <v>320</v>
      </c>
    </row>
    <row r="613" spans="1:11" x14ac:dyDescent="0.3">
      <c r="A613" s="114"/>
      <c r="B613" s="114" t="s">
        <v>1</v>
      </c>
      <c r="C613" s="114"/>
      <c r="D613" s="114"/>
      <c r="E613" s="114"/>
      <c r="F613" s="114"/>
      <c r="G613" s="115" t="s">
        <v>103</v>
      </c>
      <c r="H613" s="198" t="s">
        <v>24</v>
      </c>
      <c r="I613" s="158">
        <v>38329</v>
      </c>
      <c r="J613" s="184">
        <v>38329</v>
      </c>
      <c r="K613" s="202">
        <f t="shared" si="21"/>
        <v>343</v>
      </c>
    </row>
    <row r="614" spans="1:11" x14ac:dyDescent="0.3">
      <c r="A614" s="114"/>
      <c r="B614" s="114" t="s">
        <v>1</v>
      </c>
      <c r="C614" s="114"/>
      <c r="D614" s="114"/>
      <c r="E614" s="114"/>
      <c r="F614" s="114"/>
      <c r="G614" s="115" t="s">
        <v>103</v>
      </c>
      <c r="H614" s="116" t="s">
        <v>5</v>
      </c>
      <c r="I614" s="156">
        <v>38485</v>
      </c>
      <c r="J614" s="183">
        <v>38485</v>
      </c>
      <c r="K614" s="202">
        <f t="shared" si="21"/>
        <v>133</v>
      </c>
    </row>
    <row r="615" spans="1:11" ht="28.8" x14ac:dyDescent="0.3">
      <c r="A615" s="114"/>
      <c r="B615" s="114" t="s">
        <v>1</v>
      </c>
      <c r="C615" s="114"/>
      <c r="D615" s="114"/>
      <c r="E615" s="114"/>
      <c r="F615" s="114"/>
      <c r="G615" s="115" t="s">
        <v>47</v>
      </c>
      <c r="H615" s="116" t="s">
        <v>5</v>
      </c>
      <c r="I615" s="156">
        <v>38489</v>
      </c>
      <c r="J615" s="183">
        <v>38489</v>
      </c>
      <c r="K615" s="202">
        <f t="shared" si="21"/>
        <v>137</v>
      </c>
    </row>
    <row r="616" spans="1:11" ht="28.8" x14ac:dyDescent="0.3">
      <c r="A616" s="114"/>
      <c r="B616" s="114" t="s">
        <v>1</v>
      </c>
      <c r="C616" s="114"/>
      <c r="D616" s="114"/>
      <c r="E616" s="114"/>
      <c r="F616" s="114"/>
      <c r="G616" s="115" t="s">
        <v>23</v>
      </c>
      <c r="H616" s="157" t="s">
        <v>24</v>
      </c>
      <c r="I616" s="158">
        <v>38554</v>
      </c>
      <c r="J616" s="184">
        <v>38554</v>
      </c>
      <c r="K616" s="202">
        <f t="shared" si="21"/>
        <v>202</v>
      </c>
    </row>
    <row r="617" spans="1:11" x14ac:dyDescent="0.3">
      <c r="A617" s="114"/>
      <c r="B617" s="114" t="s">
        <v>1</v>
      </c>
      <c r="C617" s="114"/>
      <c r="D617" s="114"/>
      <c r="E617" s="114"/>
      <c r="F617" s="114"/>
      <c r="G617" s="115" t="s">
        <v>51</v>
      </c>
      <c r="H617" s="157" t="s">
        <v>24</v>
      </c>
      <c r="I617" s="158">
        <v>38565</v>
      </c>
      <c r="J617" s="184">
        <v>38565</v>
      </c>
      <c r="K617" s="202">
        <f t="shared" si="21"/>
        <v>213</v>
      </c>
    </row>
    <row r="618" spans="1:11" x14ac:dyDescent="0.3">
      <c r="A618" s="114"/>
      <c r="B618" s="114" t="s">
        <v>1</v>
      </c>
      <c r="C618" s="114"/>
      <c r="D618" s="114"/>
      <c r="E618" s="114"/>
      <c r="F618" s="114"/>
      <c r="G618" s="115" t="s">
        <v>2</v>
      </c>
      <c r="H618" s="116" t="s">
        <v>5</v>
      </c>
      <c r="I618" s="156">
        <v>38636</v>
      </c>
      <c r="J618" s="183">
        <v>38636</v>
      </c>
      <c r="K618" s="202">
        <f t="shared" si="21"/>
        <v>284</v>
      </c>
    </row>
    <row r="619" spans="1:11" x14ac:dyDescent="0.3">
      <c r="A619" s="114"/>
      <c r="B619" s="114" t="s">
        <v>1</v>
      </c>
      <c r="C619" s="114"/>
      <c r="D619" s="114"/>
      <c r="E619" s="114"/>
      <c r="F619" s="114"/>
      <c r="G619" s="115" t="s">
        <v>51</v>
      </c>
      <c r="H619" s="157" t="s">
        <v>24</v>
      </c>
      <c r="I619" s="158">
        <v>38679</v>
      </c>
      <c r="J619" s="184">
        <v>38679</v>
      </c>
      <c r="K619" s="202">
        <f t="shared" si="21"/>
        <v>327</v>
      </c>
    </row>
    <row r="620" spans="1:11" x14ac:dyDescent="0.3">
      <c r="A620" s="114"/>
      <c r="B620" s="114" t="s">
        <v>406</v>
      </c>
      <c r="C620" s="114"/>
      <c r="D620" s="114"/>
      <c r="E620" s="114"/>
      <c r="F620" s="114"/>
      <c r="G620" s="115" t="s">
        <v>229</v>
      </c>
      <c r="H620" s="116" t="s">
        <v>304</v>
      </c>
      <c r="I620" s="156">
        <v>38695</v>
      </c>
      <c r="J620" s="183">
        <v>38695</v>
      </c>
      <c r="K620" s="202">
        <f t="shared" si="21"/>
        <v>343</v>
      </c>
    </row>
    <row r="621" spans="1:11" x14ac:dyDescent="0.3">
      <c r="A621" s="114"/>
      <c r="B621" s="114" t="s">
        <v>406</v>
      </c>
      <c r="C621" s="114"/>
      <c r="D621" s="114"/>
      <c r="E621" s="114"/>
      <c r="F621" s="114"/>
      <c r="G621" s="115" t="s">
        <v>229</v>
      </c>
      <c r="H621" s="157" t="s">
        <v>215</v>
      </c>
      <c r="I621" s="158">
        <v>38740</v>
      </c>
      <c r="J621" s="184">
        <v>38740</v>
      </c>
      <c r="K621" s="202">
        <f t="shared" si="21"/>
        <v>23</v>
      </c>
    </row>
    <row r="622" spans="1:11" ht="28.8" x14ac:dyDescent="0.3">
      <c r="A622" s="114"/>
      <c r="B622" s="114" t="s">
        <v>406</v>
      </c>
      <c r="C622" s="114"/>
      <c r="D622" s="114"/>
      <c r="E622" s="114"/>
      <c r="F622" s="114"/>
      <c r="G622" s="115" t="s">
        <v>231</v>
      </c>
      <c r="H622" s="116" t="s">
        <v>304</v>
      </c>
      <c r="I622" s="156">
        <v>38875</v>
      </c>
      <c r="J622" s="183">
        <v>38875</v>
      </c>
      <c r="K622" s="202">
        <f t="shared" si="21"/>
        <v>158</v>
      </c>
    </row>
    <row r="623" spans="1:11" x14ac:dyDescent="0.3">
      <c r="A623" s="114"/>
      <c r="B623" s="114" t="s">
        <v>406</v>
      </c>
      <c r="C623" s="114"/>
      <c r="D623" s="114"/>
      <c r="E623" s="114"/>
      <c r="F623" s="114"/>
      <c r="G623" s="115" t="s">
        <v>411</v>
      </c>
      <c r="H623" s="116" t="s">
        <v>304</v>
      </c>
      <c r="I623" s="156">
        <v>38883</v>
      </c>
      <c r="J623" s="183">
        <v>38883</v>
      </c>
      <c r="K623" s="202">
        <f t="shared" si="21"/>
        <v>166</v>
      </c>
    </row>
    <row r="624" spans="1:11" x14ac:dyDescent="0.3">
      <c r="A624" s="114"/>
      <c r="B624" s="114" t="s">
        <v>406</v>
      </c>
      <c r="C624" s="114"/>
      <c r="D624" s="114"/>
      <c r="E624" s="114"/>
      <c r="F624" s="114"/>
      <c r="G624" s="115" t="s">
        <v>411</v>
      </c>
      <c r="H624" s="157" t="s">
        <v>215</v>
      </c>
      <c r="I624" s="158">
        <v>38911</v>
      </c>
      <c r="J624" s="184">
        <v>38911</v>
      </c>
      <c r="K624" s="202">
        <f t="shared" si="21"/>
        <v>194</v>
      </c>
    </row>
    <row r="625" spans="1:11" x14ac:dyDescent="0.3">
      <c r="A625" s="114"/>
      <c r="B625" s="114" t="s">
        <v>406</v>
      </c>
      <c r="C625" s="114"/>
      <c r="D625" s="114"/>
      <c r="E625" s="114"/>
      <c r="F625" s="114"/>
      <c r="G625" s="115" t="s">
        <v>411</v>
      </c>
      <c r="H625" s="116" t="s">
        <v>304</v>
      </c>
      <c r="I625" s="156">
        <v>38986</v>
      </c>
      <c r="J625" s="183">
        <v>38986</v>
      </c>
      <c r="K625" s="202">
        <f t="shared" si="21"/>
        <v>269</v>
      </c>
    </row>
    <row r="626" spans="1:11" x14ac:dyDescent="0.3">
      <c r="A626" s="114"/>
      <c r="B626" s="114" t="s">
        <v>406</v>
      </c>
      <c r="C626" s="114"/>
      <c r="D626" s="114"/>
      <c r="E626" s="114"/>
      <c r="F626" s="114"/>
      <c r="G626" s="115" t="s">
        <v>411</v>
      </c>
      <c r="H626" s="157" t="s">
        <v>215</v>
      </c>
      <c r="I626" s="158">
        <v>39037</v>
      </c>
      <c r="J626" s="184">
        <v>39037</v>
      </c>
      <c r="K626" s="202">
        <f t="shared" si="21"/>
        <v>320</v>
      </c>
    </row>
    <row r="627" spans="1:11" x14ac:dyDescent="0.3">
      <c r="A627" s="114"/>
      <c r="B627" s="114" t="s">
        <v>406</v>
      </c>
      <c r="C627" s="114"/>
      <c r="D627" s="114"/>
      <c r="E627" s="114" t="s">
        <v>383</v>
      </c>
      <c r="F627" s="114"/>
      <c r="G627" s="115" t="s">
        <v>307</v>
      </c>
      <c r="H627" s="116" t="s">
        <v>304</v>
      </c>
      <c r="I627" s="156">
        <v>39161</v>
      </c>
      <c r="J627" s="183">
        <v>39161</v>
      </c>
      <c r="K627" s="202">
        <f t="shared" si="21"/>
        <v>79</v>
      </c>
    </row>
    <row r="628" spans="1:11" x14ac:dyDescent="0.3">
      <c r="A628" s="121"/>
      <c r="B628" s="121" t="s">
        <v>406</v>
      </c>
      <c r="C628" s="121"/>
      <c r="D628" s="121"/>
      <c r="E628" s="121" t="s">
        <v>383</v>
      </c>
      <c r="F628" s="121"/>
      <c r="G628" s="95" t="s">
        <v>214</v>
      </c>
      <c r="H628" s="103" t="s">
        <v>304</v>
      </c>
      <c r="I628" s="105">
        <v>39181</v>
      </c>
      <c r="J628" s="232">
        <v>39181</v>
      </c>
      <c r="K628" s="236">
        <f t="shared" si="21"/>
        <v>99</v>
      </c>
    </row>
    <row r="629" spans="1:11" x14ac:dyDescent="0.3">
      <c r="A629" s="114"/>
      <c r="B629" s="114" t="s">
        <v>406</v>
      </c>
      <c r="C629" s="114"/>
      <c r="D629" s="114"/>
      <c r="E629" s="114" t="s">
        <v>383</v>
      </c>
      <c r="F629" s="114"/>
      <c r="G629" s="115" t="s">
        <v>214</v>
      </c>
      <c r="H629" s="157" t="s">
        <v>215</v>
      </c>
      <c r="I629" s="231">
        <v>39210</v>
      </c>
      <c r="J629" s="234">
        <v>39210</v>
      </c>
      <c r="K629" s="236">
        <f t="shared" si="21"/>
        <v>128</v>
      </c>
    </row>
    <row r="630" spans="1:11" x14ac:dyDescent="0.3">
      <c r="A630" s="114"/>
      <c r="B630" s="114" t="s">
        <v>406</v>
      </c>
      <c r="C630" s="114"/>
      <c r="D630" s="114"/>
      <c r="E630" s="114" t="s">
        <v>383</v>
      </c>
      <c r="F630" s="114"/>
      <c r="G630" s="115" t="s">
        <v>307</v>
      </c>
      <c r="H630" s="116" t="s">
        <v>304</v>
      </c>
      <c r="I630" s="105">
        <v>39218</v>
      </c>
      <c r="J630" s="232">
        <v>39218</v>
      </c>
      <c r="K630" s="236">
        <f t="shared" si="21"/>
        <v>136</v>
      </c>
    </row>
    <row r="631" spans="1:11" x14ac:dyDescent="0.3">
      <c r="A631" s="114"/>
      <c r="B631" s="114" t="s">
        <v>406</v>
      </c>
      <c r="C631" s="114"/>
      <c r="D631" s="114"/>
      <c r="E631" s="114" t="s">
        <v>383</v>
      </c>
      <c r="F631" s="114"/>
      <c r="G631" s="115" t="s">
        <v>411</v>
      </c>
      <c r="H631" s="116" t="s">
        <v>304</v>
      </c>
      <c r="I631" s="105">
        <v>39232</v>
      </c>
      <c r="J631" s="232">
        <v>39232</v>
      </c>
      <c r="K631" s="236">
        <f t="shared" si="21"/>
        <v>150</v>
      </c>
    </row>
    <row r="632" spans="1:11" x14ac:dyDescent="0.3">
      <c r="A632" s="114"/>
      <c r="B632" s="114" t="s">
        <v>406</v>
      </c>
      <c r="C632" s="114"/>
      <c r="D632" s="114"/>
      <c r="E632" s="114" t="s">
        <v>383</v>
      </c>
      <c r="F632" s="114"/>
      <c r="G632" s="115" t="s">
        <v>411</v>
      </c>
      <c r="H632" s="157" t="s">
        <v>215</v>
      </c>
      <c r="I632" s="97">
        <v>39245</v>
      </c>
      <c r="J632" s="235">
        <v>39245</v>
      </c>
      <c r="K632" s="236">
        <f t="shared" si="21"/>
        <v>163</v>
      </c>
    </row>
    <row r="633" spans="1:11" x14ac:dyDescent="0.3">
      <c r="A633" s="114"/>
      <c r="B633" s="114" t="s">
        <v>406</v>
      </c>
      <c r="C633" s="114"/>
      <c r="D633" s="114"/>
      <c r="E633" s="114"/>
      <c r="F633" s="114"/>
      <c r="G633" s="115" t="s">
        <v>307</v>
      </c>
      <c r="H633" s="116" t="s">
        <v>304</v>
      </c>
      <c r="I633" s="105">
        <v>39588</v>
      </c>
      <c r="J633" s="232">
        <v>39588</v>
      </c>
      <c r="K633" s="236">
        <f t="shared" si="21"/>
        <v>141</v>
      </c>
    </row>
    <row r="634" spans="1:11" ht="28.8" x14ac:dyDescent="0.3">
      <c r="A634" s="114"/>
      <c r="B634" s="114" t="s">
        <v>406</v>
      </c>
      <c r="C634" s="114"/>
      <c r="D634" s="114"/>
      <c r="E634" s="114"/>
      <c r="F634" s="114"/>
      <c r="G634" s="115" t="s">
        <v>452</v>
      </c>
      <c r="H634" s="116" t="s">
        <v>304</v>
      </c>
      <c r="I634" s="105">
        <v>39590</v>
      </c>
      <c r="J634" s="232">
        <v>39590</v>
      </c>
      <c r="K634" s="236">
        <f t="shared" si="21"/>
        <v>143</v>
      </c>
    </row>
    <row r="635" spans="1:11" x14ac:dyDescent="0.3">
      <c r="A635" s="121"/>
      <c r="B635" s="121" t="s">
        <v>406</v>
      </c>
      <c r="C635" s="121"/>
      <c r="D635" s="121"/>
      <c r="E635" s="121"/>
      <c r="F635" s="121"/>
      <c r="G635" s="95" t="s">
        <v>453</v>
      </c>
      <c r="H635" s="103" t="s">
        <v>304</v>
      </c>
      <c r="I635" s="105">
        <v>39609</v>
      </c>
      <c r="J635" s="232">
        <v>39609</v>
      </c>
      <c r="K635" s="236">
        <f t="shared" si="21"/>
        <v>162</v>
      </c>
    </row>
    <row r="636" spans="1:11" x14ac:dyDescent="0.3">
      <c r="A636" s="121"/>
      <c r="B636" s="121" t="s">
        <v>406</v>
      </c>
      <c r="C636" s="121"/>
      <c r="D636" s="121"/>
      <c r="E636" s="121"/>
      <c r="F636" s="121"/>
      <c r="G636" s="95" t="s">
        <v>458</v>
      </c>
      <c r="H636" s="103" t="s">
        <v>304</v>
      </c>
      <c r="I636" s="105">
        <v>39624</v>
      </c>
      <c r="J636" s="232">
        <v>39624</v>
      </c>
      <c r="K636" s="236">
        <f t="shared" si="21"/>
        <v>177</v>
      </c>
    </row>
    <row r="637" spans="1:11" x14ac:dyDescent="0.3">
      <c r="A637" s="114"/>
      <c r="B637" s="114" t="s">
        <v>406</v>
      </c>
      <c r="C637" s="114"/>
      <c r="D637" s="114"/>
      <c r="E637" s="114"/>
      <c r="F637" s="114"/>
      <c r="G637" s="115" t="s">
        <v>458</v>
      </c>
      <c r="H637" s="157" t="s">
        <v>215</v>
      </c>
      <c r="I637" s="97">
        <v>39661</v>
      </c>
      <c r="J637" s="235">
        <v>39661</v>
      </c>
      <c r="K637" s="236">
        <f t="shared" si="21"/>
        <v>214</v>
      </c>
    </row>
    <row r="638" spans="1:11" x14ac:dyDescent="0.3">
      <c r="A638" s="114"/>
      <c r="B638" s="114" t="s">
        <v>406</v>
      </c>
      <c r="C638" s="114"/>
      <c r="D638" s="114"/>
      <c r="E638" s="114"/>
      <c r="F638" s="114"/>
      <c r="G638" s="115" t="s">
        <v>229</v>
      </c>
      <c r="H638" s="193" t="s">
        <v>304</v>
      </c>
      <c r="I638" s="105">
        <v>40072</v>
      </c>
      <c r="J638" s="232">
        <v>40072</v>
      </c>
      <c r="K638" s="236">
        <f t="shared" ref="K638:K664" si="22">J638-DATE(YEAR(J638),1,0)</f>
        <v>259</v>
      </c>
    </row>
    <row r="639" spans="1:11" x14ac:dyDescent="0.3">
      <c r="A639" s="114"/>
      <c r="B639" s="114" t="s">
        <v>406</v>
      </c>
      <c r="C639" s="114"/>
      <c r="D639" s="114"/>
      <c r="E639" s="114"/>
      <c r="F639" s="114"/>
      <c r="G639" s="115" t="s">
        <v>411</v>
      </c>
      <c r="H639" s="193" t="s">
        <v>304</v>
      </c>
      <c r="I639" s="105">
        <v>40081</v>
      </c>
      <c r="J639" s="232">
        <v>40081</v>
      </c>
      <c r="K639" s="236">
        <f t="shared" si="22"/>
        <v>268</v>
      </c>
    </row>
    <row r="640" spans="1:11" ht="28.8" x14ac:dyDescent="0.3">
      <c r="A640" s="121"/>
      <c r="B640" s="121" t="s">
        <v>406</v>
      </c>
      <c r="C640" s="121"/>
      <c r="D640" s="121"/>
      <c r="E640" s="121"/>
      <c r="F640" s="121"/>
      <c r="G640" s="95" t="s">
        <v>476</v>
      </c>
      <c r="H640" s="230" t="s">
        <v>215</v>
      </c>
      <c r="I640" s="97">
        <v>40156</v>
      </c>
      <c r="J640" s="235">
        <v>40156</v>
      </c>
      <c r="K640" s="236">
        <f t="shared" si="22"/>
        <v>343</v>
      </c>
    </row>
    <row r="641" spans="1:11" ht="28.8" x14ac:dyDescent="0.3">
      <c r="A641" s="121"/>
      <c r="B641" s="121" t="s">
        <v>406</v>
      </c>
      <c r="C641" s="121"/>
      <c r="D641" s="121"/>
      <c r="E641" s="121"/>
      <c r="F641" s="121"/>
      <c r="G641" s="95" t="s">
        <v>477</v>
      </c>
      <c r="H641" s="102" t="s">
        <v>478</v>
      </c>
      <c r="I641" s="104">
        <v>40246</v>
      </c>
      <c r="J641" s="233">
        <v>40246</v>
      </c>
      <c r="K641" s="236">
        <f t="shared" si="22"/>
        <v>68</v>
      </c>
    </row>
    <row r="642" spans="1:11" x14ac:dyDescent="0.3">
      <c r="A642" s="121"/>
      <c r="B642" s="121" t="s">
        <v>406</v>
      </c>
      <c r="C642" s="121"/>
      <c r="D642" s="121"/>
      <c r="E642" s="121"/>
      <c r="F642" s="121"/>
      <c r="G642" s="95" t="s">
        <v>411</v>
      </c>
      <c r="H642" s="96" t="s">
        <v>215</v>
      </c>
      <c r="I642" s="97">
        <v>40290</v>
      </c>
      <c r="J642" s="235">
        <v>40290</v>
      </c>
      <c r="K642" s="236">
        <f t="shared" si="22"/>
        <v>112</v>
      </c>
    </row>
    <row r="643" spans="1:11" x14ac:dyDescent="0.3">
      <c r="A643" s="121"/>
      <c r="B643" s="121" t="s">
        <v>406</v>
      </c>
      <c r="C643" s="121"/>
      <c r="D643" s="121"/>
      <c r="E643" s="121"/>
      <c r="F643" s="121"/>
      <c r="G643" s="95" t="s">
        <v>411</v>
      </c>
      <c r="H643" s="103" t="s">
        <v>304</v>
      </c>
      <c r="I643" s="105">
        <v>40337</v>
      </c>
      <c r="J643" s="232">
        <v>40337</v>
      </c>
      <c r="K643" s="236">
        <f t="shared" si="22"/>
        <v>159</v>
      </c>
    </row>
    <row r="644" spans="1:11" ht="28.8" x14ac:dyDescent="0.3">
      <c r="A644" s="121"/>
      <c r="B644" s="121" t="s">
        <v>406</v>
      </c>
      <c r="C644" s="121"/>
      <c r="D644" s="121"/>
      <c r="E644" s="121"/>
      <c r="F644" s="121"/>
      <c r="G644" s="95" t="s">
        <v>411</v>
      </c>
      <c r="H644" s="102" t="s">
        <v>478</v>
      </c>
      <c r="I644" s="104">
        <v>40422</v>
      </c>
      <c r="J644" s="233">
        <v>40422</v>
      </c>
      <c r="K644" s="236">
        <f t="shared" si="22"/>
        <v>244</v>
      </c>
    </row>
    <row r="645" spans="1:11" ht="28.8" x14ac:dyDescent="0.3">
      <c r="A645" s="121"/>
      <c r="B645" s="121" t="s">
        <v>406</v>
      </c>
      <c r="C645" s="121"/>
      <c r="D645" s="121"/>
      <c r="E645" s="121"/>
      <c r="F645" s="121"/>
      <c r="G645" s="95" t="s">
        <v>477</v>
      </c>
      <c r="H645" s="102" t="s">
        <v>505</v>
      </c>
      <c r="I645" s="104">
        <v>40492</v>
      </c>
      <c r="J645" s="233">
        <v>40492</v>
      </c>
      <c r="K645" s="236">
        <f t="shared" si="22"/>
        <v>314</v>
      </c>
    </row>
    <row r="646" spans="1:11" ht="28.8" x14ac:dyDescent="0.3">
      <c r="A646" s="121"/>
      <c r="B646" s="121" t="s">
        <v>406</v>
      </c>
      <c r="C646" s="121"/>
      <c r="D646" s="121"/>
      <c r="E646" s="121"/>
      <c r="F646" s="121"/>
      <c r="G646" s="95" t="s">
        <v>452</v>
      </c>
      <c r="H646" s="102" t="s">
        <v>506</v>
      </c>
      <c r="I646" s="104">
        <v>40492</v>
      </c>
      <c r="J646" s="233">
        <v>40492</v>
      </c>
      <c r="K646" s="236">
        <f t="shared" si="22"/>
        <v>314</v>
      </c>
    </row>
    <row r="647" spans="1:11" ht="28.8" x14ac:dyDescent="0.3">
      <c r="A647" s="114"/>
      <c r="B647" s="114" t="s">
        <v>406</v>
      </c>
      <c r="C647" s="114"/>
      <c r="D647" s="114"/>
      <c r="E647" s="114"/>
      <c r="F647" s="114"/>
      <c r="G647" s="115" t="s">
        <v>511</v>
      </c>
      <c r="H647" s="163" t="s">
        <v>506</v>
      </c>
      <c r="I647" s="104">
        <v>40640</v>
      </c>
      <c r="J647" s="233">
        <v>40640</v>
      </c>
      <c r="K647" s="236">
        <f t="shared" si="22"/>
        <v>97</v>
      </c>
    </row>
    <row r="648" spans="1:11" x14ac:dyDescent="0.3">
      <c r="A648" s="114"/>
      <c r="B648" s="114" t="s">
        <v>406</v>
      </c>
      <c r="C648" s="114"/>
      <c r="D648" s="114"/>
      <c r="E648" s="114"/>
      <c r="F648" s="114"/>
      <c r="G648" s="115" t="s">
        <v>513</v>
      </c>
      <c r="H648" s="116" t="s">
        <v>304</v>
      </c>
      <c r="I648" s="105">
        <v>40668</v>
      </c>
      <c r="J648" s="232">
        <v>40668</v>
      </c>
      <c r="K648" s="236">
        <f t="shared" si="22"/>
        <v>125</v>
      </c>
    </row>
    <row r="649" spans="1:11" x14ac:dyDescent="0.3">
      <c r="A649" s="114"/>
      <c r="B649" s="114" t="s">
        <v>406</v>
      </c>
      <c r="C649" s="114"/>
      <c r="D649" s="114"/>
      <c r="E649" s="114"/>
      <c r="F649" s="114"/>
      <c r="G649" s="115" t="s">
        <v>411</v>
      </c>
      <c r="H649" s="116" t="s">
        <v>304</v>
      </c>
      <c r="I649" s="105">
        <v>40673</v>
      </c>
      <c r="J649" s="232">
        <v>40673</v>
      </c>
      <c r="K649" s="236">
        <f t="shared" si="22"/>
        <v>130</v>
      </c>
    </row>
    <row r="650" spans="1:11" ht="28.8" x14ac:dyDescent="0.3">
      <c r="A650" s="114"/>
      <c r="B650" s="114" t="s">
        <v>406</v>
      </c>
      <c r="C650" s="114"/>
      <c r="D650" s="114"/>
      <c r="E650" s="114"/>
      <c r="F650" s="114"/>
      <c r="G650" s="115" t="s">
        <v>411</v>
      </c>
      <c r="H650" s="163" t="s">
        <v>505</v>
      </c>
      <c r="I650" s="104">
        <v>40752</v>
      </c>
      <c r="J650" s="233">
        <v>40752</v>
      </c>
      <c r="K650" s="236">
        <f t="shared" si="22"/>
        <v>209</v>
      </c>
    </row>
    <row r="651" spans="1:11" ht="28.8" x14ac:dyDescent="0.3">
      <c r="A651" s="114"/>
      <c r="B651" s="114" t="s">
        <v>406</v>
      </c>
      <c r="C651" s="114"/>
      <c r="D651" s="114"/>
      <c r="E651" s="114"/>
      <c r="F651" s="114"/>
      <c r="G651" s="115" t="s">
        <v>520</v>
      </c>
      <c r="H651" s="163" t="s">
        <v>506</v>
      </c>
      <c r="I651" s="104">
        <v>40781</v>
      </c>
      <c r="J651" s="233">
        <v>40781</v>
      </c>
      <c r="K651" s="236">
        <f t="shared" si="22"/>
        <v>238</v>
      </c>
    </row>
    <row r="652" spans="1:11" ht="28.8" x14ac:dyDescent="0.3">
      <c r="A652" s="114"/>
      <c r="B652" s="114" t="s">
        <v>406</v>
      </c>
      <c r="C652" s="114"/>
      <c r="D652" s="114"/>
      <c r="E652" s="114"/>
      <c r="F652" s="114"/>
      <c r="G652" s="115" t="s">
        <v>411</v>
      </c>
      <c r="H652" s="163" t="s">
        <v>506</v>
      </c>
      <c r="I652" s="104">
        <v>40798</v>
      </c>
      <c r="J652" s="233">
        <v>40798</v>
      </c>
      <c r="K652" s="236">
        <f t="shared" si="22"/>
        <v>255</v>
      </c>
    </row>
    <row r="653" spans="1:11" x14ac:dyDescent="0.3">
      <c r="A653" s="114"/>
      <c r="B653" s="114" t="s">
        <v>406</v>
      </c>
      <c r="C653" s="114"/>
      <c r="D653" s="114"/>
      <c r="E653" s="114"/>
      <c r="F653" s="114"/>
      <c r="G653" s="115" t="s">
        <v>523</v>
      </c>
      <c r="H653" s="116" t="s">
        <v>304</v>
      </c>
      <c r="I653" s="105">
        <v>40834</v>
      </c>
      <c r="J653" s="232">
        <v>40834</v>
      </c>
      <c r="K653" s="236">
        <f t="shared" si="22"/>
        <v>291</v>
      </c>
    </row>
    <row r="654" spans="1:11" ht="28.8" x14ac:dyDescent="0.3">
      <c r="A654" s="121"/>
      <c r="B654" s="121" t="s">
        <v>406</v>
      </c>
      <c r="C654" s="121"/>
      <c r="D654" s="121"/>
      <c r="E654" s="121"/>
      <c r="F654" s="121"/>
      <c r="G654" s="95" t="s">
        <v>411</v>
      </c>
      <c r="H654" s="102" t="s">
        <v>506</v>
      </c>
      <c r="I654" s="104">
        <v>40856</v>
      </c>
      <c r="J654" s="233">
        <v>40856</v>
      </c>
      <c r="K654" s="236">
        <f t="shared" si="22"/>
        <v>313</v>
      </c>
    </row>
    <row r="655" spans="1:11" ht="28.8" x14ac:dyDescent="0.3">
      <c r="A655" s="169">
        <v>41036</v>
      </c>
      <c r="B655" s="169" t="s">
        <v>406</v>
      </c>
      <c r="C655" s="121" t="s">
        <v>399</v>
      </c>
      <c r="D655" s="216" t="s">
        <v>376</v>
      </c>
      <c r="E655" s="220" t="s">
        <v>383</v>
      </c>
      <c r="F655" s="220">
        <v>162</v>
      </c>
      <c r="G655" s="95" t="s">
        <v>397</v>
      </c>
      <c r="H655" s="103" t="s">
        <v>557</v>
      </c>
      <c r="I655" s="105">
        <v>41037</v>
      </c>
      <c r="J655" s="232">
        <v>41037</v>
      </c>
      <c r="K655" s="236">
        <f t="shared" si="22"/>
        <v>129</v>
      </c>
    </row>
    <row r="656" spans="1:11" ht="28.8" x14ac:dyDescent="0.3">
      <c r="A656" s="113">
        <v>41038</v>
      </c>
      <c r="B656" s="113" t="s">
        <v>406</v>
      </c>
      <c r="C656" s="117" t="s">
        <v>400</v>
      </c>
      <c r="D656" s="117" t="s">
        <v>401</v>
      </c>
      <c r="E656" s="122" t="s">
        <v>383</v>
      </c>
      <c r="F656" s="122">
        <v>124</v>
      </c>
      <c r="G656" s="115" t="s">
        <v>396</v>
      </c>
      <c r="H656" s="182" t="s">
        <v>505</v>
      </c>
      <c r="I656" s="104">
        <v>41040</v>
      </c>
      <c r="J656" s="233">
        <v>41040</v>
      </c>
      <c r="K656" s="236">
        <f t="shared" si="22"/>
        <v>132</v>
      </c>
    </row>
    <row r="657" spans="1:11" x14ac:dyDescent="0.3">
      <c r="A657" s="113">
        <v>41091</v>
      </c>
      <c r="B657" s="124" t="s">
        <v>406</v>
      </c>
      <c r="C657" s="117" t="s">
        <v>400</v>
      </c>
      <c r="D657" s="117" t="s">
        <v>376</v>
      </c>
      <c r="E657" s="122" t="s">
        <v>383</v>
      </c>
      <c r="F657" s="122">
        <v>139</v>
      </c>
      <c r="G657" s="115" t="s">
        <v>411</v>
      </c>
      <c r="H657" s="116" t="s">
        <v>557</v>
      </c>
      <c r="I657" s="105">
        <v>41093</v>
      </c>
      <c r="J657" s="232">
        <v>41093</v>
      </c>
      <c r="K657" s="236">
        <f t="shared" si="22"/>
        <v>185</v>
      </c>
    </row>
    <row r="658" spans="1:11" ht="28.8" x14ac:dyDescent="0.3">
      <c r="A658" s="113">
        <v>41212</v>
      </c>
      <c r="B658" s="124" t="s">
        <v>406</v>
      </c>
      <c r="C658" s="117" t="s">
        <v>264</v>
      </c>
      <c r="D658" s="117" t="s">
        <v>376</v>
      </c>
      <c r="E658" s="122" t="s">
        <v>383</v>
      </c>
      <c r="F658" s="122" t="s">
        <v>365</v>
      </c>
      <c r="G658" s="115" t="s">
        <v>265</v>
      </c>
      <c r="H658" s="163" t="s">
        <v>506</v>
      </c>
      <c r="I658" s="104">
        <v>41213</v>
      </c>
      <c r="J658" s="233">
        <v>41213</v>
      </c>
      <c r="K658" s="236">
        <f t="shared" si="22"/>
        <v>305</v>
      </c>
    </row>
    <row r="659" spans="1:11" ht="28.8" x14ac:dyDescent="0.3">
      <c r="A659" s="169">
        <v>41211</v>
      </c>
      <c r="B659" s="218" t="s">
        <v>406</v>
      </c>
      <c r="C659" s="216" t="s">
        <v>399</v>
      </c>
      <c r="D659" s="216" t="s">
        <v>376</v>
      </c>
      <c r="E659" s="222" t="s">
        <v>377</v>
      </c>
      <c r="F659" s="222">
        <v>5</v>
      </c>
      <c r="G659" s="95" t="s">
        <v>265</v>
      </c>
      <c r="H659" s="102" t="s">
        <v>506</v>
      </c>
      <c r="I659" s="104">
        <v>41213</v>
      </c>
      <c r="J659" s="233">
        <v>41213</v>
      </c>
      <c r="K659" s="236">
        <f t="shared" si="22"/>
        <v>305</v>
      </c>
    </row>
    <row r="660" spans="1:11" ht="28.8" x14ac:dyDescent="0.3">
      <c r="A660" s="169">
        <v>41261</v>
      </c>
      <c r="B660" s="218" t="s">
        <v>406</v>
      </c>
      <c r="C660" s="121"/>
      <c r="D660" s="121"/>
      <c r="E660" s="121"/>
      <c r="F660" s="121"/>
      <c r="G660" s="95" t="s">
        <v>411</v>
      </c>
      <c r="H660" s="102" t="s">
        <v>506</v>
      </c>
      <c r="I660" s="104">
        <v>41262</v>
      </c>
      <c r="J660" s="233">
        <v>41262</v>
      </c>
      <c r="K660" s="236">
        <f t="shared" si="22"/>
        <v>354</v>
      </c>
    </row>
    <row r="661" spans="1:11" ht="28.8" x14ac:dyDescent="0.3">
      <c r="A661" s="169">
        <v>41414</v>
      </c>
      <c r="B661" s="121" t="s">
        <v>406</v>
      </c>
      <c r="C661" s="95" t="s">
        <v>399</v>
      </c>
      <c r="D661" s="95" t="s">
        <v>376</v>
      </c>
      <c r="E661" s="220" t="s">
        <v>383</v>
      </c>
      <c r="F661" s="224">
        <v>134</v>
      </c>
      <c r="G661" s="95" t="s">
        <v>554</v>
      </c>
      <c r="H661" s="229" t="s">
        <v>557</v>
      </c>
      <c r="I661" s="105">
        <v>41415</v>
      </c>
      <c r="J661" s="232">
        <v>41415</v>
      </c>
      <c r="K661" s="236">
        <f t="shared" si="22"/>
        <v>141</v>
      </c>
    </row>
    <row r="662" spans="1:11" ht="28.8" x14ac:dyDescent="0.3">
      <c r="A662" s="169">
        <v>41473</v>
      </c>
      <c r="B662" s="121" t="s">
        <v>406</v>
      </c>
      <c r="C662" s="95" t="s">
        <v>400</v>
      </c>
      <c r="D662" s="95" t="s">
        <v>376</v>
      </c>
      <c r="E662" s="222" t="s">
        <v>377</v>
      </c>
      <c r="F662" s="226">
        <v>23</v>
      </c>
      <c r="G662" s="95" t="s">
        <v>400</v>
      </c>
      <c r="H662" s="229" t="s">
        <v>557</v>
      </c>
      <c r="I662" s="105">
        <v>41477</v>
      </c>
      <c r="J662" s="232">
        <v>41477</v>
      </c>
      <c r="K662" s="236">
        <f t="shared" si="22"/>
        <v>203</v>
      </c>
    </row>
    <row r="663" spans="1:11" ht="28.8" x14ac:dyDescent="0.3">
      <c r="A663" s="169">
        <v>41484</v>
      </c>
      <c r="B663" s="216" t="s">
        <v>406</v>
      </c>
      <c r="C663" s="219" t="s">
        <v>555</v>
      </c>
      <c r="D663" s="219" t="s">
        <v>376</v>
      </c>
      <c r="E663" s="216" t="s">
        <v>377</v>
      </c>
      <c r="F663" s="95">
        <v>3</v>
      </c>
      <c r="G663" s="95" t="s">
        <v>554</v>
      </c>
      <c r="H663" s="209" t="s">
        <v>186</v>
      </c>
      <c r="I663" s="97">
        <v>41488</v>
      </c>
      <c r="J663" s="235">
        <v>41488</v>
      </c>
      <c r="K663" s="236">
        <f t="shared" si="22"/>
        <v>214</v>
      </c>
    </row>
    <row r="664" spans="1:11" ht="43.2" x14ac:dyDescent="0.3">
      <c r="A664" s="169">
        <v>41533</v>
      </c>
      <c r="B664" s="216" t="s">
        <v>406</v>
      </c>
      <c r="C664" s="95" t="s">
        <v>289</v>
      </c>
      <c r="D664" s="95" t="s">
        <v>376</v>
      </c>
      <c r="E664" s="220" t="s">
        <v>383</v>
      </c>
      <c r="F664" s="224">
        <v>104</v>
      </c>
      <c r="G664" s="95" t="s">
        <v>556</v>
      </c>
      <c r="H664" s="229" t="s">
        <v>557</v>
      </c>
      <c r="I664" s="105">
        <v>41534</v>
      </c>
      <c r="J664" s="232">
        <v>41534</v>
      </c>
      <c r="K664" s="236">
        <f t="shared" si="22"/>
        <v>260</v>
      </c>
    </row>
    <row r="665" spans="1:11" ht="28.8" x14ac:dyDescent="0.3">
      <c r="A665" s="169">
        <v>41641</v>
      </c>
      <c r="B665" s="121" t="s">
        <v>406</v>
      </c>
      <c r="C665" s="121" t="s">
        <v>289</v>
      </c>
      <c r="D665" s="121" t="s">
        <v>329</v>
      </c>
      <c r="E665" s="121" t="s">
        <v>383</v>
      </c>
      <c r="F665" s="121">
        <v>58</v>
      </c>
      <c r="G665" s="95" t="s">
        <v>654</v>
      </c>
      <c r="H665" s="209" t="s">
        <v>655</v>
      </c>
      <c r="I665" s="167">
        <v>41642</v>
      </c>
      <c r="J665" s="111"/>
    </row>
    <row r="666" spans="1:11" x14ac:dyDescent="0.3">
      <c r="A666" s="113">
        <v>41778</v>
      </c>
      <c r="B666" s="114" t="s">
        <v>406</v>
      </c>
      <c r="C666" s="114" t="s">
        <v>555</v>
      </c>
      <c r="D666" s="114" t="s">
        <v>376</v>
      </c>
      <c r="E666" s="178" t="s">
        <v>383</v>
      </c>
      <c r="F666" s="178">
        <v>90</v>
      </c>
      <c r="G666" s="115" t="s">
        <v>555</v>
      </c>
      <c r="H666" s="193" t="s">
        <v>656</v>
      </c>
      <c r="I666" s="167">
        <v>41779</v>
      </c>
      <c r="J666" s="111"/>
    </row>
    <row r="667" spans="1:11" ht="28.8" x14ac:dyDescent="0.3">
      <c r="A667" s="113">
        <v>41799</v>
      </c>
      <c r="B667" s="114" t="s">
        <v>406</v>
      </c>
      <c r="C667" s="114" t="s">
        <v>555</v>
      </c>
      <c r="D667" s="114" t="s">
        <v>376</v>
      </c>
      <c r="E667" s="114" t="s">
        <v>383</v>
      </c>
      <c r="F667" s="114" t="s">
        <v>608</v>
      </c>
      <c r="G667" s="115" t="s">
        <v>555</v>
      </c>
      <c r="H667" s="125" t="s">
        <v>657</v>
      </c>
      <c r="I667" s="167">
        <v>41800</v>
      </c>
      <c r="J667" s="111"/>
    </row>
    <row r="668" spans="1:11" ht="28.8" x14ac:dyDescent="0.3">
      <c r="A668" s="113">
        <v>41799</v>
      </c>
      <c r="B668" s="114" t="s">
        <v>406</v>
      </c>
      <c r="C668" s="114" t="s">
        <v>399</v>
      </c>
      <c r="D668" s="114" t="s">
        <v>376</v>
      </c>
      <c r="E668" s="180" t="s">
        <v>377</v>
      </c>
      <c r="F668" s="180">
        <v>33</v>
      </c>
      <c r="G668" s="115" t="s">
        <v>554</v>
      </c>
      <c r="H668" s="116" t="s">
        <v>607</v>
      </c>
      <c r="I668" s="167">
        <v>41801</v>
      </c>
      <c r="J668" s="111"/>
    </row>
    <row r="669" spans="1:11" ht="28.8" x14ac:dyDescent="0.3">
      <c r="A669" s="113">
        <v>41820</v>
      </c>
      <c r="B669" s="117" t="s">
        <v>406</v>
      </c>
      <c r="C669" s="117" t="s">
        <v>289</v>
      </c>
      <c r="D669" s="117" t="s">
        <v>376</v>
      </c>
      <c r="E669" s="180" t="s">
        <v>377</v>
      </c>
      <c r="F669" s="180">
        <v>45</v>
      </c>
      <c r="G669" s="115" t="s">
        <v>658</v>
      </c>
      <c r="H669" s="116" t="s">
        <v>659</v>
      </c>
      <c r="I669" s="167">
        <v>41822</v>
      </c>
      <c r="J669" s="111"/>
    </row>
    <row r="670" spans="1:11" ht="28.8" x14ac:dyDescent="0.3">
      <c r="A670" s="113">
        <v>41870</v>
      </c>
      <c r="B670" s="117" t="s">
        <v>406</v>
      </c>
      <c r="C670" s="117" t="s">
        <v>660</v>
      </c>
      <c r="D670" s="117" t="s">
        <v>376</v>
      </c>
      <c r="E670" s="214" t="s">
        <v>377</v>
      </c>
      <c r="F670" s="214">
        <v>4</v>
      </c>
      <c r="G670" s="115" t="s">
        <v>661</v>
      </c>
      <c r="H670" s="125" t="s">
        <v>662</v>
      </c>
      <c r="I670" s="167">
        <v>41873</v>
      </c>
      <c r="J670" s="111"/>
    </row>
    <row r="671" spans="1:11" ht="28.8" x14ac:dyDescent="0.3">
      <c r="A671" s="113">
        <v>41884</v>
      </c>
      <c r="B671" s="117" t="s">
        <v>406</v>
      </c>
      <c r="C671" s="117" t="s">
        <v>289</v>
      </c>
      <c r="D671" s="117" t="s">
        <v>376</v>
      </c>
      <c r="E671" s="117" t="s">
        <v>377</v>
      </c>
      <c r="F671" s="114">
        <v>4</v>
      </c>
      <c r="G671" s="115" t="s">
        <v>663</v>
      </c>
      <c r="H671" s="125" t="s">
        <v>664</v>
      </c>
      <c r="I671" s="167">
        <v>41886</v>
      </c>
      <c r="J671" s="111"/>
    </row>
    <row r="672" spans="1:11" ht="28.8" x14ac:dyDescent="0.3">
      <c r="A672" s="113">
        <v>41904</v>
      </c>
      <c r="B672" s="117" t="s">
        <v>406</v>
      </c>
      <c r="C672" s="117" t="s">
        <v>289</v>
      </c>
      <c r="D672" s="117" t="s">
        <v>376</v>
      </c>
      <c r="E672" s="178" t="s">
        <v>383</v>
      </c>
      <c r="F672" s="178">
        <v>183</v>
      </c>
      <c r="G672" s="115" t="s">
        <v>658</v>
      </c>
      <c r="H672" s="116" t="s">
        <v>665</v>
      </c>
      <c r="I672" s="167">
        <v>41905</v>
      </c>
      <c r="J672" s="111"/>
    </row>
    <row r="673" spans="1:11" x14ac:dyDescent="0.3">
      <c r="A673" s="114"/>
      <c r="B673" s="114" t="s">
        <v>50</v>
      </c>
      <c r="C673" s="114"/>
      <c r="D673" s="114"/>
      <c r="E673" s="114"/>
      <c r="F673" s="114"/>
      <c r="G673" s="115" t="s">
        <v>51</v>
      </c>
      <c r="H673" s="116" t="s">
        <v>5</v>
      </c>
      <c r="I673" s="105">
        <v>38510</v>
      </c>
      <c r="J673" s="232">
        <v>38510</v>
      </c>
      <c r="K673" s="236">
        <f>J673-DATE(YEAR(J673),1,0)</f>
        <v>158</v>
      </c>
    </row>
    <row r="674" spans="1:11" ht="57.6" x14ac:dyDescent="0.3">
      <c r="A674" s="113"/>
      <c r="B674" s="117"/>
      <c r="C674" s="117"/>
      <c r="D674" s="117"/>
      <c r="E674" s="117"/>
      <c r="F674" s="210"/>
      <c r="G674" s="115" t="s">
        <v>666</v>
      </c>
      <c r="H674" s="125" t="s">
        <v>667</v>
      </c>
      <c r="I674" s="167">
        <v>41754</v>
      </c>
      <c r="J674" s="111"/>
    </row>
    <row r="675" spans="1:11" ht="43.2" x14ac:dyDescent="0.3">
      <c r="A675" s="213"/>
      <c r="B675" s="114"/>
      <c r="C675" s="114"/>
      <c r="D675" s="114"/>
      <c r="E675" s="114"/>
      <c r="F675" s="114"/>
      <c r="G675" s="115" t="s">
        <v>668</v>
      </c>
      <c r="H675" s="125" t="s">
        <v>667</v>
      </c>
      <c r="I675" s="167">
        <v>41754</v>
      </c>
      <c r="J675" s="111"/>
    </row>
  </sheetData>
  <sortState ref="A2:K675">
    <sortCondition ref="B2:B675"/>
    <sortCondition ref="I2:I67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J92"/>
  <sheetViews>
    <sheetView topLeftCell="A67" workbookViewId="0">
      <selection activeCell="J2" sqref="J2:J92"/>
    </sheetView>
  </sheetViews>
  <sheetFormatPr defaultColWidth="8.88671875" defaultRowHeight="14.4" x14ac:dyDescent="0.3"/>
  <cols>
    <col min="7" max="7" width="27.44140625" style="1" customWidth="1"/>
    <col min="8" max="8" width="16.33203125" style="78" customWidth="1"/>
    <col min="9" max="9" width="10.6640625" style="74" bestFit="1" customWidth="1"/>
  </cols>
  <sheetData>
    <row r="1" spans="1:10" s="10" customFormat="1" ht="15" x14ac:dyDescent="0.25">
      <c r="A1" s="147" t="s">
        <v>369</v>
      </c>
      <c r="B1" s="148" t="s">
        <v>402</v>
      </c>
      <c r="C1" s="149" t="s">
        <v>370</v>
      </c>
      <c r="D1" s="149" t="s">
        <v>371</v>
      </c>
      <c r="E1" s="149" t="s">
        <v>372</v>
      </c>
      <c r="F1" s="149" t="s">
        <v>373</v>
      </c>
      <c r="G1" s="150" t="s">
        <v>379</v>
      </c>
      <c r="H1" s="151" t="s">
        <v>374</v>
      </c>
      <c r="I1" s="152" t="s">
        <v>302</v>
      </c>
    </row>
    <row r="2" spans="1:10" ht="45" x14ac:dyDescent="0.25">
      <c r="A2" s="114"/>
      <c r="B2" s="114" t="s">
        <v>184</v>
      </c>
      <c r="C2" s="114"/>
      <c r="D2" s="114"/>
      <c r="E2" s="114"/>
      <c r="F2" s="114"/>
      <c r="G2" s="115" t="s">
        <v>380</v>
      </c>
      <c r="H2" s="163" t="s">
        <v>237</v>
      </c>
      <c r="I2" s="164">
        <v>37326</v>
      </c>
      <c r="J2" s="202">
        <f t="shared" ref="J2:J33" si="0">I2-DATE(YEAR(I2),1,0)</f>
        <v>70</v>
      </c>
    </row>
    <row r="3" spans="1:10" ht="45" x14ac:dyDescent="0.25">
      <c r="A3" s="114"/>
      <c r="B3" s="114" t="s">
        <v>184</v>
      </c>
      <c r="C3" s="114"/>
      <c r="D3" s="114"/>
      <c r="E3" s="114"/>
      <c r="F3" s="114"/>
      <c r="G3" s="115" t="s">
        <v>407</v>
      </c>
      <c r="H3" s="163" t="s">
        <v>237</v>
      </c>
      <c r="I3" s="164">
        <v>37335</v>
      </c>
      <c r="J3" s="202">
        <f t="shared" si="0"/>
        <v>79</v>
      </c>
    </row>
    <row r="4" spans="1:10" ht="45" x14ac:dyDescent="0.25">
      <c r="A4" s="114"/>
      <c r="B4" s="114" t="s">
        <v>184</v>
      </c>
      <c r="C4" s="114"/>
      <c r="D4" s="114"/>
      <c r="E4" s="114"/>
      <c r="F4" s="114"/>
      <c r="G4" s="115" t="s">
        <v>185</v>
      </c>
      <c r="H4" s="157" t="s">
        <v>186</v>
      </c>
      <c r="I4" s="158">
        <v>37382</v>
      </c>
      <c r="J4" s="202">
        <f t="shared" si="0"/>
        <v>126</v>
      </c>
    </row>
    <row r="5" spans="1:10" ht="60" x14ac:dyDescent="0.25">
      <c r="A5" s="114"/>
      <c r="B5" s="114" t="s">
        <v>184</v>
      </c>
      <c r="C5" s="114"/>
      <c r="D5" s="114"/>
      <c r="E5" s="114"/>
      <c r="F5" s="114"/>
      <c r="G5" s="115" t="s">
        <v>193</v>
      </c>
      <c r="H5" s="116" t="s">
        <v>304</v>
      </c>
      <c r="I5" s="156">
        <v>37432</v>
      </c>
      <c r="J5" s="202">
        <f t="shared" si="0"/>
        <v>176</v>
      </c>
    </row>
    <row r="6" spans="1:10" ht="30" x14ac:dyDescent="0.25">
      <c r="A6" s="114"/>
      <c r="B6" s="114" t="s">
        <v>184</v>
      </c>
      <c r="C6" s="114"/>
      <c r="D6" s="114"/>
      <c r="E6" s="114"/>
      <c r="F6" s="114"/>
      <c r="G6" s="115" t="s">
        <v>202</v>
      </c>
      <c r="H6" s="157" t="s">
        <v>215</v>
      </c>
      <c r="I6" s="158">
        <v>37477</v>
      </c>
      <c r="J6" s="202">
        <f t="shared" si="0"/>
        <v>221</v>
      </c>
    </row>
    <row r="7" spans="1:10" ht="45" x14ac:dyDescent="0.25">
      <c r="A7" s="114"/>
      <c r="B7" s="114" t="s">
        <v>184</v>
      </c>
      <c r="C7" s="114"/>
      <c r="D7" s="114"/>
      <c r="E7" s="114"/>
      <c r="F7" s="114"/>
      <c r="G7" s="115" t="s">
        <v>205</v>
      </c>
      <c r="H7" s="163" t="s">
        <v>237</v>
      </c>
      <c r="I7" s="164">
        <v>37488</v>
      </c>
      <c r="J7" s="202">
        <f t="shared" si="0"/>
        <v>232</v>
      </c>
    </row>
    <row r="8" spans="1:10" ht="60" x14ac:dyDescent="0.25">
      <c r="A8" s="114"/>
      <c r="B8" s="114" t="s">
        <v>184</v>
      </c>
      <c r="C8" s="114"/>
      <c r="D8" s="114"/>
      <c r="E8" s="114"/>
      <c r="F8" s="114"/>
      <c r="G8" s="115" t="s">
        <v>193</v>
      </c>
      <c r="H8" s="116" t="s">
        <v>304</v>
      </c>
      <c r="I8" s="156">
        <v>37504</v>
      </c>
      <c r="J8" s="202">
        <f t="shared" si="0"/>
        <v>248</v>
      </c>
    </row>
    <row r="9" spans="1:10" ht="30" x14ac:dyDescent="0.25">
      <c r="A9" s="114"/>
      <c r="B9" s="114" t="s">
        <v>184</v>
      </c>
      <c r="C9" s="114"/>
      <c r="D9" s="114"/>
      <c r="E9" s="114"/>
      <c r="F9" s="114"/>
      <c r="G9" s="115" t="s">
        <v>407</v>
      </c>
      <c r="H9" s="116" t="s">
        <v>304</v>
      </c>
      <c r="I9" s="156">
        <v>37505</v>
      </c>
      <c r="J9" s="202">
        <f t="shared" si="0"/>
        <v>249</v>
      </c>
    </row>
    <row r="10" spans="1:10" ht="30" x14ac:dyDescent="0.25">
      <c r="A10" s="114"/>
      <c r="B10" s="114" t="s">
        <v>184</v>
      </c>
      <c r="C10" s="114"/>
      <c r="D10" s="114"/>
      <c r="E10" s="114"/>
      <c r="F10" s="114"/>
      <c r="G10" s="115" t="s">
        <v>380</v>
      </c>
      <c r="H10" s="116" t="s">
        <v>304</v>
      </c>
      <c r="I10" s="156">
        <v>37516</v>
      </c>
      <c r="J10" s="202">
        <f t="shared" si="0"/>
        <v>260</v>
      </c>
    </row>
    <row r="11" spans="1:10" ht="60" x14ac:dyDescent="0.25">
      <c r="A11" s="114"/>
      <c r="B11" s="114" t="s">
        <v>184</v>
      </c>
      <c r="C11" s="114"/>
      <c r="D11" s="114"/>
      <c r="E11" s="114"/>
      <c r="F11" s="114"/>
      <c r="G11" s="115" t="s">
        <v>193</v>
      </c>
      <c r="H11" s="157" t="s">
        <v>215</v>
      </c>
      <c r="I11" s="158">
        <v>37580</v>
      </c>
      <c r="J11" s="202">
        <f t="shared" si="0"/>
        <v>324</v>
      </c>
    </row>
    <row r="12" spans="1:10" ht="45" x14ac:dyDescent="0.25">
      <c r="A12" s="114"/>
      <c r="B12" s="114" t="s">
        <v>184</v>
      </c>
      <c r="C12" s="114"/>
      <c r="D12" s="114"/>
      <c r="E12" s="114"/>
      <c r="F12" s="114"/>
      <c r="G12" s="115" t="s">
        <v>407</v>
      </c>
      <c r="H12" s="163" t="s">
        <v>237</v>
      </c>
      <c r="I12" s="164">
        <v>37613</v>
      </c>
      <c r="J12" s="202">
        <f t="shared" si="0"/>
        <v>357</v>
      </c>
    </row>
    <row r="13" spans="1:10" ht="45" x14ac:dyDescent="0.25">
      <c r="A13" s="114"/>
      <c r="B13" s="114" t="s">
        <v>311</v>
      </c>
      <c r="C13" s="114"/>
      <c r="D13" s="114"/>
      <c r="E13" s="114"/>
      <c r="F13" s="114"/>
      <c r="G13" s="115" t="s">
        <v>254</v>
      </c>
      <c r="H13" s="163" t="s">
        <v>237</v>
      </c>
      <c r="I13" s="164">
        <v>37302</v>
      </c>
      <c r="J13" s="202">
        <f t="shared" si="0"/>
        <v>46</v>
      </c>
    </row>
    <row r="14" spans="1:10" ht="30" x14ac:dyDescent="0.25">
      <c r="A14" s="114"/>
      <c r="B14" s="114" t="s">
        <v>311</v>
      </c>
      <c r="C14" s="114"/>
      <c r="D14" s="114"/>
      <c r="E14" s="114"/>
      <c r="F14" s="114"/>
      <c r="G14" s="115" t="s">
        <v>254</v>
      </c>
      <c r="H14" s="157" t="s">
        <v>215</v>
      </c>
      <c r="I14" s="158">
        <v>37391</v>
      </c>
      <c r="J14" s="202">
        <f t="shared" si="0"/>
        <v>135</v>
      </c>
    </row>
    <row r="15" spans="1:10" ht="45" x14ac:dyDescent="0.25">
      <c r="A15" s="114"/>
      <c r="B15" s="114" t="s">
        <v>311</v>
      </c>
      <c r="C15" s="114"/>
      <c r="D15" s="114"/>
      <c r="E15" s="114"/>
      <c r="F15" s="114"/>
      <c r="G15" s="115" t="s">
        <v>187</v>
      </c>
      <c r="H15" s="163" t="s">
        <v>237</v>
      </c>
      <c r="I15" s="164">
        <v>37405</v>
      </c>
      <c r="J15" s="202">
        <f t="shared" si="0"/>
        <v>149</v>
      </c>
    </row>
    <row r="16" spans="1:10" ht="30" x14ac:dyDescent="0.25">
      <c r="A16" s="114"/>
      <c r="B16" s="114" t="s">
        <v>311</v>
      </c>
      <c r="C16" s="114"/>
      <c r="D16" s="114"/>
      <c r="E16" s="114"/>
      <c r="F16" s="114"/>
      <c r="G16" s="115" t="s">
        <v>254</v>
      </c>
      <c r="H16" s="157" t="s">
        <v>215</v>
      </c>
      <c r="I16" s="158">
        <v>37452</v>
      </c>
      <c r="J16" s="202">
        <f t="shared" si="0"/>
        <v>196</v>
      </c>
    </row>
    <row r="17" spans="1:10" ht="45" x14ac:dyDescent="0.25">
      <c r="A17" s="114"/>
      <c r="B17" s="114" t="s">
        <v>403</v>
      </c>
      <c r="C17" s="114"/>
      <c r="D17" s="114"/>
      <c r="E17" s="114"/>
      <c r="F17" s="114"/>
      <c r="G17" s="115" t="s">
        <v>407</v>
      </c>
      <c r="H17" s="163" t="s">
        <v>237</v>
      </c>
      <c r="I17" s="164">
        <v>37335</v>
      </c>
      <c r="J17" s="202">
        <f t="shared" si="0"/>
        <v>79</v>
      </c>
    </row>
    <row r="18" spans="1:10" ht="30" x14ac:dyDescent="0.25">
      <c r="A18" s="114"/>
      <c r="B18" s="114" t="s">
        <v>403</v>
      </c>
      <c r="C18" s="114"/>
      <c r="D18" s="114"/>
      <c r="E18" s="114"/>
      <c r="F18" s="114"/>
      <c r="G18" s="115" t="s">
        <v>422</v>
      </c>
      <c r="H18" s="116" t="s">
        <v>304</v>
      </c>
      <c r="I18" s="156">
        <v>37460</v>
      </c>
      <c r="J18" s="202">
        <f t="shared" si="0"/>
        <v>204</v>
      </c>
    </row>
    <row r="19" spans="1:10" ht="30" x14ac:dyDescent="0.25">
      <c r="A19" s="114"/>
      <c r="B19" s="114" t="s">
        <v>403</v>
      </c>
      <c r="C19" s="114"/>
      <c r="D19" s="114"/>
      <c r="E19" s="114"/>
      <c r="F19" s="114"/>
      <c r="G19" s="115" t="s">
        <v>407</v>
      </c>
      <c r="H19" s="116" t="s">
        <v>304</v>
      </c>
      <c r="I19" s="156">
        <v>37505</v>
      </c>
      <c r="J19" s="202">
        <f t="shared" si="0"/>
        <v>249</v>
      </c>
    </row>
    <row r="20" spans="1:10" ht="30" x14ac:dyDescent="0.25">
      <c r="A20" s="114"/>
      <c r="B20" s="114" t="s">
        <v>403</v>
      </c>
      <c r="C20" s="114"/>
      <c r="D20" s="114"/>
      <c r="E20" s="114"/>
      <c r="F20" s="114"/>
      <c r="G20" s="115" t="s">
        <v>422</v>
      </c>
      <c r="H20" s="157" t="s">
        <v>215</v>
      </c>
      <c r="I20" s="158">
        <v>37511</v>
      </c>
      <c r="J20" s="202">
        <f t="shared" si="0"/>
        <v>255</v>
      </c>
    </row>
    <row r="21" spans="1:10" ht="45" x14ac:dyDescent="0.25">
      <c r="A21" s="114"/>
      <c r="B21" s="114" t="s">
        <v>403</v>
      </c>
      <c r="C21" s="114"/>
      <c r="D21" s="114"/>
      <c r="E21" s="114"/>
      <c r="F21" s="114"/>
      <c r="G21" s="115" t="s">
        <v>212</v>
      </c>
      <c r="H21" s="116" t="s">
        <v>304</v>
      </c>
      <c r="I21" s="156">
        <v>37519</v>
      </c>
      <c r="J21" s="202">
        <f t="shared" si="0"/>
        <v>263</v>
      </c>
    </row>
    <row r="22" spans="1:10" ht="30" x14ac:dyDescent="0.25">
      <c r="A22" s="114"/>
      <c r="B22" s="114" t="s">
        <v>403</v>
      </c>
      <c r="C22" s="114"/>
      <c r="D22" s="114"/>
      <c r="E22" s="114"/>
      <c r="F22" s="114"/>
      <c r="G22" s="115" t="s">
        <v>213</v>
      </c>
      <c r="H22" s="116" t="s">
        <v>304</v>
      </c>
      <c r="I22" s="156">
        <v>37526</v>
      </c>
      <c r="J22" s="202">
        <f t="shared" si="0"/>
        <v>270</v>
      </c>
    </row>
    <row r="23" spans="1:10" ht="45" x14ac:dyDescent="0.25">
      <c r="A23" s="114"/>
      <c r="B23" s="114" t="s">
        <v>403</v>
      </c>
      <c r="C23" s="114"/>
      <c r="D23" s="114"/>
      <c r="E23" s="114"/>
      <c r="F23" s="114"/>
      <c r="G23" s="115" t="s">
        <v>140</v>
      </c>
      <c r="H23" s="116" t="s">
        <v>304</v>
      </c>
      <c r="I23" s="156">
        <v>37530</v>
      </c>
      <c r="J23" s="202">
        <f t="shared" si="0"/>
        <v>274</v>
      </c>
    </row>
    <row r="24" spans="1:10" ht="30" x14ac:dyDescent="0.25">
      <c r="A24" s="114"/>
      <c r="B24" s="114" t="s">
        <v>403</v>
      </c>
      <c r="C24" s="114"/>
      <c r="D24" s="114"/>
      <c r="E24" s="114"/>
      <c r="F24" s="114"/>
      <c r="G24" s="115" t="s">
        <v>422</v>
      </c>
      <c r="H24" s="116" t="s">
        <v>304</v>
      </c>
      <c r="I24" s="156">
        <v>37544</v>
      </c>
      <c r="J24" s="202">
        <f t="shared" si="0"/>
        <v>288</v>
      </c>
    </row>
    <row r="25" spans="1:10" ht="30" x14ac:dyDescent="0.25">
      <c r="A25" s="114"/>
      <c r="B25" s="114" t="s">
        <v>403</v>
      </c>
      <c r="C25" s="114"/>
      <c r="D25" s="114"/>
      <c r="E25" s="114"/>
      <c r="F25" s="114"/>
      <c r="G25" s="115" t="s">
        <v>145</v>
      </c>
      <c r="H25" s="116" t="s">
        <v>304</v>
      </c>
      <c r="I25" s="156">
        <v>37546</v>
      </c>
      <c r="J25" s="202">
        <f t="shared" si="0"/>
        <v>290</v>
      </c>
    </row>
    <row r="26" spans="1:10" ht="30" x14ac:dyDescent="0.25">
      <c r="A26" s="114"/>
      <c r="B26" s="114" t="s">
        <v>403</v>
      </c>
      <c r="C26" s="114"/>
      <c r="D26" s="114"/>
      <c r="E26" s="114"/>
      <c r="F26" s="114"/>
      <c r="G26" s="115" t="s">
        <v>213</v>
      </c>
      <c r="H26" s="157" t="s">
        <v>215</v>
      </c>
      <c r="I26" s="158">
        <v>37564</v>
      </c>
      <c r="J26" s="202">
        <f t="shared" si="0"/>
        <v>308</v>
      </c>
    </row>
    <row r="27" spans="1:10" ht="30" x14ac:dyDescent="0.25">
      <c r="A27" s="114"/>
      <c r="B27" s="114" t="s">
        <v>403</v>
      </c>
      <c r="C27" s="114"/>
      <c r="D27" s="114"/>
      <c r="E27" s="114"/>
      <c r="F27" s="114"/>
      <c r="G27" s="115" t="s">
        <v>243</v>
      </c>
      <c r="H27" s="157" t="s">
        <v>215</v>
      </c>
      <c r="I27" s="158">
        <v>37580</v>
      </c>
      <c r="J27" s="202">
        <f t="shared" si="0"/>
        <v>324</v>
      </c>
    </row>
    <row r="28" spans="1:10" ht="45" x14ac:dyDescent="0.25">
      <c r="A28" s="114"/>
      <c r="B28" s="114" t="s">
        <v>403</v>
      </c>
      <c r="C28" s="114"/>
      <c r="D28" s="114"/>
      <c r="E28" s="114"/>
      <c r="F28" s="114"/>
      <c r="G28" s="115" t="s">
        <v>407</v>
      </c>
      <c r="H28" s="163" t="s">
        <v>237</v>
      </c>
      <c r="I28" s="164">
        <v>37613</v>
      </c>
      <c r="J28" s="202">
        <f t="shared" si="0"/>
        <v>357</v>
      </c>
    </row>
    <row r="29" spans="1:10" ht="45" x14ac:dyDescent="0.25">
      <c r="A29" s="114"/>
      <c r="B29" s="114" t="s">
        <v>414</v>
      </c>
      <c r="C29" s="114"/>
      <c r="D29" s="114"/>
      <c r="E29" s="114"/>
      <c r="F29" s="114"/>
      <c r="G29" s="115" t="s">
        <v>426</v>
      </c>
      <c r="H29" s="163" t="s">
        <v>237</v>
      </c>
      <c r="I29" s="164">
        <v>37308</v>
      </c>
      <c r="J29" s="202">
        <f t="shared" si="0"/>
        <v>52</v>
      </c>
    </row>
    <row r="30" spans="1:10" ht="45" x14ac:dyDescent="0.25">
      <c r="A30" s="114"/>
      <c r="B30" s="114" t="s">
        <v>414</v>
      </c>
      <c r="C30" s="114"/>
      <c r="D30" s="114"/>
      <c r="E30" s="114"/>
      <c r="F30" s="114"/>
      <c r="G30" s="115" t="s">
        <v>432</v>
      </c>
      <c r="H30" s="163" t="s">
        <v>237</v>
      </c>
      <c r="I30" s="164">
        <v>37330</v>
      </c>
      <c r="J30" s="202">
        <f t="shared" si="0"/>
        <v>74</v>
      </c>
    </row>
    <row r="31" spans="1:10" ht="30" x14ac:dyDescent="0.25">
      <c r="A31" s="114"/>
      <c r="B31" s="114" t="s">
        <v>414</v>
      </c>
      <c r="C31" s="114"/>
      <c r="D31" s="114"/>
      <c r="E31" s="114"/>
      <c r="F31" s="114"/>
      <c r="G31" s="115" t="s">
        <v>432</v>
      </c>
      <c r="H31" s="157" t="s">
        <v>215</v>
      </c>
      <c r="I31" s="158">
        <v>37379</v>
      </c>
      <c r="J31" s="202">
        <f t="shared" si="0"/>
        <v>123</v>
      </c>
    </row>
    <row r="32" spans="1:10" ht="45" x14ac:dyDescent="0.25">
      <c r="A32" s="114"/>
      <c r="B32" s="114" t="s">
        <v>414</v>
      </c>
      <c r="C32" s="114"/>
      <c r="D32" s="114"/>
      <c r="E32" s="114"/>
      <c r="F32" s="114"/>
      <c r="G32" s="115" t="s">
        <v>432</v>
      </c>
      <c r="H32" s="163" t="s">
        <v>237</v>
      </c>
      <c r="I32" s="164">
        <v>37392</v>
      </c>
      <c r="J32" s="202">
        <f t="shared" si="0"/>
        <v>136</v>
      </c>
    </row>
    <row r="33" spans="1:10" ht="45" x14ac:dyDescent="0.25">
      <c r="A33" s="114"/>
      <c r="B33" s="114" t="s">
        <v>414</v>
      </c>
      <c r="C33" s="114"/>
      <c r="D33" s="114"/>
      <c r="E33" s="114"/>
      <c r="F33" s="114"/>
      <c r="G33" s="115" t="s">
        <v>262</v>
      </c>
      <c r="H33" s="163" t="s">
        <v>237</v>
      </c>
      <c r="I33" s="164">
        <v>37474</v>
      </c>
      <c r="J33" s="202">
        <f t="shared" si="0"/>
        <v>218</v>
      </c>
    </row>
    <row r="34" spans="1:10" ht="30" x14ac:dyDescent="0.25">
      <c r="A34" s="114"/>
      <c r="B34" s="114" t="s">
        <v>414</v>
      </c>
      <c r="C34" s="114"/>
      <c r="D34" s="114"/>
      <c r="E34" s="114"/>
      <c r="F34" s="114"/>
      <c r="G34" s="115" t="s">
        <v>412</v>
      </c>
      <c r="H34" s="116" t="s">
        <v>304</v>
      </c>
      <c r="I34" s="156">
        <v>37503</v>
      </c>
      <c r="J34" s="202">
        <f t="shared" ref="J34:J65" si="1">I34-DATE(YEAR(I34),1,0)</f>
        <v>247</v>
      </c>
    </row>
    <row r="35" spans="1:10" ht="30" x14ac:dyDescent="0.25">
      <c r="A35" s="114"/>
      <c r="B35" s="114" t="s">
        <v>414</v>
      </c>
      <c r="C35" s="114"/>
      <c r="D35" s="114"/>
      <c r="E35" s="114"/>
      <c r="F35" s="114"/>
      <c r="G35" s="115" t="s">
        <v>262</v>
      </c>
      <c r="H35" s="157" t="s">
        <v>215</v>
      </c>
      <c r="I35" s="158">
        <v>37510</v>
      </c>
      <c r="J35" s="202">
        <f t="shared" si="1"/>
        <v>254</v>
      </c>
    </row>
    <row r="36" spans="1:10" ht="30" x14ac:dyDescent="0.25">
      <c r="A36" s="114"/>
      <c r="B36" s="114" t="s">
        <v>414</v>
      </c>
      <c r="C36" s="114"/>
      <c r="D36" s="114"/>
      <c r="E36" s="114"/>
      <c r="F36" s="114"/>
      <c r="G36" s="115" t="s">
        <v>209</v>
      </c>
      <c r="H36" s="116" t="s">
        <v>304</v>
      </c>
      <c r="I36" s="156">
        <v>37516</v>
      </c>
      <c r="J36" s="202">
        <f t="shared" si="1"/>
        <v>260</v>
      </c>
    </row>
    <row r="37" spans="1:10" ht="30" x14ac:dyDescent="0.25">
      <c r="A37" s="114"/>
      <c r="B37" s="114" t="s">
        <v>414</v>
      </c>
      <c r="C37" s="114"/>
      <c r="D37" s="114"/>
      <c r="E37" s="114"/>
      <c r="F37" s="114"/>
      <c r="G37" s="115" t="s">
        <v>209</v>
      </c>
      <c r="H37" s="157" t="s">
        <v>215</v>
      </c>
      <c r="I37" s="158">
        <v>37564</v>
      </c>
      <c r="J37" s="202">
        <f t="shared" si="1"/>
        <v>308</v>
      </c>
    </row>
    <row r="38" spans="1:10" ht="45" x14ac:dyDescent="0.25">
      <c r="A38" s="114"/>
      <c r="B38" s="114" t="s">
        <v>414</v>
      </c>
      <c r="C38" s="114"/>
      <c r="D38" s="114"/>
      <c r="E38" s="114"/>
      <c r="F38" s="114"/>
      <c r="G38" s="115" t="s">
        <v>148</v>
      </c>
      <c r="H38" s="163" t="s">
        <v>237</v>
      </c>
      <c r="I38" s="164">
        <v>37566</v>
      </c>
      <c r="J38" s="202">
        <f t="shared" si="1"/>
        <v>310</v>
      </c>
    </row>
    <row r="39" spans="1:10" ht="30" x14ac:dyDescent="0.25">
      <c r="A39" s="114"/>
      <c r="B39" s="114" t="s">
        <v>419</v>
      </c>
      <c r="C39" s="114"/>
      <c r="D39" s="114"/>
      <c r="E39" s="114"/>
      <c r="F39" s="114"/>
      <c r="G39" s="115" t="s">
        <v>183</v>
      </c>
      <c r="H39" s="157" t="s">
        <v>215</v>
      </c>
      <c r="I39" s="158">
        <v>37315</v>
      </c>
      <c r="J39" s="202">
        <f t="shared" si="1"/>
        <v>59</v>
      </c>
    </row>
    <row r="40" spans="1:10" ht="45" x14ac:dyDescent="0.25">
      <c r="A40" s="114"/>
      <c r="B40" s="114" t="s">
        <v>419</v>
      </c>
      <c r="C40" s="114"/>
      <c r="D40" s="114"/>
      <c r="E40" s="114"/>
      <c r="F40" s="114"/>
      <c r="G40" s="115" t="s">
        <v>190</v>
      </c>
      <c r="H40" s="116" t="s">
        <v>304</v>
      </c>
      <c r="I40" s="156">
        <v>37421</v>
      </c>
      <c r="J40" s="202">
        <f t="shared" si="1"/>
        <v>165</v>
      </c>
    </row>
    <row r="41" spans="1:10" ht="45" x14ac:dyDescent="0.25">
      <c r="A41" s="114"/>
      <c r="B41" s="114" t="s">
        <v>419</v>
      </c>
      <c r="C41" s="114"/>
      <c r="D41" s="114"/>
      <c r="E41" s="114"/>
      <c r="F41" s="114"/>
      <c r="G41" s="115" t="s">
        <v>199</v>
      </c>
      <c r="H41" s="163" t="s">
        <v>237</v>
      </c>
      <c r="I41" s="164">
        <v>37460</v>
      </c>
      <c r="J41" s="202">
        <f t="shared" si="1"/>
        <v>204</v>
      </c>
    </row>
    <row r="42" spans="1:10" ht="60" x14ac:dyDescent="0.25">
      <c r="A42" s="114"/>
      <c r="B42" s="114" t="s">
        <v>419</v>
      </c>
      <c r="C42" s="114"/>
      <c r="D42" s="114"/>
      <c r="E42" s="114"/>
      <c r="F42" s="114"/>
      <c r="G42" s="115" t="s">
        <v>201</v>
      </c>
      <c r="H42" s="116" t="s">
        <v>304</v>
      </c>
      <c r="I42" s="156">
        <v>37476</v>
      </c>
      <c r="J42" s="202">
        <f t="shared" si="1"/>
        <v>220</v>
      </c>
    </row>
    <row r="43" spans="1:10" ht="30" x14ac:dyDescent="0.25">
      <c r="A43" s="114"/>
      <c r="B43" s="114" t="s">
        <v>419</v>
      </c>
      <c r="C43" s="114"/>
      <c r="D43" s="114"/>
      <c r="E43" s="114"/>
      <c r="F43" s="114"/>
      <c r="G43" s="115" t="s">
        <v>240</v>
      </c>
      <c r="H43" s="116" t="s">
        <v>304</v>
      </c>
      <c r="I43" s="156">
        <v>37495</v>
      </c>
      <c r="J43" s="202">
        <f t="shared" si="1"/>
        <v>239</v>
      </c>
    </row>
    <row r="44" spans="1:10" ht="45" x14ac:dyDescent="0.25">
      <c r="A44" s="114"/>
      <c r="B44" s="114" t="s">
        <v>419</v>
      </c>
      <c r="C44" s="114"/>
      <c r="D44" s="114"/>
      <c r="E44" s="114"/>
      <c r="F44" s="114"/>
      <c r="G44" s="115" t="s">
        <v>206</v>
      </c>
      <c r="H44" s="116" t="s">
        <v>304</v>
      </c>
      <c r="I44" s="156">
        <v>37504</v>
      </c>
      <c r="J44" s="202">
        <f t="shared" si="1"/>
        <v>248</v>
      </c>
    </row>
    <row r="45" spans="1:10" ht="30" x14ac:dyDescent="0.25">
      <c r="A45" s="114"/>
      <c r="B45" s="114" t="s">
        <v>419</v>
      </c>
      <c r="C45" s="114"/>
      <c r="D45" s="114"/>
      <c r="E45" s="114"/>
      <c r="F45" s="114"/>
      <c r="G45" s="115" t="s">
        <v>207</v>
      </c>
      <c r="H45" s="157" t="s">
        <v>215</v>
      </c>
      <c r="I45" s="158">
        <v>37511</v>
      </c>
      <c r="J45" s="202">
        <f t="shared" si="1"/>
        <v>255</v>
      </c>
    </row>
    <row r="46" spans="1:10" ht="75" x14ac:dyDescent="0.25">
      <c r="A46" s="114"/>
      <c r="B46" s="114" t="s">
        <v>419</v>
      </c>
      <c r="C46" s="114"/>
      <c r="D46" s="114"/>
      <c r="E46" s="114"/>
      <c r="F46" s="114"/>
      <c r="G46" s="115" t="s">
        <v>208</v>
      </c>
      <c r="H46" s="116" t="s">
        <v>304</v>
      </c>
      <c r="I46" s="156">
        <v>37515</v>
      </c>
      <c r="J46" s="202">
        <f t="shared" si="1"/>
        <v>259</v>
      </c>
    </row>
    <row r="47" spans="1:10" ht="45" x14ac:dyDescent="0.25">
      <c r="A47" s="114"/>
      <c r="B47" s="114" t="s">
        <v>419</v>
      </c>
      <c r="C47" s="114"/>
      <c r="D47" s="114"/>
      <c r="E47" s="114"/>
      <c r="F47" s="114"/>
      <c r="G47" s="115" t="s">
        <v>211</v>
      </c>
      <c r="H47" s="116" t="s">
        <v>304</v>
      </c>
      <c r="I47" s="156">
        <v>37517</v>
      </c>
      <c r="J47" s="202">
        <f t="shared" si="1"/>
        <v>261</v>
      </c>
    </row>
    <row r="48" spans="1:10" ht="30" x14ac:dyDescent="0.25">
      <c r="A48" s="114"/>
      <c r="B48" s="114" t="s">
        <v>419</v>
      </c>
      <c r="C48" s="114"/>
      <c r="D48" s="114"/>
      <c r="E48" s="114"/>
      <c r="F48" s="114"/>
      <c r="G48" s="115" t="s">
        <v>143</v>
      </c>
      <c r="H48" s="116" t="s">
        <v>304</v>
      </c>
      <c r="I48" s="156">
        <v>37538</v>
      </c>
      <c r="J48" s="202">
        <f t="shared" si="1"/>
        <v>282</v>
      </c>
    </row>
    <row r="49" spans="1:10" ht="30" x14ac:dyDescent="0.25">
      <c r="A49" s="114"/>
      <c r="B49" s="114" t="s">
        <v>419</v>
      </c>
      <c r="C49" s="114"/>
      <c r="D49" s="114"/>
      <c r="E49" s="114"/>
      <c r="F49" s="114"/>
      <c r="G49" s="115" t="s">
        <v>240</v>
      </c>
      <c r="H49" s="157" t="s">
        <v>215</v>
      </c>
      <c r="I49" s="158">
        <v>37553</v>
      </c>
      <c r="J49" s="202">
        <f t="shared" si="1"/>
        <v>297</v>
      </c>
    </row>
    <row r="50" spans="1:10" ht="30" x14ac:dyDescent="0.25">
      <c r="A50" s="114"/>
      <c r="B50" s="114" t="s">
        <v>419</v>
      </c>
      <c r="C50" s="114"/>
      <c r="D50" s="114"/>
      <c r="E50" s="114"/>
      <c r="F50" s="114"/>
      <c r="G50" s="115" t="s">
        <v>240</v>
      </c>
      <c r="H50" s="116" t="s">
        <v>304</v>
      </c>
      <c r="I50" s="156">
        <v>37579</v>
      </c>
      <c r="J50" s="202">
        <f t="shared" si="1"/>
        <v>323</v>
      </c>
    </row>
    <row r="51" spans="1:10" ht="120" x14ac:dyDescent="0.25">
      <c r="A51" s="114"/>
      <c r="B51" s="114" t="s">
        <v>419</v>
      </c>
      <c r="C51" s="114"/>
      <c r="D51" s="114"/>
      <c r="E51" s="114"/>
      <c r="F51" s="114"/>
      <c r="G51" s="115" t="s">
        <v>153</v>
      </c>
      <c r="H51" s="157" t="s">
        <v>215</v>
      </c>
      <c r="I51" s="158">
        <v>37580</v>
      </c>
      <c r="J51" s="202">
        <f t="shared" si="1"/>
        <v>324</v>
      </c>
    </row>
    <row r="52" spans="1:10" ht="45" x14ac:dyDescent="0.25">
      <c r="A52" s="114"/>
      <c r="B52" s="114" t="s">
        <v>419</v>
      </c>
      <c r="C52" s="114"/>
      <c r="D52" s="114"/>
      <c r="E52" s="114"/>
      <c r="F52" s="114"/>
      <c r="G52" s="115" t="s">
        <v>157</v>
      </c>
      <c r="H52" s="157" t="s">
        <v>215</v>
      </c>
      <c r="I52" s="158">
        <v>37613</v>
      </c>
      <c r="J52" s="202">
        <f t="shared" si="1"/>
        <v>357</v>
      </c>
    </row>
    <row r="53" spans="1:10" ht="30" x14ac:dyDescent="0.25">
      <c r="A53" s="114"/>
      <c r="B53" s="114" t="s">
        <v>217</v>
      </c>
      <c r="C53" s="114"/>
      <c r="D53" s="114"/>
      <c r="E53" s="114"/>
      <c r="F53" s="114"/>
      <c r="G53" s="115" t="s">
        <v>146</v>
      </c>
      <c r="H53" s="116" t="s">
        <v>304</v>
      </c>
      <c r="I53" s="156">
        <v>37554</v>
      </c>
      <c r="J53" s="202">
        <f t="shared" si="1"/>
        <v>298</v>
      </c>
    </row>
    <row r="54" spans="1:10" ht="45" x14ac:dyDescent="0.25">
      <c r="A54" s="114"/>
      <c r="B54" s="114" t="s">
        <v>217</v>
      </c>
      <c r="C54" s="114"/>
      <c r="D54" s="114"/>
      <c r="E54" s="114"/>
      <c r="F54" s="114"/>
      <c r="G54" s="115" t="s">
        <v>147</v>
      </c>
      <c r="H54" s="116" t="s">
        <v>304</v>
      </c>
      <c r="I54" s="156">
        <v>37565</v>
      </c>
      <c r="J54" s="202">
        <f t="shared" si="1"/>
        <v>309</v>
      </c>
    </row>
    <row r="55" spans="1:10" ht="30" x14ac:dyDescent="0.25">
      <c r="A55" s="114"/>
      <c r="B55" s="114" t="s">
        <v>217</v>
      </c>
      <c r="C55" s="114"/>
      <c r="D55" s="114"/>
      <c r="E55" s="114"/>
      <c r="F55" s="114"/>
      <c r="G55" s="115" t="s">
        <v>149</v>
      </c>
      <c r="H55" s="116" t="s">
        <v>304</v>
      </c>
      <c r="I55" s="156">
        <v>37568</v>
      </c>
      <c r="J55" s="202">
        <f t="shared" si="1"/>
        <v>312</v>
      </c>
    </row>
    <row r="56" spans="1:10" ht="45" x14ac:dyDescent="0.25">
      <c r="A56" s="114"/>
      <c r="B56" s="114" t="s">
        <v>217</v>
      </c>
      <c r="C56" s="114"/>
      <c r="D56" s="114"/>
      <c r="E56" s="114"/>
      <c r="F56" s="114"/>
      <c r="G56" s="115" t="s">
        <v>151</v>
      </c>
      <c r="H56" s="116" t="s">
        <v>304</v>
      </c>
      <c r="I56" s="156">
        <v>37573</v>
      </c>
      <c r="J56" s="202">
        <f t="shared" si="1"/>
        <v>317</v>
      </c>
    </row>
    <row r="57" spans="1:10" ht="45" x14ac:dyDescent="0.25">
      <c r="A57" s="114"/>
      <c r="B57" s="114" t="s">
        <v>154</v>
      </c>
      <c r="C57" s="114"/>
      <c r="D57" s="114"/>
      <c r="E57" s="114"/>
      <c r="F57" s="114"/>
      <c r="G57" s="115" t="s">
        <v>155</v>
      </c>
      <c r="H57" s="116" t="s">
        <v>304</v>
      </c>
      <c r="I57" s="156">
        <v>37581</v>
      </c>
      <c r="J57" s="202">
        <f t="shared" si="1"/>
        <v>325</v>
      </c>
    </row>
    <row r="58" spans="1:10" ht="30" x14ac:dyDescent="0.25">
      <c r="A58" s="114"/>
      <c r="B58" s="114" t="s">
        <v>154</v>
      </c>
      <c r="C58" s="114"/>
      <c r="D58" s="114"/>
      <c r="E58" s="114"/>
      <c r="F58" s="114"/>
      <c r="G58" s="115" t="s">
        <v>156</v>
      </c>
      <c r="H58" s="157" t="s">
        <v>215</v>
      </c>
      <c r="I58" s="158">
        <v>37595</v>
      </c>
      <c r="J58" s="202">
        <f t="shared" si="1"/>
        <v>339</v>
      </c>
    </row>
    <row r="59" spans="1:10" ht="15" x14ac:dyDescent="0.25">
      <c r="A59" s="114"/>
      <c r="B59" s="114" t="s">
        <v>429</v>
      </c>
      <c r="C59" s="114"/>
      <c r="D59" s="114"/>
      <c r="E59" s="114"/>
      <c r="F59" s="114"/>
      <c r="G59" s="114" t="s">
        <v>168</v>
      </c>
      <c r="H59" s="161" t="s">
        <v>215</v>
      </c>
      <c r="I59" s="158">
        <v>37371</v>
      </c>
      <c r="J59" s="202">
        <f t="shared" si="1"/>
        <v>115</v>
      </c>
    </row>
    <row r="60" spans="1:10" ht="30" x14ac:dyDescent="0.25">
      <c r="A60" s="114"/>
      <c r="B60" s="114" t="s">
        <v>429</v>
      </c>
      <c r="C60" s="114"/>
      <c r="D60" s="114"/>
      <c r="E60" s="114"/>
      <c r="F60" s="114"/>
      <c r="G60" s="115" t="s">
        <v>299</v>
      </c>
      <c r="H60" s="157" t="s">
        <v>215</v>
      </c>
      <c r="I60" s="158">
        <v>37379</v>
      </c>
      <c r="J60" s="202">
        <f t="shared" si="1"/>
        <v>123</v>
      </c>
    </row>
    <row r="61" spans="1:10" ht="45" x14ac:dyDescent="0.25">
      <c r="A61" s="114"/>
      <c r="B61" s="114" t="s">
        <v>429</v>
      </c>
      <c r="C61" s="114"/>
      <c r="D61" s="114"/>
      <c r="E61" s="114"/>
      <c r="F61" s="114"/>
      <c r="G61" s="115" t="s">
        <v>200</v>
      </c>
      <c r="H61" s="116" t="s">
        <v>304</v>
      </c>
      <c r="I61" s="156">
        <v>37475</v>
      </c>
      <c r="J61" s="202">
        <f t="shared" si="1"/>
        <v>219</v>
      </c>
    </row>
    <row r="62" spans="1:10" ht="60" x14ac:dyDescent="0.25">
      <c r="A62" s="114"/>
      <c r="B62" s="114" t="s">
        <v>429</v>
      </c>
      <c r="C62" s="114"/>
      <c r="D62" s="114"/>
      <c r="E62" s="114"/>
      <c r="F62" s="114"/>
      <c r="G62" s="115" t="s">
        <v>203</v>
      </c>
      <c r="H62" s="163" t="s">
        <v>237</v>
      </c>
      <c r="I62" s="164">
        <v>37477</v>
      </c>
      <c r="J62" s="202">
        <f t="shared" si="1"/>
        <v>221</v>
      </c>
    </row>
    <row r="63" spans="1:10" ht="30" x14ac:dyDescent="0.25">
      <c r="A63" s="114"/>
      <c r="B63" s="114" t="s">
        <v>429</v>
      </c>
      <c r="C63" s="114"/>
      <c r="D63" s="114"/>
      <c r="E63" s="114"/>
      <c r="F63" s="114"/>
      <c r="G63" s="115" t="s">
        <v>204</v>
      </c>
      <c r="H63" s="116" t="s">
        <v>304</v>
      </c>
      <c r="I63" s="156">
        <v>37481</v>
      </c>
      <c r="J63" s="202">
        <f t="shared" si="1"/>
        <v>225</v>
      </c>
    </row>
    <row r="64" spans="1:10" ht="30" x14ac:dyDescent="0.25">
      <c r="A64" s="114"/>
      <c r="B64" s="114" t="s">
        <v>429</v>
      </c>
      <c r="C64" s="114"/>
      <c r="D64" s="114"/>
      <c r="E64" s="114"/>
      <c r="F64" s="114"/>
      <c r="G64" s="115" t="s">
        <v>299</v>
      </c>
      <c r="H64" s="157" t="s">
        <v>215</v>
      </c>
      <c r="I64" s="158">
        <v>37510</v>
      </c>
      <c r="J64" s="202">
        <f t="shared" si="1"/>
        <v>254</v>
      </c>
    </row>
    <row r="65" spans="1:10" ht="45" x14ac:dyDescent="0.25">
      <c r="A65" s="114"/>
      <c r="B65" s="114" t="s">
        <v>429</v>
      </c>
      <c r="C65" s="114"/>
      <c r="D65" s="114"/>
      <c r="E65" s="114"/>
      <c r="F65" s="114"/>
      <c r="G65" s="115" t="s">
        <v>210</v>
      </c>
      <c r="H65" s="116" t="s">
        <v>304</v>
      </c>
      <c r="I65" s="156">
        <v>37517</v>
      </c>
      <c r="J65" s="202">
        <f t="shared" si="1"/>
        <v>261</v>
      </c>
    </row>
    <row r="66" spans="1:10" ht="30" x14ac:dyDescent="0.25">
      <c r="A66" s="114"/>
      <c r="B66" s="114" t="s">
        <v>429</v>
      </c>
      <c r="C66" s="114"/>
      <c r="D66" s="114"/>
      <c r="E66" s="114"/>
      <c r="F66" s="114"/>
      <c r="G66" s="115" t="s">
        <v>149</v>
      </c>
      <c r="H66" s="116" t="s">
        <v>304</v>
      </c>
      <c r="I66" s="156">
        <v>37568</v>
      </c>
      <c r="J66" s="202">
        <f t="shared" ref="J66:J92" si="2">I66-DATE(YEAR(I66),1,0)</f>
        <v>312</v>
      </c>
    </row>
    <row r="67" spans="1:10" ht="30" x14ac:dyDescent="0.25">
      <c r="A67" s="114"/>
      <c r="B67" s="114" t="s">
        <v>429</v>
      </c>
      <c r="C67" s="114"/>
      <c r="D67" s="114"/>
      <c r="E67" s="114"/>
      <c r="F67" s="114"/>
      <c r="G67" s="115" t="s">
        <v>152</v>
      </c>
      <c r="H67" s="116" t="s">
        <v>304</v>
      </c>
      <c r="I67" s="156">
        <v>37579</v>
      </c>
      <c r="J67" s="202">
        <f t="shared" si="2"/>
        <v>323</v>
      </c>
    </row>
    <row r="68" spans="1:10" ht="45" x14ac:dyDescent="0.25">
      <c r="A68" s="114"/>
      <c r="B68" s="114" t="s">
        <v>429</v>
      </c>
      <c r="C68" s="114"/>
      <c r="D68" s="114"/>
      <c r="E68" s="114"/>
      <c r="F68" s="114"/>
      <c r="G68" s="115" t="s">
        <v>210</v>
      </c>
      <c r="H68" s="157" t="s">
        <v>215</v>
      </c>
      <c r="I68" s="158">
        <v>37579</v>
      </c>
      <c r="J68" s="202">
        <f t="shared" si="2"/>
        <v>323</v>
      </c>
    </row>
    <row r="69" spans="1:10" ht="45" x14ac:dyDescent="0.25">
      <c r="A69" s="114"/>
      <c r="B69" s="114" t="s">
        <v>349</v>
      </c>
      <c r="C69" s="114"/>
      <c r="D69" s="114"/>
      <c r="E69" s="114"/>
      <c r="F69" s="114"/>
      <c r="G69" s="115" t="s">
        <v>189</v>
      </c>
      <c r="H69" s="116" t="s">
        <v>304</v>
      </c>
      <c r="I69" s="156">
        <v>37420</v>
      </c>
      <c r="J69" s="202">
        <f t="shared" si="2"/>
        <v>164</v>
      </c>
    </row>
    <row r="70" spans="1:10" ht="30" x14ac:dyDescent="0.25">
      <c r="A70" s="114"/>
      <c r="B70" s="114" t="s">
        <v>349</v>
      </c>
      <c r="C70" s="114"/>
      <c r="D70" s="114"/>
      <c r="E70" s="114"/>
      <c r="F70" s="114"/>
      <c r="G70" s="115" t="s">
        <v>191</v>
      </c>
      <c r="H70" s="116" t="s">
        <v>304</v>
      </c>
      <c r="I70" s="156">
        <v>37421</v>
      </c>
      <c r="J70" s="202">
        <f t="shared" si="2"/>
        <v>165</v>
      </c>
    </row>
    <row r="71" spans="1:10" ht="30" x14ac:dyDescent="0.25">
      <c r="A71" s="114"/>
      <c r="B71" s="114" t="s">
        <v>349</v>
      </c>
      <c r="C71" s="114"/>
      <c r="D71" s="114"/>
      <c r="E71" s="114"/>
      <c r="F71" s="114"/>
      <c r="G71" s="115" t="s">
        <v>192</v>
      </c>
      <c r="H71" s="116" t="s">
        <v>304</v>
      </c>
      <c r="I71" s="156">
        <v>37431</v>
      </c>
      <c r="J71" s="202">
        <f t="shared" si="2"/>
        <v>175</v>
      </c>
    </row>
    <row r="72" spans="1:10" ht="30" x14ac:dyDescent="0.25">
      <c r="A72" s="114"/>
      <c r="B72" s="114" t="s">
        <v>349</v>
      </c>
      <c r="C72" s="114"/>
      <c r="D72" s="114"/>
      <c r="E72" s="114"/>
      <c r="F72" s="114"/>
      <c r="G72" s="115" t="s">
        <v>194</v>
      </c>
      <c r="H72" s="116" t="s">
        <v>304</v>
      </c>
      <c r="I72" s="156">
        <v>37433</v>
      </c>
      <c r="J72" s="202">
        <f t="shared" si="2"/>
        <v>177</v>
      </c>
    </row>
    <row r="73" spans="1:10" ht="45" x14ac:dyDescent="0.25">
      <c r="A73" s="114"/>
      <c r="B73" s="114" t="s">
        <v>349</v>
      </c>
      <c r="C73" s="114"/>
      <c r="D73" s="114"/>
      <c r="E73" s="114"/>
      <c r="F73" s="114"/>
      <c r="G73" s="115" t="s">
        <v>195</v>
      </c>
      <c r="H73" s="157" t="s">
        <v>215</v>
      </c>
      <c r="I73" s="158">
        <v>37449</v>
      </c>
      <c r="J73" s="202">
        <f t="shared" si="2"/>
        <v>193</v>
      </c>
    </row>
    <row r="74" spans="1:10" ht="30" x14ac:dyDescent="0.25">
      <c r="A74" s="114"/>
      <c r="B74" s="114" t="s">
        <v>349</v>
      </c>
      <c r="C74" s="114"/>
      <c r="D74" s="114"/>
      <c r="E74" s="114"/>
      <c r="F74" s="114"/>
      <c r="G74" s="115" t="s">
        <v>351</v>
      </c>
      <c r="H74" s="157" t="s">
        <v>215</v>
      </c>
      <c r="I74" s="158">
        <v>37455</v>
      </c>
      <c r="J74" s="202">
        <f t="shared" si="2"/>
        <v>199</v>
      </c>
    </row>
    <row r="75" spans="1:10" ht="30" x14ac:dyDescent="0.25">
      <c r="A75" s="114"/>
      <c r="B75" s="114" t="s">
        <v>349</v>
      </c>
      <c r="C75" s="114"/>
      <c r="D75" s="114"/>
      <c r="E75" s="114"/>
      <c r="F75" s="114"/>
      <c r="G75" s="115" t="s">
        <v>250</v>
      </c>
      <c r="H75" s="116" t="s">
        <v>304</v>
      </c>
      <c r="I75" s="156">
        <v>37532</v>
      </c>
      <c r="J75" s="202">
        <f t="shared" si="2"/>
        <v>276</v>
      </c>
    </row>
    <row r="76" spans="1:10" ht="45" x14ac:dyDescent="0.25">
      <c r="A76" s="114"/>
      <c r="B76" s="114" t="s">
        <v>349</v>
      </c>
      <c r="C76" s="114"/>
      <c r="D76" s="114"/>
      <c r="E76" s="114"/>
      <c r="F76" s="114"/>
      <c r="G76" s="115" t="s">
        <v>141</v>
      </c>
      <c r="H76" s="116" t="s">
        <v>304</v>
      </c>
      <c r="I76" s="156">
        <v>37533</v>
      </c>
      <c r="J76" s="202">
        <f t="shared" si="2"/>
        <v>277</v>
      </c>
    </row>
    <row r="77" spans="1:10" ht="30" x14ac:dyDescent="0.25">
      <c r="A77" s="114"/>
      <c r="B77" s="114" t="s">
        <v>349</v>
      </c>
      <c r="C77" s="114"/>
      <c r="D77" s="114"/>
      <c r="E77" s="114"/>
      <c r="F77" s="114"/>
      <c r="G77" s="115" t="s">
        <v>144</v>
      </c>
      <c r="H77" s="116" t="s">
        <v>304</v>
      </c>
      <c r="I77" s="156">
        <v>37545</v>
      </c>
      <c r="J77" s="202">
        <f t="shared" si="2"/>
        <v>289</v>
      </c>
    </row>
    <row r="78" spans="1:10" ht="30" x14ac:dyDescent="0.25">
      <c r="A78" s="114"/>
      <c r="B78" s="114" t="s">
        <v>349</v>
      </c>
      <c r="C78" s="114"/>
      <c r="D78" s="114"/>
      <c r="E78" s="114"/>
      <c r="F78" s="114"/>
      <c r="G78" s="115" t="s">
        <v>351</v>
      </c>
      <c r="H78" s="157" t="s">
        <v>186</v>
      </c>
      <c r="I78" s="158">
        <v>37585</v>
      </c>
      <c r="J78" s="202">
        <f t="shared" si="2"/>
        <v>329</v>
      </c>
    </row>
    <row r="79" spans="1:10" ht="15" x14ac:dyDescent="0.25">
      <c r="A79" s="114"/>
      <c r="B79" s="114" t="s">
        <v>405</v>
      </c>
      <c r="C79" s="114"/>
      <c r="D79" s="114"/>
      <c r="E79" s="114"/>
      <c r="F79" s="114"/>
      <c r="G79" s="114" t="s">
        <v>169</v>
      </c>
      <c r="H79" s="161" t="s">
        <v>215</v>
      </c>
      <c r="I79" s="158">
        <v>37371</v>
      </c>
      <c r="J79" s="202">
        <f t="shared" si="2"/>
        <v>115</v>
      </c>
    </row>
    <row r="80" spans="1:10" ht="45" x14ac:dyDescent="0.25">
      <c r="A80" s="114"/>
      <c r="B80" s="114" t="s">
        <v>196</v>
      </c>
      <c r="C80" s="114"/>
      <c r="D80" s="114"/>
      <c r="E80" s="114"/>
      <c r="F80" s="114"/>
      <c r="G80" s="115" t="s">
        <v>197</v>
      </c>
      <c r="H80" s="163" t="s">
        <v>237</v>
      </c>
      <c r="I80" s="164">
        <v>37449</v>
      </c>
      <c r="J80" s="202">
        <f t="shared" si="2"/>
        <v>193</v>
      </c>
    </row>
    <row r="81" spans="1:10" ht="30" x14ac:dyDescent="0.25">
      <c r="A81" s="114"/>
      <c r="B81" s="114" t="s">
        <v>196</v>
      </c>
      <c r="C81" s="114"/>
      <c r="D81" s="114"/>
      <c r="E81" s="114"/>
      <c r="F81" s="114"/>
      <c r="G81" s="115" t="s">
        <v>390</v>
      </c>
      <c r="H81" s="116" t="s">
        <v>304</v>
      </c>
      <c r="I81" s="156">
        <v>37517</v>
      </c>
      <c r="J81" s="202">
        <f t="shared" si="2"/>
        <v>261</v>
      </c>
    </row>
    <row r="82" spans="1:10" ht="28.8" x14ac:dyDescent="0.3">
      <c r="A82" s="114"/>
      <c r="B82" s="114" t="s">
        <v>196</v>
      </c>
      <c r="C82" s="114"/>
      <c r="D82" s="114"/>
      <c r="E82" s="114"/>
      <c r="F82" s="114"/>
      <c r="G82" s="115" t="s">
        <v>142</v>
      </c>
      <c r="H82" s="116" t="s">
        <v>304</v>
      </c>
      <c r="I82" s="156">
        <v>37537</v>
      </c>
      <c r="J82" s="202">
        <f t="shared" si="2"/>
        <v>281</v>
      </c>
    </row>
    <row r="83" spans="1:10" ht="28.8" x14ac:dyDescent="0.3">
      <c r="A83" s="114"/>
      <c r="B83" s="114" t="s">
        <v>196</v>
      </c>
      <c r="C83" s="114"/>
      <c r="D83" s="114"/>
      <c r="E83" s="114"/>
      <c r="F83" s="114"/>
      <c r="G83" s="115" t="s">
        <v>142</v>
      </c>
      <c r="H83" s="157" t="s">
        <v>215</v>
      </c>
      <c r="I83" s="158">
        <v>37585</v>
      </c>
      <c r="J83" s="202">
        <f t="shared" si="2"/>
        <v>329</v>
      </c>
    </row>
    <row r="84" spans="1:10" ht="43.2" x14ac:dyDescent="0.3">
      <c r="A84" s="114"/>
      <c r="B84" s="114" t="s">
        <v>355</v>
      </c>
      <c r="C84" s="114"/>
      <c r="D84" s="114"/>
      <c r="E84" s="114"/>
      <c r="F84" s="114"/>
      <c r="G84" s="115" t="s">
        <v>198</v>
      </c>
      <c r="H84" s="163" t="s">
        <v>237</v>
      </c>
      <c r="I84" s="164">
        <v>37014</v>
      </c>
      <c r="J84" s="202">
        <f t="shared" si="2"/>
        <v>123</v>
      </c>
    </row>
    <row r="85" spans="1:10" ht="28.8" x14ac:dyDescent="0.3">
      <c r="A85" s="114"/>
      <c r="B85" s="114" t="s">
        <v>355</v>
      </c>
      <c r="C85" s="114"/>
      <c r="D85" s="114"/>
      <c r="E85" s="114"/>
      <c r="F85" s="114"/>
      <c r="G85" s="115" t="s">
        <v>301</v>
      </c>
      <c r="H85" s="157" t="s">
        <v>215</v>
      </c>
      <c r="I85" s="158">
        <v>37326</v>
      </c>
      <c r="J85" s="202">
        <f t="shared" si="2"/>
        <v>70</v>
      </c>
    </row>
    <row r="86" spans="1:10" ht="28.8" x14ac:dyDescent="0.3">
      <c r="A86" s="114"/>
      <c r="B86" s="114" t="s">
        <v>355</v>
      </c>
      <c r="C86" s="114"/>
      <c r="D86" s="114"/>
      <c r="E86" s="114"/>
      <c r="F86" s="114"/>
      <c r="G86" s="115" t="s">
        <v>301</v>
      </c>
      <c r="H86" s="157" t="s">
        <v>215</v>
      </c>
      <c r="I86" s="158">
        <v>37453</v>
      </c>
      <c r="J86" s="202">
        <f t="shared" si="2"/>
        <v>197</v>
      </c>
    </row>
    <row r="87" spans="1:10" ht="28.8" x14ac:dyDescent="0.3">
      <c r="A87" s="114"/>
      <c r="B87" s="114" t="s">
        <v>219</v>
      </c>
      <c r="C87" s="114"/>
      <c r="D87" s="114"/>
      <c r="E87" s="114"/>
      <c r="F87" s="114"/>
      <c r="G87" s="115" t="s">
        <v>150</v>
      </c>
      <c r="H87" s="116" t="s">
        <v>304</v>
      </c>
      <c r="I87" s="156">
        <v>37568</v>
      </c>
      <c r="J87" s="202">
        <f t="shared" si="2"/>
        <v>312</v>
      </c>
    </row>
    <row r="88" spans="1:10" ht="28.8" x14ac:dyDescent="0.3">
      <c r="A88" s="114"/>
      <c r="B88" s="114" t="s">
        <v>219</v>
      </c>
      <c r="C88" s="114"/>
      <c r="D88" s="114"/>
      <c r="E88" s="114"/>
      <c r="F88" s="114"/>
      <c r="G88" s="115" t="s">
        <v>150</v>
      </c>
      <c r="H88" s="157" t="s">
        <v>215</v>
      </c>
      <c r="I88" s="158">
        <v>37613</v>
      </c>
      <c r="J88" s="202">
        <f t="shared" si="2"/>
        <v>357</v>
      </c>
    </row>
    <row r="89" spans="1:10" ht="28.8" x14ac:dyDescent="0.3">
      <c r="A89" s="114"/>
      <c r="B89" s="114" t="s">
        <v>406</v>
      </c>
      <c r="C89" s="114"/>
      <c r="D89" s="114"/>
      <c r="E89" s="114"/>
      <c r="F89" s="114"/>
      <c r="G89" s="115" t="s">
        <v>188</v>
      </c>
      <c r="H89" s="116" t="s">
        <v>304</v>
      </c>
      <c r="I89" s="156">
        <v>37406</v>
      </c>
      <c r="J89" s="202">
        <f t="shared" si="2"/>
        <v>150</v>
      </c>
    </row>
    <row r="90" spans="1:10" ht="28.8" x14ac:dyDescent="0.3">
      <c r="A90" s="114"/>
      <c r="B90" s="114" t="s">
        <v>406</v>
      </c>
      <c r="C90" s="114"/>
      <c r="D90" s="114"/>
      <c r="E90" s="114"/>
      <c r="F90" s="114"/>
      <c r="G90" s="115" t="s">
        <v>411</v>
      </c>
      <c r="H90" s="157" t="s">
        <v>215</v>
      </c>
      <c r="I90" s="158">
        <v>37455</v>
      </c>
      <c r="J90" s="202">
        <f t="shared" si="2"/>
        <v>199</v>
      </c>
    </row>
    <row r="91" spans="1:10" ht="28.8" x14ac:dyDescent="0.3">
      <c r="A91" s="114"/>
      <c r="B91" s="114" t="s">
        <v>406</v>
      </c>
      <c r="C91" s="114"/>
      <c r="D91" s="114"/>
      <c r="E91" s="114"/>
      <c r="F91" s="114"/>
      <c r="G91" s="115" t="s">
        <v>411</v>
      </c>
      <c r="H91" s="116" t="s">
        <v>304</v>
      </c>
      <c r="I91" s="156">
        <v>37532</v>
      </c>
      <c r="J91" s="202">
        <f t="shared" si="2"/>
        <v>276</v>
      </c>
    </row>
    <row r="92" spans="1:10" ht="28.8" x14ac:dyDescent="0.3">
      <c r="A92" s="114"/>
      <c r="B92" s="114" t="s">
        <v>406</v>
      </c>
      <c r="C92" s="114"/>
      <c r="D92" s="114"/>
      <c r="E92" s="114"/>
      <c r="F92" s="114"/>
      <c r="G92" s="115" t="s">
        <v>411</v>
      </c>
      <c r="H92" s="157" t="s">
        <v>215</v>
      </c>
      <c r="I92" s="158">
        <v>37592</v>
      </c>
      <c r="J92" s="202">
        <f t="shared" si="2"/>
        <v>336</v>
      </c>
    </row>
  </sheetData>
  <sortState ref="A2:J92">
    <sortCondition ref="B2:B92"/>
    <sortCondition ref="I2:I92"/>
  </sortState>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I54"/>
  <sheetViews>
    <sheetView topLeftCell="A22" workbookViewId="0">
      <selection activeCell="H14" sqref="H14"/>
    </sheetView>
  </sheetViews>
  <sheetFormatPr defaultColWidth="8.88671875" defaultRowHeight="14.4" x14ac:dyDescent="0.3"/>
  <cols>
    <col min="7" max="7" width="25.88671875" style="1" customWidth="1"/>
    <col min="8" max="8" width="19.109375" style="78" customWidth="1"/>
    <col min="9" max="9" width="10.6640625" style="74" bestFit="1" customWidth="1"/>
  </cols>
  <sheetData>
    <row r="1" spans="1:9" s="10" customFormat="1" ht="30" x14ac:dyDescent="0.25">
      <c r="A1" s="68" t="s">
        <v>369</v>
      </c>
      <c r="B1" s="69" t="s">
        <v>402</v>
      </c>
      <c r="C1" s="70" t="s">
        <v>370</v>
      </c>
      <c r="D1" s="70" t="s">
        <v>371</v>
      </c>
      <c r="E1" s="70" t="s">
        <v>372</v>
      </c>
      <c r="F1" s="70" t="s">
        <v>373</v>
      </c>
      <c r="G1" s="71" t="s">
        <v>379</v>
      </c>
      <c r="H1" s="72" t="s">
        <v>374</v>
      </c>
      <c r="I1" s="82" t="s">
        <v>302</v>
      </c>
    </row>
    <row r="2" spans="1:9" ht="30" x14ac:dyDescent="0.25">
      <c r="B2" t="s">
        <v>278</v>
      </c>
      <c r="G2" s="1" t="s">
        <v>156</v>
      </c>
      <c r="H2" s="89" t="s">
        <v>159</v>
      </c>
      <c r="I2" s="90">
        <v>37658</v>
      </c>
    </row>
    <row r="3" spans="1:9" ht="33.75" customHeight="1" x14ac:dyDescent="0.25">
      <c r="B3" t="s">
        <v>404</v>
      </c>
      <c r="G3" s="1" t="s">
        <v>166</v>
      </c>
      <c r="H3" s="76" t="s">
        <v>304</v>
      </c>
      <c r="I3" s="64">
        <v>37739</v>
      </c>
    </row>
    <row r="4" spans="1:9" ht="15" x14ac:dyDescent="0.25">
      <c r="B4" t="s">
        <v>406</v>
      </c>
      <c r="G4" s="1" t="s">
        <v>307</v>
      </c>
      <c r="H4" s="76" t="s">
        <v>304</v>
      </c>
      <c r="I4" s="64">
        <v>37762</v>
      </c>
    </row>
    <row r="5" spans="1:9" ht="15" x14ac:dyDescent="0.25">
      <c r="B5" t="s">
        <v>414</v>
      </c>
      <c r="G5" s="1" t="s">
        <v>412</v>
      </c>
      <c r="H5" s="76" t="s">
        <v>304</v>
      </c>
      <c r="I5" s="64">
        <v>37818</v>
      </c>
    </row>
    <row r="6" spans="1:9" ht="15" x14ac:dyDescent="0.25">
      <c r="B6" t="s">
        <v>419</v>
      </c>
      <c r="G6" s="1" t="s">
        <v>240</v>
      </c>
      <c r="H6" s="76" t="s">
        <v>304</v>
      </c>
      <c r="I6" s="64">
        <v>37825</v>
      </c>
    </row>
    <row r="7" spans="1:9" ht="15" x14ac:dyDescent="0.25">
      <c r="B7" t="s">
        <v>404</v>
      </c>
      <c r="G7" s="1" t="s">
        <v>407</v>
      </c>
      <c r="H7" s="76" t="s">
        <v>304</v>
      </c>
      <c r="I7" s="64">
        <v>37827</v>
      </c>
    </row>
    <row r="8" spans="1:9" ht="15" x14ac:dyDescent="0.25">
      <c r="B8" t="s">
        <v>161</v>
      </c>
      <c r="G8" s="1" t="s">
        <v>407</v>
      </c>
      <c r="H8" s="76" t="s">
        <v>304</v>
      </c>
      <c r="I8" s="64">
        <v>37827</v>
      </c>
    </row>
    <row r="9" spans="1:9" ht="30" x14ac:dyDescent="0.25">
      <c r="B9" t="s">
        <v>404</v>
      </c>
      <c r="G9" s="1" t="s">
        <v>160</v>
      </c>
      <c r="H9" s="76" t="s">
        <v>304</v>
      </c>
      <c r="I9" s="64">
        <v>37839</v>
      </c>
    </row>
    <row r="10" spans="1:9" ht="45" x14ac:dyDescent="0.25">
      <c r="B10" t="s">
        <v>404</v>
      </c>
      <c r="G10" s="1" t="s">
        <v>172</v>
      </c>
      <c r="H10" s="76" t="s">
        <v>304</v>
      </c>
      <c r="I10" s="64">
        <v>37840</v>
      </c>
    </row>
    <row r="11" spans="1:9" ht="15" x14ac:dyDescent="0.25">
      <c r="B11" t="s">
        <v>404</v>
      </c>
      <c r="G11" s="1" t="s">
        <v>380</v>
      </c>
      <c r="H11" s="76" t="s">
        <v>304</v>
      </c>
      <c r="I11" s="64">
        <v>37861</v>
      </c>
    </row>
    <row r="12" spans="1:9" ht="30" x14ac:dyDescent="0.25">
      <c r="B12" t="s">
        <v>419</v>
      </c>
      <c r="G12" s="1" t="s">
        <v>173</v>
      </c>
      <c r="H12" s="76" t="s">
        <v>304</v>
      </c>
      <c r="I12" s="64">
        <v>37861</v>
      </c>
    </row>
    <row r="13" spans="1:9" ht="15" x14ac:dyDescent="0.25">
      <c r="B13" t="s">
        <v>161</v>
      </c>
      <c r="G13" s="1" t="s">
        <v>213</v>
      </c>
      <c r="H13" s="76" t="s">
        <v>304</v>
      </c>
      <c r="I13" s="64">
        <v>37868</v>
      </c>
    </row>
    <row r="14" spans="1:9" ht="45" x14ac:dyDescent="0.25">
      <c r="B14" t="s">
        <v>404</v>
      </c>
      <c r="G14" s="1" t="s">
        <v>175</v>
      </c>
      <c r="H14" s="76" t="s">
        <v>304</v>
      </c>
      <c r="I14" s="64">
        <v>37873</v>
      </c>
    </row>
    <row r="15" spans="1:9" ht="30" x14ac:dyDescent="0.25">
      <c r="B15" t="s">
        <v>161</v>
      </c>
      <c r="G15" s="1" t="s">
        <v>174</v>
      </c>
      <c r="H15" s="76" t="s">
        <v>304</v>
      </c>
      <c r="I15" s="64">
        <v>37873</v>
      </c>
    </row>
    <row r="16" spans="1:9" ht="15" x14ac:dyDescent="0.25">
      <c r="B16" t="s">
        <v>405</v>
      </c>
      <c r="G16" s="1" t="s">
        <v>176</v>
      </c>
      <c r="H16" s="76" t="s">
        <v>304</v>
      </c>
      <c r="I16" s="64">
        <v>37873</v>
      </c>
    </row>
    <row r="17" spans="2:9" ht="60" x14ac:dyDescent="0.25">
      <c r="B17" t="s">
        <v>419</v>
      </c>
      <c r="G17" s="1" t="s">
        <v>177</v>
      </c>
      <c r="H17" s="76" t="s">
        <v>304</v>
      </c>
      <c r="I17" s="64">
        <v>37874</v>
      </c>
    </row>
    <row r="18" spans="2:9" ht="90" x14ac:dyDescent="0.25">
      <c r="B18" t="s">
        <v>161</v>
      </c>
      <c r="G18" s="1" t="s">
        <v>110</v>
      </c>
      <c r="H18" s="76" t="s">
        <v>304</v>
      </c>
      <c r="I18" s="64">
        <v>37875</v>
      </c>
    </row>
    <row r="19" spans="2:9" ht="15" x14ac:dyDescent="0.25">
      <c r="B19" t="s">
        <v>419</v>
      </c>
      <c r="G19" s="1" t="s">
        <v>240</v>
      </c>
      <c r="H19" s="76" t="s">
        <v>304</v>
      </c>
      <c r="I19" s="64">
        <v>37915</v>
      </c>
    </row>
    <row r="20" spans="2:9" ht="30" x14ac:dyDescent="0.25">
      <c r="B20" t="s">
        <v>404</v>
      </c>
      <c r="G20" s="1" t="s">
        <v>115</v>
      </c>
      <c r="H20" s="76" t="s">
        <v>304</v>
      </c>
      <c r="I20" s="64">
        <v>37949</v>
      </c>
    </row>
    <row r="21" spans="2:9" ht="30" x14ac:dyDescent="0.25">
      <c r="B21" t="s">
        <v>419</v>
      </c>
      <c r="G21" s="1" t="s">
        <v>240</v>
      </c>
      <c r="H21" s="87" t="s">
        <v>120</v>
      </c>
      <c r="I21" s="88">
        <v>37623</v>
      </c>
    </row>
    <row r="22" spans="2:9" ht="30" x14ac:dyDescent="0.25">
      <c r="B22" t="s">
        <v>414</v>
      </c>
      <c r="G22" s="1" t="s">
        <v>412</v>
      </c>
      <c r="H22" s="87" t="s">
        <v>120</v>
      </c>
      <c r="I22" s="88">
        <v>37631</v>
      </c>
    </row>
    <row r="23" spans="2:9" ht="30" x14ac:dyDescent="0.25">
      <c r="B23" t="s">
        <v>217</v>
      </c>
      <c r="G23" s="1" t="s">
        <v>149</v>
      </c>
      <c r="H23" s="87" t="s">
        <v>120</v>
      </c>
      <c r="I23" s="88">
        <v>37645</v>
      </c>
    </row>
    <row r="24" spans="2:9" ht="30" x14ac:dyDescent="0.25">
      <c r="B24" t="s">
        <v>404</v>
      </c>
      <c r="G24" s="1" t="s">
        <v>160</v>
      </c>
      <c r="H24" s="87" t="s">
        <v>120</v>
      </c>
      <c r="I24" s="88">
        <v>37666</v>
      </c>
    </row>
    <row r="25" spans="2:9" ht="30" x14ac:dyDescent="0.25">
      <c r="B25" t="s">
        <v>161</v>
      </c>
      <c r="G25" s="1" t="s">
        <v>422</v>
      </c>
      <c r="H25" s="87" t="s">
        <v>120</v>
      </c>
      <c r="I25" s="88">
        <v>37705</v>
      </c>
    </row>
    <row r="26" spans="2:9" ht="30" x14ac:dyDescent="0.25">
      <c r="B26" t="s">
        <v>429</v>
      </c>
      <c r="G26" s="1" t="s">
        <v>163</v>
      </c>
      <c r="H26" s="87" t="s">
        <v>120</v>
      </c>
      <c r="I26" s="88">
        <v>37728</v>
      </c>
    </row>
    <row r="27" spans="2:9" ht="30" x14ac:dyDescent="0.25">
      <c r="B27" t="s">
        <v>406</v>
      </c>
      <c r="G27" s="1" t="s">
        <v>164</v>
      </c>
      <c r="H27" s="87" t="s">
        <v>120</v>
      </c>
      <c r="I27" s="88">
        <v>37728</v>
      </c>
    </row>
    <row r="28" spans="2:9" ht="30" x14ac:dyDescent="0.25">
      <c r="B28" t="s">
        <v>404</v>
      </c>
      <c r="G28" s="1" t="s">
        <v>167</v>
      </c>
      <c r="H28" s="87" t="s">
        <v>120</v>
      </c>
      <c r="I28" s="88">
        <v>37739</v>
      </c>
    </row>
    <row r="29" spans="2:9" ht="30" x14ac:dyDescent="0.25">
      <c r="B29" t="s">
        <v>161</v>
      </c>
      <c r="G29" s="1" t="s">
        <v>145</v>
      </c>
      <c r="H29" s="87" t="s">
        <v>120</v>
      </c>
      <c r="I29" s="88">
        <v>37768</v>
      </c>
    </row>
    <row r="30" spans="2:9" ht="45" x14ac:dyDescent="0.25">
      <c r="B30" t="s">
        <v>404</v>
      </c>
      <c r="G30" s="1" t="s">
        <v>171</v>
      </c>
      <c r="H30" s="87" t="s">
        <v>120</v>
      </c>
      <c r="I30" s="88">
        <v>37831</v>
      </c>
    </row>
    <row r="31" spans="2:9" ht="30" x14ac:dyDescent="0.25">
      <c r="B31" t="s">
        <v>414</v>
      </c>
      <c r="G31" s="1" t="s">
        <v>148</v>
      </c>
      <c r="H31" s="87" t="s">
        <v>120</v>
      </c>
      <c r="I31" s="88">
        <v>37833</v>
      </c>
    </row>
    <row r="32" spans="2:9" ht="30" x14ac:dyDescent="0.25">
      <c r="B32" t="s">
        <v>414</v>
      </c>
      <c r="G32" s="1" t="s">
        <v>412</v>
      </c>
      <c r="H32" s="87" t="s">
        <v>120</v>
      </c>
      <c r="I32" s="88">
        <v>37887</v>
      </c>
    </row>
    <row r="33" spans="2:9" ht="30" x14ac:dyDescent="0.25">
      <c r="B33" t="s">
        <v>161</v>
      </c>
      <c r="G33" s="1" t="s">
        <v>112</v>
      </c>
      <c r="H33" s="87" t="s">
        <v>120</v>
      </c>
      <c r="I33" s="88">
        <v>37908</v>
      </c>
    </row>
    <row r="34" spans="2:9" ht="30" x14ac:dyDescent="0.25">
      <c r="B34" t="s">
        <v>419</v>
      </c>
      <c r="G34" s="1" t="s">
        <v>240</v>
      </c>
      <c r="H34" s="87" t="s">
        <v>120</v>
      </c>
      <c r="I34" s="88">
        <v>37939</v>
      </c>
    </row>
    <row r="35" spans="2:9" ht="60" x14ac:dyDescent="0.25">
      <c r="B35" t="s">
        <v>404</v>
      </c>
      <c r="G35" s="1" t="s">
        <v>114</v>
      </c>
      <c r="H35" s="87" t="s">
        <v>120</v>
      </c>
      <c r="I35" s="88">
        <v>37949</v>
      </c>
    </row>
    <row r="36" spans="2:9" ht="30" x14ac:dyDescent="0.25">
      <c r="B36" t="s">
        <v>278</v>
      </c>
      <c r="G36" s="1" t="s">
        <v>156</v>
      </c>
      <c r="H36" s="77" t="s">
        <v>165</v>
      </c>
      <c r="I36" s="66">
        <v>37736</v>
      </c>
    </row>
    <row r="37" spans="2:9" ht="15" x14ac:dyDescent="0.25">
      <c r="B37" t="s">
        <v>405</v>
      </c>
      <c r="G37" s="1" t="s">
        <v>390</v>
      </c>
      <c r="H37" s="77" t="s">
        <v>215</v>
      </c>
      <c r="I37" s="66">
        <v>37623</v>
      </c>
    </row>
    <row r="38" spans="2:9" x14ac:dyDescent="0.3">
      <c r="B38" t="s">
        <v>217</v>
      </c>
      <c r="G38" s="1" t="s">
        <v>158</v>
      </c>
      <c r="H38" s="77" t="s">
        <v>215</v>
      </c>
      <c r="I38" s="66">
        <v>37631</v>
      </c>
    </row>
    <row r="39" spans="2:9" x14ac:dyDescent="0.3">
      <c r="B39" t="s">
        <v>429</v>
      </c>
      <c r="G39" s="1" t="s">
        <v>299</v>
      </c>
      <c r="H39" s="77" t="s">
        <v>215</v>
      </c>
      <c r="I39" s="66">
        <v>37645</v>
      </c>
    </row>
    <row r="40" spans="2:9" x14ac:dyDescent="0.3">
      <c r="B40" t="s">
        <v>217</v>
      </c>
      <c r="G40" s="1" t="s">
        <v>162</v>
      </c>
      <c r="H40" s="77" t="s">
        <v>215</v>
      </c>
      <c r="I40" s="66">
        <v>37705</v>
      </c>
    </row>
    <row r="41" spans="2:9" ht="28.8" x14ac:dyDescent="0.3">
      <c r="B41" t="s">
        <v>404</v>
      </c>
      <c r="G41" s="1" t="s">
        <v>160</v>
      </c>
      <c r="H41" s="77" t="s">
        <v>215</v>
      </c>
      <c r="I41" s="66">
        <v>37763</v>
      </c>
    </row>
    <row r="42" spans="2:9" x14ac:dyDescent="0.3">
      <c r="B42" t="s">
        <v>429</v>
      </c>
      <c r="G42" s="1" t="s">
        <v>299</v>
      </c>
      <c r="H42" s="77" t="s">
        <v>215</v>
      </c>
      <c r="I42" s="66">
        <v>37778</v>
      </c>
    </row>
    <row r="43" spans="2:9" x14ac:dyDescent="0.3">
      <c r="B43" t="s">
        <v>406</v>
      </c>
      <c r="G43" s="1" t="s">
        <v>307</v>
      </c>
      <c r="H43" s="77" t="s">
        <v>215</v>
      </c>
      <c r="I43" s="66">
        <v>37785</v>
      </c>
    </row>
    <row r="44" spans="2:9" ht="43.2" x14ac:dyDescent="0.3">
      <c r="B44" t="s">
        <v>419</v>
      </c>
      <c r="G44" s="1" t="s">
        <v>170</v>
      </c>
      <c r="H44" s="77" t="s">
        <v>215</v>
      </c>
      <c r="I44" s="66">
        <v>37791</v>
      </c>
    </row>
    <row r="45" spans="2:9" ht="43.2" x14ac:dyDescent="0.3">
      <c r="B45" t="s">
        <v>404</v>
      </c>
      <c r="G45" s="1" t="s">
        <v>171</v>
      </c>
      <c r="H45" s="77" t="s">
        <v>215</v>
      </c>
      <c r="I45" s="66">
        <v>37820</v>
      </c>
    </row>
    <row r="46" spans="2:9" x14ac:dyDescent="0.3">
      <c r="B46" t="s">
        <v>419</v>
      </c>
      <c r="G46" s="1" t="s">
        <v>240</v>
      </c>
      <c r="H46" s="77" t="s">
        <v>215</v>
      </c>
      <c r="I46" s="66">
        <v>37861</v>
      </c>
    </row>
    <row r="47" spans="2:9" x14ac:dyDescent="0.3">
      <c r="B47" t="s">
        <v>406</v>
      </c>
      <c r="G47" s="1" t="s">
        <v>229</v>
      </c>
      <c r="H47" s="77" t="s">
        <v>215</v>
      </c>
      <c r="I47" s="66">
        <v>37887</v>
      </c>
    </row>
    <row r="48" spans="2:9" ht="28.8" x14ac:dyDescent="0.3">
      <c r="B48" t="s">
        <v>419</v>
      </c>
      <c r="G48" s="1" t="s">
        <v>173</v>
      </c>
      <c r="H48" s="77" t="s">
        <v>215</v>
      </c>
      <c r="I48" s="66">
        <v>37889</v>
      </c>
    </row>
    <row r="49" spans="2:9" ht="43.2" x14ac:dyDescent="0.3">
      <c r="B49" t="s">
        <v>404</v>
      </c>
      <c r="G49" s="1" t="s">
        <v>230</v>
      </c>
      <c r="H49" s="77" t="s">
        <v>215</v>
      </c>
      <c r="I49" s="66">
        <v>37923</v>
      </c>
    </row>
    <row r="50" spans="2:9" x14ac:dyDescent="0.3">
      <c r="B50" t="s">
        <v>405</v>
      </c>
      <c r="E50" t="s">
        <v>116</v>
      </c>
      <c r="G50" s="1" t="s">
        <v>326</v>
      </c>
      <c r="H50" s="77" t="s">
        <v>215</v>
      </c>
      <c r="I50" s="66">
        <v>37971</v>
      </c>
    </row>
    <row r="51" spans="2:9" ht="28.8" x14ac:dyDescent="0.3">
      <c r="B51" t="s">
        <v>414</v>
      </c>
      <c r="G51" s="1" t="s">
        <v>148</v>
      </c>
      <c r="H51" s="77" t="s">
        <v>186</v>
      </c>
      <c r="I51" s="66">
        <v>37748</v>
      </c>
    </row>
    <row r="52" spans="2:9" ht="28.8" x14ac:dyDescent="0.3">
      <c r="B52" t="s">
        <v>414</v>
      </c>
      <c r="G52" s="1" t="s">
        <v>148</v>
      </c>
      <c r="H52" s="77" t="s">
        <v>186</v>
      </c>
      <c r="I52" s="66">
        <v>37887</v>
      </c>
    </row>
    <row r="53" spans="2:9" ht="100.8" x14ac:dyDescent="0.3">
      <c r="B53" t="s">
        <v>161</v>
      </c>
      <c r="G53" s="1" t="s">
        <v>111</v>
      </c>
      <c r="H53" s="77" t="s">
        <v>186</v>
      </c>
      <c r="I53" s="66">
        <v>37908</v>
      </c>
    </row>
    <row r="54" spans="2:9" ht="43.2" x14ac:dyDescent="0.3">
      <c r="B54" t="s">
        <v>419</v>
      </c>
      <c r="G54" s="1" t="s">
        <v>347</v>
      </c>
      <c r="H54" s="89" t="s">
        <v>113</v>
      </c>
      <c r="I54" s="90">
        <v>37922</v>
      </c>
    </row>
  </sheetData>
  <sortState ref="A2:I62">
    <sortCondition ref="H2:H62"/>
    <sortCondition ref="I2:I62"/>
  </sortState>
  <phoneticPr fontId="9"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I60"/>
  <sheetViews>
    <sheetView topLeftCell="B54" workbookViewId="0">
      <selection activeCell="B2" sqref="A2:XFD60"/>
    </sheetView>
  </sheetViews>
  <sheetFormatPr defaultColWidth="8.88671875" defaultRowHeight="14.4" x14ac:dyDescent="0.3"/>
  <cols>
    <col min="7" max="7" width="22" customWidth="1"/>
    <col min="8" max="8" width="24" style="74" customWidth="1"/>
    <col min="9" max="9" width="10.6640625" style="74" customWidth="1"/>
  </cols>
  <sheetData>
    <row r="1" spans="1:9" s="10" customFormat="1" ht="30" x14ac:dyDescent="0.25">
      <c r="A1" s="68" t="s">
        <v>369</v>
      </c>
      <c r="B1" s="69" t="s">
        <v>402</v>
      </c>
      <c r="C1" s="70" t="s">
        <v>370</v>
      </c>
      <c r="D1" s="70" t="s">
        <v>371</v>
      </c>
      <c r="E1" s="70" t="s">
        <v>372</v>
      </c>
      <c r="F1" s="70" t="s">
        <v>373</v>
      </c>
      <c r="G1" s="71" t="s">
        <v>379</v>
      </c>
      <c r="H1" s="72" t="s">
        <v>374</v>
      </c>
      <c r="I1" s="82" t="s">
        <v>302</v>
      </c>
    </row>
    <row r="2" spans="1:9" ht="15" x14ac:dyDescent="0.25">
      <c r="B2" t="s">
        <v>161</v>
      </c>
      <c r="G2" t="s">
        <v>119</v>
      </c>
      <c r="H2" s="91" t="s">
        <v>304</v>
      </c>
      <c r="I2" s="64">
        <v>38069</v>
      </c>
    </row>
    <row r="3" spans="1:9" ht="15" x14ac:dyDescent="0.25">
      <c r="B3" t="s">
        <v>349</v>
      </c>
      <c r="G3" t="s">
        <v>121</v>
      </c>
      <c r="H3" s="91" t="s">
        <v>304</v>
      </c>
      <c r="I3" s="64">
        <v>38127</v>
      </c>
    </row>
    <row r="4" spans="1:9" ht="15" x14ac:dyDescent="0.25">
      <c r="B4" t="s">
        <v>406</v>
      </c>
      <c r="G4" t="s">
        <v>122</v>
      </c>
      <c r="H4" s="91" t="s">
        <v>304</v>
      </c>
      <c r="I4" s="64">
        <v>38128</v>
      </c>
    </row>
    <row r="5" spans="1:9" ht="15" x14ac:dyDescent="0.25">
      <c r="B5" t="s">
        <v>414</v>
      </c>
      <c r="G5" t="s">
        <v>412</v>
      </c>
      <c r="H5" s="91" t="s">
        <v>304</v>
      </c>
      <c r="I5" s="64">
        <v>38176</v>
      </c>
    </row>
    <row r="6" spans="1:9" ht="15" x14ac:dyDescent="0.25">
      <c r="B6" t="s">
        <v>414</v>
      </c>
      <c r="G6" t="s">
        <v>209</v>
      </c>
      <c r="H6" s="91" t="s">
        <v>304</v>
      </c>
      <c r="I6" s="64">
        <v>38183</v>
      </c>
    </row>
    <row r="7" spans="1:9" ht="15" x14ac:dyDescent="0.25">
      <c r="B7" t="s">
        <v>414</v>
      </c>
      <c r="G7" t="s">
        <v>124</v>
      </c>
      <c r="H7" s="91" t="s">
        <v>304</v>
      </c>
      <c r="I7" s="64">
        <v>38184</v>
      </c>
    </row>
    <row r="8" spans="1:9" ht="15" x14ac:dyDescent="0.25">
      <c r="B8" t="s">
        <v>125</v>
      </c>
      <c r="G8" t="s">
        <v>126</v>
      </c>
      <c r="H8" s="91" t="s">
        <v>304</v>
      </c>
      <c r="I8" s="64">
        <v>38188</v>
      </c>
    </row>
    <row r="9" spans="1:9" ht="15" x14ac:dyDescent="0.25">
      <c r="B9" t="s">
        <v>355</v>
      </c>
      <c r="G9" t="s">
        <v>288</v>
      </c>
      <c r="H9" s="91" t="s">
        <v>304</v>
      </c>
      <c r="I9" s="64">
        <v>38188</v>
      </c>
    </row>
    <row r="10" spans="1:9" ht="15" x14ac:dyDescent="0.25">
      <c r="B10" t="s">
        <v>414</v>
      </c>
      <c r="G10" t="s">
        <v>432</v>
      </c>
      <c r="H10" s="165" t="s">
        <v>304</v>
      </c>
      <c r="I10" s="64">
        <v>38189</v>
      </c>
    </row>
    <row r="11" spans="1:9" ht="15" x14ac:dyDescent="0.25">
      <c r="B11" t="s">
        <v>419</v>
      </c>
      <c r="G11" t="s">
        <v>127</v>
      </c>
      <c r="H11" s="91" t="s">
        <v>304</v>
      </c>
      <c r="I11" s="64">
        <v>38189</v>
      </c>
    </row>
    <row r="12" spans="1:9" ht="15" x14ac:dyDescent="0.25">
      <c r="B12" t="s">
        <v>125</v>
      </c>
      <c r="G12" t="s">
        <v>128</v>
      </c>
      <c r="H12" s="165" t="s">
        <v>304</v>
      </c>
      <c r="I12" s="64">
        <v>38189</v>
      </c>
    </row>
    <row r="13" spans="1:9" ht="15" x14ac:dyDescent="0.25">
      <c r="B13" t="s">
        <v>161</v>
      </c>
      <c r="G13" t="s">
        <v>129</v>
      </c>
      <c r="H13" s="165" t="s">
        <v>304</v>
      </c>
      <c r="I13" s="64">
        <v>38195</v>
      </c>
    </row>
    <row r="14" spans="1:9" ht="15" x14ac:dyDescent="0.25">
      <c r="B14" t="s">
        <v>125</v>
      </c>
      <c r="G14" t="s">
        <v>135</v>
      </c>
      <c r="H14" s="91" t="s">
        <v>304</v>
      </c>
      <c r="I14" s="64">
        <v>38195</v>
      </c>
    </row>
    <row r="15" spans="1:9" ht="15" x14ac:dyDescent="0.25">
      <c r="B15" t="s">
        <v>161</v>
      </c>
      <c r="G15" t="s">
        <v>130</v>
      </c>
      <c r="H15" s="91" t="s">
        <v>304</v>
      </c>
      <c r="I15" s="64">
        <v>38196</v>
      </c>
    </row>
    <row r="16" spans="1:9" ht="15" x14ac:dyDescent="0.25">
      <c r="B16" t="s">
        <v>184</v>
      </c>
      <c r="G16" t="s">
        <v>131</v>
      </c>
      <c r="H16" s="91" t="s">
        <v>304</v>
      </c>
      <c r="I16" s="64">
        <v>38197</v>
      </c>
    </row>
    <row r="17" spans="2:9" ht="15" x14ac:dyDescent="0.25">
      <c r="B17" t="s">
        <v>184</v>
      </c>
      <c r="G17" t="s">
        <v>132</v>
      </c>
      <c r="H17" s="91" t="s">
        <v>304</v>
      </c>
      <c r="I17" s="64">
        <v>38202</v>
      </c>
    </row>
    <row r="18" spans="2:9" ht="15" x14ac:dyDescent="0.25">
      <c r="B18" t="s">
        <v>184</v>
      </c>
      <c r="G18" t="s">
        <v>380</v>
      </c>
      <c r="H18" s="91" t="s">
        <v>304</v>
      </c>
      <c r="I18" s="64">
        <v>38216</v>
      </c>
    </row>
    <row r="19" spans="2:9" ht="15" x14ac:dyDescent="0.25">
      <c r="B19" t="s">
        <v>161</v>
      </c>
      <c r="G19" t="s">
        <v>133</v>
      </c>
      <c r="H19" s="165" t="s">
        <v>304</v>
      </c>
      <c r="I19" s="64">
        <v>38216</v>
      </c>
    </row>
    <row r="20" spans="2:9" ht="15" x14ac:dyDescent="0.25">
      <c r="B20" t="s">
        <v>184</v>
      </c>
      <c r="G20" t="s">
        <v>407</v>
      </c>
      <c r="H20" s="91" t="s">
        <v>304</v>
      </c>
      <c r="I20" s="64">
        <v>38217</v>
      </c>
    </row>
    <row r="21" spans="2:9" ht="15" x14ac:dyDescent="0.25">
      <c r="B21" t="s">
        <v>161</v>
      </c>
      <c r="G21" t="s">
        <v>407</v>
      </c>
      <c r="H21" s="91" t="s">
        <v>304</v>
      </c>
      <c r="I21" s="64">
        <v>38217</v>
      </c>
    </row>
    <row r="22" spans="2:9" ht="15" x14ac:dyDescent="0.25">
      <c r="B22" t="s">
        <v>138</v>
      </c>
      <c r="G22" t="s">
        <v>139</v>
      </c>
      <c r="H22" s="110" t="s">
        <v>70</v>
      </c>
      <c r="I22" s="64">
        <v>38250</v>
      </c>
    </row>
    <row r="23" spans="2:9" ht="15" x14ac:dyDescent="0.25">
      <c r="B23" t="s">
        <v>71</v>
      </c>
      <c r="G23" t="s">
        <v>72</v>
      </c>
      <c r="H23" s="110" t="s">
        <v>73</v>
      </c>
      <c r="I23" s="64">
        <v>38252</v>
      </c>
    </row>
    <row r="24" spans="2:9" ht="15" x14ac:dyDescent="0.25">
      <c r="B24" t="s">
        <v>134</v>
      </c>
      <c r="G24" t="s">
        <v>74</v>
      </c>
      <c r="H24" s="110" t="s">
        <v>73</v>
      </c>
      <c r="I24" s="64">
        <v>38252</v>
      </c>
    </row>
    <row r="25" spans="2:9" ht="15" x14ac:dyDescent="0.25">
      <c r="B25" t="s">
        <v>82</v>
      </c>
      <c r="G25" t="s">
        <v>83</v>
      </c>
      <c r="H25" s="110" t="s">
        <v>73</v>
      </c>
      <c r="I25" s="64">
        <v>38261</v>
      </c>
    </row>
    <row r="26" spans="2:9" ht="15" x14ac:dyDescent="0.25">
      <c r="B26" t="s">
        <v>84</v>
      </c>
      <c r="G26" t="s">
        <v>85</v>
      </c>
      <c r="H26" s="110" t="s">
        <v>73</v>
      </c>
      <c r="I26" s="64">
        <v>38266</v>
      </c>
    </row>
    <row r="27" spans="2:9" ht="15" x14ac:dyDescent="0.25">
      <c r="B27" t="s">
        <v>86</v>
      </c>
      <c r="G27" t="s">
        <v>87</v>
      </c>
      <c r="H27" s="110" t="s">
        <v>73</v>
      </c>
      <c r="I27" s="64">
        <v>38267</v>
      </c>
    </row>
    <row r="28" spans="2:9" ht="15" x14ac:dyDescent="0.25">
      <c r="B28" t="s">
        <v>86</v>
      </c>
      <c r="G28" t="s">
        <v>88</v>
      </c>
      <c r="H28" s="110" t="s">
        <v>73</v>
      </c>
      <c r="I28" s="64">
        <v>38282</v>
      </c>
    </row>
    <row r="29" spans="2:9" ht="15" x14ac:dyDescent="0.25">
      <c r="B29" t="s">
        <v>78</v>
      </c>
      <c r="G29" t="s">
        <v>91</v>
      </c>
      <c r="H29" s="110" t="s">
        <v>73</v>
      </c>
      <c r="I29" s="64">
        <v>38287</v>
      </c>
    </row>
    <row r="30" spans="2:9" ht="15" x14ac:dyDescent="0.25">
      <c r="B30" t="s">
        <v>96</v>
      </c>
      <c r="G30" t="s">
        <v>97</v>
      </c>
      <c r="H30" s="110" t="s">
        <v>73</v>
      </c>
      <c r="I30" s="64">
        <v>38300</v>
      </c>
    </row>
    <row r="31" spans="2:9" ht="15" x14ac:dyDescent="0.25">
      <c r="B31" t="s">
        <v>419</v>
      </c>
      <c r="G31" t="s">
        <v>347</v>
      </c>
      <c r="H31" s="166" t="s">
        <v>120</v>
      </c>
      <c r="I31" s="88">
        <v>38093</v>
      </c>
    </row>
    <row r="32" spans="2:9" ht="15" x14ac:dyDescent="0.25">
      <c r="B32" t="s">
        <v>419</v>
      </c>
      <c r="G32" t="s">
        <v>233</v>
      </c>
      <c r="H32" s="166" t="s">
        <v>120</v>
      </c>
      <c r="I32" s="88">
        <v>38132</v>
      </c>
    </row>
    <row r="33" spans="2:9" ht="15" x14ac:dyDescent="0.25">
      <c r="B33" t="s">
        <v>406</v>
      </c>
      <c r="G33" t="s">
        <v>307</v>
      </c>
      <c r="H33" s="92" t="s">
        <v>120</v>
      </c>
      <c r="I33" s="88">
        <v>38148</v>
      </c>
    </row>
    <row r="34" spans="2:9" ht="15" x14ac:dyDescent="0.25">
      <c r="B34" t="s">
        <v>78</v>
      </c>
      <c r="G34" t="s">
        <v>79</v>
      </c>
      <c r="H34" s="108" t="s">
        <v>77</v>
      </c>
      <c r="I34" s="88">
        <v>38253</v>
      </c>
    </row>
    <row r="35" spans="2:9" ht="15" x14ac:dyDescent="0.25">
      <c r="B35" t="s">
        <v>75</v>
      </c>
      <c r="G35" t="s">
        <v>76</v>
      </c>
      <c r="H35" s="108" t="s">
        <v>77</v>
      </c>
      <c r="I35" s="88">
        <v>38253</v>
      </c>
    </row>
    <row r="36" spans="2:9" ht="15" x14ac:dyDescent="0.25">
      <c r="B36" t="s">
        <v>80</v>
      </c>
      <c r="G36" t="s">
        <v>89</v>
      </c>
      <c r="H36" s="108" t="s">
        <v>77</v>
      </c>
      <c r="I36" s="88">
        <v>38287</v>
      </c>
    </row>
    <row r="37" spans="2:9" ht="15" x14ac:dyDescent="0.25">
      <c r="B37" t="s">
        <v>71</v>
      </c>
      <c r="G37" t="s">
        <v>72</v>
      </c>
      <c r="H37" s="108" t="s">
        <v>77</v>
      </c>
      <c r="I37" s="88">
        <v>38288</v>
      </c>
    </row>
    <row r="38" spans="2:9" ht="15" x14ac:dyDescent="0.25">
      <c r="B38" t="s">
        <v>134</v>
      </c>
      <c r="G38" t="s">
        <v>101</v>
      </c>
      <c r="H38" s="108" t="s">
        <v>77</v>
      </c>
      <c r="I38" s="88">
        <v>38323</v>
      </c>
    </row>
    <row r="39" spans="2:9" ht="15" x14ac:dyDescent="0.25">
      <c r="B39" t="s">
        <v>78</v>
      </c>
      <c r="G39" t="s">
        <v>106</v>
      </c>
      <c r="H39" s="108" t="s">
        <v>77</v>
      </c>
      <c r="I39" s="88">
        <v>38341</v>
      </c>
    </row>
    <row r="40" spans="2:9" ht="15" x14ac:dyDescent="0.25">
      <c r="B40" t="s">
        <v>71</v>
      </c>
      <c r="G40" t="s">
        <v>108</v>
      </c>
      <c r="H40" s="108" t="s">
        <v>77</v>
      </c>
      <c r="I40" s="88">
        <v>38341</v>
      </c>
    </row>
    <row r="41" spans="2:9" ht="15" x14ac:dyDescent="0.25">
      <c r="B41" t="s">
        <v>405</v>
      </c>
      <c r="G41" t="s">
        <v>176</v>
      </c>
      <c r="H41" s="145" t="s">
        <v>215</v>
      </c>
      <c r="I41" s="66">
        <v>38091</v>
      </c>
    </row>
    <row r="42" spans="2:9" ht="15" x14ac:dyDescent="0.25">
      <c r="B42" t="s">
        <v>419</v>
      </c>
      <c r="G42" t="s">
        <v>240</v>
      </c>
      <c r="H42" s="65" t="s">
        <v>215</v>
      </c>
      <c r="I42" s="66">
        <v>38142</v>
      </c>
    </row>
    <row r="43" spans="2:9" ht="15" x14ac:dyDescent="0.25">
      <c r="B43" t="s">
        <v>406</v>
      </c>
      <c r="G43" t="s">
        <v>123</v>
      </c>
      <c r="H43" s="145" t="s">
        <v>215</v>
      </c>
      <c r="I43" s="66">
        <v>38148</v>
      </c>
    </row>
    <row r="44" spans="2:9" ht="15" x14ac:dyDescent="0.25">
      <c r="B44" t="s">
        <v>349</v>
      </c>
      <c r="G44" t="s">
        <v>351</v>
      </c>
      <c r="H44" s="145" t="s">
        <v>215</v>
      </c>
      <c r="I44" s="66">
        <v>38177</v>
      </c>
    </row>
    <row r="45" spans="2:9" ht="15" x14ac:dyDescent="0.25">
      <c r="B45" t="s">
        <v>134</v>
      </c>
      <c r="G45" t="s">
        <v>136</v>
      </c>
      <c r="H45" s="109" t="s">
        <v>137</v>
      </c>
      <c r="I45" s="66">
        <v>38238</v>
      </c>
    </row>
    <row r="46" spans="2:9" ht="15" x14ac:dyDescent="0.25">
      <c r="B46" t="s">
        <v>80</v>
      </c>
      <c r="G46" t="s">
        <v>81</v>
      </c>
      <c r="H46" s="109" t="s">
        <v>137</v>
      </c>
      <c r="I46" s="66">
        <v>38260</v>
      </c>
    </row>
    <row r="47" spans="2:9" ht="15" x14ac:dyDescent="0.25">
      <c r="B47" t="s">
        <v>80</v>
      </c>
      <c r="G47" t="s">
        <v>90</v>
      </c>
      <c r="H47" s="109" t="s">
        <v>137</v>
      </c>
      <c r="I47" s="66">
        <v>38287</v>
      </c>
    </row>
    <row r="48" spans="2:9" ht="15" x14ac:dyDescent="0.25">
      <c r="B48" t="s">
        <v>71</v>
      </c>
      <c r="G48" t="s">
        <v>92</v>
      </c>
      <c r="H48" s="109" t="s">
        <v>137</v>
      </c>
      <c r="I48" s="66">
        <v>38288</v>
      </c>
    </row>
    <row r="49" spans="2:9" ht="15" x14ac:dyDescent="0.25">
      <c r="B49" t="s">
        <v>134</v>
      </c>
      <c r="G49" t="s">
        <v>74</v>
      </c>
      <c r="H49" s="109" t="s">
        <v>137</v>
      </c>
      <c r="I49" s="66">
        <v>38288</v>
      </c>
    </row>
    <row r="50" spans="2:9" ht="15" x14ac:dyDescent="0.25">
      <c r="B50" t="s">
        <v>82</v>
      </c>
      <c r="G50" t="s">
        <v>83</v>
      </c>
      <c r="H50" s="109" t="s">
        <v>137</v>
      </c>
      <c r="I50" s="66">
        <v>38306</v>
      </c>
    </row>
    <row r="51" spans="2:9" ht="15" x14ac:dyDescent="0.25">
      <c r="B51" t="s">
        <v>84</v>
      </c>
      <c r="G51" t="s">
        <v>98</v>
      </c>
      <c r="H51" s="109" t="s">
        <v>137</v>
      </c>
      <c r="I51" s="66">
        <v>38306</v>
      </c>
    </row>
    <row r="52" spans="2:9" ht="15" x14ac:dyDescent="0.25">
      <c r="B52" t="s">
        <v>93</v>
      </c>
      <c r="G52" t="s">
        <v>100</v>
      </c>
      <c r="H52" s="109" t="s">
        <v>137</v>
      </c>
      <c r="I52" s="66">
        <v>38322</v>
      </c>
    </row>
    <row r="53" spans="2:9" ht="15" x14ac:dyDescent="0.25">
      <c r="B53" t="s">
        <v>86</v>
      </c>
      <c r="G53" t="s">
        <v>99</v>
      </c>
      <c r="H53" s="109" t="s">
        <v>137</v>
      </c>
      <c r="I53" s="66">
        <v>38322</v>
      </c>
    </row>
    <row r="54" spans="2:9" ht="15" x14ac:dyDescent="0.25">
      <c r="B54" t="s">
        <v>80</v>
      </c>
      <c r="G54" t="s">
        <v>97</v>
      </c>
      <c r="H54" s="109" t="s">
        <v>137</v>
      </c>
      <c r="I54" s="66">
        <v>38329</v>
      </c>
    </row>
    <row r="55" spans="2:9" ht="15" x14ac:dyDescent="0.25">
      <c r="B55" t="s">
        <v>102</v>
      </c>
      <c r="G55" t="s">
        <v>103</v>
      </c>
      <c r="H55" s="109" t="s">
        <v>137</v>
      </c>
      <c r="I55" s="66">
        <v>38329</v>
      </c>
    </row>
    <row r="56" spans="2:9" ht="15" x14ac:dyDescent="0.25">
      <c r="B56" t="s">
        <v>80</v>
      </c>
      <c r="G56" t="s">
        <v>107</v>
      </c>
      <c r="H56" s="109" t="s">
        <v>137</v>
      </c>
      <c r="I56" s="66">
        <v>38341</v>
      </c>
    </row>
    <row r="57" spans="2:9" ht="15" x14ac:dyDescent="0.25">
      <c r="B57" t="s">
        <v>93</v>
      </c>
      <c r="G57" t="s">
        <v>94</v>
      </c>
      <c r="H57" s="108" t="s">
        <v>237</v>
      </c>
      <c r="I57" s="88">
        <v>38289</v>
      </c>
    </row>
    <row r="58" spans="2:9" ht="15" x14ac:dyDescent="0.25">
      <c r="B58" t="s">
        <v>104</v>
      </c>
      <c r="G58" t="s">
        <v>105</v>
      </c>
      <c r="H58" s="108" t="s">
        <v>95</v>
      </c>
      <c r="I58" s="88">
        <v>38341</v>
      </c>
    </row>
    <row r="59" spans="2:9" ht="60" x14ac:dyDescent="0.25">
      <c r="B59" t="s">
        <v>161</v>
      </c>
      <c r="G59" s="1" t="s">
        <v>117</v>
      </c>
      <c r="H59" s="89" t="s">
        <v>118</v>
      </c>
      <c r="I59" s="90">
        <v>38061</v>
      </c>
    </row>
    <row r="60" spans="2:9" ht="30" x14ac:dyDescent="0.25">
      <c r="B60" t="s">
        <v>161</v>
      </c>
      <c r="G60" t="s">
        <v>119</v>
      </c>
      <c r="H60" s="89" t="s">
        <v>118</v>
      </c>
      <c r="I60" s="90">
        <v>38097</v>
      </c>
    </row>
  </sheetData>
  <sortState ref="A2:I60">
    <sortCondition ref="H2:H60"/>
    <sortCondition ref="I2:I60"/>
  </sortState>
  <phoneticPr fontId="9" type="noConversion"/>
  <pageMargins left="0.7" right="0.7" top="0.75" bottom="0.75" header="0.3" footer="0.3"/>
  <pageSetup orientation="portrait" verticalDpi="0"/>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I53"/>
  <sheetViews>
    <sheetView view="pageLayout" topLeftCell="B1" workbookViewId="0">
      <selection activeCell="A2" sqref="A2:XFD53"/>
    </sheetView>
  </sheetViews>
  <sheetFormatPr defaultColWidth="11.44140625" defaultRowHeight="14.4" x14ac:dyDescent="0.3"/>
  <cols>
    <col min="3" max="3" width="9.88671875" customWidth="1"/>
    <col min="4" max="4" width="7.6640625" customWidth="1"/>
    <col min="5" max="5" width="5.33203125" customWidth="1"/>
    <col min="6" max="6" width="9.33203125" customWidth="1"/>
    <col min="8" max="8" width="27" style="1" customWidth="1"/>
  </cols>
  <sheetData>
    <row r="1" spans="1:9" s="10" customFormat="1" ht="30" x14ac:dyDescent="0.25">
      <c r="A1" s="68" t="s">
        <v>369</v>
      </c>
      <c r="B1" s="69" t="s">
        <v>402</v>
      </c>
      <c r="C1" s="70" t="s">
        <v>370</v>
      </c>
      <c r="D1" s="70" t="s">
        <v>371</v>
      </c>
      <c r="E1" s="70" t="s">
        <v>372</v>
      </c>
      <c r="F1" s="70" t="s">
        <v>373</v>
      </c>
      <c r="G1" s="71" t="s">
        <v>379</v>
      </c>
      <c r="H1" s="72" t="s">
        <v>374</v>
      </c>
      <c r="I1" s="82" t="s">
        <v>302</v>
      </c>
    </row>
    <row r="2" spans="1:9" ht="15" x14ac:dyDescent="0.25">
      <c r="B2" t="s">
        <v>59</v>
      </c>
      <c r="G2" t="s">
        <v>60</v>
      </c>
      <c r="H2" s="76" t="s">
        <v>61</v>
      </c>
      <c r="I2" s="64">
        <v>38532</v>
      </c>
    </row>
    <row r="3" spans="1:9" ht="15" x14ac:dyDescent="0.25">
      <c r="B3" t="s">
        <v>59</v>
      </c>
      <c r="G3" t="s">
        <v>32</v>
      </c>
      <c r="H3" s="76" t="s">
        <v>73</v>
      </c>
      <c r="I3" s="64">
        <v>38587</v>
      </c>
    </row>
    <row r="4" spans="1:9" ht="15" x14ac:dyDescent="0.25">
      <c r="B4" t="s">
        <v>59</v>
      </c>
      <c r="G4" t="s">
        <v>94</v>
      </c>
      <c r="H4" s="76" t="s">
        <v>73</v>
      </c>
      <c r="I4" s="64">
        <v>38609</v>
      </c>
    </row>
    <row r="5" spans="1:9" ht="15" x14ac:dyDescent="0.25">
      <c r="B5" t="s">
        <v>59</v>
      </c>
      <c r="G5" t="s">
        <v>105</v>
      </c>
      <c r="H5" s="76" t="s">
        <v>73</v>
      </c>
      <c r="I5" s="64">
        <v>38611</v>
      </c>
    </row>
    <row r="6" spans="1:9" ht="15" x14ac:dyDescent="0.25">
      <c r="B6" t="s">
        <v>3</v>
      </c>
      <c r="G6" t="s">
        <v>4</v>
      </c>
      <c r="H6" s="76" t="s">
        <v>5</v>
      </c>
      <c r="I6" s="64">
        <v>38642</v>
      </c>
    </row>
    <row r="7" spans="1:9" ht="15" x14ac:dyDescent="0.25">
      <c r="B7" t="s">
        <v>71</v>
      </c>
      <c r="G7" t="s">
        <v>66</v>
      </c>
      <c r="H7" s="76" t="s">
        <v>67</v>
      </c>
      <c r="I7" s="64">
        <v>38545</v>
      </c>
    </row>
    <row r="8" spans="1:9" ht="15" x14ac:dyDescent="0.25">
      <c r="B8" t="s">
        <v>21</v>
      </c>
      <c r="G8" t="s">
        <v>22</v>
      </c>
      <c r="H8" s="76" t="s">
        <v>73</v>
      </c>
      <c r="I8" s="64">
        <v>38554</v>
      </c>
    </row>
    <row r="9" spans="1:9" ht="15" x14ac:dyDescent="0.25">
      <c r="B9" t="s">
        <v>21</v>
      </c>
      <c r="G9" t="s">
        <v>38</v>
      </c>
      <c r="H9" s="76" t="s">
        <v>73</v>
      </c>
      <c r="I9" s="64">
        <v>38611</v>
      </c>
    </row>
    <row r="10" spans="1:9" ht="15" x14ac:dyDescent="0.25">
      <c r="B10" t="s">
        <v>21</v>
      </c>
      <c r="G10" t="s">
        <v>42</v>
      </c>
      <c r="H10" s="76" t="s">
        <v>73</v>
      </c>
      <c r="I10" s="64">
        <v>38622</v>
      </c>
    </row>
    <row r="11" spans="1:9" ht="15" x14ac:dyDescent="0.25">
      <c r="B11" t="s">
        <v>21</v>
      </c>
      <c r="G11" t="s">
        <v>43</v>
      </c>
      <c r="H11" s="76" t="s">
        <v>73</v>
      </c>
      <c r="I11" s="64">
        <v>38625</v>
      </c>
    </row>
    <row r="12" spans="1:9" ht="15" x14ac:dyDescent="0.25">
      <c r="B12" t="s">
        <v>78</v>
      </c>
      <c r="G12" t="s">
        <v>62</v>
      </c>
      <c r="H12" s="76" t="s">
        <v>63</v>
      </c>
      <c r="I12" s="64">
        <v>38538</v>
      </c>
    </row>
    <row r="13" spans="1:9" ht="15" x14ac:dyDescent="0.25">
      <c r="B13" t="s">
        <v>17</v>
      </c>
      <c r="G13" t="s">
        <v>18</v>
      </c>
      <c r="H13" s="76" t="s">
        <v>19</v>
      </c>
      <c r="I13" s="64">
        <v>38554</v>
      </c>
    </row>
    <row r="14" spans="1:9" ht="15" x14ac:dyDescent="0.25">
      <c r="B14" t="s">
        <v>80</v>
      </c>
      <c r="G14" t="s">
        <v>56</v>
      </c>
      <c r="H14" s="76" t="s">
        <v>73</v>
      </c>
      <c r="I14" s="64">
        <v>38524</v>
      </c>
    </row>
    <row r="15" spans="1:9" ht="15" x14ac:dyDescent="0.25">
      <c r="B15" t="s">
        <v>57</v>
      </c>
      <c r="G15" t="s">
        <v>58</v>
      </c>
      <c r="H15" s="76" t="s">
        <v>73</v>
      </c>
      <c r="I15" s="64">
        <v>38526</v>
      </c>
    </row>
    <row r="16" spans="1:9" ht="15" x14ac:dyDescent="0.25">
      <c r="B16" t="s">
        <v>80</v>
      </c>
      <c r="G16" t="s">
        <v>68</v>
      </c>
      <c r="H16" s="76" t="s">
        <v>69</v>
      </c>
      <c r="I16" s="64">
        <v>38546</v>
      </c>
    </row>
    <row r="17" spans="1:9" ht="15" x14ac:dyDescent="0.25">
      <c r="B17" t="s">
        <v>109</v>
      </c>
      <c r="G17" t="s">
        <v>26</v>
      </c>
      <c r="H17" s="76" t="s">
        <v>73</v>
      </c>
      <c r="I17" s="64">
        <v>38559</v>
      </c>
    </row>
    <row r="18" spans="1:9" ht="15" x14ac:dyDescent="0.25">
      <c r="B18" t="s">
        <v>80</v>
      </c>
      <c r="G18" t="s">
        <v>31</v>
      </c>
      <c r="H18" s="76" t="s">
        <v>73</v>
      </c>
      <c r="I18" s="64">
        <v>38573</v>
      </c>
    </row>
    <row r="19" spans="1:9" ht="15" x14ac:dyDescent="0.25">
      <c r="B19" t="s">
        <v>134</v>
      </c>
      <c r="G19" t="s">
        <v>65</v>
      </c>
      <c r="H19" s="76" t="s">
        <v>73</v>
      </c>
      <c r="I19" s="64">
        <v>38541</v>
      </c>
    </row>
    <row r="20" spans="1:9" ht="15" x14ac:dyDescent="0.25">
      <c r="B20" t="s">
        <v>134</v>
      </c>
      <c r="G20" t="s">
        <v>25</v>
      </c>
      <c r="H20" s="76" t="s">
        <v>73</v>
      </c>
      <c r="I20" s="64">
        <v>38555</v>
      </c>
    </row>
    <row r="21" spans="1:9" ht="15" x14ac:dyDescent="0.25">
      <c r="B21" t="s">
        <v>86</v>
      </c>
      <c r="G21" t="s">
        <v>48</v>
      </c>
      <c r="H21" s="76" t="s">
        <v>49</v>
      </c>
      <c r="I21" s="64">
        <v>38503</v>
      </c>
    </row>
    <row r="22" spans="1:9" ht="15" x14ac:dyDescent="0.25">
      <c r="B22" t="s">
        <v>86</v>
      </c>
      <c r="G22" t="s">
        <v>99</v>
      </c>
      <c r="H22" s="76" t="s">
        <v>52</v>
      </c>
      <c r="I22" s="64">
        <v>38512</v>
      </c>
    </row>
    <row r="23" spans="1:9" ht="15" x14ac:dyDescent="0.25">
      <c r="B23" t="s">
        <v>86</v>
      </c>
      <c r="G23" t="s">
        <v>64</v>
      </c>
      <c r="H23" s="76" t="s">
        <v>49</v>
      </c>
      <c r="I23" s="64">
        <v>38539</v>
      </c>
    </row>
    <row r="24" spans="1:9" ht="15" x14ac:dyDescent="0.25">
      <c r="B24" t="s">
        <v>75</v>
      </c>
      <c r="G24" t="s">
        <v>27</v>
      </c>
      <c r="H24" s="76" t="s">
        <v>73</v>
      </c>
      <c r="I24" s="64">
        <v>38559</v>
      </c>
    </row>
    <row r="25" spans="1:9" ht="15" x14ac:dyDescent="0.25">
      <c r="B25" t="s">
        <v>28</v>
      </c>
      <c r="G25" t="s">
        <v>29</v>
      </c>
      <c r="H25" s="76" t="s">
        <v>73</v>
      </c>
      <c r="I25" s="64">
        <v>38560</v>
      </c>
    </row>
    <row r="26" spans="1:9" ht="15" x14ac:dyDescent="0.25">
      <c r="B26" t="s">
        <v>84</v>
      </c>
      <c r="G26" t="s">
        <v>103</v>
      </c>
      <c r="H26" s="76" t="s">
        <v>46</v>
      </c>
      <c r="I26" s="64">
        <v>38485</v>
      </c>
    </row>
    <row r="27" spans="1:9" ht="15" x14ac:dyDescent="0.25">
      <c r="B27" t="s">
        <v>84</v>
      </c>
      <c r="G27" t="s">
        <v>47</v>
      </c>
      <c r="H27" s="76" t="s">
        <v>73</v>
      </c>
      <c r="I27" s="64">
        <v>38489</v>
      </c>
    </row>
    <row r="28" spans="1:9" ht="15" x14ac:dyDescent="0.25">
      <c r="B28" t="s">
        <v>50</v>
      </c>
      <c r="G28" t="s">
        <v>51</v>
      </c>
      <c r="H28" s="76" t="s">
        <v>73</v>
      </c>
      <c r="I28" s="64">
        <v>38510</v>
      </c>
    </row>
    <row r="29" spans="1:9" ht="15" x14ac:dyDescent="0.25">
      <c r="B29" t="s">
        <v>1</v>
      </c>
      <c r="G29" t="s">
        <v>2</v>
      </c>
      <c r="H29" s="76" t="s">
        <v>73</v>
      </c>
      <c r="I29" s="64">
        <v>38636</v>
      </c>
    </row>
    <row r="30" spans="1:9" ht="30" x14ac:dyDescent="0.25">
      <c r="A30" s="10"/>
      <c r="B30" s="10" t="s">
        <v>406</v>
      </c>
      <c r="C30" s="10"/>
      <c r="D30" s="10"/>
      <c r="E30" s="10"/>
      <c r="F30" s="10"/>
      <c r="G30" s="95" t="s">
        <v>229</v>
      </c>
      <c r="H30" s="103" t="s">
        <v>304</v>
      </c>
      <c r="I30" s="105">
        <v>38695</v>
      </c>
    </row>
    <row r="31" spans="1:9" ht="30" x14ac:dyDescent="0.25">
      <c r="B31" t="s">
        <v>59</v>
      </c>
      <c r="G31" t="s">
        <v>7</v>
      </c>
      <c r="H31" s="87" t="s">
        <v>77</v>
      </c>
      <c r="I31" s="88">
        <v>38665</v>
      </c>
    </row>
    <row r="32" spans="1:9" ht="28.8" x14ac:dyDescent="0.3">
      <c r="B32" t="s">
        <v>59</v>
      </c>
      <c r="G32" t="s">
        <v>13</v>
      </c>
      <c r="H32" s="87" t="s">
        <v>14</v>
      </c>
      <c r="I32" s="88">
        <v>38674</v>
      </c>
    </row>
    <row r="33" spans="2:9" ht="28.8" x14ac:dyDescent="0.3">
      <c r="B33" t="s">
        <v>9</v>
      </c>
      <c r="G33" t="s">
        <v>10</v>
      </c>
      <c r="H33" s="87" t="s">
        <v>77</v>
      </c>
      <c r="I33" s="88">
        <v>38674</v>
      </c>
    </row>
    <row r="34" spans="2:9" ht="28.8" x14ac:dyDescent="0.3">
      <c r="B34" t="s">
        <v>21</v>
      </c>
      <c r="G34" t="s">
        <v>11</v>
      </c>
      <c r="H34" s="87" t="s">
        <v>12</v>
      </c>
      <c r="I34" s="88">
        <v>38674</v>
      </c>
    </row>
    <row r="35" spans="2:9" ht="28.8" x14ac:dyDescent="0.3">
      <c r="B35" t="s">
        <v>21</v>
      </c>
      <c r="G35" t="s">
        <v>15</v>
      </c>
      <c r="H35" s="87" t="s">
        <v>77</v>
      </c>
      <c r="I35" s="88">
        <v>38679</v>
      </c>
    </row>
    <row r="36" spans="2:9" ht="28.8" x14ac:dyDescent="0.3">
      <c r="B36" t="s">
        <v>78</v>
      </c>
      <c r="G36" t="s">
        <v>53</v>
      </c>
      <c r="H36" s="87" t="s">
        <v>77</v>
      </c>
      <c r="I36" s="88">
        <v>38523</v>
      </c>
    </row>
    <row r="37" spans="2:9" ht="28.8" x14ac:dyDescent="0.3">
      <c r="B37" t="s">
        <v>78</v>
      </c>
      <c r="G37" t="s">
        <v>44</v>
      </c>
      <c r="H37" s="87" t="s">
        <v>77</v>
      </c>
      <c r="I37" s="88">
        <v>38632</v>
      </c>
    </row>
    <row r="38" spans="2:9" ht="28.8" x14ac:dyDescent="0.3">
      <c r="B38" t="s">
        <v>109</v>
      </c>
      <c r="G38" t="s">
        <v>45</v>
      </c>
      <c r="H38" s="87" t="s">
        <v>77</v>
      </c>
      <c r="I38" s="88">
        <v>38457</v>
      </c>
    </row>
    <row r="39" spans="2:9" ht="28.8" x14ac:dyDescent="0.3">
      <c r="B39" t="s">
        <v>80</v>
      </c>
      <c r="G39" t="s">
        <v>40</v>
      </c>
      <c r="H39" s="87" t="s">
        <v>77</v>
      </c>
      <c r="I39" s="88">
        <v>38616</v>
      </c>
    </row>
    <row r="40" spans="2:9" ht="28.8" x14ac:dyDescent="0.3">
      <c r="B40" t="s">
        <v>36</v>
      </c>
      <c r="G40" t="s">
        <v>37</v>
      </c>
      <c r="H40" s="87" t="s">
        <v>77</v>
      </c>
      <c r="I40" s="88">
        <v>38611</v>
      </c>
    </row>
    <row r="41" spans="2:9" ht="28.8" x14ac:dyDescent="0.3">
      <c r="B41" t="s">
        <v>75</v>
      </c>
      <c r="G41" t="s">
        <v>27</v>
      </c>
      <c r="H41" s="87" t="s">
        <v>77</v>
      </c>
      <c r="I41" s="88">
        <v>38588</v>
      </c>
    </row>
    <row r="42" spans="2:9" x14ac:dyDescent="0.3">
      <c r="B42" t="s">
        <v>59</v>
      </c>
      <c r="G42" t="s">
        <v>6</v>
      </c>
      <c r="H42" s="77" t="s">
        <v>137</v>
      </c>
      <c r="I42" s="66">
        <v>38665</v>
      </c>
    </row>
    <row r="43" spans="2:9" x14ac:dyDescent="0.3">
      <c r="B43" t="s">
        <v>3</v>
      </c>
      <c r="G43" t="s">
        <v>8</v>
      </c>
      <c r="H43" s="77" t="s">
        <v>137</v>
      </c>
      <c r="I43" s="66">
        <v>38666</v>
      </c>
    </row>
    <row r="44" spans="2:9" x14ac:dyDescent="0.3">
      <c r="B44" t="s">
        <v>21</v>
      </c>
      <c r="G44" t="s">
        <v>22</v>
      </c>
      <c r="H44" s="77" t="s">
        <v>35</v>
      </c>
      <c r="I44" s="66">
        <v>38611</v>
      </c>
    </row>
    <row r="45" spans="2:9" x14ac:dyDescent="0.3">
      <c r="B45" t="s">
        <v>21</v>
      </c>
      <c r="G45" t="s">
        <v>43</v>
      </c>
      <c r="H45" s="77" t="s">
        <v>137</v>
      </c>
      <c r="I45" s="66">
        <v>38679</v>
      </c>
    </row>
    <row r="46" spans="2:9" x14ac:dyDescent="0.3">
      <c r="B46" t="s">
        <v>80</v>
      </c>
      <c r="G46" t="s">
        <v>39</v>
      </c>
      <c r="H46" s="77" t="s">
        <v>137</v>
      </c>
      <c r="I46" s="66">
        <v>38616</v>
      </c>
    </row>
    <row r="47" spans="2:9" x14ac:dyDescent="0.3">
      <c r="B47" t="s">
        <v>80</v>
      </c>
      <c r="G47" t="s">
        <v>0</v>
      </c>
      <c r="H47" s="77" t="s">
        <v>137</v>
      </c>
      <c r="I47" s="66">
        <v>38632</v>
      </c>
    </row>
    <row r="48" spans="2:9" x14ac:dyDescent="0.3">
      <c r="B48" t="s">
        <v>134</v>
      </c>
      <c r="G48" t="s">
        <v>54</v>
      </c>
      <c r="H48" s="77" t="s">
        <v>55</v>
      </c>
      <c r="I48" s="66">
        <v>38523</v>
      </c>
    </row>
    <row r="49" spans="1:9" x14ac:dyDescent="0.3">
      <c r="B49" t="s">
        <v>134</v>
      </c>
      <c r="G49" t="s">
        <v>41</v>
      </c>
      <c r="H49" s="77" t="s">
        <v>137</v>
      </c>
      <c r="I49" s="66">
        <v>38616</v>
      </c>
    </row>
    <row r="50" spans="1:9" x14ac:dyDescent="0.3">
      <c r="B50" t="s">
        <v>33</v>
      </c>
      <c r="G50" t="s">
        <v>34</v>
      </c>
      <c r="H50" s="77" t="s">
        <v>35</v>
      </c>
      <c r="I50" s="66">
        <v>38588</v>
      </c>
    </row>
    <row r="51" spans="1:9" x14ac:dyDescent="0.3">
      <c r="B51" t="s">
        <v>20</v>
      </c>
      <c r="G51" t="s">
        <v>23</v>
      </c>
      <c r="H51" s="77" t="s">
        <v>24</v>
      </c>
      <c r="I51" s="66">
        <v>38554</v>
      </c>
    </row>
    <row r="52" spans="1:9" x14ac:dyDescent="0.3">
      <c r="B52" t="s">
        <v>30</v>
      </c>
      <c r="G52" t="s">
        <v>85</v>
      </c>
      <c r="H52" s="77" t="s">
        <v>137</v>
      </c>
      <c r="I52" s="66">
        <v>38565</v>
      </c>
    </row>
    <row r="53" spans="1:9" x14ac:dyDescent="0.3">
      <c r="A53" s="3"/>
      <c r="B53" s="3" t="s">
        <v>16</v>
      </c>
      <c r="C53" s="3"/>
      <c r="D53" s="3"/>
      <c r="E53" s="3"/>
      <c r="F53" s="3"/>
      <c r="G53" s="3" t="s">
        <v>85</v>
      </c>
      <c r="H53" s="80" t="s">
        <v>137</v>
      </c>
      <c r="I53" s="81">
        <v>38679</v>
      </c>
    </row>
  </sheetData>
  <sortState ref="A2:I62">
    <sortCondition ref="H2:H62"/>
  </sortState>
  <phoneticPr fontId="9" type="noConversion"/>
  <pageMargins left="0.75" right="0.75" top="1" bottom="1" header="0.5" footer="0.5"/>
  <pageSetup orientation="portrait" horizontalDpi="4294967292" verticalDpi="4294967292" r:id="rId1"/>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J70"/>
  <sheetViews>
    <sheetView topLeftCell="A46" workbookViewId="0">
      <selection activeCell="A2" sqref="A2:XFD61"/>
    </sheetView>
  </sheetViews>
  <sheetFormatPr defaultColWidth="8.88671875" defaultRowHeight="14.4" x14ac:dyDescent="0.3"/>
  <cols>
    <col min="7" max="7" width="29" style="1" customWidth="1"/>
    <col min="8" max="8" width="24" style="78" customWidth="1"/>
    <col min="9" max="9" width="10.6640625" style="74" bestFit="1" customWidth="1"/>
  </cols>
  <sheetData>
    <row r="1" spans="1:9" s="10" customFormat="1" ht="15" x14ac:dyDescent="0.25">
      <c r="A1" s="68" t="s">
        <v>369</v>
      </c>
      <c r="B1" s="69" t="s">
        <v>402</v>
      </c>
      <c r="C1" s="70" t="s">
        <v>370</v>
      </c>
      <c r="D1" s="70" t="s">
        <v>371</v>
      </c>
      <c r="E1" s="70" t="s">
        <v>372</v>
      </c>
      <c r="F1" s="70" t="s">
        <v>373</v>
      </c>
      <c r="G1" s="71" t="s">
        <v>379</v>
      </c>
      <c r="H1" s="72" t="s">
        <v>374</v>
      </c>
      <c r="I1" s="73" t="s">
        <v>302</v>
      </c>
    </row>
    <row r="2" spans="1:9" ht="15" x14ac:dyDescent="0.25">
      <c r="A2" s="114"/>
      <c r="B2" s="114" t="s">
        <v>406</v>
      </c>
      <c r="C2" s="114"/>
      <c r="D2" s="114"/>
      <c r="E2" s="114"/>
      <c r="F2" s="114"/>
      <c r="G2" s="115" t="s">
        <v>229</v>
      </c>
      <c r="H2" s="116" t="s">
        <v>304</v>
      </c>
      <c r="I2" s="156">
        <v>38695</v>
      </c>
    </row>
    <row r="3" spans="1:9" ht="45" x14ac:dyDescent="0.25">
      <c r="A3" s="3"/>
      <c r="B3" s="3" t="s">
        <v>404</v>
      </c>
      <c r="C3" s="3"/>
      <c r="D3" s="3"/>
      <c r="E3" s="3"/>
      <c r="F3" s="3"/>
      <c r="G3" s="4" t="s">
        <v>230</v>
      </c>
      <c r="H3" s="116" t="s">
        <v>304</v>
      </c>
      <c r="I3" s="156">
        <v>38874</v>
      </c>
    </row>
    <row r="4" spans="1:9" ht="15" x14ac:dyDescent="0.25">
      <c r="A4" s="3"/>
      <c r="B4" s="3" t="s">
        <v>414</v>
      </c>
      <c r="C4" s="3"/>
      <c r="D4" s="3"/>
      <c r="E4" s="3"/>
      <c r="F4" s="3"/>
      <c r="G4" s="4" t="s">
        <v>412</v>
      </c>
      <c r="H4" s="116" t="s">
        <v>304</v>
      </c>
      <c r="I4" s="156">
        <v>38875</v>
      </c>
    </row>
    <row r="5" spans="1:9" ht="45" x14ac:dyDescent="0.25">
      <c r="A5" s="3"/>
      <c r="B5" s="3" t="s">
        <v>406</v>
      </c>
      <c r="C5" s="3"/>
      <c r="D5" s="3"/>
      <c r="E5" s="3"/>
      <c r="F5" s="3"/>
      <c r="G5" s="4" t="s">
        <v>231</v>
      </c>
      <c r="H5" s="116" t="s">
        <v>304</v>
      </c>
      <c r="I5" s="156">
        <v>38875</v>
      </c>
    </row>
    <row r="6" spans="1:9" ht="15" x14ac:dyDescent="0.25">
      <c r="A6" s="3"/>
      <c r="B6" s="3" t="s">
        <v>232</v>
      </c>
      <c r="C6" s="3"/>
      <c r="D6" s="3"/>
      <c r="E6" s="3"/>
      <c r="F6" s="3"/>
      <c r="G6" s="4" t="s">
        <v>351</v>
      </c>
      <c r="H6" s="5" t="s">
        <v>304</v>
      </c>
      <c r="I6" s="79">
        <v>38876</v>
      </c>
    </row>
    <row r="7" spans="1:9" ht="45" x14ac:dyDescent="0.25">
      <c r="A7" s="3"/>
      <c r="B7" s="3" t="s">
        <v>419</v>
      </c>
      <c r="C7" s="3"/>
      <c r="D7" s="3"/>
      <c r="E7" s="3"/>
      <c r="F7" s="3"/>
      <c r="G7" s="4" t="s">
        <v>233</v>
      </c>
      <c r="H7" s="116" t="s">
        <v>304</v>
      </c>
      <c r="I7" s="156">
        <v>38877</v>
      </c>
    </row>
    <row r="8" spans="1:9" ht="15" x14ac:dyDescent="0.25">
      <c r="A8" s="3"/>
      <c r="B8" s="3" t="s">
        <v>403</v>
      </c>
      <c r="C8" s="3"/>
      <c r="D8" s="3"/>
      <c r="E8" s="3"/>
      <c r="F8" s="3"/>
      <c r="G8" s="4" t="s">
        <v>235</v>
      </c>
      <c r="H8" s="116" t="s">
        <v>304</v>
      </c>
      <c r="I8" s="156">
        <v>38881</v>
      </c>
    </row>
    <row r="9" spans="1:9" ht="45" x14ac:dyDescent="0.25">
      <c r="A9" s="114"/>
      <c r="B9" s="114" t="s">
        <v>419</v>
      </c>
      <c r="C9" s="114"/>
      <c r="D9" s="114"/>
      <c r="E9" s="114"/>
      <c r="F9" s="114"/>
      <c r="G9" s="115" t="s">
        <v>234</v>
      </c>
      <c r="H9" s="116" t="s">
        <v>304</v>
      </c>
      <c r="I9" s="156">
        <v>38881</v>
      </c>
    </row>
    <row r="10" spans="1:9" ht="15" x14ac:dyDescent="0.25">
      <c r="A10" s="121"/>
      <c r="B10" s="121" t="s">
        <v>414</v>
      </c>
      <c r="C10" s="121"/>
      <c r="D10" s="121"/>
      <c r="E10" s="121"/>
      <c r="F10" s="121"/>
      <c r="G10" s="95" t="s">
        <v>238</v>
      </c>
      <c r="H10" s="103" t="s">
        <v>304</v>
      </c>
      <c r="I10" s="105">
        <v>38883</v>
      </c>
    </row>
    <row r="11" spans="1:9" ht="15" x14ac:dyDescent="0.25">
      <c r="A11" s="3"/>
      <c r="B11" s="3" t="s">
        <v>406</v>
      </c>
      <c r="C11" s="3"/>
      <c r="D11" s="3"/>
      <c r="E11" s="3"/>
      <c r="F11" s="3"/>
      <c r="G11" s="4" t="s">
        <v>411</v>
      </c>
      <c r="H11" s="5" t="s">
        <v>304</v>
      </c>
      <c r="I11" s="79">
        <v>38883</v>
      </c>
    </row>
    <row r="12" spans="1:9" ht="15" x14ac:dyDescent="0.25">
      <c r="A12" s="121"/>
      <c r="B12" s="121" t="s">
        <v>419</v>
      </c>
      <c r="C12" s="121"/>
      <c r="D12" s="121"/>
      <c r="E12" s="121"/>
      <c r="F12" s="121"/>
      <c r="G12" s="95" t="s">
        <v>239</v>
      </c>
      <c r="H12" s="103" t="s">
        <v>304</v>
      </c>
      <c r="I12" s="105">
        <v>38888</v>
      </c>
    </row>
    <row r="13" spans="1:9" ht="15" x14ac:dyDescent="0.25">
      <c r="A13" s="3"/>
      <c r="B13" s="3" t="s">
        <v>404</v>
      </c>
      <c r="C13" s="3"/>
      <c r="D13" s="3"/>
      <c r="E13" s="3"/>
      <c r="F13" s="3"/>
      <c r="G13" s="4" t="s">
        <v>407</v>
      </c>
      <c r="H13" s="116" t="s">
        <v>304</v>
      </c>
      <c r="I13" s="156">
        <v>38890</v>
      </c>
    </row>
    <row r="14" spans="1:9" ht="15" x14ac:dyDescent="0.25">
      <c r="A14" s="114"/>
      <c r="B14" s="114" t="s">
        <v>403</v>
      </c>
      <c r="C14" s="114"/>
      <c r="D14" s="114"/>
      <c r="E14" s="114"/>
      <c r="F14" s="114"/>
      <c r="G14" s="115" t="s">
        <v>407</v>
      </c>
      <c r="H14" s="116" t="s">
        <v>304</v>
      </c>
      <c r="I14" s="156">
        <v>38890</v>
      </c>
    </row>
    <row r="15" spans="1:9" ht="15" x14ac:dyDescent="0.25">
      <c r="A15" s="114"/>
      <c r="B15" s="114" t="s">
        <v>419</v>
      </c>
      <c r="C15" s="114"/>
      <c r="D15" s="114"/>
      <c r="E15" s="114"/>
      <c r="F15" s="114"/>
      <c r="G15" s="115" t="s">
        <v>240</v>
      </c>
      <c r="H15" s="116" t="s">
        <v>304</v>
      </c>
      <c r="I15" s="156">
        <v>38895</v>
      </c>
    </row>
    <row r="16" spans="1:9" ht="15" x14ac:dyDescent="0.25">
      <c r="A16" s="3"/>
      <c r="B16" s="3" t="s">
        <v>405</v>
      </c>
      <c r="C16" s="3"/>
      <c r="D16" s="3"/>
      <c r="E16" s="3"/>
      <c r="F16" s="3"/>
      <c r="G16" s="4" t="s">
        <v>390</v>
      </c>
      <c r="H16" s="5" t="s">
        <v>304</v>
      </c>
      <c r="I16" s="79">
        <v>38897</v>
      </c>
    </row>
    <row r="17" spans="1:10" ht="45" x14ac:dyDescent="0.25">
      <c r="A17" s="3"/>
      <c r="B17" s="3" t="s">
        <v>419</v>
      </c>
      <c r="C17" s="3"/>
      <c r="D17" s="3"/>
      <c r="E17" s="3"/>
      <c r="F17" s="3"/>
      <c r="G17" s="4" t="s">
        <v>241</v>
      </c>
      <c r="H17" s="5" t="s">
        <v>304</v>
      </c>
      <c r="I17" s="79">
        <v>38933</v>
      </c>
    </row>
    <row r="18" spans="1:10" ht="30" x14ac:dyDescent="0.25">
      <c r="A18" s="3"/>
      <c r="B18" s="3" t="s">
        <v>414</v>
      </c>
      <c r="C18" s="3"/>
      <c r="D18" s="3"/>
      <c r="E18" s="3"/>
      <c r="F18" s="3"/>
      <c r="G18" s="4" t="s">
        <v>236</v>
      </c>
      <c r="H18" s="116" t="s">
        <v>304</v>
      </c>
      <c r="I18" s="156">
        <v>38937</v>
      </c>
      <c r="J18" s="121"/>
    </row>
    <row r="19" spans="1:10" ht="45" x14ac:dyDescent="0.25">
      <c r="A19" s="3"/>
      <c r="B19" s="3" t="s">
        <v>429</v>
      </c>
      <c r="C19" s="3"/>
      <c r="D19" s="3"/>
      <c r="E19" s="3"/>
      <c r="F19" s="3"/>
      <c r="G19" s="4" t="s">
        <v>242</v>
      </c>
      <c r="H19" s="116" t="s">
        <v>304</v>
      </c>
      <c r="I19" s="156">
        <v>38937</v>
      </c>
    </row>
    <row r="20" spans="1:10" ht="15" x14ac:dyDescent="0.25">
      <c r="A20" s="3"/>
      <c r="B20" s="3" t="s">
        <v>403</v>
      </c>
      <c r="C20" s="3"/>
      <c r="D20" s="3"/>
      <c r="E20" s="3"/>
      <c r="F20" s="3"/>
      <c r="G20" s="4" t="s">
        <v>243</v>
      </c>
      <c r="H20" s="116" t="s">
        <v>304</v>
      </c>
      <c r="I20" s="156">
        <v>38938</v>
      </c>
    </row>
    <row r="21" spans="1:10" ht="15" x14ac:dyDescent="0.25">
      <c r="A21" s="3"/>
      <c r="B21" s="3" t="s">
        <v>414</v>
      </c>
      <c r="C21" s="3"/>
      <c r="D21" s="3"/>
      <c r="E21" s="3"/>
      <c r="F21" s="3"/>
      <c r="G21" s="4" t="s">
        <v>432</v>
      </c>
      <c r="H21" s="116" t="s">
        <v>304</v>
      </c>
      <c r="I21" s="156">
        <v>38939</v>
      </c>
    </row>
    <row r="22" spans="1:10" ht="30" x14ac:dyDescent="0.25">
      <c r="A22" s="121"/>
      <c r="B22" s="121" t="s">
        <v>355</v>
      </c>
      <c r="C22" s="121"/>
      <c r="D22" s="121"/>
      <c r="E22" s="121"/>
      <c r="F22" s="121"/>
      <c r="G22" s="95" t="s">
        <v>244</v>
      </c>
      <c r="H22" s="103" t="s">
        <v>304</v>
      </c>
      <c r="I22" s="105">
        <v>38939</v>
      </c>
    </row>
    <row r="23" spans="1:10" ht="75" x14ac:dyDescent="0.25">
      <c r="A23" s="3"/>
      <c r="B23" s="3" t="s">
        <v>403</v>
      </c>
      <c r="C23" s="3"/>
      <c r="D23" s="3"/>
      <c r="E23" s="3"/>
      <c r="F23" s="3"/>
      <c r="G23" s="4" t="s">
        <v>245</v>
      </c>
      <c r="H23" s="116" t="s">
        <v>304</v>
      </c>
      <c r="I23" s="156">
        <v>38945</v>
      </c>
    </row>
    <row r="24" spans="1:10" ht="15" x14ac:dyDescent="0.25">
      <c r="A24" s="3"/>
      <c r="B24" s="3" t="s">
        <v>404</v>
      </c>
      <c r="C24" s="3"/>
      <c r="D24" s="3"/>
      <c r="E24" s="3"/>
      <c r="F24" s="3"/>
      <c r="G24" s="4" t="s">
        <v>380</v>
      </c>
      <c r="H24" s="116" t="s">
        <v>304</v>
      </c>
      <c r="I24" s="156">
        <v>38947</v>
      </c>
    </row>
    <row r="25" spans="1:10" ht="15" x14ac:dyDescent="0.25">
      <c r="A25" s="114"/>
      <c r="B25" s="114" t="s">
        <v>404</v>
      </c>
      <c r="C25" s="114"/>
      <c r="D25" s="114"/>
      <c r="E25" s="114"/>
      <c r="F25" s="114"/>
      <c r="G25" s="115" t="s">
        <v>407</v>
      </c>
      <c r="H25" s="116" t="s">
        <v>304</v>
      </c>
      <c r="I25" s="156">
        <v>38951</v>
      </c>
    </row>
    <row r="26" spans="1:10" ht="15" x14ac:dyDescent="0.25">
      <c r="A26" s="114"/>
      <c r="B26" s="114" t="s">
        <v>403</v>
      </c>
      <c r="C26" s="114"/>
      <c r="D26" s="114"/>
      <c r="E26" s="114"/>
      <c r="F26" s="114"/>
      <c r="G26" s="115" t="s">
        <v>407</v>
      </c>
      <c r="H26" s="116" t="s">
        <v>304</v>
      </c>
      <c r="I26" s="156">
        <v>38951</v>
      </c>
    </row>
    <row r="27" spans="1:10" ht="15" x14ac:dyDescent="0.25">
      <c r="A27" s="3"/>
      <c r="B27" s="3" t="s">
        <v>419</v>
      </c>
      <c r="C27" s="3"/>
      <c r="D27" s="3"/>
      <c r="E27" s="3"/>
      <c r="F27" s="3"/>
      <c r="G27" s="4" t="s">
        <v>347</v>
      </c>
      <c r="H27" s="5" t="s">
        <v>304</v>
      </c>
      <c r="I27" s="79">
        <v>38951</v>
      </c>
    </row>
    <row r="28" spans="1:10" ht="45" x14ac:dyDescent="0.25">
      <c r="A28" s="114"/>
      <c r="B28" s="114" t="s">
        <v>311</v>
      </c>
      <c r="C28" s="114"/>
      <c r="D28" s="114"/>
      <c r="E28" s="114"/>
      <c r="F28" s="114"/>
      <c r="G28" s="115" t="s">
        <v>247</v>
      </c>
      <c r="H28" s="116" t="s">
        <v>304</v>
      </c>
      <c r="I28" s="156">
        <v>38952</v>
      </c>
    </row>
    <row r="29" spans="1:10" ht="75" x14ac:dyDescent="0.25">
      <c r="A29" s="121"/>
      <c r="B29" s="121" t="s">
        <v>429</v>
      </c>
      <c r="C29" s="121"/>
      <c r="D29" s="121"/>
      <c r="E29" s="121"/>
      <c r="F29" s="121"/>
      <c r="G29" s="95" t="s">
        <v>246</v>
      </c>
      <c r="H29" s="103" t="s">
        <v>304</v>
      </c>
      <c r="I29" s="105">
        <v>38952</v>
      </c>
    </row>
    <row r="30" spans="1:10" ht="30" x14ac:dyDescent="0.25">
      <c r="A30" s="3"/>
      <c r="B30" s="3" t="s">
        <v>403</v>
      </c>
      <c r="C30" s="3"/>
      <c r="D30" s="3"/>
      <c r="E30" s="3"/>
      <c r="F30" s="3"/>
      <c r="G30" s="4" t="s">
        <v>248</v>
      </c>
      <c r="H30" s="5" t="s">
        <v>304</v>
      </c>
      <c r="I30" s="79">
        <v>38953</v>
      </c>
    </row>
    <row r="31" spans="1:10" ht="30" x14ac:dyDescent="0.25">
      <c r="A31" s="3"/>
      <c r="B31" s="3" t="s">
        <v>419</v>
      </c>
      <c r="C31" s="3"/>
      <c r="D31" s="3"/>
      <c r="E31" s="3"/>
      <c r="F31" s="3"/>
      <c r="G31" s="4" t="s">
        <v>248</v>
      </c>
      <c r="H31" s="5" t="s">
        <v>304</v>
      </c>
      <c r="I31" s="79">
        <v>38953</v>
      </c>
    </row>
    <row r="32" spans="1:10" ht="15" x14ac:dyDescent="0.25">
      <c r="A32" s="3"/>
      <c r="B32" s="3" t="s">
        <v>429</v>
      </c>
      <c r="C32" s="3"/>
      <c r="D32" s="3"/>
      <c r="E32" s="3"/>
      <c r="F32" s="3"/>
      <c r="G32" s="4" t="s">
        <v>223</v>
      </c>
      <c r="H32" s="5" t="s">
        <v>304</v>
      </c>
      <c r="I32" s="79">
        <v>38967</v>
      </c>
    </row>
    <row r="33" spans="1:10" ht="45" x14ac:dyDescent="0.25">
      <c r="A33" s="3"/>
      <c r="B33" s="3" t="s">
        <v>232</v>
      </c>
      <c r="C33" s="3"/>
      <c r="D33" s="3"/>
      <c r="E33" s="3"/>
      <c r="F33" s="3"/>
      <c r="G33" s="4" t="s">
        <v>249</v>
      </c>
      <c r="H33" s="116" t="s">
        <v>304</v>
      </c>
      <c r="I33" s="156">
        <v>38979</v>
      </c>
    </row>
    <row r="34" spans="1:10" ht="15" x14ac:dyDescent="0.25">
      <c r="A34" s="3"/>
      <c r="B34" s="3" t="s">
        <v>405</v>
      </c>
      <c r="C34" s="3"/>
      <c r="D34" s="3"/>
      <c r="E34" s="3"/>
      <c r="F34" s="3"/>
      <c r="G34" s="4" t="s">
        <v>326</v>
      </c>
      <c r="H34" s="116" t="s">
        <v>304</v>
      </c>
      <c r="I34" s="156">
        <v>38979</v>
      </c>
    </row>
    <row r="35" spans="1:10" ht="15" x14ac:dyDescent="0.25">
      <c r="A35" s="3"/>
      <c r="B35" s="3" t="s">
        <v>406</v>
      </c>
      <c r="C35" s="3"/>
      <c r="D35" s="3"/>
      <c r="E35" s="3"/>
      <c r="F35" s="3"/>
      <c r="G35" s="4" t="s">
        <v>411</v>
      </c>
      <c r="H35" s="5" t="s">
        <v>304</v>
      </c>
      <c r="I35" s="79">
        <v>38986</v>
      </c>
    </row>
    <row r="36" spans="1:10" ht="15" x14ac:dyDescent="0.25">
      <c r="A36" s="3"/>
      <c r="B36" s="3" t="s">
        <v>232</v>
      </c>
      <c r="C36" s="3"/>
      <c r="D36" s="3"/>
      <c r="E36" s="3"/>
      <c r="F36" s="3"/>
      <c r="G36" s="4" t="s">
        <v>250</v>
      </c>
      <c r="H36" s="116" t="s">
        <v>304</v>
      </c>
      <c r="I36" s="156">
        <v>38995</v>
      </c>
    </row>
    <row r="37" spans="1:10" ht="15" x14ac:dyDescent="0.25">
      <c r="A37" s="114"/>
      <c r="B37" s="114" t="s">
        <v>429</v>
      </c>
      <c r="C37" s="114"/>
      <c r="D37" s="114"/>
      <c r="E37" s="114"/>
      <c r="F37" s="114"/>
      <c r="G37" s="115" t="s">
        <v>228</v>
      </c>
      <c r="H37" s="116" t="s">
        <v>304</v>
      </c>
      <c r="I37" s="156">
        <v>39007</v>
      </c>
    </row>
    <row r="38" spans="1:10" ht="30" x14ac:dyDescent="0.25">
      <c r="A38" s="3"/>
      <c r="B38" s="3" t="s">
        <v>419</v>
      </c>
      <c r="C38" s="3"/>
      <c r="D38" s="3"/>
      <c r="E38" s="3"/>
      <c r="F38" s="3"/>
      <c r="G38" s="4" t="s">
        <v>180</v>
      </c>
      <c r="H38" s="5" t="s">
        <v>304</v>
      </c>
      <c r="I38" s="79">
        <v>39042</v>
      </c>
    </row>
    <row r="39" spans="1:10" ht="15" x14ac:dyDescent="0.25">
      <c r="A39" s="3"/>
      <c r="B39" s="3" t="s">
        <v>406</v>
      </c>
      <c r="C39" s="3"/>
      <c r="D39" s="3"/>
      <c r="E39" s="3"/>
      <c r="F39" s="3"/>
      <c r="G39" s="4" t="s">
        <v>229</v>
      </c>
      <c r="H39" s="157" t="s">
        <v>215</v>
      </c>
      <c r="I39" s="158">
        <v>38740</v>
      </c>
    </row>
    <row r="40" spans="1:10" ht="15" x14ac:dyDescent="0.25">
      <c r="A40" s="3"/>
      <c r="B40" s="3" t="s">
        <v>414</v>
      </c>
      <c r="C40" s="3"/>
      <c r="D40" s="3"/>
      <c r="E40" s="3"/>
      <c r="F40" s="3"/>
      <c r="G40" s="4" t="s">
        <v>432</v>
      </c>
      <c r="H40" s="157" t="s">
        <v>215</v>
      </c>
      <c r="I40" s="158">
        <v>38868</v>
      </c>
      <c r="J40" s="121"/>
    </row>
    <row r="41" spans="1:10" ht="15" x14ac:dyDescent="0.25">
      <c r="A41" s="121"/>
      <c r="B41" s="121" t="s">
        <v>355</v>
      </c>
      <c r="C41" s="121"/>
      <c r="D41" s="121"/>
      <c r="E41" s="121"/>
      <c r="F41" s="121"/>
      <c r="G41" s="95" t="s">
        <v>301</v>
      </c>
      <c r="H41" s="96" t="s">
        <v>215</v>
      </c>
      <c r="I41" s="97">
        <v>38868</v>
      </c>
    </row>
    <row r="42" spans="1:10" ht="15" x14ac:dyDescent="0.25">
      <c r="A42" s="3"/>
      <c r="B42" s="3" t="s">
        <v>232</v>
      </c>
      <c r="C42" s="3"/>
      <c r="D42" s="3"/>
      <c r="E42" s="3"/>
      <c r="F42" s="3"/>
      <c r="G42" s="4" t="s">
        <v>351</v>
      </c>
      <c r="H42" s="157" t="s">
        <v>215</v>
      </c>
      <c r="I42" s="158">
        <v>38911</v>
      </c>
      <c r="J42" s="111"/>
    </row>
    <row r="43" spans="1:10" ht="15" x14ac:dyDescent="0.25">
      <c r="A43" s="114"/>
      <c r="B43" s="114" t="s">
        <v>406</v>
      </c>
      <c r="C43" s="114"/>
      <c r="D43" s="114"/>
      <c r="E43" s="114"/>
      <c r="F43" s="114"/>
      <c r="G43" s="115" t="s">
        <v>411</v>
      </c>
      <c r="H43" s="157" t="s">
        <v>215</v>
      </c>
      <c r="I43" s="158">
        <v>38911</v>
      </c>
      <c r="J43" s="111"/>
    </row>
    <row r="44" spans="1:10" ht="30" x14ac:dyDescent="0.25">
      <c r="A44" s="3"/>
      <c r="B44" s="3" t="s">
        <v>429</v>
      </c>
      <c r="C44" s="3"/>
      <c r="D44" s="3"/>
      <c r="E44" s="3"/>
      <c r="F44" s="3"/>
      <c r="G44" s="4" t="s">
        <v>251</v>
      </c>
      <c r="H44" s="80" t="s">
        <v>215</v>
      </c>
      <c r="I44" s="81">
        <v>38995</v>
      </c>
      <c r="J44" s="111"/>
    </row>
    <row r="45" spans="1:10" ht="15" x14ac:dyDescent="0.25">
      <c r="A45" s="114"/>
      <c r="B45" s="114" t="s">
        <v>232</v>
      </c>
      <c r="C45" s="114"/>
      <c r="D45" s="114"/>
      <c r="E45" s="114"/>
      <c r="F45" s="114"/>
      <c r="G45" s="115" t="s">
        <v>250</v>
      </c>
      <c r="H45" s="157" t="s">
        <v>215</v>
      </c>
      <c r="I45" s="158">
        <v>39028</v>
      </c>
      <c r="J45" s="111"/>
    </row>
    <row r="46" spans="1:10" ht="15" x14ac:dyDescent="0.25">
      <c r="A46" s="3"/>
      <c r="B46" s="3" t="s">
        <v>429</v>
      </c>
      <c r="C46" s="3"/>
      <c r="D46" s="3"/>
      <c r="E46" s="3"/>
      <c r="F46" s="3"/>
      <c r="G46" s="4" t="s">
        <v>228</v>
      </c>
      <c r="H46" s="157" t="s">
        <v>215</v>
      </c>
      <c r="I46" s="158">
        <v>39037</v>
      </c>
      <c r="J46" s="10"/>
    </row>
    <row r="47" spans="1:10" ht="15" x14ac:dyDescent="0.25">
      <c r="A47" s="3"/>
      <c r="B47" s="3" t="s">
        <v>406</v>
      </c>
      <c r="C47" s="3"/>
      <c r="D47" s="3"/>
      <c r="E47" s="3"/>
      <c r="F47" s="3"/>
      <c r="G47" s="4" t="s">
        <v>411</v>
      </c>
      <c r="H47" s="157" t="s">
        <v>215</v>
      </c>
      <c r="I47" s="158">
        <v>39037</v>
      </c>
      <c r="J47" s="111"/>
    </row>
    <row r="48" spans="1:10" ht="15" x14ac:dyDescent="0.25">
      <c r="A48" s="121"/>
      <c r="B48" s="121" t="s">
        <v>232</v>
      </c>
      <c r="C48" s="121"/>
      <c r="D48" s="121"/>
      <c r="E48" s="121"/>
      <c r="F48" s="121"/>
      <c r="G48" s="95" t="s">
        <v>351</v>
      </c>
      <c r="H48" s="96" t="s">
        <v>215</v>
      </c>
      <c r="I48" s="97">
        <v>39051</v>
      </c>
    </row>
    <row r="49" spans="1:10" ht="15" x14ac:dyDescent="0.25">
      <c r="A49" s="3"/>
      <c r="B49" s="3" t="s">
        <v>405</v>
      </c>
      <c r="C49" s="3"/>
      <c r="D49" s="3"/>
      <c r="E49" s="3"/>
      <c r="F49" s="3"/>
      <c r="G49" s="4" t="s">
        <v>181</v>
      </c>
      <c r="H49" s="157" t="s">
        <v>215</v>
      </c>
      <c r="I49" s="158">
        <v>39051</v>
      </c>
    </row>
    <row r="50" spans="1:10" ht="30" x14ac:dyDescent="0.25">
      <c r="A50" s="114"/>
      <c r="B50" s="114" t="s">
        <v>414</v>
      </c>
      <c r="C50" s="114"/>
      <c r="D50" s="114"/>
      <c r="E50" s="114"/>
      <c r="F50" s="114"/>
      <c r="G50" s="115" t="s">
        <v>236</v>
      </c>
      <c r="H50" s="163" t="s">
        <v>237</v>
      </c>
      <c r="I50" s="164">
        <v>38881</v>
      </c>
      <c r="J50" s="121"/>
    </row>
    <row r="51" spans="1:10" ht="30" x14ac:dyDescent="0.25">
      <c r="A51" s="3"/>
      <c r="B51" s="3" t="s">
        <v>404</v>
      </c>
      <c r="C51" s="3"/>
      <c r="D51" s="3"/>
      <c r="E51" s="3"/>
      <c r="F51" s="3"/>
      <c r="G51" s="4" t="s">
        <v>407</v>
      </c>
      <c r="H51" s="163" t="s">
        <v>237</v>
      </c>
      <c r="I51" s="164">
        <v>38919</v>
      </c>
    </row>
    <row r="52" spans="1:10" ht="30" x14ac:dyDescent="0.25">
      <c r="A52" s="3"/>
      <c r="B52" s="3" t="s">
        <v>403</v>
      </c>
      <c r="C52" s="3"/>
      <c r="D52" s="3"/>
      <c r="E52" s="3"/>
      <c r="F52" s="3"/>
      <c r="G52" s="4" t="s">
        <v>407</v>
      </c>
      <c r="H52" s="163" t="s">
        <v>237</v>
      </c>
      <c r="I52" s="164">
        <v>38919</v>
      </c>
    </row>
    <row r="53" spans="1:10" ht="75" x14ac:dyDescent="0.25">
      <c r="A53" s="3"/>
      <c r="B53" s="3" t="s">
        <v>403</v>
      </c>
      <c r="C53" s="3"/>
      <c r="D53" s="3"/>
      <c r="E53" s="3"/>
      <c r="F53" s="3"/>
      <c r="G53" s="4" t="s">
        <v>178</v>
      </c>
      <c r="H53" s="163" t="s">
        <v>237</v>
      </c>
      <c r="I53" s="164">
        <v>39003</v>
      </c>
    </row>
    <row r="54" spans="1:10" ht="30" x14ac:dyDescent="0.25">
      <c r="A54" s="3"/>
      <c r="B54" s="3" t="s">
        <v>355</v>
      </c>
      <c r="C54" s="3"/>
      <c r="D54" s="3"/>
      <c r="E54" s="3"/>
      <c r="F54" s="3"/>
      <c r="G54" s="4" t="s">
        <v>244</v>
      </c>
      <c r="H54" s="163" t="s">
        <v>237</v>
      </c>
      <c r="I54" s="164">
        <v>39003</v>
      </c>
      <c r="J54" s="121"/>
    </row>
    <row r="55" spans="1:10" ht="30" x14ac:dyDescent="0.25">
      <c r="A55" s="121"/>
      <c r="B55" s="121" t="s">
        <v>404</v>
      </c>
      <c r="C55" s="121"/>
      <c r="D55" s="121"/>
      <c r="E55" s="121"/>
      <c r="F55" s="121"/>
      <c r="G55" s="95" t="s">
        <v>380</v>
      </c>
      <c r="H55" s="102" t="s">
        <v>237</v>
      </c>
      <c r="I55" s="104">
        <v>39010</v>
      </c>
    </row>
    <row r="56" spans="1:10" ht="30" x14ac:dyDescent="0.25">
      <c r="A56" s="3"/>
      <c r="B56" s="3" t="s">
        <v>419</v>
      </c>
      <c r="C56" s="3"/>
      <c r="D56" s="3"/>
      <c r="E56" s="3"/>
      <c r="F56" s="3"/>
      <c r="G56" s="4" t="s">
        <v>347</v>
      </c>
      <c r="H56" s="163" t="s">
        <v>237</v>
      </c>
      <c r="I56" s="164">
        <v>39010</v>
      </c>
    </row>
    <row r="57" spans="1:10" ht="30" x14ac:dyDescent="0.25">
      <c r="A57" s="3"/>
      <c r="B57" s="3" t="s">
        <v>404</v>
      </c>
      <c r="C57" s="3"/>
      <c r="D57" s="3"/>
      <c r="E57" s="3"/>
      <c r="F57" s="3"/>
      <c r="G57" s="4" t="s">
        <v>179</v>
      </c>
      <c r="H57" s="163" t="s">
        <v>237</v>
      </c>
      <c r="I57" s="164">
        <v>39028</v>
      </c>
    </row>
    <row r="58" spans="1:10" ht="45" x14ac:dyDescent="0.25">
      <c r="A58" s="3"/>
      <c r="B58" s="3" t="s">
        <v>419</v>
      </c>
      <c r="C58" s="3"/>
      <c r="D58" s="3"/>
      <c r="E58" s="3"/>
      <c r="F58" s="3"/>
      <c r="G58" s="4" t="s">
        <v>241</v>
      </c>
      <c r="H58" s="163" t="s">
        <v>237</v>
      </c>
      <c r="I58" s="164">
        <v>39036</v>
      </c>
    </row>
    <row r="59" spans="1:10" ht="30" x14ac:dyDescent="0.25">
      <c r="A59" s="121"/>
      <c r="B59" s="121" t="s">
        <v>404</v>
      </c>
      <c r="C59" s="121"/>
      <c r="D59" s="121"/>
      <c r="E59" s="121"/>
      <c r="F59" s="121"/>
      <c r="G59" s="95" t="s">
        <v>407</v>
      </c>
      <c r="H59" s="102" t="s">
        <v>237</v>
      </c>
      <c r="I59" s="104">
        <v>39063</v>
      </c>
    </row>
    <row r="60" spans="1:10" ht="30" x14ac:dyDescent="0.25">
      <c r="A60" s="3"/>
      <c r="B60" s="3" t="s">
        <v>403</v>
      </c>
      <c r="C60" s="3"/>
      <c r="D60" s="3"/>
      <c r="E60" s="3"/>
      <c r="F60" s="3"/>
      <c r="G60" s="4" t="s">
        <v>407</v>
      </c>
      <c r="H60" s="163" t="s">
        <v>237</v>
      </c>
      <c r="I60" s="164">
        <v>39063</v>
      </c>
      <c r="J60" s="121"/>
    </row>
    <row r="61" spans="1:10" ht="30" x14ac:dyDescent="0.25">
      <c r="A61" s="114"/>
      <c r="B61" s="114" t="s">
        <v>419</v>
      </c>
      <c r="C61" s="114"/>
      <c r="D61" s="114"/>
      <c r="E61" s="114"/>
      <c r="F61" s="114"/>
      <c r="G61" s="115" t="s">
        <v>180</v>
      </c>
      <c r="H61" s="163" t="s">
        <v>237</v>
      </c>
      <c r="I61" s="164">
        <v>39086</v>
      </c>
    </row>
    <row r="62" spans="1:10" ht="15" x14ac:dyDescent="0.25">
      <c r="A62" s="3"/>
      <c r="B62" s="3"/>
      <c r="C62" s="3"/>
      <c r="D62" s="3"/>
      <c r="E62" s="3"/>
      <c r="F62" s="3"/>
      <c r="G62" s="4"/>
      <c r="H62" s="80"/>
      <c r="I62" s="81"/>
    </row>
    <row r="63" spans="1:10" ht="15" x14ac:dyDescent="0.25">
      <c r="H63" s="76"/>
      <c r="I63" s="64"/>
    </row>
    <row r="64" spans="1:10" x14ac:dyDescent="0.3">
      <c r="A64" s="3"/>
      <c r="B64" s="3"/>
      <c r="C64" s="3"/>
      <c r="D64" s="3"/>
      <c r="E64" s="3"/>
      <c r="F64" s="3"/>
      <c r="G64" s="4"/>
      <c r="H64" s="80"/>
      <c r="I64" s="81"/>
    </row>
    <row r="65" spans="1:9" x14ac:dyDescent="0.3">
      <c r="A65" s="3"/>
      <c r="B65" s="3"/>
      <c r="C65" s="3"/>
      <c r="D65" s="3"/>
      <c r="E65" s="3"/>
      <c r="F65" s="3"/>
      <c r="G65" s="4"/>
      <c r="H65" s="5"/>
      <c r="I65" s="79"/>
    </row>
    <row r="66" spans="1:9" x14ac:dyDescent="0.3">
      <c r="A66" s="3"/>
      <c r="B66" s="3"/>
      <c r="C66" s="3"/>
      <c r="D66" s="3"/>
      <c r="E66" s="3"/>
      <c r="F66" s="3"/>
      <c r="G66" s="4"/>
      <c r="H66" s="80"/>
      <c r="I66" s="81"/>
    </row>
    <row r="67" spans="1:9" x14ac:dyDescent="0.3">
      <c r="A67" s="3"/>
      <c r="B67" s="3"/>
      <c r="C67" s="3"/>
      <c r="D67" s="3"/>
      <c r="E67" s="3"/>
      <c r="F67" s="3"/>
      <c r="G67" s="4"/>
      <c r="H67" s="80"/>
      <c r="I67" s="81"/>
    </row>
    <row r="68" spans="1:9" x14ac:dyDescent="0.3">
      <c r="A68" s="3"/>
      <c r="B68" s="3"/>
      <c r="C68" s="3"/>
      <c r="D68" s="3"/>
      <c r="E68" s="3"/>
      <c r="F68" s="3"/>
      <c r="G68" s="4"/>
      <c r="H68" s="80"/>
      <c r="I68" s="81"/>
    </row>
    <row r="69" spans="1:9" x14ac:dyDescent="0.3">
      <c r="A69" s="3"/>
      <c r="B69" s="3"/>
      <c r="C69" s="3"/>
      <c r="D69" s="3"/>
      <c r="E69" s="3"/>
      <c r="F69" s="3"/>
      <c r="G69" s="4"/>
      <c r="H69" s="80"/>
      <c r="I69" s="81"/>
    </row>
    <row r="70" spans="1:9" x14ac:dyDescent="0.3">
      <c r="A70" s="3"/>
      <c r="B70" s="3"/>
      <c r="C70" s="3"/>
      <c r="D70" s="3"/>
      <c r="E70" s="3"/>
      <c r="F70" s="3"/>
      <c r="G70" s="4"/>
      <c r="H70" s="80"/>
      <c r="I70" s="81"/>
    </row>
  </sheetData>
  <sortState ref="A2:I70">
    <sortCondition ref="H2:H70"/>
    <sortCondition ref="I2:I70"/>
  </sortState>
  <phoneticPr fontId="9"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I48"/>
  <sheetViews>
    <sheetView workbookViewId="0">
      <selection sqref="A1:XFD1048576"/>
    </sheetView>
  </sheetViews>
  <sheetFormatPr defaultColWidth="8.88671875" defaultRowHeight="14.4" x14ac:dyDescent="0.3"/>
  <cols>
    <col min="2" max="2" width="10.88671875" bestFit="1" customWidth="1"/>
    <col min="7" max="7" width="22.44140625" style="1" customWidth="1"/>
    <col min="8" max="8" width="24.109375" style="1" customWidth="1"/>
    <col min="9" max="9" width="10.6640625" bestFit="1" customWidth="1"/>
  </cols>
  <sheetData>
    <row r="1" spans="1:9" s="86" customFormat="1" ht="15" x14ac:dyDescent="0.25">
      <c r="A1" s="83" t="s">
        <v>369</v>
      </c>
      <c r="B1" s="84" t="s">
        <v>402</v>
      </c>
      <c r="C1" s="75" t="s">
        <v>370</v>
      </c>
      <c r="D1" s="75" t="s">
        <v>371</v>
      </c>
      <c r="E1" s="75" t="s">
        <v>372</v>
      </c>
      <c r="F1" s="75" t="s">
        <v>373</v>
      </c>
      <c r="G1" s="71" t="s">
        <v>379</v>
      </c>
      <c r="H1" s="72" t="s">
        <v>374</v>
      </c>
      <c r="I1" s="85" t="s">
        <v>302</v>
      </c>
    </row>
    <row r="2" spans="1:9" s="86" customFormat="1" ht="30" x14ac:dyDescent="0.25">
      <c r="A2" s="114"/>
      <c r="B2" s="114" t="s">
        <v>419</v>
      </c>
      <c r="C2" s="114"/>
      <c r="D2" s="114"/>
      <c r="E2" s="114" t="s">
        <v>383</v>
      </c>
      <c r="F2" s="114"/>
      <c r="G2" s="115" t="s">
        <v>303</v>
      </c>
      <c r="H2" s="116" t="s">
        <v>304</v>
      </c>
      <c r="I2" s="156">
        <v>39100</v>
      </c>
    </row>
    <row r="3" spans="1:9" ht="45" x14ac:dyDescent="0.25">
      <c r="A3" s="3"/>
      <c r="B3" s="3" t="s">
        <v>419</v>
      </c>
      <c r="C3" s="3"/>
      <c r="D3" s="3"/>
      <c r="E3" s="3" t="s">
        <v>383</v>
      </c>
      <c r="F3" s="3"/>
      <c r="G3" s="4" t="s">
        <v>443</v>
      </c>
      <c r="H3" s="5" t="s">
        <v>304</v>
      </c>
      <c r="I3" s="79">
        <v>39141</v>
      </c>
    </row>
    <row r="4" spans="1:9" ht="15" x14ac:dyDescent="0.25">
      <c r="A4" s="3"/>
      <c r="B4" s="3" t="s">
        <v>406</v>
      </c>
      <c r="C4" s="3"/>
      <c r="D4" s="3"/>
      <c r="E4" s="3" t="s">
        <v>383</v>
      </c>
      <c r="F4" s="3"/>
      <c r="G4" s="4" t="s">
        <v>307</v>
      </c>
      <c r="H4" s="116" t="s">
        <v>304</v>
      </c>
      <c r="I4" s="156">
        <v>39161</v>
      </c>
    </row>
    <row r="5" spans="1:9" ht="30" x14ac:dyDescent="0.25">
      <c r="A5" s="3"/>
      <c r="B5" s="3" t="s">
        <v>406</v>
      </c>
      <c r="C5" s="3"/>
      <c r="D5" s="3"/>
      <c r="E5" s="3" t="s">
        <v>383</v>
      </c>
      <c r="F5" s="3"/>
      <c r="G5" s="4" t="s">
        <v>214</v>
      </c>
      <c r="H5" s="5" t="s">
        <v>304</v>
      </c>
      <c r="I5" s="79">
        <v>39181</v>
      </c>
    </row>
    <row r="6" spans="1:9" ht="15" x14ac:dyDescent="0.25">
      <c r="A6" s="3"/>
      <c r="B6" s="114" t="s">
        <v>406</v>
      </c>
      <c r="C6" s="3"/>
      <c r="D6" s="3"/>
      <c r="E6" s="3" t="s">
        <v>383</v>
      </c>
      <c r="F6" s="3"/>
      <c r="G6" s="4" t="s">
        <v>307</v>
      </c>
      <c r="H6" s="116" t="s">
        <v>304</v>
      </c>
      <c r="I6" s="156">
        <v>39218</v>
      </c>
    </row>
    <row r="7" spans="1:9" ht="45" x14ac:dyDescent="0.25">
      <c r="A7" s="3"/>
      <c r="B7" s="114" t="s">
        <v>419</v>
      </c>
      <c r="C7" s="3"/>
      <c r="D7" s="3"/>
      <c r="E7" s="3" t="s">
        <v>383</v>
      </c>
      <c r="F7" s="3"/>
      <c r="G7" s="4" t="s">
        <v>216</v>
      </c>
      <c r="H7" s="116" t="s">
        <v>304</v>
      </c>
      <c r="I7" s="156">
        <v>39232</v>
      </c>
    </row>
    <row r="8" spans="1:9" ht="15" x14ac:dyDescent="0.25">
      <c r="A8" s="3"/>
      <c r="B8" s="114" t="s">
        <v>406</v>
      </c>
      <c r="C8" s="3"/>
      <c r="D8" s="3"/>
      <c r="E8" s="3" t="s">
        <v>383</v>
      </c>
      <c r="F8" s="3"/>
      <c r="G8" s="4" t="s">
        <v>411</v>
      </c>
      <c r="H8" s="116" t="s">
        <v>304</v>
      </c>
      <c r="I8" s="156">
        <v>39232</v>
      </c>
    </row>
    <row r="9" spans="1:9" ht="15" x14ac:dyDescent="0.25">
      <c r="A9" s="3"/>
      <c r="B9" s="114" t="s">
        <v>217</v>
      </c>
      <c r="C9" s="3"/>
      <c r="D9" s="3"/>
      <c r="E9" s="3" t="s">
        <v>182</v>
      </c>
      <c r="F9" s="3"/>
      <c r="G9" s="4" t="s">
        <v>218</v>
      </c>
      <c r="H9" s="116" t="s">
        <v>304</v>
      </c>
      <c r="I9" s="156">
        <v>39238</v>
      </c>
    </row>
    <row r="10" spans="1:9" ht="15" x14ac:dyDescent="0.25">
      <c r="A10" s="3"/>
      <c r="B10" s="114" t="s">
        <v>219</v>
      </c>
      <c r="C10" s="3"/>
      <c r="D10" s="3"/>
      <c r="E10" s="3"/>
      <c r="F10" s="3"/>
      <c r="G10" s="4" t="s">
        <v>218</v>
      </c>
      <c r="H10" s="116" t="s">
        <v>304</v>
      </c>
      <c r="I10" s="156">
        <v>39238</v>
      </c>
    </row>
    <row r="11" spans="1:9" ht="60" x14ac:dyDescent="0.25">
      <c r="A11" s="3"/>
      <c r="B11" s="114" t="s">
        <v>404</v>
      </c>
      <c r="C11" s="3"/>
      <c r="D11" s="3"/>
      <c r="E11" s="3" t="s">
        <v>383</v>
      </c>
      <c r="F11" s="3"/>
      <c r="G11" s="4" t="s">
        <v>220</v>
      </c>
      <c r="H11" s="116" t="s">
        <v>304</v>
      </c>
      <c r="I11" s="156">
        <v>39239</v>
      </c>
    </row>
    <row r="12" spans="1:9" ht="45" x14ac:dyDescent="0.25">
      <c r="A12" s="3"/>
      <c r="B12" s="114" t="s">
        <v>419</v>
      </c>
      <c r="C12" s="3"/>
      <c r="D12" s="3"/>
      <c r="E12" s="3" t="s">
        <v>383</v>
      </c>
      <c r="F12" s="3"/>
      <c r="G12" s="4" t="s">
        <v>221</v>
      </c>
      <c r="H12" s="116" t="s">
        <v>304</v>
      </c>
      <c r="I12" s="156">
        <v>39325</v>
      </c>
    </row>
    <row r="13" spans="1:9" s="67" customFormat="1" ht="45" x14ac:dyDescent="0.25">
      <c r="A13" s="114"/>
      <c r="B13" s="114" t="s">
        <v>419</v>
      </c>
      <c r="C13" s="114"/>
      <c r="D13" s="114"/>
      <c r="E13" s="114" t="s">
        <v>383</v>
      </c>
      <c r="F13" s="114"/>
      <c r="G13" s="115" t="s">
        <v>222</v>
      </c>
      <c r="H13" s="116" t="s">
        <v>304</v>
      </c>
      <c r="I13" s="156">
        <v>39330</v>
      </c>
    </row>
    <row r="14" spans="1:9" ht="15" x14ac:dyDescent="0.25">
      <c r="A14" s="3"/>
      <c r="B14" s="3" t="s">
        <v>429</v>
      </c>
      <c r="C14" s="3"/>
      <c r="D14" s="3"/>
      <c r="E14" s="3"/>
      <c r="F14" s="3"/>
      <c r="G14" s="4" t="s">
        <v>223</v>
      </c>
      <c r="H14" s="5" t="s">
        <v>304</v>
      </c>
      <c r="I14" s="79">
        <v>39344</v>
      </c>
    </row>
    <row r="15" spans="1:9" ht="60" x14ac:dyDescent="0.25">
      <c r="A15" s="3"/>
      <c r="B15" s="3" t="s">
        <v>429</v>
      </c>
      <c r="C15" s="3"/>
      <c r="D15" s="3"/>
      <c r="E15" s="3"/>
      <c r="F15" s="3"/>
      <c r="G15" s="4" t="s">
        <v>224</v>
      </c>
      <c r="H15" s="116" t="s">
        <v>304</v>
      </c>
      <c r="I15" s="156">
        <v>39351</v>
      </c>
    </row>
    <row r="16" spans="1:9" ht="60" x14ac:dyDescent="0.25">
      <c r="A16" s="3"/>
      <c r="B16" s="3" t="s">
        <v>429</v>
      </c>
      <c r="C16" s="3"/>
      <c r="D16" s="3"/>
      <c r="E16" s="3"/>
      <c r="F16" s="3"/>
      <c r="G16" s="4" t="s">
        <v>225</v>
      </c>
      <c r="H16" s="5" t="s">
        <v>304</v>
      </c>
      <c r="I16" s="79">
        <v>39352</v>
      </c>
    </row>
    <row r="17" spans="1:9" ht="43.2" x14ac:dyDescent="0.3">
      <c r="A17" s="3"/>
      <c r="B17" s="3" t="s">
        <v>404</v>
      </c>
      <c r="C17" s="3"/>
      <c r="D17" s="3"/>
      <c r="E17" s="3"/>
      <c r="F17" s="3"/>
      <c r="G17" s="4" t="s">
        <v>450</v>
      </c>
      <c r="H17" s="116" t="s">
        <v>304</v>
      </c>
      <c r="I17" s="156">
        <v>39443</v>
      </c>
    </row>
    <row r="18" spans="1:9" ht="43.2" x14ac:dyDescent="0.3">
      <c r="A18" s="93"/>
      <c r="B18" s="135" t="s">
        <v>419</v>
      </c>
      <c r="C18" s="135"/>
      <c r="D18" s="135"/>
      <c r="E18" s="135"/>
      <c r="F18" s="135"/>
      <c r="G18" s="136" t="s">
        <v>439</v>
      </c>
      <c r="H18" s="163" t="s">
        <v>525</v>
      </c>
      <c r="I18" s="94">
        <v>39086</v>
      </c>
    </row>
    <row r="19" spans="1:9" ht="28.8" x14ac:dyDescent="0.3">
      <c r="A19" s="3"/>
      <c r="B19" s="117" t="s">
        <v>441</v>
      </c>
      <c r="C19" s="3"/>
      <c r="D19" s="3"/>
      <c r="E19" s="3"/>
      <c r="F19" s="3"/>
      <c r="G19" s="4" t="s">
        <v>442</v>
      </c>
      <c r="H19" s="163" t="s">
        <v>525</v>
      </c>
      <c r="I19" s="164">
        <v>39135</v>
      </c>
    </row>
    <row r="20" spans="1:9" ht="28.8" x14ac:dyDescent="0.3">
      <c r="A20" s="3"/>
      <c r="B20" s="114" t="s">
        <v>419</v>
      </c>
      <c r="C20" s="3"/>
      <c r="D20" s="3"/>
      <c r="E20" s="3" t="s">
        <v>383</v>
      </c>
      <c r="F20" s="3"/>
      <c r="G20" s="4" t="s">
        <v>305</v>
      </c>
      <c r="H20" s="163" t="s">
        <v>525</v>
      </c>
      <c r="I20" s="164">
        <v>39135</v>
      </c>
    </row>
    <row r="21" spans="1:9" ht="28.8" x14ac:dyDescent="0.3">
      <c r="A21" s="3"/>
      <c r="B21" s="117" t="s">
        <v>403</v>
      </c>
      <c r="C21" s="3"/>
      <c r="D21" s="3"/>
      <c r="E21" s="3"/>
      <c r="F21" s="3"/>
      <c r="G21" s="4" t="s">
        <v>444</v>
      </c>
      <c r="H21" s="163" t="s">
        <v>525</v>
      </c>
      <c r="I21" s="164">
        <v>39162</v>
      </c>
    </row>
    <row r="22" spans="1:9" ht="28.8" x14ac:dyDescent="0.3">
      <c r="A22" s="3"/>
      <c r="B22" s="114" t="s">
        <v>419</v>
      </c>
      <c r="C22" s="3"/>
      <c r="D22" s="3"/>
      <c r="E22" s="3" t="s">
        <v>383</v>
      </c>
      <c r="F22" s="3"/>
      <c r="G22" s="4" t="s">
        <v>305</v>
      </c>
      <c r="H22" s="163" t="s">
        <v>525</v>
      </c>
      <c r="I22" s="164">
        <v>39184</v>
      </c>
    </row>
    <row r="23" spans="1:9" ht="57.6" x14ac:dyDescent="0.3">
      <c r="A23" s="3"/>
      <c r="B23" s="117" t="s">
        <v>441</v>
      </c>
      <c r="C23" s="3"/>
      <c r="D23" s="3"/>
      <c r="E23" s="3"/>
      <c r="F23" s="3"/>
      <c r="G23" s="4" t="s">
        <v>448</v>
      </c>
      <c r="H23" s="163" t="s">
        <v>525</v>
      </c>
      <c r="I23" s="164">
        <v>39260</v>
      </c>
    </row>
    <row r="24" spans="1:9" ht="43.2" x14ac:dyDescent="0.3">
      <c r="A24" s="3"/>
      <c r="B24" s="3" t="s">
        <v>419</v>
      </c>
      <c r="C24" s="3"/>
      <c r="D24" s="3"/>
      <c r="E24" s="3" t="s">
        <v>383</v>
      </c>
      <c r="F24" s="3"/>
      <c r="G24" s="4" t="s">
        <v>216</v>
      </c>
      <c r="H24" s="163" t="s">
        <v>525</v>
      </c>
      <c r="I24" s="164">
        <v>39260</v>
      </c>
    </row>
    <row r="25" spans="1:9" ht="43.2" x14ac:dyDescent="0.3">
      <c r="A25" s="3"/>
      <c r="B25" s="3" t="s">
        <v>419</v>
      </c>
      <c r="C25" s="3"/>
      <c r="D25" s="3"/>
      <c r="E25" s="3" t="s">
        <v>383</v>
      </c>
      <c r="F25" s="3"/>
      <c r="G25" s="4" t="s">
        <v>226</v>
      </c>
      <c r="H25" s="163" t="s">
        <v>525</v>
      </c>
      <c r="I25" s="164">
        <v>39366</v>
      </c>
    </row>
    <row r="26" spans="1:9" x14ac:dyDescent="0.3">
      <c r="A26" s="3"/>
      <c r="B26" s="117" t="s">
        <v>403</v>
      </c>
      <c r="C26" s="3"/>
      <c r="D26" s="3"/>
      <c r="E26" s="3"/>
      <c r="F26" s="3"/>
      <c r="G26" s="4" t="s">
        <v>440</v>
      </c>
      <c r="H26" s="80" t="s">
        <v>215</v>
      </c>
      <c r="I26" s="81">
        <v>39106</v>
      </c>
    </row>
    <row r="27" spans="1:9" x14ac:dyDescent="0.3">
      <c r="A27" s="3"/>
      <c r="B27" s="117" t="s">
        <v>311</v>
      </c>
      <c r="C27" s="3"/>
      <c r="D27" s="3"/>
      <c r="E27" s="3"/>
      <c r="F27" s="3"/>
      <c r="G27" s="4" t="s">
        <v>254</v>
      </c>
      <c r="H27" s="157" t="s">
        <v>215</v>
      </c>
      <c r="I27" s="158">
        <v>39108</v>
      </c>
    </row>
    <row r="28" spans="1:9" ht="43.2" x14ac:dyDescent="0.3">
      <c r="A28" s="98"/>
      <c r="B28" s="99" t="s">
        <v>404</v>
      </c>
      <c r="C28" s="99"/>
      <c r="D28" s="99"/>
      <c r="E28" s="99"/>
      <c r="F28" s="99"/>
      <c r="G28" s="136" t="s">
        <v>445</v>
      </c>
      <c r="H28" s="100" t="s">
        <v>215</v>
      </c>
      <c r="I28" s="101">
        <v>39163</v>
      </c>
    </row>
    <row r="29" spans="1:9" ht="28.8" x14ac:dyDescent="0.3">
      <c r="A29" s="3"/>
      <c r="B29" s="3" t="s">
        <v>406</v>
      </c>
      <c r="C29" s="3"/>
      <c r="D29" s="3"/>
      <c r="E29" s="3" t="s">
        <v>383</v>
      </c>
      <c r="F29" s="3"/>
      <c r="G29" s="4" t="s">
        <v>214</v>
      </c>
      <c r="H29" s="157" t="s">
        <v>215</v>
      </c>
      <c r="I29" s="160">
        <v>39210</v>
      </c>
    </row>
    <row r="30" spans="1:9" x14ac:dyDescent="0.3">
      <c r="A30" s="3"/>
      <c r="B30" s="3" t="s">
        <v>217</v>
      </c>
      <c r="C30" s="3"/>
      <c r="D30" s="3"/>
      <c r="E30" s="3" t="s">
        <v>182</v>
      </c>
      <c r="F30" s="3"/>
      <c r="G30" s="4" t="s">
        <v>218</v>
      </c>
      <c r="H30" s="80" t="s">
        <v>215</v>
      </c>
      <c r="I30" s="81">
        <v>39245</v>
      </c>
    </row>
    <row r="31" spans="1:9" x14ac:dyDescent="0.3">
      <c r="A31" s="3"/>
      <c r="B31" s="3" t="s">
        <v>219</v>
      </c>
      <c r="C31" s="3"/>
      <c r="D31" s="3"/>
      <c r="E31" s="3"/>
      <c r="F31" s="3"/>
      <c r="G31" s="4" t="s">
        <v>218</v>
      </c>
      <c r="H31" s="80" t="s">
        <v>215</v>
      </c>
      <c r="I31" s="81">
        <v>39245</v>
      </c>
    </row>
    <row r="32" spans="1:9" x14ac:dyDescent="0.3">
      <c r="A32" s="3"/>
      <c r="B32" s="3" t="s">
        <v>406</v>
      </c>
      <c r="C32" s="3"/>
      <c r="D32" s="3"/>
      <c r="E32" s="3" t="s">
        <v>383</v>
      </c>
      <c r="F32" s="3"/>
      <c r="G32" s="4" t="s">
        <v>411</v>
      </c>
      <c r="H32" s="80" t="s">
        <v>215</v>
      </c>
      <c r="I32" s="81">
        <v>39245</v>
      </c>
    </row>
    <row r="33" spans="1:9" x14ac:dyDescent="0.3">
      <c r="A33" s="3"/>
      <c r="B33" s="6" t="s">
        <v>403</v>
      </c>
      <c r="C33" s="3"/>
      <c r="D33" s="3"/>
      <c r="E33" s="3"/>
      <c r="F33" s="3"/>
      <c r="G33" s="4" t="s">
        <v>243</v>
      </c>
      <c r="H33" s="157" t="s">
        <v>215</v>
      </c>
      <c r="I33" s="158">
        <v>39254</v>
      </c>
    </row>
    <row r="34" spans="1:9" ht="57.6" x14ac:dyDescent="0.3">
      <c r="A34" s="3"/>
      <c r="B34" s="114" t="s">
        <v>404</v>
      </c>
      <c r="C34" s="3"/>
      <c r="D34" s="3"/>
      <c r="E34" s="3" t="s">
        <v>383</v>
      </c>
      <c r="F34" s="3"/>
      <c r="G34" s="4" t="s">
        <v>220</v>
      </c>
      <c r="H34" s="157" t="s">
        <v>215</v>
      </c>
      <c r="I34" s="158">
        <v>39300</v>
      </c>
    </row>
    <row r="35" spans="1:9" ht="43.2" x14ac:dyDescent="0.3">
      <c r="A35" s="3"/>
      <c r="B35" s="117" t="s">
        <v>403</v>
      </c>
      <c r="C35" s="3"/>
      <c r="D35" s="3"/>
      <c r="E35" s="3"/>
      <c r="F35" s="3"/>
      <c r="G35" s="4" t="s">
        <v>449</v>
      </c>
      <c r="H35" s="157" t="s">
        <v>215</v>
      </c>
      <c r="I35" s="158">
        <v>39339</v>
      </c>
    </row>
    <row r="36" spans="1:9" ht="43.2" x14ac:dyDescent="0.3">
      <c r="A36" s="114"/>
      <c r="B36" s="114" t="s">
        <v>429</v>
      </c>
      <c r="C36" s="114"/>
      <c r="D36" s="114"/>
      <c r="E36" s="114"/>
      <c r="F36" s="114"/>
      <c r="G36" s="115" t="s">
        <v>227</v>
      </c>
      <c r="H36" s="157" t="s">
        <v>215</v>
      </c>
      <c r="I36" s="158">
        <v>39380</v>
      </c>
    </row>
    <row r="37" spans="1:9" x14ac:dyDescent="0.3">
      <c r="A37" s="3"/>
      <c r="B37" s="3" t="s">
        <v>429</v>
      </c>
      <c r="C37" s="3"/>
      <c r="D37" s="3"/>
      <c r="E37" s="3"/>
      <c r="F37" s="3"/>
      <c r="G37" s="4" t="s">
        <v>228</v>
      </c>
      <c r="H37" s="157" t="s">
        <v>215</v>
      </c>
      <c r="I37" s="158">
        <v>39394</v>
      </c>
    </row>
    <row r="38" spans="1:9" x14ac:dyDescent="0.3">
      <c r="A38" s="3"/>
      <c r="B38" s="3" t="s">
        <v>429</v>
      </c>
      <c r="C38" s="3"/>
      <c r="D38" s="3"/>
      <c r="E38" s="3"/>
      <c r="F38" s="3"/>
      <c r="G38" s="4" t="s">
        <v>223</v>
      </c>
      <c r="H38" s="157" t="s">
        <v>215</v>
      </c>
      <c r="I38" s="158">
        <v>39400</v>
      </c>
    </row>
    <row r="39" spans="1:9" ht="28.8" x14ac:dyDescent="0.3">
      <c r="A39" s="3"/>
      <c r="B39" s="3" t="s">
        <v>419</v>
      </c>
      <c r="C39" s="3"/>
      <c r="D39" s="3"/>
      <c r="E39" s="3"/>
      <c r="F39" s="3"/>
      <c r="G39" s="4" t="s">
        <v>446</v>
      </c>
      <c r="H39" s="157" t="s">
        <v>186</v>
      </c>
      <c r="I39" s="158">
        <v>39164</v>
      </c>
    </row>
    <row r="40" spans="1:9" ht="28.8" x14ac:dyDescent="0.3">
      <c r="A40" s="3"/>
      <c r="B40" s="3" t="s">
        <v>419</v>
      </c>
      <c r="C40" s="3"/>
      <c r="D40" s="3"/>
      <c r="E40" s="3"/>
      <c r="F40" s="3"/>
      <c r="G40" s="4" t="s">
        <v>447</v>
      </c>
      <c r="H40" s="157" t="s">
        <v>186</v>
      </c>
      <c r="I40" s="158">
        <v>39190</v>
      </c>
    </row>
    <row r="41" spans="1:9" ht="15" customHeight="1" x14ac:dyDescent="0.3">
      <c r="A41" s="3"/>
      <c r="B41" s="117" t="s">
        <v>355</v>
      </c>
      <c r="C41" s="3"/>
      <c r="D41" s="3"/>
      <c r="E41" s="3"/>
      <c r="F41" s="3"/>
      <c r="G41" s="4" t="s">
        <v>356</v>
      </c>
      <c r="H41" s="157" t="s">
        <v>306</v>
      </c>
      <c r="I41" s="158">
        <v>39192</v>
      </c>
    </row>
    <row r="45" spans="1:9" ht="14.25" customHeight="1" x14ac:dyDescent="0.3">
      <c r="H45" s="77"/>
      <c r="I45" s="66"/>
    </row>
    <row r="48" spans="1:9" x14ac:dyDescent="0.3">
      <c r="H48" s="77"/>
      <c r="I48" s="66"/>
    </row>
  </sheetData>
  <sortState ref="A2:I57">
    <sortCondition ref="H2:H57"/>
    <sortCondition ref="I2:I57"/>
  </sortState>
  <phoneticPr fontId="9" type="noConversion"/>
  <pageMargins left="0.7" right="0.7" top="0.75" bottom="0.75" header="0.3" footer="0.3"/>
  <pageSetup orientation="portrait" verticalDpi="0"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I46"/>
  <sheetViews>
    <sheetView topLeftCell="E21" workbookViewId="0">
      <selection activeCell="E21" sqref="A1:XFD1048576"/>
    </sheetView>
  </sheetViews>
  <sheetFormatPr defaultRowHeight="14.4" x14ac:dyDescent="0.3"/>
  <cols>
    <col min="4" max="4" width="9.109375" customWidth="1"/>
    <col min="5" max="5" width="8" customWidth="1"/>
    <col min="6" max="6" width="8.33203125" customWidth="1"/>
    <col min="7" max="7" width="22" customWidth="1"/>
    <col min="8" max="8" width="20.109375" style="1" customWidth="1"/>
    <col min="9" max="9" width="10.6640625" bestFit="1" customWidth="1"/>
  </cols>
  <sheetData>
    <row r="1" spans="1:9" s="10" customFormat="1" ht="30" x14ac:dyDescent="0.25">
      <c r="A1" s="68" t="s">
        <v>369</v>
      </c>
      <c r="B1" s="69" t="s">
        <v>402</v>
      </c>
      <c r="C1" s="70" t="s">
        <v>370</v>
      </c>
      <c r="D1" s="70" t="s">
        <v>371</v>
      </c>
      <c r="E1" s="70" t="s">
        <v>372</v>
      </c>
      <c r="F1" s="70" t="s">
        <v>373</v>
      </c>
      <c r="G1" s="71" t="s">
        <v>379</v>
      </c>
      <c r="H1" s="72" t="s">
        <v>374</v>
      </c>
      <c r="I1" s="82" t="s">
        <v>302</v>
      </c>
    </row>
    <row r="2" spans="1:9" ht="15" x14ac:dyDescent="0.25">
      <c r="B2" t="s">
        <v>161</v>
      </c>
      <c r="G2" t="s">
        <v>451</v>
      </c>
      <c r="H2" s="76" t="s">
        <v>304</v>
      </c>
      <c r="I2" s="64">
        <v>39560</v>
      </c>
    </row>
    <row r="3" spans="1:9" ht="15" x14ac:dyDescent="0.25">
      <c r="B3" t="s">
        <v>406</v>
      </c>
      <c r="G3" t="s">
        <v>307</v>
      </c>
      <c r="H3" s="76" t="s">
        <v>304</v>
      </c>
      <c r="I3" s="64">
        <v>39588</v>
      </c>
    </row>
    <row r="4" spans="1:9" ht="15" x14ac:dyDescent="0.25">
      <c r="B4" t="s">
        <v>404</v>
      </c>
      <c r="G4" t="s">
        <v>407</v>
      </c>
      <c r="H4" s="76" t="s">
        <v>304</v>
      </c>
      <c r="I4" s="64">
        <v>39589</v>
      </c>
    </row>
    <row r="5" spans="1:9" ht="15" x14ac:dyDescent="0.25">
      <c r="B5" t="s">
        <v>161</v>
      </c>
      <c r="G5" t="s">
        <v>407</v>
      </c>
      <c r="H5" s="76" t="s">
        <v>304</v>
      </c>
      <c r="I5" s="64">
        <v>39589</v>
      </c>
    </row>
    <row r="6" spans="1:9" ht="15" x14ac:dyDescent="0.25">
      <c r="B6" t="s">
        <v>406</v>
      </c>
      <c r="G6" t="s">
        <v>452</v>
      </c>
      <c r="H6" s="76" t="s">
        <v>304</v>
      </c>
      <c r="I6" s="64">
        <v>39590</v>
      </c>
    </row>
    <row r="7" spans="1:9" ht="15" x14ac:dyDescent="0.25">
      <c r="B7" t="s">
        <v>161</v>
      </c>
      <c r="G7" t="s">
        <v>235</v>
      </c>
      <c r="H7" s="76" t="s">
        <v>304</v>
      </c>
      <c r="I7" s="64">
        <v>39603</v>
      </c>
    </row>
    <row r="8" spans="1:9" ht="15" x14ac:dyDescent="0.25">
      <c r="B8" t="s">
        <v>161</v>
      </c>
      <c r="G8" t="s">
        <v>243</v>
      </c>
      <c r="H8" s="76" t="s">
        <v>304</v>
      </c>
      <c r="I8" s="64">
        <v>39604</v>
      </c>
    </row>
    <row r="9" spans="1:9" ht="15" x14ac:dyDescent="0.25">
      <c r="B9" t="s">
        <v>406</v>
      </c>
      <c r="G9" t="s">
        <v>453</v>
      </c>
      <c r="H9" s="76" t="s">
        <v>304</v>
      </c>
      <c r="I9" s="64">
        <v>39609</v>
      </c>
    </row>
    <row r="10" spans="1:9" ht="15" x14ac:dyDescent="0.25">
      <c r="B10" t="s">
        <v>404</v>
      </c>
      <c r="G10" t="s">
        <v>454</v>
      </c>
      <c r="H10" s="76" t="s">
        <v>304</v>
      </c>
      <c r="I10" s="64">
        <v>39617</v>
      </c>
    </row>
    <row r="11" spans="1:9" ht="15" x14ac:dyDescent="0.25">
      <c r="B11" t="s">
        <v>349</v>
      </c>
      <c r="G11" t="s">
        <v>456</v>
      </c>
      <c r="H11" s="76" t="s">
        <v>304</v>
      </c>
      <c r="I11" s="64">
        <v>39619</v>
      </c>
    </row>
    <row r="12" spans="1:9" ht="15" x14ac:dyDescent="0.25">
      <c r="B12" t="s">
        <v>406</v>
      </c>
      <c r="G12" t="s">
        <v>458</v>
      </c>
      <c r="H12" s="76" t="s">
        <v>304</v>
      </c>
      <c r="I12" s="64">
        <v>39624</v>
      </c>
    </row>
    <row r="13" spans="1:9" ht="15" x14ac:dyDescent="0.25">
      <c r="B13" t="s">
        <v>419</v>
      </c>
      <c r="G13" t="s">
        <v>233</v>
      </c>
      <c r="H13" s="76" t="s">
        <v>304</v>
      </c>
      <c r="I13" s="64">
        <v>39631</v>
      </c>
    </row>
    <row r="14" spans="1:9" ht="15" x14ac:dyDescent="0.25">
      <c r="B14" t="s">
        <v>419</v>
      </c>
      <c r="G14" t="s">
        <v>459</v>
      </c>
      <c r="H14" s="76" t="s">
        <v>304</v>
      </c>
      <c r="I14" s="64">
        <v>39638</v>
      </c>
    </row>
    <row r="15" spans="1:9" ht="15" x14ac:dyDescent="0.25">
      <c r="B15" t="s">
        <v>161</v>
      </c>
      <c r="G15" t="s">
        <v>460</v>
      </c>
      <c r="H15" s="76" t="s">
        <v>304</v>
      </c>
      <c r="I15" s="64">
        <v>39658</v>
      </c>
    </row>
    <row r="16" spans="1:9" ht="15" x14ac:dyDescent="0.25">
      <c r="B16" t="s">
        <v>419</v>
      </c>
      <c r="G16" t="s">
        <v>461</v>
      </c>
      <c r="H16" s="76" t="s">
        <v>304</v>
      </c>
      <c r="I16" s="64">
        <v>39672</v>
      </c>
    </row>
    <row r="17" spans="2:9" ht="15" x14ac:dyDescent="0.25">
      <c r="B17" t="s">
        <v>419</v>
      </c>
      <c r="G17" t="s">
        <v>462</v>
      </c>
      <c r="H17" s="76" t="s">
        <v>304</v>
      </c>
      <c r="I17" s="64">
        <v>39681</v>
      </c>
    </row>
    <row r="18" spans="2:9" ht="15" x14ac:dyDescent="0.25">
      <c r="B18" t="s">
        <v>414</v>
      </c>
      <c r="G18" t="s">
        <v>412</v>
      </c>
      <c r="H18" s="76" t="s">
        <v>304</v>
      </c>
      <c r="I18" s="64">
        <v>39701</v>
      </c>
    </row>
    <row r="19" spans="2:9" ht="15" x14ac:dyDescent="0.25">
      <c r="B19" t="s">
        <v>464</v>
      </c>
      <c r="G19" t="s">
        <v>465</v>
      </c>
      <c r="H19" s="154" t="s">
        <v>304</v>
      </c>
      <c r="I19" s="64">
        <v>39721</v>
      </c>
    </row>
    <row r="20" spans="2:9" ht="15" x14ac:dyDescent="0.25">
      <c r="B20" t="s">
        <v>429</v>
      </c>
      <c r="G20" t="s">
        <v>463</v>
      </c>
      <c r="H20" s="154" t="s">
        <v>304</v>
      </c>
      <c r="I20" s="64">
        <v>39721</v>
      </c>
    </row>
    <row r="21" spans="2:9" ht="15" x14ac:dyDescent="0.25">
      <c r="B21" t="s">
        <v>419</v>
      </c>
      <c r="G21" t="s">
        <v>466</v>
      </c>
      <c r="H21" s="76" t="s">
        <v>304</v>
      </c>
      <c r="I21" s="64">
        <v>39722</v>
      </c>
    </row>
    <row r="22" spans="2:9" ht="15" x14ac:dyDescent="0.25">
      <c r="B22" t="s">
        <v>414</v>
      </c>
      <c r="G22" t="s">
        <v>467</v>
      </c>
      <c r="H22" s="76" t="s">
        <v>304</v>
      </c>
      <c r="I22" s="64">
        <v>39723</v>
      </c>
    </row>
    <row r="23" spans="2:9" ht="15" x14ac:dyDescent="0.25">
      <c r="B23" t="s">
        <v>414</v>
      </c>
      <c r="G23" t="s">
        <v>432</v>
      </c>
      <c r="H23" s="76" t="s">
        <v>304</v>
      </c>
      <c r="I23" s="64">
        <v>39729</v>
      </c>
    </row>
    <row r="24" spans="2:9" ht="15" x14ac:dyDescent="0.25">
      <c r="B24" t="s">
        <v>419</v>
      </c>
      <c r="G24" t="s">
        <v>468</v>
      </c>
      <c r="H24" s="106" t="s">
        <v>304</v>
      </c>
      <c r="I24" s="64">
        <v>39735</v>
      </c>
    </row>
    <row r="25" spans="2:9" ht="15" x14ac:dyDescent="0.25">
      <c r="B25" t="s">
        <v>419</v>
      </c>
      <c r="G25" t="s">
        <v>469</v>
      </c>
      <c r="H25" s="106" t="s">
        <v>304</v>
      </c>
      <c r="I25" s="64">
        <v>39742</v>
      </c>
    </row>
    <row r="26" spans="2:9" ht="15" x14ac:dyDescent="0.25">
      <c r="B26" t="s">
        <v>404</v>
      </c>
      <c r="G26" t="s">
        <v>455</v>
      </c>
      <c r="H26" s="76" t="s">
        <v>304</v>
      </c>
      <c r="I26" s="64">
        <v>39766</v>
      </c>
    </row>
    <row r="27" spans="2:9" ht="30" x14ac:dyDescent="0.25">
      <c r="B27" t="s">
        <v>161</v>
      </c>
      <c r="G27" t="s">
        <v>243</v>
      </c>
      <c r="H27" s="87" t="s">
        <v>120</v>
      </c>
      <c r="I27" s="88">
        <v>39611</v>
      </c>
    </row>
    <row r="28" spans="2:9" ht="30" x14ac:dyDescent="0.25">
      <c r="B28" t="s">
        <v>161</v>
      </c>
      <c r="G28" t="s">
        <v>275</v>
      </c>
      <c r="H28" s="87" t="s">
        <v>120</v>
      </c>
      <c r="I28" s="88">
        <v>39622</v>
      </c>
    </row>
    <row r="29" spans="2:9" ht="30" x14ac:dyDescent="0.25">
      <c r="B29" t="s">
        <v>419</v>
      </c>
      <c r="G29" t="s">
        <v>233</v>
      </c>
      <c r="H29" s="87" t="s">
        <v>120</v>
      </c>
      <c r="I29" s="88">
        <v>39654</v>
      </c>
    </row>
    <row r="30" spans="2:9" ht="30" x14ac:dyDescent="0.25">
      <c r="B30" t="s">
        <v>404</v>
      </c>
      <c r="G30" t="s">
        <v>407</v>
      </c>
      <c r="H30" s="87" t="s">
        <v>120</v>
      </c>
      <c r="I30" s="88">
        <v>39658</v>
      </c>
    </row>
    <row r="31" spans="2:9" ht="30" x14ac:dyDescent="0.25">
      <c r="B31" t="s">
        <v>161</v>
      </c>
      <c r="G31" t="s">
        <v>407</v>
      </c>
      <c r="H31" s="87" t="s">
        <v>120</v>
      </c>
      <c r="I31" s="88">
        <v>39658</v>
      </c>
    </row>
    <row r="32" spans="2:9" ht="30" x14ac:dyDescent="0.25">
      <c r="B32" t="s">
        <v>429</v>
      </c>
      <c r="G32" t="s">
        <v>262</v>
      </c>
      <c r="H32" s="87" t="s">
        <v>120</v>
      </c>
      <c r="I32" s="88">
        <v>39693</v>
      </c>
    </row>
    <row r="33" spans="2:9" ht="30" x14ac:dyDescent="0.25">
      <c r="B33" t="s">
        <v>161</v>
      </c>
      <c r="G33" t="s">
        <v>275</v>
      </c>
      <c r="H33" s="87" t="s">
        <v>120</v>
      </c>
      <c r="I33" s="88">
        <v>39723</v>
      </c>
    </row>
    <row r="34" spans="2:9" ht="30" x14ac:dyDescent="0.25">
      <c r="B34" t="s">
        <v>419</v>
      </c>
      <c r="G34" t="s">
        <v>470</v>
      </c>
      <c r="H34" s="107" t="s">
        <v>120</v>
      </c>
      <c r="I34" s="88">
        <v>39771</v>
      </c>
    </row>
    <row r="35" spans="2:9" ht="30" x14ac:dyDescent="0.25">
      <c r="B35" t="s">
        <v>161</v>
      </c>
      <c r="G35" t="s">
        <v>235</v>
      </c>
      <c r="H35" s="162" t="s">
        <v>120</v>
      </c>
      <c r="I35" s="88">
        <v>39785</v>
      </c>
    </row>
    <row r="36" spans="2:9" ht="30" x14ac:dyDescent="0.25">
      <c r="B36" t="s">
        <v>414</v>
      </c>
      <c r="G36" t="s">
        <v>471</v>
      </c>
      <c r="H36" s="87" t="s">
        <v>120</v>
      </c>
      <c r="I36" s="88">
        <v>39785</v>
      </c>
    </row>
    <row r="37" spans="2:9" ht="15" x14ac:dyDescent="0.25">
      <c r="B37" t="s">
        <v>404</v>
      </c>
      <c r="G37" t="s">
        <v>455</v>
      </c>
      <c r="H37" s="77" t="s">
        <v>215</v>
      </c>
      <c r="I37" s="66">
        <v>39489</v>
      </c>
    </row>
    <row r="38" spans="2:9" ht="15" x14ac:dyDescent="0.25">
      <c r="B38" t="s">
        <v>161</v>
      </c>
      <c r="G38" t="s">
        <v>457</v>
      </c>
      <c r="H38" s="77" t="s">
        <v>215</v>
      </c>
      <c r="I38" s="66">
        <v>39622</v>
      </c>
    </row>
    <row r="39" spans="2:9" ht="15" x14ac:dyDescent="0.25">
      <c r="B39" t="s">
        <v>419</v>
      </c>
      <c r="G39" t="s">
        <v>459</v>
      </c>
      <c r="H39" s="77" t="s">
        <v>215</v>
      </c>
      <c r="I39" s="66">
        <v>39654</v>
      </c>
    </row>
    <row r="40" spans="2:9" ht="15" x14ac:dyDescent="0.25">
      <c r="B40" t="s">
        <v>349</v>
      </c>
      <c r="G40" t="s">
        <v>351</v>
      </c>
      <c r="H40" s="77" t="s">
        <v>215</v>
      </c>
      <c r="I40" s="66">
        <v>39654</v>
      </c>
    </row>
    <row r="41" spans="2:9" ht="15" x14ac:dyDescent="0.25">
      <c r="B41" t="s">
        <v>406</v>
      </c>
      <c r="G41" t="s">
        <v>458</v>
      </c>
      <c r="H41" s="77" t="s">
        <v>215</v>
      </c>
      <c r="I41" s="66">
        <v>39661</v>
      </c>
    </row>
    <row r="42" spans="2:9" ht="15" x14ac:dyDescent="0.25">
      <c r="B42" t="s">
        <v>429</v>
      </c>
      <c r="G42" t="s">
        <v>262</v>
      </c>
      <c r="H42" s="77" t="s">
        <v>215</v>
      </c>
      <c r="I42" s="66">
        <v>39678</v>
      </c>
    </row>
    <row r="43" spans="2:9" ht="15" x14ac:dyDescent="0.25">
      <c r="B43" t="s">
        <v>404</v>
      </c>
      <c r="G43" t="s">
        <v>454</v>
      </c>
      <c r="H43" s="77" t="s">
        <v>215</v>
      </c>
      <c r="I43" s="66">
        <v>39680</v>
      </c>
    </row>
    <row r="44" spans="2:9" ht="15" x14ac:dyDescent="0.25">
      <c r="B44" t="s">
        <v>419</v>
      </c>
      <c r="G44" t="s">
        <v>462</v>
      </c>
      <c r="H44" s="77" t="s">
        <v>215</v>
      </c>
      <c r="I44" s="66">
        <v>39701</v>
      </c>
    </row>
    <row r="45" spans="2:9" x14ac:dyDescent="0.3">
      <c r="B45" t="s">
        <v>161</v>
      </c>
      <c r="G45" t="s">
        <v>457</v>
      </c>
      <c r="H45" s="77" t="s">
        <v>215</v>
      </c>
      <c r="I45" s="66">
        <v>39723</v>
      </c>
    </row>
    <row r="46" spans="2:9" x14ac:dyDescent="0.3">
      <c r="B46" t="s">
        <v>429</v>
      </c>
      <c r="G46" t="s">
        <v>463</v>
      </c>
      <c r="H46" s="77" t="s">
        <v>215</v>
      </c>
      <c r="I46" s="66">
        <v>39744</v>
      </c>
    </row>
  </sheetData>
  <sortState ref="A2:I46">
    <sortCondition ref="H2:H46"/>
    <sortCondition ref="I2:I4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I27"/>
  <sheetViews>
    <sheetView workbookViewId="0">
      <selection sqref="A1:XFD1048576"/>
    </sheetView>
  </sheetViews>
  <sheetFormatPr defaultRowHeight="14.4" x14ac:dyDescent="0.3"/>
  <cols>
    <col min="9" max="9" width="11.109375" customWidth="1"/>
  </cols>
  <sheetData>
    <row r="1" spans="1:9" s="10" customFormat="1" ht="30" x14ac:dyDescent="0.25">
      <c r="A1" s="68" t="s">
        <v>369</v>
      </c>
      <c r="B1" s="69" t="s">
        <v>402</v>
      </c>
      <c r="C1" s="70" t="s">
        <v>370</v>
      </c>
      <c r="D1" s="70" t="s">
        <v>371</v>
      </c>
      <c r="E1" s="70" t="s">
        <v>372</v>
      </c>
      <c r="F1" s="70" t="s">
        <v>373</v>
      </c>
      <c r="G1" s="71" t="s">
        <v>379</v>
      </c>
      <c r="H1" s="72" t="s">
        <v>374</v>
      </c>
      <c r="I1" s="82" t="s">
        <v>302</v>
      </c>
    </row>
    <row r="2" spans="1:9" ht="15" x14ac:dyDescent="0.25">
      <c r="B2" t="s">
        <v>404</v>
      </c>
      <c r="G2" t="s">
        <v>407</v>
      </c>
      <c r="H2" s="91" t="s">
        <v>304</v>
      </c>
      <c r="I2" s="64">
        <v>39829</v>
      </c>
    </row>
    <row r="3" spans="1:9" ht="15" x14ac:dyDescent="0.25">
      <c r="B3" t="s">
        <v>161</v>
      </c>
      <c r="G3" t="s">
        <v>407</v>
      </c>
      <c r="H3" s="91" t="s">
        <v>304</v>
      </c>
      <c r="I3" s="64">
        <v>39829</v>
      </c>
    </row>
    <row r="4" spans="1:9" ht="15" x14ac:dyDescent="0.25">
      <c r="B4" t="s">
        <v>406</v>
      </c>
      <c r="G4" t="s">
        <v>229</v>
      </c>
      <c r="H4" s="91" t="s">
        <v>304</v>
      </c>
      <c r="I4" s="64">
        <v>40072</v>
      </c>
    </row>
    <row r="5" spans="1:9" ht="15" x14ac:dyDescent="0.25">
      <c r="B5" t="s">
        <v>349</v>
      </c>
      <c r="G5" t="s">
        <v>250</v>
      </c>
      <c r="H5" s="91" t="s">
        <v>304</v>
      </c>
      <c r="I5" s="64">
        <v>40073</v>
      </c>
    </row>
    <row r="6" spans="1:9" ht="15" x14ac:dyDescent="0.25">
      <c r="B6" t="s">
        <v>405</v>
      </c>
      <c r="G6" t="s">
        <v>390</v>
      </c>
      <c r="H6" s="91" t="s">
        <v>304</v>
      </c>
      <c r="I6" s="64">
        <v>40073</v>
      </c>
    </row>
    <row r="7" spans="1:9" ht="15" x14ac:dyDescent="0.25">
      <c r="B7" t="s">
        <v>405</v>
      </c>
      <c r="G7" t="s">
        <v>473</v>
      </c>
      <c r="H7" s="91" t="s">
        <v>304</v>
      </c>
      <c r="I7" s="64">
        <v>40077</v>
      </c>
    </row>
    <row r="8" spans="1:9" ht="15" x14ac:dyDescent="0.25">
      <c r="B8" t="s">
        <v>406</v>
      </c>
      <c r="G8" t="s">
        <v>411</v>
      </c>
      <c r="H8" s="91" t="s">
        <v>304</v>
      </c>
      <c r="I8" s="64">
        <v>40081</v>
      </c>
    </row>
    <row r="9" spans="1:9" ht="15" x14ac:dyDescent="0.25">
      <c r="B9" t="s">
        <v>349</v>
      </c>
      <c r="G9" t="s">
        <v>351</v>
      </c>
      <c r="H9" s="91" t="s">
        <v>304</v>
      </c>
      <c r="I9" s="64">
        <v>40087</v>
      </c>
    </row>
    <row r="10" spans="1:9" ht="15" x14ac:dyDescent="0.25">
      <c r="B10" t="s">
        <v>404</v>
      </c>
      <c r="G10" t="s">
        <v>407</v>
      </c>
      <c r="H10" s="91" t="s">
        <v>304</v>
      </c>
      <c r="I10" s="64">
        <v>40093</v>
      </c>
    </row>
    <row r="11" spans="1:9" ht="15" x14ac:dyDescent="0.25">
      <c r="B11" t="s">
        <v>161</v>
      </c>
      <c r="G11" t="s">
        <v>407</v>
      </c>
      <c r="H11" s="91" t="s">
        <v>304</v>
      </c>
      <c r="I11" s="64">
        <v>40093</v>
      </c>
    </row>
    <row r="12" spans="1:9" ht="15" x14ac:dyDescent="0.25">
      <c r="B12" t="s">
        <v>311</v>
      </c>
      <c r="G12" t="s">
        <v>475</v>
      </c>
      <c r="H12" s="91" t="s">
        <v>304</v>
      </c>
      <c r="I12" s="64">
        <v>40094</v>
      </c>
    </row>
    <row r="13" spans="1:9" ht="15" x14ac:dyDescent="0.25">
      <c r="B13" t="s">
        <v>405</v>
      </c>
      <c r="G13" t="s">
        <v>474</v>
      </c>
      <c r="H13" s="91" t="s">
        <v>304</v>
      </c>
      <c r="I13" s="64">
        <v>40094</v>
      </c>
    </row>
    <row r="14" spans="1:9" ht="15" x14ac:dyDescent="0.25">
      <c r="B14" t="s">
        <v>419</v>
      </c>
      <c r="G14" t="s">
        <v>240</v>
      </c>
      <c r="H14" s="91" t="s">
        <v>304</v>
      </c>
      <c r="I14" s="64">
        <v>40106</v>
      </c>
    </row>
    <row r="15" spans="1:9" ht="15" x14ac:dyDescent="0.25">
      <c r="B15" t="s">
        <v>404</v>
      </c>
      <c r="G15" t="s">
        <v>407</v>
      </c>
      <c r="H15" s="92" t="s">
        <v>120</v>
      </c>
      <c r="I15" s="88">
        <v>39870</v>
      </c>
    </row>
    <row r="16" spans="1:9" ht="15" x14ac:dyDescent="0.25">
      <c r="B16" t="s">
        <v>161</v>
      </c>
      <c r="G16" t="s">
        <v>407</v>
      </c>
      <c r="H16" s="92" t="s">
        <v>120</v>
      </c>
      <c r="I16" s="88">
        <v>39870</v>
      </c>
    </row>
    <row r="17" spans="2:9" ht="15" x14ac:dyDescent="0.25">
      <c r="B17" t="s">
        <v>404</v>
      </c>
      <c r="G17" t="s">
        <v>407</v>
      </c>
      <c r="H17" s="92" t="s">
        <v>120</v>
      </c>
      <c r="I17" s="88">
        <v>40154</v>
      </c>
    </row>
    <row r="18" spans="2:9" ht="15" x14ac:dyDescent="0.25">
      <c r="B18" t="s">
        <v>161</v>
      </c>
      <c r="G18" t="s">
        <v>407</v>
      </c>
      <c r="H18" s="92" t="s">
        <v>120</v>
      </c>
      <c r="I18" s="88">
        <v>40154</v>
      </c>
    </row>
    <row r="19" spans="2:9" ht="15" x14ac:dyDescent="0.25">
      <c r="B19" t="s">
        <v>464</v>
      </c>
      <c r="G19" t="s">
        <v>465</v>
      </c>
      <c r="H19" s="65" t="s">
        <v>215</v>
      </c>
      <c r="I19" s="66">
        <v>39847</v>
      </c>
    </row>
    <row r="20" spans="2:9" ht="15" x14ac:dyDescent="0.25">
      <c r="B20" t="s">
        <v>404</v>
      </c>
      <c r="G20" t="s">
        <v>472</v>
      </c>
      <c r="H20" s="65" t="s">
        <v>215</v>
      </c>
      <c r="I20" s="66">
        <v>39870</v>
      </c>
    </row>
    <row r="21" spans="2:9" ht="15" x14ac:dyDescent="0.25">
      <c r="B21" t="s">
        <v>125</v>
      </c>
      <c r="G21" t="s">
        <v>262</v>
      </c>
      <c r="H21" s="65" t="s">
        <v>215</v>
      </c>
      <c r="I21" s="66">
        <v>39945</v>
      </c>
    </row>
    <row r="22" spans="2:9" ht="15" x14ac:dyDescent="0.25">
      <c r="B22" t="s">
        <v>161</v>
      </c>
      <c r="G22" t="s">
        <v>243</v>
      </c>
      <c r="H22" s="65" t="s">
        <v>215</v>
      </c>
      <c r="I22" s="66">
        <v>39962</v>
      </c>
    </row>
    <row r="23" spans="2:9" ht="15" x14ac:dyDescent="0.25">
      <c r="B23" t="s">
        <v>419</v>
      </c>
      <c r="G23" t="s">
        <v>240</v>
      </c>
      <c r="H23" s="65" t="s">
        <v>215</v>
      </c>
      <c r="I23" s="66">
        <v>40150</v>
      </c>
    </row>
    <row r="24" spans="2:9" ht="15" x14ac:dyDescent="0.25">
      <c r="B24" t="s">
        <v>349</v>
      </c>
      <c r="G24" t="s">
        <v>351</v>
      </c>
      <c r="H24" s="65" t="s">
        <v>215</v>
      </c>
      <c r="I24" s="66">
        <v>40150</v>
      </c>
    </row>
    <row r="25" spans="2:9" ht="15" x14ac:dyDescent="0.25">
      <c r="B25" t="s">
        <v>406</v>
      </c>
      <c r="G25" t="s">
        <v>476</v>
      </c>
      <c r="H25" s="65" t="s">
        <v>215</v>
      </c>
      <c r="I25" s="66">
        <v>40156</v>
      </c>
    </row>
    <row r="26" spans="2:9" ht="15" x14ac:dyDescent="0.25">
      <c r="B26" t="s">
        <v>311</v>
      </c>
      <c r="G26" t="s">
        <v>254</v>
      </c>
      <c r="H26" s="65" t="s">
        <v>215</v>
      </c>
      <c r="I26" s="66">
        <v>40168</v>
      </c>
    </row>
    <row r="27" spans="2:9" ht="15" x14ac:dyDescent="0.25">
      <c r="B27" t="s">
        <v>405</v>
      </c>
      <c r="G27" t="s">
        <v>474</v>
      </c>
      <c r="H27" s="65" t="s">
        <v>215</v>
      </c>
      <c r="I27" s="66">
        <v>40169</v>
      </c>
    </row>
  </sheetData>
  <sortState ref="A2:I27">
    <sortCondition ref="H2:H27"/>
    <sortCondition ref="I2:I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19</vt:i4>
      </vt:variant>
      <vt:variant>
        <vt:lpstr>Charts</vt:lpstr>
      </vt:variant>
      <vt:variant>
        <vt:i4>1</vt:i4>
      </vt:variant>
      <vt:variant>
        <vt:lpstr>Named Ranges</vt:lpstr>
      </vt:variant>
      <vt:variant>
        <vt:i4>1</vt:i4>
      </vt:variant>
    </vt:vector>
  </HeadingPairs>
  <TitlesOfParts>
    <vt:vector size="21" baseType="lpstr">
      <vt:lpstr>Sheet1</vt:lpstr>
      <vt:lpstr>2002</vt:lpstr>
      <vt:lpstr>2003</vt:lpstr>
      <vt:lpstr>2004</vt:lpstr>
      <vt:lpstr>2005</vt:lpstr>
      <vt:lpstr>2006</vt:lpstr>
      <vt:lpstr>2007</vt:lpstr>
      <vt:lpstr>2008</vt:lpstr>
      <vt:lpstr>2009</vt:lpstr>
      <vt:lpstr>2010</vt:lpstr>
      <vt:lpstr>2011</vt:lpstr>
      <vt:lpstr>2012</vt:lpstr>
      <vt:lpstr>2013</vt:lpstr>
      <vt:lpstr>All</vt:lpstr>
      <vt:lpstr>Sheet2</vt:lpstr>
      <vt:lpstr>Sheet3</vt:lpstr>
      <vt:lpstr>Sheet4</vt:lpstr>
      <vt:lpstr>Sheet5</vt:lpstr>
      <vt:lpstr>Sheet6</vt:lpstr>
      <vt:lpstr>Closure Day Totals</vt:lpstr>
      <vt:lpstr>Sheet1!Print_Titles</vt:lpstr>
    </vt:vector>
  </TitlesOfParts>
  <Company>Washington State 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Hard</dc:creator>
  <cp:lastModifiedBy>Kuklok, Audrey (DOH)</cp:lastModifiedBy>
  <cp:lastPrinted>2013-10-23T21:26:57Z</cp:lastPrinted>
  <dcterms:created xsi:type="dcterms:W3CDTF">2012-08-21T15:24:25Z</dcterms:created>
  <dcterms:modified xsi:type="dcterms:W3CDTF">2017-05-24T16:51:54Z</dcterms:modified>
</cp:coreProperties>
</file>