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nutrition/fortification/tables/"/>
    </mc:Choice>
  </mc:AlternateContent>
  <xr:revisionPtr revIDLastSave="0" documentId="13_ncr:1_{3C157E31-7839-6648-A79C-402F9D6E7313}" xr6:coauthVersionLast="36" xr6:coauthVersionMax="36" xr10:uidLastSave="{00000000-0000-0000-0000-000000000000}"/>
  <bookViews>
    <workbookView xWindow="15500" yWindow="500" windowWidth="29220" windowHeight="21380" xr2:uid="{00000000-000D-0000-FFFF-FFFF00000000}"/>
  </bookViews>
  <sheets>
    <sheet name="TableSX_global_results" sheetId="1" r:id="rId1"/>
  </sheets>
  <definedNames>
    <definedName name="_xlnm._FilterDatabase" localSheetId="0" hidden="1">TableSX_global_results!$A$2:$I$14</definedName>
  </definedNames>
  <calcPr calcId="181029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L16" i="1" l="1"/>
  <c r="M16" i="1"/>
  <c r="K16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M3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16" i="1" l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<sst xmlns="http://schemas.openxmlformats.org/spreadsheetml/2006/main" count="31" uniqueCount="24">
  <si>
    <t>Calcium</t>
  </si>
  <si>
    <t>Folate</t>
  </si>
  <si>
    <t>Iodine</t>
  </si>
  <si>
    <t>Iron</t>
  </si>
  <si>
    <t>Niacin</t>
  </si>
  <si>
    <t>Riboflavin</t>
  </si>
  <si>
    <t>Selenium</t>
  </si>
  <si>
    <t>Thiamin</t>
  </si>
  <si>
    <t>Vitamin A</t>
  </si>
  <si>
    <t>Vitamin B12</t>
  </si>
  <si>
    <t>Vitamin B6</t>
  </si>
  <si>
    <t>Vitamin E</t>
  </si>
  <si>
    <t>Zinc</t>
  </si>
  <si>
    <t>Total</t>
  </si>
  <si>
    <t>Nutrient</t>
  </si>
  <si>
    <t>None</t>
  </si>
  <si>
    <t>Current</t>
  </si>
  <si>
    <t>Aligned</t>
  </si>
  <si>
    <t>Aligned+</t>
  </si>
  <si>
    <t>Improved</t>
  </si>
  <si>
    <t>Billions prevented relative to current fortication</t>
  </si>
  <si>
    <t>Billions of inadequate intakes</t>
  </si>
  <si>
    <t>Billions of prevented inadequate intakes</t>
  </si>
  <si>
    <t>Improved vs. Aligned+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</si>
</sst>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 applyBorder="1"/>
    <xf numFmtId="0" fontId="16" fillId="33" borderId="0" xfId="0" applyFont="1" applyFill="1" applyBorder="1"/>
    <xf numFmtId="0" fontId="16" fillId="33" borderId="11" xfId="0" applyFont="1" applyFill="1" applyBorder="1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164" fontId="0" fillId="33" borderId="0" xfId="0" applyNumberFormat="1" applyFont="1" applyFill="1" applyAlignment="1">
      <alignment horizontal="center"/>
    </xf>
    <xf numFmtId="164" fontId="0" fillId="33" borderId="11" xfId="0" applyNumberFormat="1" applyFont="1" applyFill="1" applyBorder="1" applyAlignment="1">
      <alignment horizontal="center"/>
    </xf>
    <xf numFmtId="164" fontId="0" fillId="33" borderId="0" xfId="0" applyNumberFormat="1" applyFont="1" applyFill="1" applyBorder="1" applyAlignment="1">
      <alignment horizontal="center"/>
    </xf>
    <xf numFmtId="164" fontId="16" fillId="33" borderId="0" xfId="0" applyNumberFormat="1" applyFont="1" applyFill="1"/>
    <xf numFmtId="164" fontId="0" fillId="33" borderId="0" xfId="0" applyNumberFormat="1" applyFill="1"/>
    <xf numFmtId="164" fontId="16" fillId="33" borderId="11" xfId="0" applyNumberFormat="1" applyFont="1" applyFill="1" applyBorder="1" applyAlignment="1">
      <alignment horizontal="center"/>
    </xf>
    <xf numFmtId="0" fontId="0" fillId="33" borderId="10" xfId="0" applyFill="1" applyBorder="1"/>
    <xf numFmtId="164" fontId="0" fillId="33" borderId="10" xfId="0" applyNumberFormat="1" applyFont="1" applyFill="1" applyBorder="1" applyAlignment="1">
      <alignment horizontal="center"/>
    </xf>
    <xf numFmtId="164" fontId="0" fillId="33" borderId="12" xfId="0" applyNumberFormat="1" applyFont="1" applyFill="1" applyBorder="1" applyAlignment="1">
      <alignment horizontal="center"/>
    </xf>
    <xf numFmtId="0" fontId="16" fillId="33" borderId="0" xfId="0" applyFont="1" applyFill="1"/>
    <xf numFmtId="164" fontId="16" fillId="33" borderId="0" xfId="0" applyNumberFormat="1" applyFont="1" applyFill="1" applyAlignment="1">
      <alignment horizontal="center"/>
    </xf>
    <xf numFmtId="0" fontId="0" fillId="33" borderId="0" xfId="0" applyFont="1" applyFill="1"/>
    <xf numFmtId="0" fontId="16" fillId="33" borderId="1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O10" sqref="O10"/>
    </sheetView>
  </sheetViews>
  <sheetFormatPr baseColWidth="10" defaultRowHeight="16" x14ac:dyDescent="0.2"/>
  <cols>
    <col min="1" max="1" width="10.83203125" style="4"/>
    <col min="2" max="2" width="8.33203125" style="4" customWidth="1"/>
    <col min="3" max="3" width="7.1640625" style="4" bestFit="1" customWidth="1"/>
    <col min="4" max="4" width="9" style="4" bestFit="1" customWidth="1"/>
    <col min="5" max="5" width="7.33203125" style="4" bestFit="1" customWidth="1"/>
    <col min="6" max="6" width="8.33203125" style="4" bestFit="1" customWidth="1"/>
    <col min="7" max="7" width="9.33203125" style="4" customWidth="1"/>
    <col min="8" max="8" width="9.83203125" style="4" customWidth="1"/>
    <col min="9" max="9" width="8.33203125" style="4" customWidth="1"/>
    <col min="10" max="10" width="9.5" style="4" customWidth="1"/>
    <col min="11" max="11" width="10" style="4" customWidth="1"/>
    <col min="12" max="12" width="7.33203125" style="4" bestFit="1" customWidth="1"/>
    <col min="13" max="13" width="8.33203125" style="4" bestFit="1" customWidth="1"/>
    <col min="14" max="14" width="6.33203125" style="4" bestFit="1" customWidth="1"/>
    <col min="15" max="15" width="12.33203125" style="4" customWidth="1"/>
    <col min="16" max="16" width="4" style="4" customWidth="1"/>
    <col min="17" max="17" width="19.6640625" style="4" bestFit="1" customWidth="1"/>
    <col min="18" max="16384" width="10.83203125" style="4"/>
  </cols>
  <sheetData>
    <row r="1" spans="1:17" x14ac:dyDescent="0.2">
      <c r="A1" s="1"/>
      <c r="B1" s="2" t="s">
        <v>21</v>
      </c>
      <c r="C1" s="1"/>
      <c r="D1" s="1"/>
      <c r="E1" s="1"/>
      <c r="F1" s="1"/>
      <c r="G1" s="3" t="s">
        <v>22</v>
      </c>
      <c r="H1" s="1"/>
      <c r="I1" s="1"/>
      <c r="J1" s="1"/>
      <c r="K1" s="3" t="s">
        <v>20</v>
      </c>
    </row>
    <row r="2" spans="1:17" x14ac:dyDescent="0.2">
      <c r="A2" s="5" t="s">
        <v>14</v>
      </c>
      <c r="B2" s="5" t="s">
        <v>15</v>
      </c>
      <c r="C2" s="5" t="s">
        <v>16</v>
      </c>
      <c r="D2" s="5" t="s">
        <v>19</v>
      </c>
      <c r="E2" s="5" t="s">
        <v>17</v>
      </c>
      <c r="F2" s="5" t="s">
        <v>18</v>
      </c>
      <c r="G2" s="6" t="s">
        <v>16</v>
      </c>
      <c r="H2" s="5" t="s">
        <v>19</v>
      </c>
      <c r="I2" s="5" t="s">
        <v>17</v>
      </c>
      <c r="J2" s="5" t="s">
        <v>18</v>
      </c>
      <c r="K2" s="6" t="s">
        <v>19</v>
      </c>
      <c r="L2" s="5" t="s">
        <v>17</v>
      </c>
      <c r="M2" s="5" t="s">
        <v>18</v>
      </c>
      <c r="Q2" s="19" t="s">
        <v>23</v>
      </c>
    </row>
    <row r="3" spans="1:17" x14ac:dyDescent="0.2">
      <c r="A3" s="4" t="s">
        <v>2</v>
      </c>
      <c r="B3" s="7">
        <v>3.7818351536102899</v>
      </c>
      <c r="C3" s="7">
        <v>0.46302530383113699</v>
      </c>
      <c r="D3" s="7">
        <v>0.21498080818554099</v>
      </c>
      <c r="E3" s="7">
        <v>0.53902542362011396</v>
      </c>
      <c r="F3" s="7">
        <v>0.25458196245710801</v>
      </c>
      <c r="G3" s="8">
        <v>3.3188098497791598</v>
      </c>
      <c r="H3" s="7">
        <v>3.5668543454247499</v>
      </c>
      <c r="I3" s="7">
        <v>3.2428097299901801</v>
      </c>
      <c r="J3" s="7">
        <v>3.5272531911531901</v>
      </c>
      <c r="K3" s="8">
        <f>H3-$G3</f>
        <v>0.24804449564559006</v>
      </c>
      <c r="L3" s="9">
        <f>I3-$G3</f>
        <v>-7.6000119788979692E-2</v>
      </c>
      <c r="M3" s="9">
        <f>J3-$G3</f>
        <v>0.20844334137403031</v>
      </c>
      <c r="N3" s="10"/>
      <c r="Q3" s="20">
        <f>M3-K3</f>
        <v>-3.9601154271559746E-2</v>
      </c>
    </row>
    <row r="4" spans="1:17" x14ac:dyDescent="0.2">
      <c r="A4" s="4" t="s">
        <v>3</v>
      </c>
      <c r="B4" s="7">
        <v>4.9033096191634202</v>
      </c>
      <c r="C4" s="7">
        <v>3.4976452371699498</v>
      </c>
      <c r="D4" s="7">
        <v>2.79390867666371</v>
      </c>
      <c r="E4" s="7">
        <v>3.56602098711932</v>
      </c>
      <c r="F4" s="7">
        <v>2.7240799899505501</v>
      </c>
      <c r="G4" s="8">
        <v>1.40566438199348</v>
      </c>
      <c r="H4" s="7">
        <v>2.1094009424997102</v>
      </c>
      <c r="I4" s="7">
        <v>1.33728863204411</v>
      </c>
      <c r="J4" s="7">
        <v>2.1792296292128701</v>
      </c>
      <c r="K4" s="8">
        <f t="shared" ref="K4:K15" si="0">H4-G4</f>
        <v>0.70373656050623024</v>
      </c>
      <c r="L4" s="9">
        <f t="shared" ref="L4:L15" si="1">I4-$G4</f>
        <v>-6.8375749949370013E-2</v>
      </c>
      <c r="M4" s="9">
        <f t="shared" ref="M4:M15" si="2">J4-$G4</f>
        <v>0.77356524721939013</v>
      </c>
      <c r="N4" s="11"/>
      <c r="Q4" s="20">
        <f>M4-K4</f>
        <v>6.9828686713159893E-2</v>
      </c>
    </row>
    <row r="5" spans="1:17" x14ac:dyDescent="0.2">
      <c r="A5" s="4" t="s">
        <v>1</v>
      </c>
      <c r="B5" s="7">
        <v>4.04961523791704</v>
      </c>
      <c r="C5" s="7">
        <v>3.4282444356386499</v>
      </c>
      <c r="D5" s="7">
        <v>2.77986832861514</v>
      </c>
      <c r="E5" s="7">
        <v>3.2364475248366098</v>
      </c>
      <c r="F5" s="7">
        <v>1.7348444810918</v>
      </c>
      <c r="G5" s="8">
        <v>0.62137080227839503</v>
      </c>
      <c r="H5" s="7">
        <v>1.26974690930191</v>
      </c>
      <c r="I5" s="7">
        <v>0.81316771308043601</v>
      </c>
      <c r="J5" s="7">
        <v>2.31477075682524</v>
      </c>
      <c r="K5" s="8">
        <f t="shared" si="0"/>
        <v>0.648376107023515</v>
      </c>
      <c r="L5" s="9">
        <f t="shared" si="1"/>
        <v>0.19179691080204098</v>
      </c>
      <c r="M5" s="9">
        <f t="shared" si="2"/>
        <v>1.693399954546845</v>
      </c>
      <c r="N5" s="11"/>
      <c r="Q5" s="20">
        <f>M5-K5</f>
        <v>1.04502384752333</v>
      </c>
    </row>
    <row r="6" spans="1:17" x14ac:dyDescent="0.2">
      <c r="A6" s="4" t="s">
        <v>12</v>
      </c>
      <c r="B6" s="7">
        <v>3.4799951323483098</v>
      </c>
      <c r="C6" s="7">
        <v>3.1419049071746001</v>
      </c>
      <c r="D6" s="7">
        <v>2.5242687451496999</v>
      </c>
      <c r="E6" s="7">
        <v>2.9228138548747302</v>
      </c>
      <c r="F6" s="7">
        <v>1.85832668651681</v>
      </c>
      <c r="G6" s="8">
        <v>0.33809022517371001</v>
      </c>
      <c r="H6" s="7">
        <v>0.95572638719860203</v>
      </c>
      <c r="I6" s="7">
        <v>0.55718127747357804</v>
      </c>
      <c r="J6" s="7">
        <v>1.6216684458315</v>
      </c>
      <c r="K6" s="8">
        <f t="shared" si="0"/>
        <v>0.61763616202489202</v>
      </c>
      <c r="L6" s="9">
        <f t="shared" si="1"/>
        <v>0.21909105229986803</v>
      </c>
      <c r="M6" s="9">
        <f t="shared" si="2"/>
        <v>1.2835782206577901</v>
      </c>
      <c r="N6" s="11"/>
      <c r="Q6" s="20">
        <f>M6-K6</f>
        <v>0.66594205863289813</v>
      </c>
    </row>
    <row r="7" spans="1:17" x14ac:dyDescent="0.2">
      <c r="A7" s="4" t="s">
        <v>7</v>
      </c>
      <c r="B7" s="7">
        <v>2.2348684696742498</v>
      </c>
      <c r="C7" s="7">
        <v>1.9503797820062401</v>
      </c>
      <c r="D7" s="7">
        <v>1.33630674533128</v>
      </c>
      <c r="E7" s="7">
        <v>1.8547894732030701</v>
      </c>
      <c r="F7" s="7">
        <v>1.3022703284613599</v>
      </c>
      <c r="G7" s="8">
        <v>0.284488687668014</v>
      </c>
      <c r="H7" s="7">
        <v>0.89856172434297499</v>
      </c>
      <c r="I7" s="7">
        <v>0.38007899647118298</v>
      </c>
      <c r="J7" s="7">
        <v>0.93259814121289697</v>
      </c>
      <c r="K7" s="8">
        <f t="shared" si="0"/>
        <v>0.61407303667496094</v>
      </c>
      <c r="L7" s="9">
        <f t="shared" si="1"/>
        <v>9.5590308803168988E-2</v>
      </c>
      <c r="M7" s="9">
        <f t="shared" si="2"/>
        <v>0.64810945354488303</v>
      </c>
      <c r="N7" s="11"/>
      <c r="Q7" s="20">
        <f>M7-K7</f>
        <v>3.4036416869922093E-2</v>
      </c>
    </row>
    <row r="8" spans="1:17" x14ac:dyDescent="0.2">
      <c r="A8" s="4" t="s">
        <v>8</v>
      </c>
      <c r="B8" s="7">
        <v>3.6258507520371501</v>
      </c>
      <c r="C8" s="7">
        <v>3.3764400662819898</v>
      </c>
      <c r="D8" s="7">
        <v>2.2956675743052801</v>
      </c>
      <c r="E8" s="7">
        <v>3.33850431483557</v>
      </c>
      <c r="F8" s="7">
        <v>1.6693901518118499</v>
      </c>
      <c r="G8" s="8">
        <v>0.24941068575515901</v>
      </c>
      <c r="H8" s="7">
        <v>1.33018317773188</v>
      </c>
      <c r="I8" s="7">
        <v>0.28734643720157999</v>
      </c>
      <c r="J8" s="7">
        <v>1.9564606002253</v>
      </c>
      <c r="K8" s="12">
        <f t="shared" si="0"/>
        <v>1.080772491976721</v>
      </c>
      <c r="L8" s="9">
        <f t="shared" si="1"/>
        <v>3.7935751446420973E-2</v>
      </c>
      <c r="M8" s="9">
        <f t="shared" si="2"/>
        <v>1.707049914470141</v>
      </c>
      <c r="N8" s="11"/>
      <c r="Q8" s="20">
        <f>M8-K8</f>
        <v>0.62627742249342</v>
      </c>
    </row>
    <row r="9" spans="1:17" x14ac:dyDescent="0.2">
      <c r="A9" s="4" t="s">
        <v>5</v>
      </c>
      <c r="B9" s="7">
        <v>4.10965250783598</v>
      </c>
      <c r="C9" s="7">
        <v>3.8731820717872099</v>
      </c>
      <c r="D9" s="7">
        <v>3.2016168432827401</v>
      </c>
      <c r="E9" s="7">
        <v>3.92886454980568</v>
      </c>
      <c r="F9" s="7">
        <v>3.2045151130420999</v>
      </c>
      <c r="G9" s="8">
        <v>0.236470436048765</v>
      </c>
      <c r="H9" s="7">
        <v>0.90803566455323603</v>
      </c>
      <c r="I9" s="7">
        <v>0.18078795803029599</v>
      </c>
      <c r="J9" s="7">
        <v>0.905137394793878</v>
      </c>
      <c r="K9" s="8">
        <f t="shared" si="0"/>
        <v>0.67156522850447109</v>
      </c>
      <c r="L9" s="9">
        <f t="shared" si="1"/>
        <v>-5.5682478018469012E-2</v>
      </c>
      <c r="M9" s="9">
        <f t="shared" si="2"/>
        <v>0.66866695874511306</v>
      </c>
      <c r="N9" s="10"/>
      <c r="Q9" s="20">
        <f>M9-K9</f>
        <v>-2.8982697593580298E-3</v>
      </c>
    </row>
    <row r="10" spans="1:17" x14ac:dyDescent="0.2">
      <c r="A10" s="4" t="s">
        <v>4</v>
      </c>
      <c r="B10" s="7">
        <v>1.67320704548258</v>
      </c>
      <c r="C10" s="7">
        <v>1.5130663137863001</v>
      </c>
      <c r="D10" s="7">
        <v>1.2540000620786</v>
      </c>
      <c r="E10" s="7">
        <v>1.4568554402046201</v>
      </c>
      <c r="F10" s="7">
        <v>1.13142548492813</v>
      </c>
      <c r="G10" s="8">
        <v>0.16014073169627899</v>
      </c>
      <c r="H10" s="7">
        <v>0.41920698340398199</v>
      </c>
      <c r="I10" s="7">
        <v>0.21635160527796299</v>
      </c>
      <c r="J10" s="7">
        <v>0.54178156055445204</v>
      </c>
      <c r="K10" s="8">
        <f t="shared" si="0"/>
        <v>0.25906625170770303</v>
      </c>
      <c r="L10" s="9">
        <f t="shared" si="1"/>
        <v>5.6210873581684001E-2</v>
      </c>
      <c r="M10" s="9">
        <f t="shared" si="2"/>
        <v>0.38164082885817308</v>
      </c>
      <c r="N10" s="11"/>
      <c r="Q10" s="20">
        <f>M10-K10</f>
        <v>0.12257457715047004</v>
      </c>
    </row>
    <row r="11" spans="1:17" x14ac:dyDescent="0.2">
      <c r="A11" s="4" t="s">
        <v>10</v>
      </c>
      <c r="B11" s="7">
        <v>3.88023354606716</v>
      </c>
      <c r="C11" s="7">
        <v>3.7312087497477102</v>
      </c>
      <c r="D11" s="7">
        <v>3.3409846788783302</v>
      </c>
      <c r="E11" s="7">
        <v>3.6875101296454198</v>
      </c>
      <c r="F11" s="7">
        <v>3.08221158101348</v>
      </c>
      <c r="G11" s="8">
        <v>0.14902479631945001</v>
      </c>
      <c r="H11" s="7">
        <v>0.53924886718883003</v>
      </c>
      <c r="I11" s="7">
        <v>0.19272341642174301</v>
      </c>
      <c r="J11" s="7">
        <v>0.79802196505367895</v>
      </c>
      <c r="K11" s="8">
        <f t="shared" si="0"/>
        <v>0.39022407086938005</v>
      </c>
      <c r="L11" s="9">
        <f t="shared" si="1"/>
        <v>4.3698620102293001E-2</v>
      </c>
      <c r="M11" s="9">
        <f t="shared" si="2"/>
        <v>0.64899716873422897</v>
      </c>
      <c r="N11" s="11"/>
      <c r="Q11" s="20">
        <f>M11-K11</f>
        <v>0.25877309786484892</v>
      </c>
    </row>
    <row r="12" spans="1:17" x14ac:dyDescent="0.2">
      <c r="A12" s="4" t="s">
        <v>9</v>
      </c>
      <c r="B12" s="7">
        <v>2.9641747525236601</v>
      </c>
      <c r="C12" s="7">
        <v>2.8413389194641598</v>
      </c>
      <c r="D12" s="7">
        <v>2.6707407034817399</v>
      </c>
      <c r="E12" s="7">
        <v>2.6500922596812702</v>
      </c>
      <c r="F12" s="7">
        <v>1.97453164996655</v>
      </c>
      <c r="G12" s="8">
        <v>0.122835833059506</v>
      </c>
      <c r="H12" s="7">
        <v>0.293434049041921</v>
      </c>
      <c r="I12" s="7">
        <v>0.31408249284238998</v>
      </c>
      <c r="J12" s="7">
        <v>0.98964310255711696</v>
      </c>
      <c r="K12" s="8">
        <f t="shared" si="0"/>
        <v>0.17059821598241498</v>
      </c>
      <c r="L12" s="9">
        <f t="shared" si="1"/>
        <v>0.19124665978288397</v>
      </c>
      <c r="M12" s="9">
        <f t="shared" si="2"/>
        <v>0.866807269497611</v>
      </c>
      <c r="N12" s="11"/>
      <c r="Q12" s="20">
        <f>M12-K12</f>
        <v>0.69620905351519602</v>
      </c>
    </row>
    <row r="13" spans="1:17" x14ac:dyDescent="0.2">
      <c r="A13" s="4" t="s">
        <v>0</v>
      </c>
      <c r="B13" s="7">
        <v>5.0322501759145499</v>
      </c>
      <c r="C13" s="7">
        <v>4.9364407126641403</v>
      </c>
      <c r="D13" s="7">
        <v>4.4963188860333201</v>
      </c>
      <c r="E13" s="7">
        <v>4.9377192971794397</v>
      </c>
      <c r="F13" s="7">
        <v>4.5258772276160402</v>
      </c>
      <c r="G13" s="8">
        <v>9.5809463250410995E-2</v>
      </c>
      <c r="H13" s="7">
        <v>0.53593128988122796</v>
      </c>
      <c r="I13" s="7">
        <v>9.4530878735112206E-2</v>
      </c>
      <c r="J13" s="7">
        <v>0.50637294829850699</v>
      </c>
      <c r="K13" s="8">
        <f t="shared" si="0"/>
        <v>0.44012182663081695</v>
      </c>
      <c r="L13" s="9">
        <f t="shared" si="1"/>
        <v>-1.278584515298789E-3</v>
      </c>
      <c r="M13" s="9">
        <f t="shared" si="2"/>
        <v>0.41056348504809598</v>
      </c>
      <c r="N13" s="10"/>
      <c r="Q13" s="20">
        <f>M13-K13</f>
        <v>-2.9558341582720971E-2</v>
      </c>
    </row>
    <row r="14" spans="1:17" x14ac:dyDescent="0.2">
      <c r="A14" s="4" t="s">
        <v>11</v>
      </c>
      <c r="B14" s="7">
        <v>5.0636951699998596</v>
      </c>
      <c r="C14" s="7">
        <v>5.0633847525388296</v>
      </c>
      <c r="D14" s="7">
        <v>4.7200574811884399</v>
      </c>
      <c r="E14" s="7">
        <v>5.0633847525388296</v>
      </c>
      <c r="F14" s="7">
        <v>4.8060374861665496</v>
      </c>
      <c r="G14" s="8">
        <v>3.1041746103763603E-4</v>
      </c>
      <c r="H14" s="7">
        <v>0.34363768881142198</v>
      </c>
      <c r="I14" s="7">
        <v>3.1041746103763603E-4</v>
      </c>
      <c r="J14" s="7">
        <v>0.257657683833316</v>
      </c>
      <c r="K14" s="8">
        <f t="shared" si="0"/>
        <v>0.34332727135038432</v>
      </c>
      <c r="L14" s="9">
        <f t="shared" si="1"/>
        <v>0</v>
      </c>
      <c r="M14" s="9">
        <f t="shared" si="2"/>
        <v>0.25734726637227834</v>
      </c>
      <c r="N14" s="10"/>
      <c r="Q14" s="20">
        <f>M14-K14</f>
        <v>-8.5980004978105984E-2</v>
      </c>
    </row>
    <row r="15" spans="1:17" x14ac:dyDescent="0.2">
      <c r="A15" s="13" t="s">
        <v>6</v>
      </c>
      <c r="B15" s="14">
        <v>1.0086494819607199</v>
      </c>
      <c r="C15" s="14">
        <v>1.0083658795019099</v>
      </c>
      <c r="D15" s="14">
        <v>0.99741780202469799</v>
      </c>
      <c r="E15" s="14">
        <v>1.0083658795019099</v>
      </c>
      <c r="F15" s="14">
        <v>0.99741780202469799</v>
      </c>
      <c r="G15" s="15">
        <v>2.8360245880758799E-4</v>
      </c>
      <c r="H15" s="14">
        <v>1.12316799360222E-2</v>
      </c>
      <c r="I15" s="14">
        <v>2.8360245880758799E-4</v>
      </c>
      <c r="J15" s="14">
        <v>1.12316799360222E-2</v>
      </c>
      <c r="K15" s="15">
        <f t="shared" si="0"/>
        <v>1.0948077477214612E-2</v>
      </c>
      <c r="L15" s="14">
        <f t="shared" si="1"/>
        <v>0</v>
      </c>
      <c r="M15" s="14">
        <f t="shared" si="2"/>
        <v>1.0948077477214612E-2</v>
      </c>
      <c r="N15" s="11"/>
      <c r="Q15" s="14">
        <f>M15-K15</f>
        <v>0</v>
      </c>
    </row>
    <row r="16" spans="1:17" s="18" customFormat="1" x14ac:dyDescent="0.2">
      <c r="A16" s="16" t="s">
        <v>13</v>
      </c>
      <c r="B16" s="17">
        <f>SUM(B3:B15)</f>
        <v>45.807337044534961</v>
      </c>
      <c r="C16" s="17">
        <f t="shared" ref="C16:I16" si="3">SUM(C3:C15)</f>
        <v>38.824627131592827</v>
      </c>
      <c r="D16" s="17">
        <f t="shared" si="3"/>
        <v>32.626137335218523</v>
      </c>
      <c r="E16" s="17">
        <f t="shared" si="3"/>
        <v>38.190393887046582</v>
      </c>
      <c r="F16" s="17">
        <f t="shared" si="3"/>
        <v>29.265509945047029</v>
      </c>
      <c r="G16" s="12">
        <f t="shared" si="3"/>
        <v>6.982709912942175</v>
      </c>
      <c r="H16" s="17">
        <f t="shared" si="3"/>
        <v>13.181199709316468</v>
      </c>
      <c r="I16" s="17">
        <f t="shared" si="3"/>
        <v>7.616943157488417</v>
      </c>
      <c r="J16" s="17">
        <f>SUM(J3:J15)</f>
        <v>16.541827099487964</v>
      </c>
      <c r="K16" s="12">
        <f>SUM(K3:K15)</f>
        <v>6.1984897963742958</v>
      </c>
      <c r="L16" s="17">
        <f t="shared" ref="L16:M16" si="4">SUM(L3:L15)</f>
        <v>0.6342332445462423</v>
      </c>
      <c r="M16" s="17">
        <f t="shared" si="4"/>
        <v>9.5591171865457945</v>
      </c>
      <c r="Q16" s="17">
        <f>M16-K16</f>
        <v>3.3606273901714987</v>
      </c>
    </row>
    <row r="17" spans="7:11" x14ac:dyDescent="0.2">
      <c r="G17" s="11"/>
      <c r="H17" s="11"/>
      <c r="K17" s="11"/>
    </row>
  </sheetData>
  <sortState ref="A3:I15">
    <sortCondition descending="1" ref="C3:C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TableSX_global_results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2024-12-19T00:53:54Z</dcterms:modified>
</cp:coreProperties>
</file>