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nutrition/fortification/tables/"/>
    </mc:Choice>
  </mc:AlternateContent>
  <xr:revisionPtr revIDLastSave="0" documentId="13_ncr:1_{A53B03DF-A31E-DB4A-9429-C170CC2CACCA}" xr6:coauthVersionLast="36" xr6:coauthVersionMax="36" xr10:uidLastSave="{00000000-0000-0000-0000-000000000000}"/>
  <bookViews>
    <workbookView xWindow="20340" yWindow="500" windowWidth="29220" windowHeight="21380" xr2:uid="{00000000-000D-0000-FFFF-FFFF00000000}"/>
  </bookViews>
  <sheets>
    <sheet name="TableSX_global_results" sheetId="1" r:id="rId1"/>
  </sheets>
  <definedNames>
    <definedName name="_xlnm._FilterDatabase" localSheetId="0" hidden="1">TableSX_global_results!$A$3:$J$15</definedName>
  </definedNames>
  <calcPr calcId="181029"/>
</workbook>
</file>

<file path=xl/calcChain.xml><?xml version="1.0" encoding="utf-8"?>
<calcChain xmlns="http://schemas.openxmlformats.org/spreadsheetml/2006/main"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L5" i="1"/>
  <c r="L6" i="1"/>
  <c r="L7" i="1"/>
  <c r="L17" i="1" s="1"/>
  <c r="L8" i="1"/>
  <c r="L9" i="1"/>
  <c r="L10" i="1"/>
  <c r="L11" i="1"/>
  <c r="L12" i="1"/>
  <c r="L13" i="1"/>
  <c r="L14" i="1"/>
  <c r="L15" i="1"/>
  <c r="L16" i="1"/>
  <c r="G17" i="1"/>
  <c r="P17" i="1"/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I4" i="1"/>
  <c r="J4" i="1"/>
  <c r="K4" i="1"/>
  <c r="H4" i="1"/>
  <c r="B17" i="1"/>
  <c r="S4" i="1" l="1"/>
  <c r="M17" i="1"/>
  <c r="S5" i="1"/>
  <c r="S6" i="1"/>
  <c r="S7" i="1"/>
  <c r="S8" i="1"/>
  <c r="S9" i="1"/>
  <c r="S10" i="1"/>
  <c r="S11" i="1"/>
  <c r="S12" i="1"/>
  <c r="S13" i="1"/>
  <c r="S14" i="1"/>
  <c r="S15" i="1"/>
  <c r="S16" i="1"/>
  <c r="N17" i="1" l="1"/>
  <c r="O17" i="1"/>
  <c r="S17" i="1" s="1"/>
  <c r="K17" i="1"/>
  <c r="C17" i="1"/>
  <c r="D17" i="1"/>
  <c r="E17" i="1"/>
  <c r="F17" i="1"/>
  <c r="H17" i="1"/>
  <c r="I17" i="1"/>
  <c r="J17" i="1"/>
</calcChain>
</file>

<file path=xl/sharedStrings.xml><?xml version="1.0" encoding="utf-8"?>
<sst xmlns="http://schemas.openxmlformats.org/spreadsheetml/2006/main" count="36" uniqueCount="26">
  <si>
    <t>Calcium</t>
  </si>
  <si>
    <t>Folate</t>
  </si>
  <si>
    <t>Iodine</t>
  </si>
  <si>
    <t>Iron</t>
  </si>
  <si>
    <t>Niacin</t>
  </si>
  <si>
    <t>Riboflavin</t>
  </si>
  <si>
    <t>Selenium</t>
  </si>
  <si>
    <t>Thiamin</t>
  </si>
  <si>
    <t>Vitamin A</t>
  </si>
  <si>
    <t>Vitamin B12</t>
  </si>
  <si>
    <t>Vitamin B6</t>
  </si>
  <si>
    <t>Vitamin E</t>
  </si>
  <si>
    <t>Zinc</t>
  </si>
  <si>
    <t>Total</t>
  </si>
  <si>
    <t>Nutrient</t>
  </si>
  <si>
    <t>None</t>
  </si>
  <si>
    <t>Current</t>
  </si>
  <si>
    <t>Aligned</t>
  </si>
  <si>
    <t>Aligned+</t>
  </si>
  <si>
    <t>Improved</t>
  </si>
  <si>
    <t>Billions of inadequate intakes</t>
  </si>
  <si>
    <t>Billions of prevented inadequate intakes</t>
  </si>
  <si>
    <t>Improved vs. Aligned+</t>
  </si>
  <si>
    <t>Expanded</t>
  </si>
  <si>
    <t>(relative to no fortification)</t>
  </si>
  <si>
    <t>(relative to current fortification)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</si>
</sst>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 applyBorder="1"/>
    <xf numFmtId="0" fontId="16" fillId="33" borderId="0" xfId="0" applyFont="1" applyFill="1" applyBorder="1"/>
    <xf numFmtId="0" fontId="16" fillId="33" borderId="11" xfId="0" applyFont="1" applyFill="1" applyBorder="1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164" fontId="0" fillId="33" borderId="0" xfId="0" applyNumberFormat="1" applyFont="1" applyFill="1" applyAlignment="1">
      <alignment horizontal="center"/>
    </xf>
    <xf numFmtId="164" fontId="0" fillId="33" borderId="11" xfId="0" applyNumberFormat="1" applyFont="1" applyFill="1" applyBorder="1" applyAlignment="1">
      <alignment horizontal="center"/>
    </xf>
    <xf numFmtId="164" fontId="0" fillId="33" borderId="0" xfId="0" applyNumberFormat="1" applyFont="1" applyFill="1" applyBorder="1" applyAlignment="1">
      <alignment horizontal="center"/>
    </xf>
    <xf numFmtId="164" fontId="0" fillId="33" borderId="0" xfId="0" applyNumberFormat="1" applyFill="1"/>
    <xf numFmtId="164" fontId="16" fillId="33" borderId="11" xfId="0" applyNumberFormat="1" applyFont="1" applyFill="1" applyBorder="1" applyAlignment="1">
      <alignment horizontal="center"/>
    </xf>
    <xf numFmtId="0" fontId="0" fillId="33" borderId="10" xfId="0" applyFill="1" applyBorder="1"/>
    <xf numFmtId="164" fontId="0" fillId="33" borderId="10" xfId="0" applyNumberFormat="1" applyFont="1" applyFill="1" applyBorder="1" applyAlignment="1">
      <alignment horizontal="center"/>
    </xf>
    <xf numFmtId="164" fontId="0" fillId="33" borderId="12" xfId="0" applyNumberFormat="1" applyFont="1" applyFill="1" applyBorder="1" applyAlignment="1">
      <alignment horizontal="center"/>
    </xf>
    <xf numFmtId="0" fontId="16" fillId="33" borderId="0" xfId="0" applyFont="1" applyFill="1"/>
    <xf numFmtId="164" fontId="16" fillId="33" borderId="0" xfId="0" applyNumberFormat="1" applyFont="1" applyFill="1" applyAlignment="1">
      <alignment horizontal="center"/>
    </xf>
    <xf numFmtId="0" fontId="0" fillId="33" borderId="0" xfId="0" applyFont="1" applyFill="1"/>
    <xf numFmtId="0" fontId="16" fillId="33" borderId="1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13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F24" sqref="F24"/>
    </sheetView>
  </sheetViews>
  <sheetFormatPr baseColWidth="10" defaultRowHeight="16" x14ac:dyDescent="0.2"/>
  <cols>
    <col min="1" max="1" width="10.83203125" style="4"/>
    <col min="2" max="2" width="8.33203125" style="4" customWidth="1"/>
    <col min="3" max="3" width="7.1640625" style="4" customWidth="1"/>
    <col min="4" max="4" width="9" style="4" customWidth="1"/>
    <col min="5" max="5" width="7.33203125" style="4" customWidth="1"/>
    <col min="6" max="6" width="8.33203125" style="4" customWidth="1"/>
    <col min="7" max="7" width="9.1640625" style="4" customWidth="1"/>
    <col min="8" max="8" width="9.33203125" style="4" customWidth="1"/>
    <col min="9" max="9" width="9.83203125" style="4" customWidth="1"/>
    <col min="10" max="10" width="8.33203125" style="4" customWidth="1"/>
    <col min="11" max="12" width="9.5" style="4" customWidth="1"/>
    <col min="13" max="13" width="10" style="4" customWidth="1"/>
    <col min="14" max="14" width="7.33203125" style="4" customWidth="1"/>
    <col min="15" max="15" width="8.33203125" style="4" customWidth="1"/>
    <col min="16" max="16" width="6.33203125" style="4" bestFit="1" customWidth="1"/>
    <col min="17" max="17" width="12.33203125" style="4" customWidth="1"/>
    <col min="18" max="18" width="4" style="4" customWidth="1"/>
    <col min="19" max="19" width="19.6640625" style="4" bestFit="1" customWidth="1"/>
    <col min="20" max="16384" width="10.83203125" style="4"/>
  </cols>
  <sheetData>
    <row r="1" spans="1:19" x14ac:dyDescent="0.2">
      <c r="A1" s="1"/>
      <c r="C1" s="1"/>
      <c r="D1" s="1"/>
      <c r="E1" s="1"/>
      <c r="F1" s="1"/>
      <c r="G1" s="1"/>
      <c r="H1" s="3" t="s">
        <v>21</v>
      </c>
      <c r="I1" s="1"/>
      <c r="J1" s="1"/>
      <c r="K1" s="1"/>
      <c r="L1" s="1"/>
      <c r="M1" s="3" t="s">
        <v>21</v>
      </c>
    </row>
    <row r="2" spans="1:19" x14ac:dyDescent="0.2">
      <c r="A2" s="1"/>
      <c r="B2" s="2" t="s">
        <v>20</v>
      </c>
      <c r="C2" s="1"/>
      <c r="D2" s="1"/>
      <c r="E2" s="1"/>
      <c r="F2" s="1"/>
      <c r="G2" s="1"/>
      <c r="H2" s="3" t="s">
        <v>24</v>
      </c>
      <c r="I2" s="1"/>
      <c r="J2" s="1"/>
      <c r="K2" s="1"/>
      <c r="L2" s="1"/>
      <c r="M2" s="3" t="s">
        <v>25</v>
      </c>
    </row>
    <row r="3" spans="1:19" x14ac:dyDescent="0.2">
      <c r="A3" s="5" t="s">
        <v>14</v>
      </c>
      <c r="B3" s="5" t="s">
        <v>15</v>
      </c>
      <c r="C3" s="5" t="s">
        <v>16</v>
      </c>
      <c r="D3" s="5" t="s">
        <v>19</v>
      </c>
      <c r="E3" s="5" t="s">
        <v>17</v>
      </c>
      <c r="F3" s="5" t="s">
        <v>18</v>
      </c>
      <c r="G3" s="5" t="s">
        <v>23</v>
      </c>
      <c r="H3" s="6" t="s">
        <v>16</v>
      </c>
      <c r="I3" s="5" t="s">
        <v>19</v>
      </c>
      <c r="J3" s="5" t="s">
        <v>17</v>
      </c>
      <c r="K3" s="5" t="s">
        <v>18</v>
      </c>
      <c r="L3" s="5" t="s">
        <v>23</v>
      </c>
      <c r="M3" s="6" t="s">
        <v>19</v>
      </c>
      <c r="N3" s="5" t="s">
        <v>17</v>
      </c>
      <c r="O3" s="5" t="s">
        <v>18</v>
      </c>
      <c r="P3" s="5" t="s">
        <v>23</v>
      </c>
      <c r="S3" s="18" t="s">
        <v>22</v>
      </c>
    </row>
    <row r="4" spans="1:19" x14ac:dyDescent="0.2">
      <c r="A4" s="4" t="s">
        <v>2</v>
      </c>
      <c r="B4" s="7">
        <v>3.7818351536102899</v>
      </c>
      <c r="C4" s="7">
        <v>0.47259180842457799</v>
      </c>
      <c r="D4" s="7">
        <v>0.21999776418010999</v>
      </c>
      <c r="E4" s="7">
        <v>0.46302558260440602</v>
      </c>
      <c r="F4" s="7">
        <v>0.214482188946956</v>
      </c>
      <c r="G4" s="7">
        <v>4.3696106999999998E-2</v>
      </c>
      <c r="H4" s="8">
        <f>$B4-C4</f>
        <v>3.3092433451857119</v>
      </c>
      <c r="I4" s="7">
        <f>$B4-D4</f>
        <v>3.5618373894301798</v>
      </c>
      <c r="J4" s="7">
        <f>$B4-E4</f>
        <v>3.3188095710058838</v>
      </c>
      <c r="K4" s="7">
        <f t="shared" ref="K4" si="0">$B4-F4</f>
        <v>3.5673529646633337</v>
      </c>
      <c r="L4" s="7">
        <f>$B4-G4</f>
        <v>3.7381390466102897</v>
      </c>
      <c r="M4" s="20">
        <f>$C4-D4</f>
        <v>0.25259404424446796</v>
      </c>
      <c r="N4" s="9">
        <f>$C4-E4</f>
        <v>9.5662258201719697E-3</v>
      </c>
      <c r="O4" s="9">
        <f t="shared" ref="O4:P16" si="1">$C4-F4</f>
        <v>0.25810961947762201</v>
      </c>
      <c r="P4" s="9">
        <f>$C4-G4</f>
        <v>0.428895701424578</v>
      </c>
      <c r="S4" s="19">
        <f>O4-M4</f>
        <v>5.5155752331540464E-3</v>
      </c>
    </row>
    <row r="5" spans="1:19" x14ac:dyDescent="0.2">
      <c r="A5" s="4" t="s">
        <v>3</v>
      </c>
      <c r="B5" s="7">
        <v>4.9033096191634202</v>
      </c>
      <c r="C5" s="7">
        <v>3.52790214472487</v>
      </c>
      <c r="D5" s="7">
        <v>2.8073222700172602</v>
      </c>
      <c r="E5" s="7">
        <v>3.48975305906214</v>
      </c>
      <c r="F5" s="7">
        <v>2.5797956578966001</v>
      </c>
      <c r="G5" s="7">
        <v>1.7602996319999999</v>
      </c>
      <c r="H5" s="8">
        <f>$B5-C5</f>
        <v>1.3754074744385503</v>
      </c>
      <c r="I5" s="7">
        <f>$B5-D5</f>
        <v>2.09598734914616</v>
      </c>
      <c r="J5" s="7">
        <f>$B5-E5</f>
        <v>1.4135565601012803</v>
      </c>
      <c r="K5" s="7">
        <f t="shared" ref="K5:L16" si="2">$B5-F5</f>
        <v>2.3235139612668201</v>
      </c>
      <c r="L5" s="7">
        <f t="shared" si="2"/>
        <v>3.1430099871634205</v>
      </c>
      <c r="M5" s="8">
        <f>$C5-D5</f>
        <v>0.72057987470760976</v>
      </c>
      <c r="N5" s="9">
        <f>$C5-E5</f>
        <v>3.8149085662730009E-2</v>
      </c>
      <c r="O5" s="9">
        <f t="shared" si="1"/>
        <v>0.94810648682826981</v>
      </c>
      <c r="P5" s="9">
        <f t="shared" si="1"/>
        <v>1.76760251272487</v>
      </c>
      <c r="S5" s="19">
        <f t="shared" ref="S5:S17" si="3">O5-M5</f>
        <v>0.22752661212066005</v>
      </c>
    </row>
    <row r="6" spans="1:19" x14ac:dyDescent="0.2">
      <c r="A6" s="4" t="s">
        <v>1</v>
      </c>
      <c r="B6" s="7">
        <v>4.04961523791704</v>
      </c>
      <c r="C6" s="7">
        <v>3.4282444356386499</v>
      </c>
      <c r="D6" s="7">
        <v>2.77986832861514</v>
      </c>
      <c r="E6" s="7">
        <v>3.22985995934238</v>
      </c>
      <c r="F6" s="7">
        <v>1.7180268152613301</v>
      </c>
      <c r="G6" s="7">
        <v>0.83809310400000003</v>
      </c>
      <c r="H6" s="8">
        <f>$B6-C6</f>
        <v>0.62137080227839014</v>
      </c>
      <c r="I6" s="7">
        <f>$B6-D6</f>
        <v>1.2697469093019</v>
      </c>
      <c r="J6" s="7">
        <f>$B6-E6</f>
        <v>0.81975527857466002</v>
      </c>
      <c r="K6" s="7">
        <f t="shared" si="2"/>
        <v>2.33158842265571</v>
      </c>
      <c r="L6" s="7">
        <f t="shared" si="2"/>
        <v>3.2115221339170401</v>
      </c>
      <c r="M6" s="8">
        <f>$C6-D6</f>
        <v>0.6483761070235099</v>
      </c>
      <c r="N6" s="9">
        <f>$C6-E6</f>
        <v>0.19838447629626987</v>
      </c>
      <c r="O6" s="9">
        <f t="shared" si="1"/>
        <v>1.7102176203773198</v>
      </c>
      <c r="P6" s="9">
        <f t="shared" si="1"/>
        <v>2.59015133163865</v>
      </c>
      <c r="S6" s="19">
        <f t="shared" si="3"/>
        <v>1.0618415133538099</v>
      </c>
    </row>
    <row r="7" spans="1:19" x14ac:dyDescent="0.2">
      <c r="A7" s="4" t="s">
        <v>12</v>
      </c>
      <c r="B7" s="7">
        <v>3.4799951323483098</v>
      </c>
      <c r="C7" s="7">
        <v>3.1419049071746001</v>
      </c>
      <c r="D7" s="7">
        <v>2.5242687451496999</v>
      </c>
      <c r="E7" s="7">
        <v>2.9209403630511699</v>
      </c>
      <c r="F7" s="7">
        <v>1.8538856320213699</v>
      </c>
      <c r="G7" s="7">
        <v>0.899604073</v>
      </c>
      <c r="H7" s="8">
        <f>$B7-C7</f>
        <v>0.33809022517370968</v>
      </c>
      <c r="I7" s="7">
        <f>$B7-D7</f>
        <v>0.95572638719860992</v>
      </c>
      <c r="J7" s="7">
        <f>$B7-E7</f>
        <v>0.55905476929713993</v>
      </c>
      <c r="K7" s="7">
        <f t="shared" si="2"/>
        <v>1.6261095003269399</v>
      </c>
      <c r="L7" s="7">
        <f t="shared" si="2"/>
        <v>2.5803910593483099</v>
      </c>
      <c r="M7" s="8">
        <f>$C7-D7</f>
        <v>0.61763616202490024</v>
      </c>
      <c r="N7" s="9">
        <f>$C7-E7</f>
        <v>0.22096454412343025</v>
      </c>
      <c r="O7" s="9">
        <f t="shared" si="1"/>
        <v>1.2880192751532302</v>
      </c>
      <c r="P7" s="9">
        <f t="shared" si="1"/>
        <v>2.2423008341746002</v>
      </c>
      <c r="S7" s="19">
        <f t="shared" si="3"/>
        <v>0.67038311312832999</v>
      </c>
    </row>
    <row r="8" spans="1:19" x14ac:dyDescent="0.2">
      <c r="A8" s="4" t="s">
        <v>7</v>
      </c>
      <c r="B8" s="7">
        <v>2.2348684696742498</v>
      </c>
      <c r="C8" s="7">
        <v>1.9503797820062401</v>
      </c>
      <c r="D8" s="7">
        <v>1.33630674533128</v>
      </c>
      <c r="E8" s="7">
        <v>1.8090024213643501</v>
      </c>
      <c r="F8" s="7">
        <v>1.20953118088144</v>
      </c>
      <c r="G8" s="7">
        <v>0.66904821000000003</v>
      </c>
      <c r="H8" s="8">
        <f>$B8-C8</f>
        <v>0.28448868766800972</v>
      </c>
      <c r="I8" s="7">
        <f>$B8-D8</f>
        <v>0.89856172434296977</v>
      </c>
      <c r="J8" s="7">
        <f>$B8-E8</f>
        <v>0.42586604830989971</v>
      </c>
      <c r="K8" s="7">
        <f t="shared" si="2"/>
        <v>1.0253372887928098</v>
      </c>
      <c r="L8" s="7">
        <f t="shared" si="2"/>
        <v>1.5658202596742496</v>
      </c>
      <c r="M8" s="8">
        <f>$C8-D8</f>
        <v>0.61407303667496005</v>
      </c>
      <c r="N8" s="9">
        <f>$C8-E8</f>
        <v>0.14137736064188999</v>
      </c>
      <c r="O8" s="9">
        <f t="shared" si="1"/>
        <v>0.74084860112480011</v>
      </c>
      <c r="P8" s="9">
        <f t="shared" si="1"/>
        <v>1.2813315720062399</v>
      </c>
      <c r="S8" s="19">
        <f t="shared" si="3"/>
        <v>0.12677556444984006</v>
      </c>
    </row>
    <row r="9" spans="1:19" x14ac:dyDescent="0.2">
      <c r="A9" s="4" t="s">
        <v>8</v>
      </c>
      <c r="B9" s="7">
        <v>3.6258507520371501</v>
      </c>
      <c r="C9" s="7">
        <v>3.3764400662819898</v>
      </c>
      <c r="D9" s="7">
        <v>2.2948945001514001</v>
      </c>
      <c r="E9" s="7">
        <v>3.31920008194695</v>
      </c>
      <c r="F9" s="7">
        <v>1.6463086441980399</v>
      </c>
      <c r="G9" s="7">
        <v>0.92715352799999995</v>
      </c>
      <c r="H9" s="8">
        <f>$B9-C9</f>
        <v>0.24941068575516034</v>
      </c>
      <c r="I9" s="7">
        <f>$B9-D9</f>
        <v>1.3309562518857501</v>
      </c>
      <c r="J9" s="7">
        <f>$B9-E9</f>
        <v>0.30665067009020008</v>
      </c>
      <c r="K9" s="7">
        <f t="shared" si="2"/>
        <v>1.9795421078391102</v>
      </c>
      <c r="L9" s="7">
        <f t="shared" si="2"/>
        <v>2.6986972240371503</v>
      </c>
      <c r="M9" s="8">
        <f>$C9-D9</f>
        <v>1.0815455661305897</v>
      </c>
      <c r="N9" s="9">
        <f>$C9-E9</f>
        <v>5.723998433503974E-2</v>
      </c>
      <c r="O9" s="9">
        <f t="shared" si="1"/>
        <v>1.7301314220839499</v>
      </c>
      <c r="P9" s="9">
        <f t="shared" si="1"/>
        <v>2.4492865382819899</v>
      </c>
      <c r="S9" s="19">
        <f t="shared" si="3"/>
        <v>0.64858585595336016</v>
      </c>
    </row>
    <row r="10" spans="1:19" x14ac:dyDescent="0.2">
      <c r="A10" s="4" t="s">
        <v>5</v>
      </c>
      <c r="B10" s="7">
        <v>4.10965250783598</v>
      </c>
      <c r="C10" s="7">
        <v>3.8731820717872099</v>
      </c>
      <c r="D10" s="7">
        <v>3.2016168432827401</v>
      </c>
      <c r="E10" s="7">
        <v>3.8386693030780998</v>
      </c>
      <c r="F10" s="7">
        <v>2.9212012751966001</v>
      </c>
      <c r="G10" s="7">
        <v>2.3238235760000001</v>
      </c>
      <c r="H10" s="8">
        <f>$B10-C10</f>
        <v>0.23647043604877016</v>
      </c>
      <c r="I10" s="7">
        <f>$B10-D10</f>
        <v>0.90803566455323992</v>
      </c>
      <c r="J10" s="7">
        <f>$B10-E10</f>
        <v>0.27098320475788018</v>
      </c>
      <c r="K10" s="7">
        <f t="shared" si="2"/>
        <v>1.1884512326393799</v>
      </c>
      <c r="L10" s="7">
        <f t="shared" si="2"/>
        <v>1.7858289318359799</v>
      </c>
      <c r="M10" s="8">
        <f>$C10-D10</f>
        <v>0.67156522850446976</v>
      </c>
      <c r="N10" s="9">
        <f>$C10-E10</f>
        <v>3.451276870911002E-2</v>
      </c>
      <c r="O10" s="9">
        <f t="shared" si="1"/>
        <v>0.95198079659060975</v>
      </c>
      <c r="P10" s="9">
        <f t="shared" si="1"/>
        <v>1.5493584957872097</v>
      </c>
      <c r="S10" s="19">
        <f t="shared" si="3"/>
        <v>0.28041556808613999</v>
      </c>
    </row>
    <row r="11" spans="1:19" x14ac:dyDescent="0.2">
      <c r="A11" s="4" t="s">
        <v>4</v>
      </c>
      <c r="B11" s="7">
        <v>1.67320704548258</v>
      </c>
      <c r="C11" s="7">
        <v>1.5130663137863001</v>
      </c>
      <c r="D11" s="7">
        <v>1.2540000620786</v>
      </c>
      <c r="E11" s="7">
        <v>1.44447662208036</v>
      </c>
      <c r="F11" s="7">
        <v>1.1116588374437699</v>
      </c>
      <c r="G11" s="7">
        <v>0.82786127300000001</v>
      </c>
      <c r="H11" s="8">
        <f>$B11-C11</f>
        <v>0.16014073169627996</v>
      </c>
      <c r="I11" s="7">
        <f>$B11-D11</f>
        <v>0.41920698340397999</v>
      </c>
      <c r="J11" s="7">
        <f>$B11-E11</f>
        <v>0.22873042340222005</v>
      </c>
      <c r="K11" s="7">
        <f t="shared" si="2"/>
        <v>0.56154820803881011</v>
      </c>
      <c r="L11" s="7">
        <f t="shared" si="2"/>
        <v>0.84534577248258003</v>
      </c>
      <c r="M11" s="8">
        <f>$C11-D11</f>
        <v>0.25906625170770003</v>
      </c>
      <c r="N11" s="9">
        <f>$C11-E11</f>
        <v>6.8589691705940092E-2</v>
      </c>
      <c r="O11" s="9">
        <f t="shared" si="1"/>
        <v>0.40140747634253016</v>
      </c>
      <c r="P11" s="9">
        <f t="shared" si="1"/>
        <v>0.68520504078630007</v>
      </c>
      <c r="S11" s="19">
        <f t="shared" si="3"/>
        <v>0.14234122463483012</v>
      </c>
    </row>
    <row r="12" spans="1:19" x14ac:dyDescent="0.2">
      <c r="A12" s="4" t="s">
        <v>10</v>
      </c>
      <c r="B12" s="7">
        <v>3.88023354606716</v>
      </c>
      <c r="C12" s="7">
        <v>3.7312087497477102</v>
      </c>
      <c r="D12" s="7">
        <v>3.3409846788783302</v>
      </c>
      <c r="E12" s="7">
        <v>3.6604135858056499</v>
      </c>
      <c r="F12" s="7">
        <v>3.02447102243968</v>
      </c>
      <c r="G12" s="7">
        <v>1.744305438</v>
      </c>
      <c r="H12" s="8">
        <f>$B12-C12</f>
        <v>0.14902479631944976</v>
      </c>
      <c r="I12" s="7">
        <f>$B12-D12</f>
        <v>0.53924886718882981</v>
      </c>
      <c r="J12" s="7">
        <f>$B12-E12</f>
        <v>0.21981996026151007</v>
      </c>
      <c r="K12" s="7">
        <f t="shared" si="2"/>
        <v>0.85576252362747995</v>
      </c>
      <c r="L12" s="7">
        <f t="shared" si="2"/>
        <v>2.1359281080671599</v>
      </c>
      <c r="M12" s="8">
        <f>$C12-D12</f>
        <v>0.39022407086938005</v>
      </c>
      <c r="N12" s="9">
        <f>$C12-E12</f>
        <v>7.0795163942060313E-2</v>
      </c>
      <c r="O12" s="9">
        <f t="shared" si="1"/>
        <v>0.70673772730803019</v>
      </c>
      <c r="P12" s="9">
        <f t="shared" si="1"/>
        <v>1.9869033117477102</v>
      </c>
      <c r="S12" s="19">
        <f t="shared" si="3"/>
        <v>0.31651365643865015</v>
      </c>
    </row>
    <row r="13" spans="1:19" x14ac:dyDescent="0.2">
      <c r="A13" s="4" t="s">
        <v>9</v>
      </c>
      <c r="B13" s="7">
        <v>2.9641747525236601</v>
      </c>
      <c r="C13" s="7">
        <v>2.8413389194641598</v>
      </c>
      <c r="D13" s="7">
        <v>2.6707407034817399</v>
      </c>
      <c r="E13" s="7">
        <v>2.6487745567184602</v>
      </c>
      <c r="F13" s="7">
        <v>1.96873231085016</v>
      </c>
      <c r="G13" s="7">
        <v>1.338198113</v>
      </c>
      <c r="H13" s="8">
        <f>$B13-C13</f>
        <v>0.1228358330595003</v>
      </c>
      <c r="I13" s="7">
        <f>$B13-D13</f>
        <v>0.29343404904192028</v>
      </c>
      <c r="J13" s="7">
        <f>$B13-E13</f>
        <v>0.31540019580519996</v>
      </c>
      <c r="K13" s="7">
        <f t="shared" si="2"/>
        <v>0.99544244167350016</v>
      </c>
      <c r="L13" s="7">
        <f t="shared" si="2"/>
        <v>1.6259766395236601</v>
      </c>
      <c r="M13" s="8">
        <f>$C13-D13</f>
        <v>0.17059821598241998</v>
      </c>
      <c r="N13" s="9">
        <f>$C13-E13</f>
        <v>0.19256436274569966</v>
      </c>
      <c r="O13" s="9">
        <f t="shared" si="1"/>
        <v>0.87260660861399986</v>
      </c>
      <c r="P13" s="9">
        <f t="shared" si="1"/>
        <v>1.5031408064641598</v>
      </c>
      <c r="S13" s="19">
        <f t="shared" si="3"/>
        <v>0.70200839263157988</v>
      </c>
    </row>
    <row r="14" spans="1:19" x14ac:dyDescent="0.2">
      <c r="A14" s="4" t="s">
        <v>0</v>
      </c>
      <c r="B14" s="7">
        <v>5.0322501759145499</v>
      </c>
      <c r="C14" s="7">
        <v>4.9364407126641403</v>
      </c>
      <c r="D14" s="7">
        <v>4.4963188860333201</v>
      </c>
      <c r="E14" s="7">
        <v>4.9201586715556598</v>
      </c>
      <c r="F14" s="7">
        <v>4.4614428871620904</v>
      </c>
      <c r="G14" s="7">
        <v>3.8585509600000001</v>
      </c>
      <c r="H14" s="8">
        <f>$B14-C14</f>
        <v>9.5809463250409621E-2</v>
      </c>
      <c r="I14" s="7">
        <f>$B14-D14</f>
        <v>0.53593128988122984</v>
      </c>
      <c r="J14" s="7">
        <f>$B14-E14</f>
        <v>0.11209150435889015</v>
      </c>
      <c r="K14" s="7">
        <f t="shared" si="2"/>
        <v>0.57080728875245956</v>
      </c>
      <c r="L14" s="7">
        <f t="shared" si="2"/>
        <v>1.1736992159145498</v>
      </c>
      <c r="M14" s="8">
        <f>$C14-D14</f>
        <v>0.44012182663082022</v>
      </c>
      <c r="N14" s="9">
        <f>$C14-E14</f>
        <v>1.6282041108480527E-2</v>
      </c>
      <c r="O14" s="9">
        <f t="shared" si="1"/>
        <v>0.47499782550204994</v>
      </c>
      <c r="P14" s="9">
        <f t="shared" si="1"/>
        <v>1.0778897526641402</v>
      </c>
      <c r="S14" s="19">
        <f t="shared" si="3"/>
        <v>3.4875998871229719E-2</v>
      </c>
    </row>
    <row r="15" spans="1:19" x14ac:dyDescent="0.2">
      <c r="A15" s="4" t="s">
        <v>11</v>
      </c>
      <c r="B15" s="7">
        <v>5.0636951699998596</v>
      </c>
      <c r="C15" s="7">
        <v>5.0633847525388296</v>
      </c>
      <c r="D15" s="7">
        <v>4.7200574811884399</v>
      </c>
      <c r="E15" s="7">
        <v>5.0633847525388296</v>
      </c>
      <c r="F15" s="7">
        <v>4.7200574811884399</v>
      </c>
      <c r="G15" s="7">
        <v>4.7200574810000004</v>
      </c>
      <c r="H15" s="8">
        <f>$B15-C15</f>
        <v>3.1041746102999923E-4</v>
      </c>
      <c r="I15" s="7">
        <f>$B15-D15</f>
        <v>0.34363768881141965</v>
      </c>
      <c r="J15" s="7">
        <f>$B15-E15</f>
        <v>3.1041746102999923E-4</v>
      </c>
      <c r="K15" s="7">
        <f t="shared" si="2"/>
        <v>0.34363768881141965</v>
      </c>
      <c r="L15" s="7">
        <f t="shared" si="2"/>
        <v>0.34363768899985914</v>
      </c>
      <c r="M15" s="8">
        <f>$C15-D15</f>
        <v>0.34332727135038965</v>
      </c>
      <c r="N15" s="9">
        <f>$C15-E15</f>
        <v>0</v>
      </c>
      <c r="O15" s="9">
        <f t="shared" si="1"/>
        <v>0.34332727135038965</v>
      </c>
      <c r="P15" s="9">
        <f t="shared" si="1"/>
        <v>0.34332727153882914</v>
      </c>
      <c r="S15" s="19">
        <f t="shared" si="3"/>
        <v>0</v>
      </c>
    </row>
    <row r="16" spans="1:19" x14ac:dyDescent="0.2">
      <c r="A16" s="12" t="s">
        <v>6</v>
      </c>
      <c r="B16" s="13">
        <v>1.0086494819607199</v>
      </c>
      <c r="C16" s="13">
        <v>1.0083658795019099</v>
      </c>
      <c r="D16" s="13">
        <v>0.99741780202469799</v>
      </c>
      <c r="E16" s="13">
        <v>1.0083658795019099</v>
      </c>
      <c r="F16" s="13">
        <v>0.99741780202469799</v>
      </c>
      <c r="G16" s="13">
        <v>0.99741780199999996</v>
      </c>
      <c r="H16" s="14">
        <f>$B16-C16</f>
        <v>2.8360245880998391E-4</v>
      </c>
      <c r="I16" s="13">
        <f>$B16-D16</f>
        <v>1.1231679936021921E-2</v>
      </c>
      <c r="J16" s="13">
        <f>$B16-E16</f>
        <v>2.8360245880998391E-4</v>
      </c>
      <c r="K16" s="13">
        <f t="shared" si="2"/>
        <v>1.1231679936021921E-2</v>
      </c>
      <c r="L16" s="13">
        <f t="shared" si="2"/>
        <v>1.1231679960719942E-2</v>
      </c>
      <c r="M16" s="14">
        <f>$C16-D16</f>
        <v>1.0948077477211937E-2</v>
      </c>
      <c r="N16" s="13">
        <f>$C16-E16</f>
        <v>0</v>
      </c>
      <c r="O16" s="13">
        <f t="shared" si="1"/>
        <v>1.0948077477211937E-2</v>
      </c>
      <c r="P16" s="13">
        <f t="shared" si="1"/>
        <v>1.0948077501909959E-2</v>
      </c>
      <c r="S16" s="13">
        <f t="shared" si="3"/>
        <v>0</v>
      </c>
    </row>
    <row r="17" spans="1:19" s="17" customFormat="1" x14ac:dyDescent="0.2">
      <c r="A17" s="15" t="s">
        <v>13</v>
      </c>
      <c r="B17" s="16">
        <f>SUM(B4:B16)</f>
        <v>45.807337044534961</v>
      </c>
      <c r="C17" s="16">
        <f t="shared" ref="C17:J17" si="4">SUM(C4:C16)</f>
        <v>38.864450543741192</v>
      </c>
      <c r="D17" s="16">
        <f t="shared" si="4"/>
        <v>32.643794810412764</v>
      </c>
      <c r="E17" s="16">
        <f t="shared" si="4"/>
        <v>37.816024838650364</v>
      </c>
      <c r="F17" s="16">
        <f t="shared" si="4"/>
        <v>28.427011735511176</v>
      </c>
      <c r="G17" s="16">
        <f t="shared" si="4"/>
        <v>20.948109297000002</v>
      </c>
      <c r="H17" s="11">
        <f t="shared" si="4"/>
        <v>6.9428865007937812</v>
      </c>
      <c r="I17" s="16">
        <f t="shared" si="4"/>
        <v>13.163542234122213</v>
      </c>
      <c r="J17" s="16">
        <f t="shared" si="4"/>
        <v>7.9913122058846024</v>
      </c>
      <c r="K17" s="16">
        <f>SUM(K4:K16)</f>
        <v>17.380325309023796</v>
      </c>
      <c r="L17" s="16">
        <f>SUM(L4:L16)</f>
        <v>24.859227747534966</v>
      </c>
      <c r="M17" s="11">
        <f>SUM(M4:M16)</f>
        <v>6.2206557333284289</v>
      </c>
      <c r="N17" s="16">
        <f t="shared" ref="N17:P17" si="5">SUM(N4:N16)</f>
        <v>1.0484257050908226</v>
      </c>
      <c r="O17" s="16">
        <f t="shared" si="5"/>
        <v>10.437438808230015</v>
      </c>
      <c r="P17" s="16">
        <f t="shared" si="5"/>
        <v>17.91634124674119</v>
      </c>
      <c r="S17" s="16">
        <f t="shared" si="3"/>
        <v>4.2167830749015858</v>
      </c>
    </row>
    <row r="18" spans="1:19" x14ac:dyDescent="0.2">
      <c r="H18" s="10"/>
      <c r="I18" s="10"/>
      <c r="M18" s="10"/>
    </row>
  </sheetData>
  <sortState ref="A4:J16">
    <sortCondition descending="1" ref="C4:C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TableSX_global_results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2025-04-01T21:03:10Z</dcterms:modified>
</cp:coreProperties>
</file>