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17/raw/"/>
    </mc:Choice>
  </mc:AlternateContent>
  <xr:revisionPtr revIDLastSave="0" documentId="13_ncr:1_{564F8A23-B7BE-C646-9C25-475343F8F6D3}" xr6:coauthVersionLast="36" xr6:coauthVersionMax="36" xr10:uidLastSave="{00000000-0000-0000-0000-000000000000}"/>
  <bookViews>
    <workbookView xWindow="23260" yWindow="480" windowWidth="5120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80" i="1" l="1"/>
  <c r="D80" i="1"/>
  <c r="E80" i="1"/>
  <c r="G80" i="1"/>
  <c r="H80" i="1"/>
  <c r="B80" i="1"/>
  <c r="I53" i="1"/>
  <c r="I5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2" i="1"/>
  <c r="F80" i="1" l="1"/>
  <c r="I80" i="1"/>
</calcChain>
</file>

<file path=xl/sharedStrings.xml><?xml version="1.0" encoding="utf-8"?>
<sst xmlns="http://schemas.openxmlformats.org/spreadsheetml/2006/main" count="88" uniqueCount="85">
  <si>
    <t>Lingcod</t>
  </si>
  <si>
    <t>Mackerel, jack</t>
  </si>
  <si>
    <t>Mackerel, Pacific</t>
  </si>
  <si>
    <t>Perch</t>
  </si>
  <si>
    <t>Rock fish</t>
  </si>
  <si>
    <t>Salmon</t>
  </si>
  <si>
    <t>Sanddah</t>
  </si>
  <si>
    <t>Sealiass, white</t>
  </si>
  <si>
    <t>Shail</t>
  </si>
  <si>
    <t>Sole, Dover</t>
  </si>
  <si>
    <t>Sole rex</t>
  </si>
  <si>
    <t>Sole, sand</t>
  </si>
  <si>
    <t>Sole, miscellaneous</t>
  </si>
  <si>
    <t>Swordfish</t>
  </si>
  <si>
    <t>Tuna, bigeye</t>
  </si>
  <si>
    <t>Tuna, skipjack</t>
  </si>
  <si>
    <t>Tuna, yellow fin</t>
  </si>
  <si>
    <t>Species</t>
  </si>
  <si>
    <t>Mollusk:</t>
  </si>
  <si>
    <t>Clam, gaper</t>
  </si>
  <si>
    <t>Oyster, giant Pacific</t>
  </si>
  <si>
    <t>California</t>
  </si>
  <si>
    <t>North</t>
  </si>
  <si>
    <t>South</t>
  </si>
  <si>
    <t>Total</t>
  </si>
  <si>
    <t>Shipments</t>
  </si>
  <si>
    <t>Carp</t>
  </si>
  <si>
    <t>Grouper</t>
  </si>
  <si>
    <t>Hake</t>
  </si>
  <si>
    <t>Hardhead</t>
  </si>
  <si>
    <t>Pompano, California</t>
  </si>
  <si>
    <t>Sablefish</t>
  </si>
  <si>
    <t>Sargo</t>
  </si>
  <si>
    <t xml:space="preserve">Sea bass black  </t>
  </si>
  <si>
    <t xml:space="preserve">Shark </t>
  </si>
  <si>
    <t>Skate</t>
  </si>
  <si>
    <t>Sole, English</t>
  </si>
  <si>
    <t xml:space="preserve">Sole, petrale   </t>
  </si>
  <si>
    <t>Sturgeon</t>
  </si>
  <si>
    <t>Tuna, albacore</t>
  </si>
  <si>
    <t xml:space="preserve">Turbot </t>
  </si>
  <si>
    <t>Wahoo</t>
  </si>
  <si>
    <t xml:space="preserve">W hitobait </t>
  </si>
  <si>
    <t>Yellow tail</t>
  </si>
  <si>
    <t xml:space="preserve">Crab, market </t>
  </si>
  <si>
    <t xml:space="preserve">Crab, rock </t>
  </si>
  <si>
    <t xml:space="preserve">Lobster, spiny </t>
  </si>
  <si>
    <t>Prawn</t>
  </si>
  <si>
    <t>Shrimp, bay</t>
  </si>
  <si>
    <t>Shrimp, ocean</t>
  </si>
  <si>
    <t>Abalone</t>
  </si>
  <si>
    <t xml:space="preserve">Clam, Pismo </t>
  </si>
  <si>
    <t>Octopus</t>
  </si>
  <si>
    <t>Oyster, eastern</t>
  </si>
  <si>
    <t>Squid</t>
  </si>
  <si>
    <t xml:space="preserve">Miscellaneous mollusk </t>
  </si>
  <si>
    <t xml:space="preserve">Total pounds </t>
  </si>
  <si>
    <t xml:space="preserve">Anchovy   </t>
  </si>
  <si>
    <t>Herring Pacific</t>
  </si>
  <si>
    <t xml:space="preserve">Opaleye </t>
  </si>
  <si>
    <t xml:space="preserve">Ratfish </t>
  </si>
  <si>
    <t xml:space="preserve">Sardine  </t>
  </si>
  <si>
    <t>Smelt</t>
  </si>
  <si>
    <t xml:space="preserve">Miscellaneous fish </t>
  </si>
  <si>
    <t xml:space="preserve">Sheephead   </t>
  </si>
  <si>
    <t>Total check</t>
  </si>
  <si>
    <t xml:space="preserve">Tuna, hluefin </t>
  </si>
  <si>
    <t xml:space="preserve">Tuna, oriental </t>
  </si>
  <si>
    <t>Barraruda, California</t>
  </si>
  <si>
    <t>Bonito</t>
  </si>
  <si>
    <t>Cabzeon</t>
  </si>
  <si>
    <t>Cabrilla</t>
  </si>
  <si>
    <t>Croaker, white</t>
  </si>
  <si>
    <t>Flounder</t>
  </si>
  <si>
    <t>Flyingfish</t>
  </si>
  <si>
    <t>Halfmoon</t>
  </si>
  <si>
    <t>Halibut, arrowtooth</t>
  </si>
  <si>
    <t>Halibut, California</t>
  </si>
  <si>
    <t>Halibut, Pacific</t>
  </si>
  <si>
    <t>Sculpin</t>
  </si>
  <si>
    <t>Sculpin, staghorn</t>
  </si>
  <si>
    <t>Splittail</t>
  </si>
  <si>
    <t>Clam, jackknife</t>
  </si>
  <si>
    <t xml:space="preserve">Clam, Washington </t>
  </si>
  <si>
    <t xml:space="preserve">Whitefish ocean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</si>
</sst>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0"/>
  <sheetViews>
    <sheetView tabSelected="1" workbookViewId="0">
      <selection activeCell="D67" sqref="D67"/>
    </sheetView>
  </sheetViews>
  <sheetFormatPr baseColWidth="10" defaultRowHeight="16" x14ac:dyDescent="0.2"/>
  <cols>
    <col min="1" max="1" width="20.33203125" style="1" bestFit="1" customWidth="1"/>
    <col min="2" max="2" width="11.1640625" style="2" bestFit="1" customWidth="1"/>
    <col min="3" max="3" width="9.1640625" style="2" bestFit="1" customWidth="1"/>
    <col min="4" max="5" width="11.1640625" style="2" bestFit="1" customWidth="1"/>
    <col min="6" max="6" width="10.83203125" style="3" bestFit="1" customWidth="1"/>
    <col min="7" max="8" width="11.1640625" style="2" bestFit="1" customWidth="1"/>
    <col min="9" max="9" width="10.83203125" style="3" bestFit="1" customWidth="1"/>
    <col min="10" max="16384" width="10.83203125" style="1"/>
  </cols>
  <sheetData>
    <row r="1" spans="1:9" x14ac:dyDescent="0.2">
      <c r="A1" s="1" t="s">
        <v>17</v>
      </c>
      <c r="B1" s="2" t="s">
        <v>21</v>
      </c>
      <c r="C1" s="2" t="s">
        <v>22</v>
      </c>
      <c r="D1" s="2" t="s">
        <v>23</v>
      </c>
      <c r="E1" s="2" t="s">
        <v>24</v>
      </c>
      <c r="F1" s="3" t="s">
        <v>65</v>
      </c>
      <c r="G1" s="2" t="s">
        <v>25</v>
      </c>
      <c r="H1" s="2" t="s">
        <v>24</v>
      </c>
      <c r="I1" s="3" t="s">
        <v>65</v>
      </c>
    </row>
    <row r="2" spans="1:9" x14ac:dyDescent="0.2">
      <c r="A2" s="1" t="s">
        <v>57</v>
      </c>
      <c r="B2" s="2">
        <v>5058603</v>
      </c>
      <c r="E2" s="2">
        <v>5058603</v>
      </c>
      <c r="F2" s="3">
        <f>SUM(B2:D2)-E2</f>
        <v>0</v>
      </c>
      <c r="H2" s="2">
        <v>5058603</v>
      </c>
      <c r="I2" s="3">
        <f>SUM(B2:D2,G2)-H2</f>
        <v>0</v>
      </c>
    </row>
    <row r="3" spans="1:9" x14ac:dyDescent="0.2">
      <c r="A3" s="1" t="s">
        <v>68</v>
      </c>
      <c r="B3" s="2">
        <v>1147831</v>
      </c>
      <c r="D3" s="2">
        <v>81837</v>
      </c>
      <c r="E3" s="2">
        <v>1229668</v>
      </c>
      <c r="F3" s="3">
        <f t="shared" ref="F3:F66" si="0">SUM(B3:D3)-E3</f>
        <v>0</v>
      </c>
      <c r="H3" s="2">
        <v>1229668</v>
      </c>
      <c r="I3" s="3">
        <f t="shared" ref="I3:I66" si="1">SUM(B3:D3,G3)-H3</f>
        <v>0</v>
      </c>
    </row>
    <row r="4" spans="1:9" x14ac:dyDescent="0.2">
      <c r="A4" s="1" t="s">
        <v>69</v>
      </c>
      <c r="B4" s="2">
        <v>1219682</v>
      </c>
      <c r="D4" s="2">
        <v>30862</v>
      </c>
      <c r="E4" s="2">
        <v>1250544</v>
      </c>
      <c r="F4" s="3">
        <f t="shared" si="0"/>
        <v>0</v>
      </c>
      <c r="H4" s="2">
        <v>1250544</v>
      </c>
      <c r="I4" s="3">
        <f t="shared" si="1"/>
        <v>0</v>
      </c>
    </row>
    <row r="5" spans="1:9" x14ac:dyDescent="0.2">
      <c r="A5" s="1" t="s">
        <v>70</v>
      </c>
      <c r="B5" s="2">
        <v>3060</v>
      </c>
      <c r="E5" s="2">
        <v>3060</v>
      </c>
      <c r="F5" s="3">
        <f t="shared" si="0"/>
        <v>0</v>
      </c>
      <c r="H5" s="2">
        <v>3060</v>
      </c>
      <c r="I5" s="3">
        <f t="shared" si="1"/>
        <v>0</v>
      </c>
    </row>
    <row r="6" spans="1:9" x14ac:dyDescent="0.2">
      <c r="A6" s="1" t="s">
        <v>71</v>
      </c>
      <c r="D6" s="2">
        <v>11896</v>
      </c>
      <c r="E6" s="2">
        <v>11896</v>
      </c>
      <c r="F6" s="3">
        <f t="shared" si="0"/>
        <v>0</v>
      </c>
      <c r="H6" s="2">
        <v>11896</v>
      </c>
      <c r="I6" s="3">
        <f t="shared" si="1"/>
        <v>0</v>
      </c>
    </row>
    <row r="7" spans="1:9" x14ac:dyDescent="0.2">
      <c r="A7" s="1" t="s">
        <v>26</v>
      </c>
      <c r="B7" s="2">
        <v>318599</v>
      </c>
      <c r="E7" s="2">
        <v>318599</v>
      </c>
      <c r="F7" s="3">
        <f t="shared" si="0"/>
        <v>0</v>
      </c>
      <c r="H7" s="2">
        <v>318599</v>
      </c>
      <c r="I7" s="3">
        <f t="shared" si="1"/>
        <v>0</v>
      </c>
    </row>
    <row r="8" spans="1:9" x14ac:dyDescent="0.2">
      <c r="A8" s="1" t="s">
        <v>72</v>
      </c>
      <c r="B8" s="2">
        <v>1078119</v>
      </c>
      <c r="E8" s="2">
        <v>1078119</v>
      </c>
      <c r="F8" s="3">
        <f t="shared" si="0"/>
        <v>0</v>
      </c>
      <c r="H8" s="2">
        <v>1078119</v>
      </c>
      <c r="I8" s="3">
        <f t="shared" si="1"/>
        <v>0</v>
      </c>
    </row>
    <row r="9" spans="1:9" x14ac:dyDescent="0.2">
      <c r="A9" s="1" t="s">
        <v>73</v>
      </c>
      <c r="B9" s="2">
        <v>257499</v>
      </c>
      <c r="C9" s="2">
        <v>1539</v>
      </c>
      <c r="E9" s="2">
        <v>259038</v>
      </c>
      <c r="F9" s="3">
        <f t="shared" si="0"/>
        <v>0</v>
      </c>
      <c r="H9" s="2">
        <v>259038</v>
      </c>
      <c r="I9" s="3">
        <f t="shared" si="1"/>
        <v>0</v>
      </c>
    </row>
    <row r="10" spans="1:9" x14ac:dyDescent="0.2">
      <c r="A10" s="1" t="s">
        <v>74</v>
      </c>
      <c r="B10" s="2">
        <v>70881</v>
      </c>
      <c r="E10" s="2">
        <v>70881</v>
      </c>
      <c r="F10" s="3">
        <f t="shared" si="0"/>
        <v>0</v>
      </c>
      <c r="H10" s="2">
        <v>70881</v>
      </c>
      <c r="I10" s="3">
        <f t="shared" si="1"/>
        <v>0</v>
      </c>
    </row>
    <row r="11" spans="1:9" x14ac:dyDescent="0.2">
      <c r="A11" s="1" t="s">
        <v>27</v>
      </c>
      <c r="D11" s="2">
        <v>254529</v>
      </c>
      <c r="E11" s="2">
        <v>254529</v>
      </c>
      <c r="F11" s="3">
        <f t="shared" si="0"/>
        <v>0</v>
      </c>
      <c r="H11" s="2">
        <v>254529</v>
      </c>
      <c r="I11" s="3">
        <f t="shared" si="1"/>
        <v>0</v>
      </c>
    </row>
    <row r="12" spans="1:9" x14ac:dyDescent="0.2">
      <c r="A12" s="1" t="s">
        <v>28</v>
      </c>
      <c r="B12" s="2">
        <v>297993</v>
      </c>
      <c r="C12" s="2">
        <v>27095</v>
      </c>
      <c r="E12" s="2">
        <v>325088</v>
      </c>
      <c r="F12" s="3">
        <f t="shared" si="0"/>
        <v>0</v>
      </c>
      <c r="H12" s="2">
        <v>325088</v>
      </c>
      <c r="I12" s="3">
        <f t="shared" si="1"/>
        <v>0</v>
      </c>
    </row>
    <row r="13" spans="1:9" x14ac:dyDescent="0.2">
      <c r="A13" s="1" t="s">
        <v>75</v>
      </c>
      <c r="B13" s="2">
        <v>2904</v>
      </c>
      <c r="E13" s="2">
        <v>2904</v>
      </c>
      <c r="F13" s="3">
        <f t="shared" si="0"/>
        <v>0</v>
      </c>
      <c r="H13" s="2">
        <v>2904</v>
      </c>
      <c r="I13" s="3">
        <f t="shared" si="1"/>
        <v>0</v>
      </c>
    </row>
    <row r="14" spans="1:9" x14ac:dyDescent="0.2">
      <c r="A14" s="1" t="s">
        <v>76</v>
      </c>
      <c r="B14" s="2">
        <v>828910</v>
      </c>
      <c r="C14" s="2">
        <v>178769</v>
      </c>
      <c r="E14" s="2">
        <v>1007679</v>
      </c>
      <c r="F14" s="3">
        <f t="shared" si="0"/>
        <v>0</v>
      </c>
      <c r="H14" s="2">
        <v>1007679</v>
      </c>
      <c r="I14" s="3">
        <f t="shared" si="1"/>
        <v>0</v>
      </c>
    </row>
    <row r="15" spans="1:9" x14ac:dyDescent="0.2">
      <c r="A15" s="1" t="s">
        <v>77</v>
      </c>
      <c r="B15" s="2">
        <v>366191</v>
      </c>
      <c r="D15" s="2">
        <v>10072</v>
      </c>
      <c r="E15" s="2">
        <v>376263</v>
      </c>
      <c r="F15" s="3">
        <f t="shared" si="0"/>
        <v>0</v>
      </c>
      <c r="H15" s="2">
        <v>376263</v>
      </c>
      <c r="I15" s="3">
        <f t="shared" si="1"/>
        <v>0</v>
      </c>
    </row>
    <row r="16" spans="1:9" x14ac:dyDescent="0.2">
      <c r="A16" s="1" t="s">
        <v>78</v>
      </c>
      <c r="B16" s="2">
        <v>4916</v>
      </c>
      <c r="E16" s="2">
        <v>4916</v>
      </c>
      <c r="F16" s="3">
        <f t="shared" si="0"/>
        <v>0</v>
      </c>
      <c r="H16" s="2">
        <v>4916</v>
      </c>
      <c r="I16" s="3">
        <f t="shared" si="1"/>
        <v>0</v>
      </c>
    </row>
    <row r="17" spans="1:9" x14ac:dyDescent="0.2">
      <c r="A17" s="1" t="s">
        <v>29</v>
      </c>
      <c r="B17" s="2">
        <v>175432</v>
      </c>
      <c r="E17" s="2">
        <v>175432</v>
      </c>
      <c r="F17" s="3">
        <f t="shared" si="0"/>
        <v>0</v>
      </c>
      <c r="H17" s="2">
        <v>175432</v>
      </c>
      <c r="I17" s="3">
        <f t="shared" si="1"/>
        <v>0</v>
      </c>
    </row>
    <row r="18" spans="1:9" x14ac:dyDescent="0.2">
      <c r="A18" s="1" t="s">
        <v>58</v>
      </c>
      <c r="B18" s="2">
        <v>1800672</v>
      </c>
      <c r="E18" s="2">
        <v>1800672</v>
      </c>
      <c r="F18" s="3">
        <f t="shared" si="0"/>
        <v>0</v>
      </c>
      <c r="H18" s="2">
        <v>1800672</v>
      </c>
      <c r="I18" s="3">
        <f t="shared" si="1"/>
        <v>0</v>
      </c>
    </row>
    <row r="19" spans="1:9" x14ac:dyDescent="0.2">
      <c r="A19" s="1" t="s">
        <v>0</v>
      </c>
      <c r="B19" s="2">
        <v>1229022</v>
      </c>
      <c r="C19" s="2">
        <v>78051</v>
      </c>
      <c r="E19" s="2">
        <v>1307073</v>
      </c>
      <c r="F19" s="3">
        <f t="shared" si="0"/>
        <v>0</v>
      </c>
      <c r="H19" s="2">
        <v>1307073</v>
      </c>
      <c r="I19" s="3">
        <f t="shared" si="1"/>
        <v>0</v>
      </c>
    </row>
    <row r="20" spans="1:9" x14ac:dyDescent="0.2">
      <c r="A20" s="1" t="s">
        <v>1</v>
      </c>
      <c r="B20" s="2">
        <v>74945453</v>
      </c>
      <c r="E20" s="2">
        <v>74945453</v>
      </c>
      <c r="F20" s="3">
        <f t="shared" si="0"/>
        <v>0</v>
      </c>
      <c r="H20" s="2">
        <v>74945453</v>
      </c>
      <c r="I20" s="3">
        <f t="shared" si="1"/>
        <v>0</v>
      </c>
    </row>
    <row r="21" spans="1:9" x14ac:dyDescent="0.2">
      <c r="A21" s="1" t="s">
        <v>2</v>
      </c>
      <c r="B21" s="2">
        <v>36808540</v>
      </c>
      <c r="D21" s="2">
        <v>150</v>
      </c>
      <c r="E21" s="2">
        <v>36808690</v>
      </c>
      <c r="F21" s="3">
        <f t="shared" si="0"/>
        <v>0</v>
      </c>
      <c r="H21" s="2">
        <v>36808690</v>
      </c>
      <c r="I21" s="3">
        <f t="shared" si="1"/>
        <v>0</v>
      </c>
    </row>
    <row r="22" spans="1:9" x14ac:dyDescent="0.2">
      <c r="A22" s="1" t="s">
        <v>59</v>
      </c>
      <c r="B22" s="2">
        <v>1208</v>
      </c>
      <c r="E22" s="2">
        <v>1208</v>
      </c>
      <c r="F22" s="3">
        <f t="shared" si="0"/>
        <v>0</v>
      </c>
      <c r="H22" s="2">
        <v>1208</v>
      </c>
      <c r="I22" s="3">
        <f t="shared" si="1"/>
        <v>0</v>
      </c>
    </row>
    <row r="23" spans="1:9" x14ac:dyDescent="0.2">
      <c r="A23" s="1" t="s">
        <v>3</v>
      </c>
      <c r="B23" s="2">
        <v>164178</v>
      </c>
      <c r="D23" s="2">
        <v>95</v>
      </c>
      <c r="E23" s="2">
        <v>164273</v>
      </c>
      <c r="F23" s="3">
        <f t="shared" si="0"/>
        <v>0</v>
      </c>
      <c r="H23" s="2">
        <v>164273</v>
      </c>
      <c r="I23" s="3">
        <f t="shared" si="1"/>
        <v>0</v>
      </c>
    </row>
    <row r="24" spans="1:9" x14ac:dyDescent="0.2">
      <c r="A24" s="1" t="s">
        <v>30</v>
      </c>
      <c r="B24" s="2">
        <v>15429</v>
      </c>
      <c r="E24" s="2">
        <v>15429</v>
      </c>
      <c r="F24" s="3">
        <f t="shared" si="0"/>
        <v>0</v>
      </c>
      <c r="H24" s="2">
        <v>15429</v>
      </c>
      <c r="I24" s="3">
        <f t="shared" si="1"/>
        <v>0</v>
      </c>
    </row>
    <row r="25" spans="1:9" x14ac:dyDescent="0.2">
      <c r="A25" s="1" t="s">
        <v>60</v>
      </c>
      <c r="B25" s="2">
        <v>600</v>
      </c>
      <c r="E25" s="2">
        <v>600</v>
      </c>
      <c r="F25" s="3">
        <f t="shared" si="0"/>
        <v>0</v>
      </c>
      <c r="H25" s="2">
        <v>600</v>
      </c>
      <c r="I25" s="3">
        <f t="shared" si="1"/>
        <v>0</v>
      </c>
    </row>
    <row r="26" spans="1:9" x14ac:dyDescent="0.2">
      <c r="A26" s="1" t="s">
        <v>4</v>
      </c>
      <c r="B26" s="2">
        <v>13266150</v>
      </c>
      <c r="C26" s="2">
        <v>329203</v>
      </c>
      <c r="D26" s="2">
        <v>118533</v>
      </c>
      <c r="E26" s="2">
        <v>13713886</v>
      </c>
      <c r="F26" s="3">
        <f t="shared" si="0"/>
        <v>0</v>
      </c>
      <c r="H26" s="2">
        <v>13713886</v>
      </c>
      <c r="I26" s="3">
        <f t="shared" si="1"/>
        <v>0</v>
      </c>
    </row>
    <row r="27" spans="1:9" x14ac:dyDescent="0.2">
      <c r="A27" s="1" t="s">
        <v>31</v>
      </c>
      <c r="B27" s="2">
        <v>2228732</v>
      </c>
      <c r="C27" s="2">
        <v>190292</v>
      </c>
      <c r="E27" s="2">
        <v>2419024</v>
      </c>
      <c r="F27" s="3">
        <f t="shared" si="0"/>
        <v>0</v>
      </c>
      <c r="G27" s="2">
        <v>490990</v>
      </c>
      <c r="H27" s="2">
        <v>2910014</v>
      </c>
      <c r="I27" s="3">
        <f t="shared" si="1"/>
        <v>0</v>
      </c>
    </row>
    <row r="28" spans="1:9" x14ac:dyDescent="0.2">
      <c r="A28" s="1" t="s">
        <v>5</v>
      </c>
      <c r="B28" s="2">
        <v>6220373</v>
      </c>
      <c r="C28" s="2">
        <v>1072</v>
      </c>
      <c r="E28" s="2">
        <v>6221445</v>
      </c>
      <c r="F28" s="3">
        <f t="shared" si="0"/>
        <v>0</v>
      </c>
      <c r="G28" s="2">
        <v>284733</v>
      </c>
      <c r="H28" s="2">
        <v>6506178</v>
      </c>
      <c r="I28" s="3">
        <f t="shared" si="1"/>
        <v>0</v>
      </c>
    </row>
    <row r="29" spans="1:9" x14ac:dyDescent="0.2">
      <c r="A29" s="1" t="s">
        <v>6</v>
      </c>
      <c r="B29" s="2">
        <v>346333</v>
      </c>
      <c r="C29" s="2">
        <v>2040</v>
      </c>
      <c r="E29" s="2">
        <v>348373</v>
      </c>
      <c r="F29" s="3">
        <f t="shared" si="0"/>
        <v>0</v>
      </c>
      <c r="H29" s="2">
        <v>348373</v>
      </c>
      <c r="I29" s="3">
        <f t="shared" si="1"/>
        <v>0</v>
      </c>
    </row>
    <row r="30" spans="1:9" x14ac:dyDescent="0.2">
      <c r="A30" s="1" t="s">
        <v>61</v>
      </c>
      <c r="B30" s="2">
        <v>57532719</v>
      </c>
      <c r="E30" s="2">
        <v>57532719</v>
      </c>
      <c r="F30" s="3">
        <f t="shared" si="0"/>
        <v>0</v>
      </c>
      <c r="H30" s="2">
        <v>57532719</v>
      </c>
      <c r="I30" s="3">
        <f t="shared" si="1"/>
        <v>0</v>
      </c>
    </row>
    <row r="31" spans="1:9" x14ac:dyDescent="0.2">
      <c r="A31" s="1" t="s">
        <v>32</v>
      </c>
      <c r="B31" s="2">
        <v>222</v>
      </c>
      <c r="E31" s="2">
        <v>222</v>
      </c>
      <c r="F31" s="3">
        <f t="shared" si="0"/>
        <v>0</v>
      </c>
      <c r="H31" s="2">
        <v>222</v>
      </c>
      <c r="I31" s="3">
        <f t="shared" si="1"/>
        <v>0</v>
      </c>
    </row>
    <row r="32" spans="1:9" x14ac:dyDescent="0.2">
      <c r="A32" s="1" t="s">
        <v>79</v>
      </c>
      <c r="B32" s="2">
        <v>29203</v>
      </c>
      <c r="E32" s="2">
        <v>29203</v>
      </c>
      <c r="F32" s="3">
        <f t="shared" si="0"/>
        <v>0</v>
      </c>
      <c r="H32" s="2">
        <v>29203</v>
      </c>
      <c r="I32" s="3">
        <f t="shared" si="1"/>
        <v>0</v>
      </c>
    </row>
    <row r="33" spans="1:9" x14ac:dyDescent="0.2">
      <c r="A33" s="1" t="s">
        <v>80</v>
      </c>
      <c r="B33" s="2">
        <v>316</v>
      </c>
      <c r="E33" s="2">
        <v>316</v>
      </c>
      <c r="F33" s="3">
        <f t="shared" si="0"/>
        <v>0</v>
      </c>
      <c r="H33" s="2">
        <v>316</v>
      </c>
      <c r="I33" s="3">
        <f t="shared" si="1"/>
        <v>0</v>
      </c>
    </row>
    <row r="34" spans="1:9" x14ac:dyDescent="0.2">
      <c r="A34" s="1" t="s">
        <v>33</v>
      </c>
      <c r="B34" s="2">
        <v>20565</v>
      </c>
      <c r="D34" s="2">
        <v>221125</v>
      </c>
      <c r="E34" s="2">
        <v>241690</v>
      </c>
      <c r="F34" s="3">
        <f t="shared" si="0"/>
        <v>0</v>
      </c>
      <c r="H34" s="2">
        <v>241690</v>
      </c>
      <c r="I34" s="3">
        <f t="shared" si="1"/>
        <v>0</v>
      </c>
    </row>
    <row r="35" spans="1:9" x14ac:dyDescent="0.2">
      <c r="A35" s="1" t="s">
        <v>7</v>
      </c>
      <c r="B35" s="2">
        <v>1086895</v>
      </c>
      <c r="D35" s="2">
        <v>149303</v>
      </c>
      <c r="E35" s="2">
        <v>1236198</v>
      </c>
      <c r="F35" s="3">
        <f t="shared" si="0"/>
        <v>0</v>
      </c>
      <c r="H35" s="2">
        <v>1236198</v>
      </c>
      <c r="I35" s="3">
        <f t="shared" si="1"/>
        <v>0</v>
      </c>
    </row>
    <row r="36" spans="1:9" x14ac:dyDescent="0.2">
      <c r="A36" s="1" t="s">
        <v>8</v>
      </c>
      <c r="F36" s="3">
        <f t="shared" si="0"/>
        <v>0</v>
      </c>
      <c r="G36" s="2">
        <v>37011</v>
      </c>
      <c r="H36" s="2">
        <v>37011</v>
      </c>
      <c r="I36" s="3">
        <f t="shared" si="1"/>
        <v>0</v>
      </c>
    </row>
    <row r="37" spans="1:9" x14ac:dyDescent="0.2">
      <c r="A37" s="1" t="s">
        <v>34</v>
      </c>
      <c r="B37" s="2">
        <v>669184</v>
      </c>
      <c r="D37" s="2">
        <v>25007</v>
      </c>
      <c r="E37" s="2">
        <v>694191</v>
      </c>
      <c r="F37" s="3">
        <f t="shared" si="0"/>
        <v>0</v>
      </c>
      <c r="H37" s="2">
        <v>694191</v>
      </c>
      <c r="I37" s="3">
        <f t="shared" si="1"/>
        <v>0</v>
      </c>
    </row>
    <row r="38" spans="1:9" x14ac:dyDescent="0.2">
      <c r="A38" s="1" t="s">
        <v>64</v>
      </c>
      <c r="B38" s="2">
        <v>4288</v>
      </c>
      <c r="D38" s="2">
        <v>452</v>
      </c>
      <c r="E38" s="2">
        <v>4740</v>
      </c>
      <c r="F38" s="3">
        <f t="shared" si="0"/>
        <v>0</v>
      </c>
      <c r="H38" s="2">
        <v>4740</v>
      </c>
      <c r="I38" s="3">
        <f t="shared" si="1"/>
        <v>0</v>
      </c>
    </row>
    <row r="39" spans="1:9" x14ac:dyDescent="0.2">
      <c r="A39" s="1" t="s">
        <v>35</v>
      </c>
      <c r="B39" s="2">
        <v>146934</v>
      </c>
      <c r="E39" s="2">
        <v>146934</v>
      </c>
      <c r="F39" s="3">
        <f t="shared" si="0"/>
        <v>0</v>
      </c>
      <c r="H39" s="2">
        <v>146934</v>
      </c>
      <c r="I39" s="3">
        <f t="shared" si="1"/>
        <v>0</v>
      </c>
    </row>
    <row r="40" spans="1:9" x14ac:dyDescent="0.2">
      <c r="A40" s="1" t="s">
        <v>62</v>
      </c>
      <c r="B40" s="2">
        <v>429299</v>
      </c>
      <c r="E40" s="2">
        <v>429299</v>
      </c>
      <c r="F40" s="3">
        <f t="shared" si="0"/>
        <v>0</v>
      </c>
      <c r="H40" s="2">
        <v>429299</v>
      </c>
      <c r="I40" s="3">
        <f t="shared" si="1"/>
        <v>0</v>
      </c>
    </row>
    <row r="41" spans="1:9" x14ac:dyDescent="0.2">
      <c r="A41" s="1" t="s">
        <v>9</v>
      </c>
      <c r="B41" s="2">
        <v>7980119</v>
      </c>
      <c r="C41" s="2">
        <v>1204695</v>
      </c>
      <c r="E41" s="2">
        <v>9184814</v>
      </c>
      <c r="F41" s="3">
        <f t="shared" si="0"/>
        <v>0</v>
      </c>
      <c r="H41" s="2">
        <v>9184814</v>
      </c>
      <c r="I41" s="3">
        <f t="shared" si="1"/>
        <v>0</v>
      </c>
    </row>
    <row r="42" spans="1:9" x14ac:dyDescent="0.2">
      <c r="A42" s="1" t="s">
        <v>36</v>
      </c>
      <c r="B42" s="2">
        <v>2340568</v>
      </c>
      <c r="C42" s="2">
        <v>34815</v>
      </c>
      <c r="E42" s="2">
        <v>2375383</v>
      </c>
      <c r="F42" s="3">
        <f t="shared" si="0"/>
        <v>0</v>
      </c>
      <c r="H42" s="2">
        <v>2375383</v>
      </c>
      <c r="I42" s="3">
        <f t="shared" si="1"/>
        <v>0</v>
      </c>
    </row>
    <row r="43" spans="1:9" x14ac:dyDescent="0.2">
      <c r="A43" s="1" t="s">
        <v>37</v>
      </c>
      <c r="B43" s="2">
        <v>2359747</v>
      </c>
      <c r="C43" s="2">
        <v>115873</v>
      </c>
      <c r="E43" s="2">
        <v>2475620</v>
      </c>
      <c r="F43" s="3">
        <f t="shared" si="0"/>
        <v>0</v>
      </c>
      <c r="H43" s="2">
        <v>2475620</v>
      </c>
      <c r="I43" s="3">
        <f t="shared" si="1"/>
        <v>0</v>
      </c>
    </row>
    <row r="44" spans="1:9" x14ac:dyDescent="0.2">
      <c r="A44" s="1" t="s">
        <v>10</v>
      </c>
      <c r="B44" s="2">
        <v>1078643</v>
      </c>
      <c r="C44" s="2">
        <v>28729</v>
      </c>
      <c r="E44" s="2">
        <v>1107372</v>
      </c>
      <c r="F44" s="3">
        <f t="shared" si="0"/>
        <v>0</v>
      </c>
      <c r="H44" s="2">
        <v>1107372</v>
      </c>
      <c r="I44" s="3">
        <f t="shared" si="1"/>
        <v>0</v>
      </c>
    </row>
    <row r="45" spans="1:9" x14ac:dyDescent="0.2">
      <c r="A45" s="1" t="s">
        <v>11</v>
      </c>
      <c r="B45" s="2">
        <v>72727</v>
      </c>
      <c r="C45" s="2">
        <v>737</v>
      </c>
      <c r="E45" s="2">
        <v>73464</v>
      </c>
      <c r="F45" s="3">
        <f t="shared" si="0"/>
        <v>0</v>
      </c>
      <c r="H45" s="2">
        <v>73464</v>
      </c>
      <c r="I45" s="3">
        <f t="shared" si="1"/>
        <v>0</v>
      </c>
    </row>
    <row r="46" spans="1:9" x14ac:dyDescent="0.2">
      <c r="A46" s="1" t="s">
        <v>12</v>
      </c>
      <c r="B46" s="2">
        <v>228066</v>
      </c>
      <c r="E46" s="2">
        <v>228066</v>
      </c>
      <c r="F46" s="3">
        <f t="shared" si="0"/>
        <v>0</v>
      </c>
      <c r="H46" s="2">
        <v>228066</v>
      </c>
      <c r="I46" s="3">
        <f t="shared" si="1"/>
        <v>0</v>
      </c>
    </row>
    <row r="47" spans="1:9" x14ac:dyDescent="0.2">
      <c r="A47" s="1" t="s">
        <v>81</v>
      </c>
      <c r="B47" s="2">
        <v>675</v>
      </c>
      <c r="E47" s="2">
        <v>675</v>
      </c>
      <c r="F47" s="3">
        <f t="shared" si="0"/>
        <v>0</v>
      </c>
      <c r="H47" s="2">
        <v>675</v>
      </c>
      <c r="I47" s="3">
        <f t="shared" si="1"/>
        <v>0</v>
      </c>
    </row>
    <row r="48" spans="1:9" x14ac:dyDescent="0.2">
      <c r="A48" s="1" t="s">
        <v>38</v>
      </c>
      <c r="F48" s="3">
        <f t="shared" si="0"/>
        <v>0</v>
      </c>
      <c r="G48" s="2">
        <v>5774</v>
      </c>
      <c r="H48" s="2">
        <v>5774</v>
      </c>
      <c r="I48" s="3">
        <f t="shared" si="1"/>
        <v>0</v>
      </c>
    </row>
    <row r="49" spans="1:9" x14ac:dyDescent="0.2">
      <c r="A49" s="1" t="s">
        <v>13</v>
      </c>
      <c r="B49" s="2">
        <v>320143</v>
      </c>
      <c r="D49" s="2">
        <v>4611</v>
      </c>
      <c r="E49" s="2">
        <v>324754</v>
      </c>
      <c r="F49" s="3">
        <f t="shared" si="0"/>
        <v>0</v>
      </c>
      <c r="G49" s="2">
        <v>7212</v>
      </c>
      <c r="H49" s="2">
        <v>331966</v>
      </c>
      <c r="I49" s="3">
        <f t="shared" si="1"/>
        <v>0</v>
      </c>
    </row>
    <row r="50" spans="1:9" x14ac:dyDescent="0.2">
      <c r="A50" s="1" t="s">
        <v>39</v>
      </c>
      <c r="B50" s="2">
        <v>32056980</v>
      </c>
      <c r="C50" s="2">
        <v>69104</v>
      </c>
      <c r="D50" s="2">
        <v>2986543</v>
      </c>
      <c r="E50" s="2">
        <v>35112627</v>
      </c>
      <c r="F50" s="3">
        <f t="shared" si="0"/>
        <v>0</v>
      </c>
      <c r="G50" s="2">
        <v>36339548</v>
      </c>
      <c r="H50" s="2">
        <v>71452175</v>
      </c>
      <c r="I50" s="3">
        <f t="shared" si="1"/>
        <v>0</v>
      </c>
    </row>
    <row r="51" spans="1:9" x14ac:dyDescent="0.2">
      <c r="A51" s="1" t="s">
        <v>14</v>
      </c>
      <c r="F51" s="3">
        <f t="shared" si="0"/>
        <v>0</v>
      </c>
      <c r="G51" s="2">
        <v>85216</v>
      </c>
      <c r="H51" s="2">
        <v>85216</v>
      </c>
      <c r="I51" s="3">
        <f t="shared" si="1"/>
        <v>0</v>
      </c>
    </row>
    <row r="52" spans="1:9" x14ac:dyDescent="0.2">
      <c r="A52" s="1" t="s">
        <v>66</v>
      </c>
      <c r="B52" s="2">
        <v>4339031</v>
      </c>
      <c r="D52" s="2">
        <v>7613480</v>
      </c>
      <c r="E52" s="2">
        <v>11952511</v>
      </c>
      <c r="F52" s="3">
        <f t="shared" si="0"/>
        <v>0</v>
      </c>
      <c r="G52" s="2">
        <v>1227771</v>
      </c>
      <c r="H52" s="2">
        <v>13180282</v>
      </c>
      <c r="I52" s="3">
        <f t="shared" si="1"/>
        <v>0</v>
      </c>
    </row>
    <row r="53" spans="1:9" x14ac:dyDescent="0.2">
      <c r="A53" s="1" t="s">
        <v>67</v>
      </c>
      <c r="G53" s="2">
        <v>236129</v>
      </c>
      <c r="H53" s="2">
        <v>236129</v>
      </c>
      <c r="I53" s="3">
        <f t="shared" si="1"/>
        <v>0</v>
      </c>
    </row>
    <row r="54" spans="1:9" x14ac:dyDescent="0.2">
      <c r="A54" s="1" t="s">
        <v>15</v>
      </c>
      <c r="B54" s="2">
        <v>24199</v>
      </c>
      <c r="D54" s="2">
        <v>46279495</v>
      </c>
      <c r="E54" s="2">
        <v>46303694</v>
      </c>
      <c r="F54" s="3">
        <f t="shared" si="0"/>
        <v>0</v>
      </c>
      <c r="G54" s="2">
        <v>28494941</v>
      </c>
      <c r="H54" s="2">
        <v>74798635</v>
      </c>
      <c r="I54" s="3">
        <f t="shared" si="1"/>
        <v>0</v>
      </c>
    </row>
    <row r="55" spans="1:9" x14ac:dyDescent="0.2">
      <c r="A55" s="1" t="s">
        <v>16</v>
      </c>
      <c r="B55" s="2">
        <v>10482</v>
      </c>
      <c r="D55" s="2">
        <v>189296372</v>
      </c>
      <c r="E55" s="2">
        <v>189306854</v>
      </c>
      <c r="F55" s="3">
        <f t="shared" si="0"/>
        <v>0</v>
      </c>
      <c r="G55" s="2">
        <v>83341244</v>
      </c>
      <c r="H55" s="2">
        <v>272648098</v>
      </c>
      <c r="I55" s="3">
        <f t="shared" si="1"/>
        <v>0</v>
      </c>
    </row>
    <row r="56" spans="1:9" x14ac:dyDescent="0.2">
      <c r="A56" s="1" t="s">
        <v>40</v>
      </c>
      <c r="B56" s="2">
        <v>62438</v>
      </c>
      <c r="E56" s="2">
        <v>62438</v>
      </c>
      <c r="F56" s="3">
        <f t="shared" si="0"/>
        <v>0</v>
      </c>
      <c r="H56" s="2">
        <v>62438</v>
      </c>
      <c r="I56" s="3">
        <f t="shared" si="1"/>
        <v>0</v>
      </c>
    </row>
    <row r="57" spans="1:9" x14ac:dyDescent="0.2">
      <c r="A57" s="1" t="s">
        <v>41</v>
      </c>
      <c r="D57" s="2">
        <v>15917</v>
      </c>
      <c r="E57" s="2">
        <v>15917</v>
      </c>
      <c r="F57" s="3">
        <f t="shared" si="0"/>
        <v>0</v>
      </c>
      <c r="H57" s="2">
        <v>15917</v>
      </c>
      <c r="I57" s="3">
        <f t="shared" si="1"/>
        <v>0</v>
      </c>
    </row>
    <row r="58" spans="1:9" x14ac:dyDescent="0.2">
      <c r="A58" s="1" t="s">
        <v>42</v>
      </c>
      <c r="B58" s="2">
        <v>168458</v>
      </c>
      <c r="E58" s="2">
        <v>168458</v>
      </c>
      <c r="F58" s="3">
        <f t="shared" si="0"/>
        <v>0</v>
      </c>
      <c r="H58" s="2">
        <v>168458</v>
      </c>
      <c r="I58" s="3">
        <f t="shared" si="1"/>
        <v>0</v>
      </c>
    </row>
    <row r="59" spans="1:9" x14ac:dyDescent="0.2">
      <c r="A59" s="1" t="s">
        <v>84</v>
      </c>
      <c r="B59" s="2">
        <v>2550</v>
      </c>
      <c r="D59" s="2">
        <v>968</v>
      </c>
      <c r="E59" s="2">
        <v>3518</v>
      </c>
      <c r="F59" s="3">
        <f t="shared" si="0"/>
        <v>0</v>
      </c>
      <c r="H59" s="2">
        <v>3518</v>
      </c>
      <c r="I59" s="3">
        <f t="shared" si="1"/>
        <v>0</v>
      </c>
    </row>
    <row r="60" spans="1:9" x14ac:dyDescent="0.2">
      <c r="A60" s="1" t="s">
        <v>43</v>
      </c>
      <c r="B60" s="2">
        <v>156518</v>
      </c>
      <c r="D60" s="2">
        <v>92115</v>
      </c>
      <c r="E60" s="2">
        <v>248633</v>
      </c>
      <c r="F60" s="3">
        <f t="shared" si="0"/>
        <v>0</v>
      </c>
      <c r="H60" s="2">
        <v>248633</v>
      </c>
      <c r="I60" s="3">
        <f t="shared" si="1"/>
        <v>0</v>
      </c>
    </row>
    <row r="61" spans="1:9" x14ac:dyDescent="0.2">
      <c r="A61" s="1" t="s">
        <v>63</v>
      </c>
      <c r="B61" s="2">
        <v>64885</v>
      </c>
      <c r="D61" s="2">
        <v>97</v>
      </c>
      <c r="E61" s="2">
        <v>64982</v>
      </c>
      <c r="F61" s="3">
        <f t="shared" si="0"/>
        <v>0</v>
      </c>
      <c r="G61" s="2">
        <v>184160</v>
      </c>
      <c r="H61" s="2">
        <v>249142</v>
      </c>
      <c r="I61" s="3">
        <f t="shared" si="1"/>
        <v>0</v>
      </c>
    </row>
    <row r="62" spans="1:9" x14ac:dyDescent="0.2">
      <c r="A62" s="1" t="s">
        <v>44</v>
      </c>
      <c r="B62" s="2">
        <v>14869475</v>
      </c>
      <c r="C62" s="2">
        <v>6673</v>
      </c>
      <c r="E62" s="2">
        <v>14876148</v>
      </c>
      <c r="F62" s="3">
        <f t="shared" si="0"/>
        <v>0</v>
      </c>
      <c r="H62" s="2">
        <v>14876148</v>
      </c>
      <c r="I62" s="3">
        <f t="shared" si="1"/>
        <v>0</v>
      </c>
    </row>
    <row r="63" spans="1:9" x14ac:dyDescent="0.2">
      <c r="A63" s="1" t="s">
        <v>45</v>
      </c>
      <c r="B63" s="2">
        <v>120903</v>
      </c>
      <c r="E63" s="2">
        <v>120903</v>
      </c>
      <c r="F63" s="3">
        <f t="shared" si="0"/>
        <v>0</v>
      </c>
      <c r="H63" s="2">
        <v>120903</v>
      </c>
      <c r="I63" s="3">
        <f t="shared" si="1"/>
        <v>0</v>
      </c>
    </row>
    <row r="64" spans="1:9" x14ac:dyDescent="0.2">
      <c r="A64" s="1" t="s">
        <v>46</v>
      </c>
      <c r="B64" s="2">
        <v>351032</v>
      </c>
      <c r="E64" s="2">
        <v>351032</v>
      </c>
      <c r="F64" s="3">
        <f t="shared" si="0"/>
        <v>0</v>
      </c>
      <c r="H64" s="2">
        <v>351032</v>
      </c>
      <c r="I64" s="3">
        <f t="shared" si="1"/>
        <v>0</v>
      </c>
    </row>
    <row r="65" spans="1:9" x14ac:dyDescent="0.2">
      <c r="A65" s="1" t="s">
        <v>47</v>
      </c>
      <c r="B65" s="2">
        <v>147</v>
      </c>
      <c r="E65" s="2">
        <v>147</v>
      </c>
      <c r="F65" s="3">
        <f t="shared" si="0"/>
        <v>0</v>
      </c>
      <c r="H65" s="2">
        <v>147</v>
      </c>
      <c r="I65" s="3">
        <f t="shared" si="1"/>
        <v>0</v>
      </c>
    </row>
    <row r="66" spans="1:9" x14ac:dyDescent="0.2">
      <c r="A66" s="1" t="s">
        <v>48</v>
      </c>
      <c r="B66" s="2">
        <v>1580</v>
      </c>
      <c r="E66" s="2">
        <v>1580</v>
      </c>
      <c r="F66" s="3">
        <f t="shared" si="0"/>
        <v>0</v>
      </c>
      <c r="H66" s="2">
        <v>1580</v>
      </c>
      <c r="I66" s="3">
        <f t="shared" si="1"/>
        <v>0</v>
      </c>
    </row>
    <row r="67" spans="1:9" x14ac:dyDescent="0.2">
      <c r="A67" s="1" t="s">
        <v>49</v>
      </c>
      <c r="B67" s="2">
        <v>2019457</v>
      </c>
      <c r="C67" s="2">
        <v>7330</v>
      </c>
      <c r="E67" s="2">
        <v>2026787</v>
      </c>
      <c r="F67" s="3">
        <f t="shared" ref="F67:F79" si="2">SUM(B67:D67)-E67</f>
        <v>0</v>
      </c>
      <c r="H67" s="2">
        <v>2026787</v>
      </c>
      <c r="I67" s="3">
        <f t="shared" ref="I67:I79" si="3">SUM(B67:D67,G67)-H67</f>
        <v>0</v>
      </c>
    </row>
    <row r="68" spans="1:9" x14ac:dyDescent="0.2">
      <c r="A68" s="1" t="s">
        <v>18</v>
      </c>
      <c r="F68" s="3">
        <f t="shared" si="2"/>
        <v>0</v>
      </c>
      <c r="I68" s="3">
        <f t="shared" si="3"/>
        <v>0</v>
      </c>
    </row>
    <row r="69" spans="1:9" x14ac:dyDescent="0.2">
      <c r="A69" s="1" t="s">
        <v>50</v>
      </c>
      <c r="B69" s="2">
        <v>4266408</v>
      </c>
      <c r="E69" s="2">
        <v>4266408</v>
      </c>
      <c r="F69" s="3">
        <f t="shared" si="2"/>
        <v>0</v>
      </c>
      <c r="H69" s="2">
        <v>4266408</v>
      </c>
      <c r="I69" s="3">
        <f t="shared" si="3"/>
        <v>0</v>
      </c>
    </row>
    <row r="70" spans="1:9" x14ac:dyDescent="0.2">
      <c r="A70" s="1" t="s">
        <v>19</v>
      </c>
      <c r="B70" s="2">
        <v>488</v>
      </c>
      <c r="E70" s="2">
        <v>488</v>
      </c>
      <c r="F70" s="3">
        <f t="shared" si="2"/>
        <v>0</v>
      </c>
      <c r="H70" s="2">
        <v>488</v>
      </c>
      <c r="I70" s="3">
        <f t="shared" si="3"/>
        <v>0</v>
      </c>
    </row>
    <row r="71" spans="1:9" x14ac:dyDescent="0.2">
      <c r="A71" s="1" t="s">
        <v>82</v>
      </c>
      <c r="B71" s="2">
        <v>6988</v>
      </c>
      <c r="E71" s="2">
        <v>6988</v>
      </c>
      <c r="F71" s="3">
        <f t="shared" si="2"/>
        <v>0</v>
      </c>
      <c r="H71" s="2">
        <v>6988</v>
      </c>
      <c r="I71" s="3">
        <f t="shared" si="3"/>
        <v>0</v>
      </c>
    </row>
    <row r="72" spans="1:9" x14ac:dyDescent="0.2">
      <c r="A72" s="1" t="s">
        <v>51</v>
      </c>
      <c r="F72" s="3">
        <f t="shared" si="2"/>
        <v>0</v>
      </c>
      <c r="G72" s="2">
        <v>525392</v>
      </c>
      <c r="H72" s="2">
        <v>525392</v>
      </c>
      <c r="I72" s="3">
        <f t="shared" si="3"/>
        <v>0</v>
      </c>
    </row>
    <row r="73" spans="1:9" x14ac:dyDescent="0.2">
      <c r="A73" s="1" t="s">
        <v>83</v>
      </c>
      <c r="B73" s="2">
        <v>1655</v>
      </c>
      <c r="E73" s="2">
        <v>1655</v>
      </c>
      <c r="F73" s="3">
        <f t="shared" si="2"/>
        <v>0</v>
      </c>
      <c r="H73" s="2">
        <v>1655</v>
      </c>
      <c r="I73" s="3">
        <f t="shared" si="3"/>
        <v>0</v>
      </c>
    </row>
    <row r="74" spans="1:9" x14ac:dyDescent="0.2">
      <c r="A74" s="1" t="s">
        <v>52</v>
      </c>
      <c r="B74" s="2">
        <v>1610</v>
      </c>
      <c r="E74" s="2">
        <v>1610</v>
      </c>
      <c r="F74" s="3">
        <f t="shared" si="2"/>
        <v>0</v>
      </c>
      <c r="H74" s="2">
        <v>1610</v>
      </c>
      <c r="I74" s="3">
        <f t="shared" si="3"/>
        <v>0</v>
      </c>
    </row>
    <row r="75" spans="1:9" x14ac:dyDescent="0.2">
      <c r="A75" s="1" t="s">
        <v>53</v>
      </c>
      <c r="B75" s="2">
        <v>2072</v>
      </c>
      <c r="E75" s="2">
        <v>2072</v>
      </c>
      <c r="F75" s="3">
        <f t="shared" si="2"/>
        <v>0</v>
      </c>
      <c r="H75" s="2">
        <v>2072</v>
      </c>
      <c r="I75" s="3">
        <f t="shared" si="3"/>
        <v>0</v>
      </c>
    </row>
    <row r="76" spans="1:9" x14ac:dyDescent="0.2">
      <c r="A76" s="1" t="s">
        <v>20</v>
      </c>
      <c r="B76" s="2">
        <v>10686856</v>
      </c>
      <c r="E76" s="2">
        <v>10686856</v>
      </c>
      <c r="F76" s="3">
        <f t="shared" si="2"/>
        <v>0</v>
      </c>
      <c r="H76" s="2">
        <v>10686856</v>
      </c>
      <c r="I76" s="3">
        <f t="shared" si="3"/>
        <v>0</v>
      </c>
    </row>
    <row r="77" spans="1:9" x14ac:dyDescent="0.2">
      <c r="A77" s="1" t="s">
        <v>54</v>
      </c>
      <c r="B77" s="2">
        <v>2561520</v>
      </c>
      <c r="E77" s="2">
        <v>2561520</v>
      </c>
      <c r="F77" s="3">
        <f t="shared" si="2"/>
        <v>0</v>
      </c>
      <c r="H77" s="2">
        <v>2561520</v>
      </c>
      <c r="I77" s="3">
        <f t="shared" si="3"/>
        <v>0</v>
      </c>
    </row>
    <row r="78" spans="1:9" x14ac:dyDescent="0.2">
      <c r="A78" s="1" t="s">
        <v>55</v>
      </c>
      <c r="B78" s="2">
        <v>120</v>
      </c>
      <c r="E78" s="2">
        <v>120</v>
      </c>
      <c r="F78" s="3">
        <f t="shared" si="2"/>
        <v>0</v>
      </c>
      <c r="H78" s="2">
        <v>120</v>
      </c>
      <c r="I78" s="3">
        <f t="shared" si="3"/>
        <v>0</v>
      </c>
    </row>
    <row r="79" spans="1:9" x14ac:dyDescent="0.2">
      <c r="A79" s="1" t="s">
        <v>56</v>
      </c>
      <c r="B79" s="2">
        <v>293933475</v>
      </c>
      <c r="C79" s="2">
        <v>2276017</v>
      </c>
      <c r="D79" s="2">
        <v>247193459</v>
      </c>
      <c r="E79" s="2">
        <v>543402951</v>
      </c>
      <c r="F79" s="3">
        <f t="shared" si="2"/>
        <v>0</v>
      </c>
      <c r="G79" s="2">
        <v>151260121</v>
      </c>
      <c r="H79" s="2">
        <v>694663072</v>
      </c>
      <c r="I79" s="3">
        <f t="shared" si="3"/>
        <v>0</v>
      </c>
    </row>
    <row r="80" spans="1:9" x14ac:dyDescent="0.2">
      <c r="A80" s="1" t="s">
        <v>65</v>
      </c>
      <c r="B80" s="3">
        <f>B79-SUM(B2:B78)</f>
        <v>0</v>
      </c>
      <c r="C80" s="3">
        <f>C79-SUM(C2:C78)</f>
        <v>0</v>
      </c>
      <c r="D80" s="3">
        <f>D79-SUM(D2:D78)</f>
        <v>0</v>
      </c>
      <c r="E80" s="3">
        <f>E79-SUM(E2:E78)</f>
        <v>0</v>
      </c>
      <c r="F80" s="3">
        <f>F79-SUM(F2:F78)</f>
        <v>0</v>
      </c>
      <c r="G80" s="3">
        <f>G79-SUM(G2:G78)</f>
        <v>0</v>
      </c>
      <c r="H80" s="3">
        <f>H79-SUM(H2:H78)</f>
        <v>0</v>
      </c>
      <c r="I80" s="3">
        <f>I79-SUM(I2:I78)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117. The Marine Fish Catch of California For the Year 1960</dc:title>
  <dc:subject/>
  <dc:creator>Biostatistical Section, Marine Resources Operations</dc:creator>
  <cp:keywords/>
  <cp:lastModifiedBy>Chris Free</cp:lastModifiedBy>
  <dcterms:modified xsi:type="dcterms:W3CDTF">2021-02-12T00:07:08Z</dcterms:modified>
</cp:coreProperties>
</file>