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DA4650C6-DB70-9945-9683-A4756005CFA5}" xr6:coauthVersionLast="36" xr6:coauthVersionMax="36" xr10:uidLastSave="{00000000-0000-0000-0000-000000000000}"/>
  <bookViews>
    <workbookView xWindow="22880" yWindow="500" windowWidth="26640" windowHeight="26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C90" i="1"/>
  <c r="D90" i="1"/>
  <c r="E90" i="1"/>
  <c r="G90" i="1"/>
  <c r="H90" i="1"/>
  <c r="B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90" i="1" l="1"/>
  <c r="I90" i="1"/>
</calcChain>
</file>

<file path=xl/sharedStrings.xml><?xml version="1.0" encoding="utf-8"?>
<sst xmlns="http://schemas.openxmlformats.org/spreadsheetml/2006/main" count="107" uniqueCount="93">
  <si>
    <t>Fish:</t>
  </si>
  <si>
    <t>Anchovy, northern</t>
  </si>
  <si>
    <t>Cabczon</t>
  </si>
  <si>
    <t>—</t>
  </si>
  <si>
    <t>Halfmoon</t>
  </si>
  <si>
    <t>Rockfish</t>
  </si>
  <si>
    <t>Miscellaneous (animal food)</t>
  </si>
  <si>
    <t>Edunodcnn:</t>
  </si>
  <si>
    <t>California</t>
  </si>
  <si>
    <t>North</t>
  </si>
  <si>
    <t>South</t>
  </si>
  <si>
    <t>Shipments</t>
  </si>
  <si>
    <t>Total</t>
  </si>
  <si>
    <t>Barracuda California</t>
  </si>
  <si>
    <t>Blacksmith</t>
  </si>
  <si>
    <t>Bonito Pacific</t>
  </si>
  <si>
    <t>Butterfish, Pacific</t>
  </si>
  <si>
    <t>Dolphin fish</t>
  </si>
  <si>
    <t>Flounder</t>
  </si>
  <si>
    <t>Flounder, arrowtooth</t>
  </si>
  <si>
    <t>Flying fish</t>
  </si>
  <si>
    <t xml:space="preserve">Grouper </t>
  </si>
  <si>
    <t>Hake Pacific</t>
  </si>
  <si>
    <t>Herring Pacific</t>
  </si>
  <si>
    <t xml:space="preserve">langcod </t>
  </si>
  <si>
    <t>Mackerel, jack</t>
  </si>
  <si>
    <t>Mackerel Pacific</t>
  </si>
  <si>
    <t>Mudsucker longfaw</t>
  </si>
  <si>
    <t xml:space="preserve">Salmon </t>
  </si>
  <si>
    <t xml:space="preserve">Sea bass, giant </t>
  </si>
  <si>
    <t>Sheephead California</t>
  </si>
  <si>
    <t>Sole English</t>
  </si>
  <si>
    <t>Tuna, skipjack</t>
  </si>
  <si>
    <t>Tuna, yellowfin</t>
  </si>
  <si>
    <t>Yellowtail</t>
  </si>
  <si>
    <t xml:space="preserve">Crab,rock </t>
  </si>
  <si>
    <t>Lobster, California spiny</t>
  </si>
  <si>
    <t>Prawn, ridgeback</t>
  </si>
  <si>
    <t>Prawn, spot</t>
  </si>
  <si>
    <t>Shnmp Pacific Ocean</t>
  </si>
  <si>
    <t>Miscellaneous crustacean</t>
  </si>
  <si>
    <t>Sea urchin</t>
  </si>
  <si>
    <t>Abalone green</t>
  </si>
  <si>
    <t xml:space="preserve">Octopus  </t>
  </si>
  <si>
    <t>Oyster, eastern</t>
  </si>
  <si>
    <t>Oyster, giant Pacific</t>
  </si>
  <si>
    <t>Species</t>
  </si>
  <si>
    <t>Total check</t>
  </si>
  <si>
    <t>Croaker, white</t>
  </si>
  <si>
    <t>Smelt Whitehall</t>
  </si>
  <si>
    <t>Sole Dover</t>
  </si>
  <si>
    <t>Clam, common Washington</t>
  </si>
  <si>
    <t>Total pounds</t>
  </si>
  <si>
    <t xml:space="preserve">Sanddab </t>
  </si>
  <si>
    <t>Eel</t>
  </si>
  <si>
    <t>Grenadiers</t>
  </si>
  <si>
    <t>Halibut, California</t>
  </si>
  <si>
    <t>Mullet</t>
  </si>
  <si>
    <t>Opaleye</t>
  </si>
  <si>
    <t>Perch</t>
  </si>
  <si>
    <t>Queenfish</t>
  </si>
  <si>
    <t>Sablefish</t>
  </si>
  <si>
    <t>Sardine, Pacific</t>
  </si>
  <si>
    <t>Sculpin</t>
  </si>
  <si>
    <t>Seabass, white</t>
  </si>
  <si>
    <t>Shark</t>
  </si>
  <si>
    <t>Skate</t>
  </si>
  <si>
    <t>Smelt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</si>
  <si>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</si>
  <si>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</si>
  <si>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</si>
  <si>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</si>
  <si>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</si>
  <si>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</si>
  <si>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</si>
  <si>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blackfin</t>
  </si>
  <si>
    <t>Tuna, bluefin</t>
  </si>
  <si>
    <t>Tuna, skipjack, black</t>
  </si>
  <si>
    <t>Turbot</t>
  </si>
  <si>
    <t>Wahoo</t>
  </si>
  <si>
    <t>Miscellaneous</t>
  </si>
  <si>
    <t>Crab, Dungeness</t>
  </si>
  <si>
    <t>Crab, pelagic red</t>
  </si>
  <si>
    <t>Shrimp, bay</t>
  </si>
  <si>
    <t>Abalone, pink</t>
  </si>
  <si>
    <t>Abalone, pinto</t>
  </si>
  <si>
    <t>Abalone, red</t>
  </si>
  <si>
    <t>Abalone, threaded</t>
  </si>
  <si>
    <t>Abalone, black</t>
  </si>
  <si>
    <t>Abalone, flat</t>
  </si>
  <si>
    <t>Snail, sea</t>
  </si>
  <si>
    <t>Squid, market</t>
  </si>
  <si>
    <t>Miscellaneous mollusk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</si>
</sst>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39" workbookViewId="0">
      <selection activeCell="A65" sqref="A65"/>
    </sheetView>
  </sheetViews>
  <sheetFormatPr baseColWidth="10" defaultRowHeight="16" x14ac:dyDescent="0.2"/>
  <cols>
    <col min="1" max="1" width="25.1640625" style="1" bestFit="1" customWidth="1"/>
    <col min="2" max="2" width="11.1640625" style="3" bestFit="1" customWidth="1"/>
    <col min="3" max="3" width="9.1640625" style="3" bestFit="1" customWidth="1"/>
    <col min="4" max="5" width="11.1640625" style="3" bestFit="1" customWidth="1"/>
    <col min="6" max="6" width="11.1640625" style="4" customWidth="1"/>
    <col min="7" max="8" width="11.1640625" style="3" bestFit="1" customWidth="1"/>
    <col min="9" max="9" width="10.83203125" style="5"/>
    <col min="10" max="16384" width="10.83203125" style="1"/>
  </cols>
  <sheetData>
    <row r="1" spans="1:9" x14ac:dyDescent="0.2">
      <c r="A1" s="1" t="s">
        <v>46</v>
      </c>
      <c r="B1" s="3" t="s">
        <v>8</v>
      </c>
      <c r="C1" s="3" t="s">
        <v>9</v>
      </c>
      <c r="D1" s="3" t="s">
        <v>10</v>
      </c>
      <c r="E1" s="3" t="s">
        <v>12</v>
      </c>
      <c r="F1" s="4" t="s">
        <v>47</v>
      </c>
      <c r="G1" s="3" t="s">
        <v>11</v>
      </c>
      <c r="H1" s="3" t="s">
        <v>12</v>
      </c>
      <c r="I1" s="5" t="s">
        <v>47</v>
      </c>
    </row>
    <row r="2" spans="1:9" x14ac:dyDescent="0.2">
      <c r="A2" s="1" t="s">
        <v>0</v>
      </c>
    </row>
    <row r="3" spans="1:9" x14ac:dyDescent="0.2">
      <c r="A3" s="1" t="s">
        <v>1</v>
      </c>
      <c r="B3" s="3">
        <v>317021422</v>
      </c>
      <c r="E3" s="3">
        <v>317021422</v>
      </c>
      <c r="F3" s="4">
        <f>E3-SUM(B3:D3)</f>
        <v>0</v>
      </c>
      <c r="H3" s="3">
        <v>317021422</v>
      </c>
      <c r="I3" s="4">
        <f>H3-SUM(G3,B3:D3)</f>
        <v>0</v>
      </c>
    </row>
    <row r="4" spans="1:9" x14ac:dyDescent="0.2">
      <c r="A4" s="1" t="s">
        <v>13</v>
      </c>
      <c r="B4" s="3">
        <v>58458</v>
      </c>
      <c r="D4" s="3">
        <v>139</v>
      </c>
      <c r="E4" s="3">
        <v>58597</v>
      </c>
      <c r="F4" s="4">
        <f t="shared" ref="F4:F67" si="0">E4-SUM(B4:D4)</f>
        <v>0</v>
      </c>
      <c r="H4" s="3">
        <v>58597</v>
      </c>
      <c r="I4" s="4">
        <f t="shared" ref="I4:I67" si="1">H4-SUM(G4,B4:D4)</f>
        <v>0</v>
      </c>
    </row>
    <row r="5" spans="1:9" x14ac:dyDescent="0.2">
      <c r="A5" s="1" t="s">
        <v>14</v>
      </c>
      <c r="B5" s="3">
        <v>17960</v>
      </c>
      <c r="E5" s="3">
        <v>17960</v>
      </c>
      <c r="F5" s="4">
        <f t="shared" si="0"/>
        <v>0</v>
      </c>
      <c r="H5" s="3">
        <v>17960</v>
      </c>
      <c r="I5" s="4">
        <f t="shared" si="1"/>
        <v>0</v>
      </c>
    </row>
    <row r="6" spans="1:9" x14ac:dyDescent="0.2">
      <c r="A6" s="1" t="s">
        <v>15</v>
      </c>
      <c r="B6" s="3">
        <v>3384089</v>
      </c>
      <c r="D6" s="3">
        <v>28489599</v>
      </c>
      <c r="E6" s="3">
        <v>31873688</v>
      </c>
      <c r="F6" s="4">
        <f t="shared" si="0"/>
        <v>0</v>
      </c>
      <c r="H6" s="3">
        <v>31873688</v>
      </c>
      <c r="I6" s="4">
        <f t="shared" si="1"/>
        <v>0</v>
      </c>
    </row>
    <row r="7" spans="1:9" x14ac:dyDescent="0.2">
      <c r="A7" s="1" t="s">
        <v>16</v>
      </c>
      <c r="B7" s="3">
        <v>58192</v>
      </c>
      <c r="E7" s="3">
        <v>58192</v>
      </c>
      <c r="F7" s="4">
        <f t="shared" si="0"/>
        <v>0</v>
      </c>
      <c r="H7" s="3">
        <v>58192</v>
      </c>
      <c r="I7" s="4">
        <f t="shared" si="1"/>
        <v>0</v>
      </c>
    </row>
    <row r="8" spans="1:9" x14ac:dyDescent="0.2">
      <c r="A8" s="1" t="s">
        <v>2</v>
      </c>
      <c r="B8" s="3">
        <v>7332</v>
      </c>
      <c r="E8" s="3">
        <v>7332</v>
      </c>
      <c r="F8" s="4">
        <f t="shared" si="0"/>
        <v>0</v>
      </c>
      <c r="H8" s="3">
        <v>7332</v>
      </c>
      <c r="I8" s="4">
        <f t="shared" si="1"/>
        <v>0</v>
      </c>
    </row>
    <row r="9" spans="1:9" x14ac:dyDescent="0.2">
      <c r="A9" s="1" t="s">
        <v>48</v>
      </c>
      <c r="B9" s="3">
        <v>576593</v>
      </c>
      <c r="D9" s="3">
        <v>1192</v>
      </c>
      <c r="E9" s="3">
        <v>577785</v>
      </c>
      <c r="F9" s="4">
        <f t="shared" si="0"/>
        <v>0</v>
      </c>
      <c r="H9" s="3">
        <v>577785</v>
      </c>
      <c r="I9" s="4">
        <f t="shared" si="1"/>
        <v>0</v>
      </c>
    </row>
    <row r="10" spans="1:9" x14ac:dyDescent="0.2">
      <c r="A10" s="1" t="s">
        <v>17</v>
      </c>
      <c r="B10" s="3">
        <v>1057</v>
      </c>
      <c r="D10" s="3">
        <v>1996</v>
      </c>
      <c r="E10" s="3">
        <v>3053</v>
      </c>
      <c r="F10" s="4">
        <f t="shared" si="0"/>
        <v>0</v>
      </c>
      <c r="H10" s="3">
        <v>3053</v>
      </c>
      <c r="I10" s="4">
        <f t="shared" si="1"/>
        <v>0</v>
      </c>
    </row>
    <row r="11" spans="1:9" x14ac:dyDescent="0.2">
      <c r="A11" s="1" t="s">
        <v>54</v>
      </c>
      <c r="B11" s="3">
        <v>772</v>
      </c>
      <c r="D11" s="3">
        <v>31</v>
      </c>
      <c r="E11" s="3">
        <v>803</v>
      </c>
      <c r="F11" s="4">
        <f t="shared" si="0"/>
        <v>0</v>
      </c>
      <c r="H11" s="3">
        <v>803</v>
      </c>
      <c r="I11" s="4">
        <f t="shared" si="1"/>
        <v>0</v>
      </c>
    </row>
    <row r="12" spans="1:9" x14ac:dyDescent="0.2">
      <c r="A12" s="1" t="s">
        <v>18</v>
      </c>
      <c r="B12" s="3">
        <v>711937</v>
      </c>
      <c r="C12" s="3">
        <v>4535</v>
      </c>
      <c r="E12" s="3">
        <v>716472</v>
      </c>
      <c r="F12" s="4">
        <f t="shared" si="0"/>
        <v>0</v>
      </c>
      <c r="H12" s="3">
        <v>716472</v>
      </c>
      <c r="I12" s="4">
        <f t="shared" si="1"/>
        <v>0</v>
      </c>
    </row>
    <row r="13" spans="1:9" x14ac:dyDescent="0.2">
      <c r="A13" s="1" t="s">
        <v>19</v>
      </c>
      <c r="B13" s="3">
        <v>65637</v>
      </c>
      <c r="C13" s="3">
        <v>5077</v>
      </c>
      <c r="E13" s="3">
        <v>70714</v>
      </c>
      <c r="F13" s="4">
        <f t="shared" si="0"/>
        <v>0</v>
      </c>
      <c r="H13" s="3">
        <v>70714</v>
      </c>
      <c r="I13" s="4">
        <f t="shared" si="1"/>
        <v>0</v>
      </c>
    </row>
    <row r="14" spans="1:9" x14ac:dyDescent="0.2">
      <c r="A14" s="1" t="s">
        <v>20</v>
      </c>
      <c r="B14" s="3">
        <v>91254</v>
      </c>
      <c r="E14" s="3">
        <v>91254</v>
      </c>
      <c r="F14" s="4">
        <f t="shared" si="0"/>
        <v>0</v>
      </c>
      <c r="H14" s="3">
        <v>91254</v>
      </c>
      <c r="I14" s="4">
        <f t="shared" si="1"/>
        <v>0</v>
      </c>
    </row>
    <row r="15" spans="1:9" x14ac:dyDescent="0.2">
      <c r="A15" s="1" t="s">
        <v>55</v>
      </c>
      <c r="B15" s="3">
        <v>98714</v>
      </c>
      <c r="E15" s="3">
        <v>98714</v>
      </c>
      <c r="F15" s="4">
        <f t="shared" si="0"/>
        <v>0</v>
      </c>
      <c r="H15" s="3">
        <v>98714</v>
      </c>
      <c r="I15" s="4">
        <f t="shared" si="1"/>
        <v>0</v>
      </c>
    </row>
    <row r="16" spans="1:9" x14ac:dyDescent="0.2">
      <c r="A16" s="1" t="s">
        <v>21</v>
      </c>
      <c r="B16" s="3" t="s">
        <v>3</v>
      </c>
      <c r="D16" s="3">
        <v>3748</v>
      </c>
      <c r="E16" s="3">
        <v>3748</v>
      </c>
      <c r="F16" s="4">
        <f t="shared" si="0"/>
        <v>0</v>
      </c>
      <c r="H16" s="3">
        <v>3748</v>
      </c>
      <c r="I16" s="4">
        <f t="shared" si="1"/>
        <v>0</v>
      </c>
    </row>
    <row r="17" spans="1:9" x14ac:dyDescent="0.2">
      <c r="A17" s="1" t="s">
        <v>22</v>
      </c>
      <c r="B17" s="3">
        <v>38508</v>
      </c>
      <c r="E17" s="3">
        <v>38508</v>
      </c>
      <c r="F17" s="4">
        <f t="shared" si="0"/>
        <v>0</v>
      </c>
      <c r="H17" s="3">
        <v>38508</v>
      </c>
      <c r="I17" s="4">
        <f t="shared" si="1"/>
        <v>0</v>
      </c>
    </row>
    <row r="18" spans="1:9" x14ac:dyDescent="0.2">
      <c r="A18" s="1" t="s">
        <v>4</v>
      </c>
      <c r="B18" s="3">
        <v>10312</v>
      </c>
      <c r="D18" s="3">
        <v>9</v>
      </c>
      <c r="E18" s="3">
        <v>10321</v>
      </c>
      <c r="F18" s="4">
        <f t="shared" si="0"/>
        <v>0</v>
      </c>
      <c r="H18" s="3">
        <v>10321</v>
      </c>
      <c r="I18" s="4">
        <f t="shared" si="1"/>
        <v>0</v>
      </c>
    </row>
    <row r="19" spans="1:9" x14ac:dyDescent="0.2">
      <c r="A19" s="1" t="s">
        <v>56</v>
      </c>
      <c r="B19" s="3">
        <v>507785</v>
      </c>
      <c r="D19" s="3">
        <v>1128</v>
      </c>
      <c r="E19" s="3">
        <v>508913</v>
      </c>
      <c r="F19" s="4">
        <f t="shared" si="0"/>
        <v>0</v>
      </c>
      <c r="H19" s="3">
        <v>508913</v>
      </c>
      <c r="I19" s="4">
        <f t="shared" si="1"/>
        <v>0</v>
      </c>
    </row>
    <row r="20" spans="1:9" x14ac:dyDescent="0.2">
      <c r="A20" s="1" t="s">
        <v>23</v>
      </c>
      <c r="B20" s="3">
        <v>2433676</v>
      </c>
      <c r="E20" s="3">
        <v>2433676</v>
      </c>
      <c r="F20" s="4">
        <f t="shared" si="0"/>
        <v>0</v>
      </c>
      <c r="H20" s="3">
        <v>2433676</v>
      </c>
      <c r="I20" s="4">
        <f t="shared" si="1"/>
        <v>0</v>
      </c>
    </row>
    <row r="21" spans="1:9" x14ac:dyDescent="0.2">
      <c r="A21" s="1" t="s">
        <v>24</v>
      </c>
      <c r="B21" s="3">
        <v>3116039</v>
      </c>
      <c r="C21" s="3">
        <v>74156</v>
      </c>
      <c r="D21" s="3" t="s">
        <v>3</v>
      </c>
      <c r="E21" s="3">
        <v>3190195</v>
      </c>
      <c r="F21" s="4">
        <f t="shared" si="0"/>
        <v>0</v>
      </c>
      <c r="H21" s="3">
        <v>3190195</v>
      </c>
      <c r="I21" s="4">
        <f t="shared" si="1"/>
        <v>0</v>
      </c>
    </row>
    <row r="22" spans="1:9" x14ac:dyDescent="0.2">
      <c r="A22" s="1" t="s">
        <v>25</v>
      </c>
      <c r="B22" s="3">
        <v>36778837</v>
      </c>
      <c r="C22" s="3" t="s">
        <v>3</v>
      </c>
      <c r="D22" s="3">
        <v>394</v>
      </c>
      <c r="E22" s="3">
        <v>36779231</v>
      </c>
      <c r="F22" s="4">
        <f t="shared" si="0"/>
        <v>0</v>
      </c>
      <c r="H22" s="3">
        <v>36779231</v>
      </c>
      <c r="I22" s="4">
        <f t="shared" si="1"/>
        <v>0</v>
      </c>
    </row>
    <row r="23" spans="1:9" x14ac:dyDescent="0.2">
      <c r="A23" s="1" t="s">
        <v>26</v>
      </c>
      <c r="B23" s="3">
        <v>286107</v>
      </c>
      <c r="D23" s="3">
        <v>1014</v>
      </c>
      <c r="E23" s="3">
        <v>287121</v>
      </c>
      <c r="F23" s="4">
        <f t="shared" si="0"/>
        <v>0</v>
      </c>
      <c r="H23" s="3">
        <v>287121</v>
      </c>
      <c r="I23" s="4">
        <f t="shared" si="1"/>
        <v>0</v>
      </c>
    </row>
    <row r="24" spans="1:9" x14ac:dyDescent="0.2">
      <c r="A24" s="1" t="s">
        <v>27</v>
      </c>
      <c r="B24" s="3">
        <v>1526</v>
      </c>
      <c r="D24" s="3" t="s">
        <v>3</v>
      </c>
      <c r="E24" s="3">
        <v>1526</v>
      </c>
      <c r="F24" s="4">
        <f t="shared" si="0"/>
        <v>0</v>
      </c>
      <c r="H24" s="3">
        <v>1526</v>
      </c>
      <c r="I24" s="4">
        <f t="shared" si="1"/>
        <v>0</v>
      </c>
    </row>
    <row r="25" spans="1:9" x14ac:dyDescent="0.2">
      <c r="A25" s="1" t="s">
        <v>57</v>
      </c>
      <c r="B25" s="3">
        <v>6318</v>
      </c>
      <c r="E25" s="3">
        <v>6318</v>
      </c>
      <c r="F25" s="4">
        <f t="shared" si="0"/>
        <v>0</v>
      </c>
      <c r="H25" s="3">
        <v>6318</v>
      </c>
      <c r="I25" s="4">
        <f t="shared" si="1"/>
        <v>0</v>
      </c>
    </row>
    <row r="26" spans="1:9" x14ac:dyDescent="0.2">
      <c r="A26" s="1" t="s">
        <v>58</v>
      </c>
      <c r="B26" s="3">
        <v>2654</v>
      </c>
      <c r="C26" s="3" t="s">
        <v>3</v>
      </c>
      <c r="D26" s="3" t="s">
        <v>3</v>
      </c>
      <c r="E26" s="3">
        <v>2654</v>
      </c>
      <c r="F26" s="4">
        <f t="shared" si="0"/>
        <v>0</v>
      </c>
      <c r="H26" s="3">
        <v>2654</v>
      </c>
      <c r="I26" s="4">
        <f t="shared" si="1"/>
        <v>0</v>
      </c>
    </row>
    <row r="27" spans="1:9" x14ac:dyDescent="0.2">
      <c r="A27" s="1" t="s">
        <v>59</v>
      </c>
      <c r="B27" s="3">
        <v>112669</v>
      </c>
      <c r="C27" s="3">
        <v>253</v>
      </c>
      <c r="D27" s="3">
        <v>835</v>
      </c>
      <c r="E27" s="3">
        <v>113757</v>
      </c>
      <c r="F27" s="4">
        <f t="shared" si="0"/>
        <v>0</v>
      </c>
      <c r="H27" s="3">
        <v>113757</v>
      </c>
      <c r="I27" s="4">
        <f t="shared" si="1"/>
        <v>0</v>
      </c>
    </row>
    <row r="28" spans="1:9" x14ac:dyDescent="0.2">
      <c r="A28" s="1" t="s">
        <v>60</v>
      </c>
      <c r="B28" s="3">
        <v>31789</v>
      </c>
      <c r="E28" s="3">
        <v>31789</v>
      </c>
      <c r="F28" s="4">
        <f t="shared" si="0"/>
        <v>0</v>
      </c>
      <c r="H28" s="3">
        <v>31789</v>
      </c>
      <c r="I28" s="4">
        <f t="shared" si="1"/>
        <v>0</v>
      </c>
    </row>
    <row r="29" spans="1:9" x14ac:dyDescent="0.2">
      <c r="A29" s="1" t="s">
        <v>5</v>
      </c>
      <c r="B29" s="3">
        <v>22936122</v>
      </c>
      <c r="C29" s="3">
        <v>648813</v>
      </c>
      <c r="D29" s="3">
        <v>39215</v>
      </c>
      <c r="E29" s="3">
        <v>23624150</v>
      </c>
      <c r="F29" s="4">
        <f t="shared" si="0"/>
        <v>0</v>
      </c>
      <c r="H29" s="3">
        <v>23624150</v>
      </c>
      <c r="I29" s="4">
        <f t="shared" si="1"/>
        <v>0</v>
      </c>
    </row>
    <row r="30" spans="1:9" x14ac:dyDescent="0.2">
      <c r="A30" s="1" t="s">
        <v>61</v>
      </c>
      <c r="B30" s="3">
        <v>13318799</v>
      </c>
      <c r="C30" s="3">
        <v>813029</v>
      </c>
      <c r="D30" s="3">
        <v>136</v>
      </c>
      <c r="E30" s="3">
        <v>14131964</v>
      </c>
      <c r="F30" s="4">
        <f t="shared" si="0"/>
        <v>0</v>
      </c>
      <c r="H30" s="3">
        <v>14131964</v>
      </c>
      <c r="I30" s="4">
        <f t="shared" si="1"/>
        <v>0</v>
      </c>
    </row>
    <row r="31" spans="1:9" x14ac:dyDescent="0.2">
      <c r="A31" s="1" t="s">
        <v>28</v>
      </c>
      <c r="B31" s="3">
        <v>6925082</v>
      </c>
      <c r="E31" s="3">
        <v>6925082</v>
      </c>
      <c r="F31" s="4">
        <f t="shared" si="0"/>
        <v>0</v>
      </c>
      <c r="H31" s="3">
        <v>6925082</v>
      </c>
      <c r="I31" s="4">
        <f t="shared" si="1"/>
        <v>0</v>
      </c>
    </row>
    <row r="32" spans="1:9" x14ac:dyDescent="0.2">
      <c r="A32" s="1" t="s">
        <v>53</v>
      </c>
      <c r="B32" s="3">
        <v>1011355</v>
      </c>
      <c r="C32" s="3">
        <v>4194</v>
      </c>
      <c r="D32" s="3">
        <v>8</v>
      </c>
      <c r="E32" s="3">
        <v>1015557</v>
      </c>
      <c r="F32" s="4">
        <f t="shared" si="0"/>
        <v>0</v>
      </c>
      <c r="H32" s="3">
        <v>1015557</v>
      </c>
      <c r="I32" s="4">
        <f t="shared" si="1"/>
        <v>0</v>
      </c>
    </row>
    <row r="33" spans="1:9" x14ac:dyDescent="0.2">
      <c r="A33" s="2" t="s">
        <v>62</v>
      </c>
      <c r="B33" s="3">
        <v>5300</v>
      </c>
      <c r="E33" s="3">
        <v>5300</v>
      </c>
      <c r="F33" s="4">
        <f t="shared" si="0"/>
        <v>0</v>
      </c>
      <c r="H33" s="3">
        <v>5300</v>
      </c>
      <c r="I33" s="4">
        <f t="shared" si="1"/>
        <v>0</v>
      </c>
    </row>
    <row r="34" spans="1:9" x14ac:dyDescent="0.2">
      <c r="A34" s="1" t="s">
        <v>63</v>
      </c>
      <c r="B34" s="3">
        <v>99278</v>
      </c>
      <c r="D34" s="3">
        <v>74174</v>
      </c>
      <c r="E34" s="3">
        <v>173452</v>
      </c>
      <c r="F34" s="4">
        <f t="shared" si="0"/>
        <v>0</v>
      </c>
      <c r="H34" s="3">
        <v>173452</v>
      </c>
      <c r="I34" s="4">
        <f t="shared" si="1"/>
        <v>0</v>
      </c>
    </row>
    <row r="35" spans="1:9" x14ac:dyDescent="0.2">
      <c r="A35" s="1" t="s">
        <v>29</v>
      </c>
      <c r="B35" s="3">
        <v>6371</v>
      </c>
      <c r="D35" s="3">
        <v>52920</v>
      </c>
      <c r="E35" s="3">
        <v>59291</v>
      </c>
      <c r="F35" s="4">
        <f t="shared" si="0"/>
        <v>0</v>
      </c>
      <c r="G35" s="3" t="s">
        <v>3</v>
      </c>
      <c r="H35" s="3">
        <v>59291</v>
      </c>
      <c r="I35" s="4">
        <f t="shared" si="1"/>
        <v>0</v>
      </c>
    </row>
    <row r="36" spans="1:9" x14ac:dyDescent="0.2">
      <c r="A36" s="1" t="s">
        <v>64</v>
      </c>
      <c r="B36" s="3">
        <v>201702</v>
      </c>
      <c r="D36" s="3">
        <v>980708</v>
      </c>
      <c r="E36" s="3">
        <v>1182410</v>
      </c>
      <c r="F36" s="4">
        <f t="shared" si="0"/>
        <v>0</v>
      </c>
      <c r="H36" s="3">
        <v>1182410</v>
      </c>
      <c r="I36" s="4">
        <f t="shared" si="1"/>
        <v>0</v>
      </c>
    </row>
    <row r="37" spans="1:9" x14ac:dyDescent="0.2">
      <c r="A37" s="1" t="s">
        <v>65</v>
      </c>
      <c r="B37" s="3">
        <v>462964</v>
      </c>
      <c r="C37" s="3">
        <v>101</v>
      </c>
      <c r="D37" s="3">
        <v>70889</v>
      </c>
      <c r="E37" s="3">
        <v>533954</v>
      </c>
      <c r="F37" s="4">
        <f t="shared" si="0"/>
        <v>0</v>
      </c>
      <c r="G37" s="3" t="s">
        <v>3</v>
      </c>
      <c r="H37" s="3">
        <v>533954</v>
      </c>
      <c r="I37" s="4">
        <f t="shared" si="1"/>
        <v>0</v>
      </c>
    </row>
    <row r="38" spans="1:9" x14ac:dyDescent="0.2">
      <c r="A38" s="1" t="s">
        <v>30</v>
      </c>
      <c r="B38" s="3">
        <v>5995</v>
      </c>
      <c r="D38" s="3">
        <v>36</v>
      </c>
      <c r="E38" s="3">
        <v>6031</v>
      </c>
      <c r="F38" s="4">
        <f t="shared" si="0"/>
        <v>0</v>
      </c>
      <c r="H38" s="3">
        <v>6031</v>
      </c>
      <c r="I38" s="4">
        <f t="shared" si="1"/>
        <v>0</v>
      </c>
    </row>
    <row r="39" spans="1:9" x14ac:dyDescent="0.2">
      <c r="A39" s="1" t="s">
        <v>66</v>
      </c>
      <c r="B39" s="3">
        <v>134253</v>
      </c>
      <c r="C39" s="3">
        <v>1038</v>
      </c>
      <c r="E39" s="3">
        <v>135291</v>
      </c>
      <c r="F39" s="4">
        <f t="shared" si="0"/>
        <v>0</v>
      </c>
      <c r="H39" s="3">
        <v>135291</v>
      </c>
      <c r="I39" s="4">
        <f t="shared" si="1"/>
        <v>0</v>
      </c>
    </row>
    <row r="40" spans="1:9" x14ac:dyDescent="0.2">
      <c r="A40" s="1" t="s">
        <v>67</v>
      </c>
      <c r="B40" s="3">
        <v>366667</v>
      </c>
      <c r="E40" s="3">
        <v>366667</v>
      </c>
      <c r="F40" s="4">
        <f t="shared" si="0"/>
        <v>0</v>
      </c>
      <c r="H40" s="3">
        <v>366667</v>
      </c>
      <c r="I40" s="4">
        <f t="shared" si="1"/>
        <v>0</v>
      </c>
    </row>
    <row r="41" spans="1:9" x14ac:dyDescent="0.2">
      <c r="A41" s="1" t="s">
        <v>49</v>
      </c>
      <c r="B41" s="3">
        <v>281658</v>
      </c>
      <c r="E41" s="3">
        <v>281658</v>
      </c>
      <c r="F41" s="4">
        <f t="shared" si="0"/>
        <v>0</v>
      </c>
      <c r="H41" s="3">
        <v>281658</v>
      </c>
      <c r="I41" s="4">
        <f t="shared" si="1"/>
        <v>0</v>
      </c>
    </row>
    <row r="42" spans="1:9" x14ac:dyDescent="0.2">
      <c r="A42" s="1" t="s">
        <v>50</v>
      </c>
      <c r="B42" s="3">
        <v>19183376</v>
      </c>
      <c r="C42" s="3">
        <v>3505144</v>
      </c>
      <c r="E42" s="3">
        <v>22688520</v>
      </c>
      <c r="F42" s="4">
        <f t="shared" si="0"/>
        <v>0</v>
      </c>
      <c r="H42" s="3">
        <v>22688520</v>
      </c>
      <c r="I42" s="4">
        <f t="shared" si="1"/>
        <v>0</v>
      </c>
    </row>
    <row r="43" spans="1:9" x14ac:dyDescent="0.2">
      <c r="F43" s="4">
        <f t="shared" si="0"/>
        <v>0</v>
      </c>
      <c r="I43" s="4">
        <f t="shared" si="1"/>
        <v>0</v>
      </c>
    </row>
    <row r="44" spans="1:9" x14ac:dyDescent="0.2">
      <c r="A44" s="1" t="s">
        <v>31</v>
      </c>
      <c r="B44" s="3">
        <v>4189121</v>
      </c>
      <c r="C44" s="3">
        <v>125141</v>
      </c>
      <c r="E44" s="3">
        <v>4314262</v>
      </c>
      <c r="F44" s="4">
        <f t="shared" si="0"/>
        <v>0</v>
      </c>
      <c r="H44" s="3">
        <v>4314262</v>
      </c>
      <c r="I44" s="4">
        <f t="shared" si="1"/>
        <v>0</v>
      </c>
    </row>
    <row r="45" spans="1:9" x14ac:dyDescent="0.2">
      <c r="A45" s="1" t="s">
        <v>68</v>
      </c>
      <c r="B45" s="3">
        <v>3165588</v>
      </c>
      <c r="C45" s="3">
        <v>104410</v>
      </c>
      <c r="E45" s="3">
        <v>3269998</v>
      </c>
      <c r="F45" s="4">
        <f t="shared" si="0"/>
        <v>0</v>
      </c>
      <c r="H45" s="3">
        <v>3269998</v>
      </c>
      <c r="I45" s="4">
        <f t="shared" si="1"/>
        <v>0</v>
      </c>
    </row>
    <row r="46" spans="1:9" x14ac:dyDescent="0.2">
      <c r="A46" s="1" t="s">
        <v>69</v>
      </c>
      <c r="B46" s="3">
        <v>1530021</v>
      </c>
      <c r="C46" s="3">
        <v>116400</v>
      </c>
      <c r="E46" s="3">
        <v>1646421</v>
      </c>
      <c r="F46" s="4">
        <f t="shared" si="0"/>
        <v>0</v>
      </c>
      <c r="H46" s="3">
        <v>1646421</v>
      </c>
      <c r="I46" s="4">
        <f t="shared" si="1"/>
        <v>0</v>
      </c>
    </row>
    <row r="47" spans="1:9" x14ac:dyDescent="0.2">
      <c r="A47" s="1" t="s">
        <v>70</v>
      </c>
      <c r="B47" s="3">
        <v>181704</v>
      </c>
      <c r="C47" s="3">
        <v>2943</v>
      </c>
      <c r="E47" s="3">
        <v>184647</v>
      </c>
      <c r="F47" s="4">
        <f t="shared" si="0"/>
        <v>0</v>
      </c>
      <c r="H47" s="3">
        <v>184647</v>
      </c>
      <c r="I47" s="4">
        <f t="shared" si="1"/>
        <v>0</v>
      </c>
    </row>
    <row r="48" spans="1:9" x14ac:dyDescent="0.2">
      <c r="A48" s="1" t="s">
        <v>71</v>
      </c>
      <c r="B48" s="3">
        <v>45022</v>
      </c>
      <c r="D48" s="3" t="s">
        <v>3</v>
      </c>
      <c r="E48" s="3">
        <v>45022</v>
      </c>
      <c r="F48" s="4">
        <f t="shared" si="0"/>
        <v>0</v>
      </c>
      <c r="H48" s="3">
        <v>45022</v>
      </c>
      <c r="I48" s="4">
        <f t="shared" si="1"/>
        <v>0</v>
      </c>
    </row>
    <row r="49" spans="1:9" x14ac:dyDescent="0.2">
      <c r="A49" s="1" t="s">
        <v>72</v>
      </c>
      <c r="B49" s="3">
        <v>863880</v>
      </c>
      <c r="D49" s="3">
        <v>1656</v>
      </c>
      <c r="E49" s="3">
        <v>865536</v>
      </c>
      <c r="F49" s="4">
        <f t="shared" si="0"/>
        <v>0</v>
      </c>
      <c r="H49" s="3">
        <v>865536</v>
      </c>
      <c r="I49" s="4">
        <f t="shared" si="1"/>
        <v>0</v>
      </c>
    </row>
    <row r="50" spans="1:9" x14ac:dyDescent="0.2">
      <c r="A50" s="1" t="s">
        <v>73</v>
      </c>
      <c r="B50" s="3">
        <v>8723288</v>
      </c>
      <c r="C50" s="3">
        <v>1696455</v>
      </c>
      <c r="D50" s="3">
        <v>4993035</v>
      </c>
      <c r="E50" s="3">
        <v>15412778</v>
      </c>
      <c r="F50" s="4">
        <f t="shared" si="0"/>
        <v>0</v>
      </c>
      <c r="G50" s="3">
        <v>42354119</v>
      </c>
      <c r="H50" s="3">
        <v>57766897</v>
      </c>
      <c r="I50" s="4">
        <f t="shared" si="1"/>
        <v>0</v>
      </c>
    </row>
    <row r="51" spans="1:9" x14ac:dyDescent="0.2">
      <c r="A51" s="1" t="s">
        <v>74</v>
      </c>
      <c r="D51" s="3">
        <v>385472</v>
      </c>
      <c r="E51" s="3">
        <v>385472</v>
      </c>
      <c r="F51" s="4">
        <f t="shared" si="0"/>
        <v>0</v>
      </c>
      <c r="G51" s="3">
        <v>229626</v>
      </c>
      <c r="H51" s="3">
        <v>615098</v>
      </c>
      <c r="I51" s="4">
        <f t="shared" si="1"/>
        <v>0</v>
      </c>
    </row>
    <row r="52" spans="1:9" x14ac:dyDescent="0.2">
      <c r="A52" s="1" t="s">
        <v>75</v>
      </c>
      <c r="F52" s="4">
        <f t="shared" si="0"/>
        <v>0</v>
      </c>
      <c r="G52" s="3">
        <v>3870</v>
      </c>
      <c r="H52" s="3">
        <v>3870</v>
      </c>
      <c r="I52" s="4">
        <f t="shared" si="1"/>
        <v>0</v>
      </c>
    </row>
    <row r="53" spans="1:9" x14ac:dyDescent="0.2">
      <c r="A53" s="1" t="s">
        <v>76</v>
      </c>
      <c r="B53" s="3">
        <v>4231940</v>
      </c>
      <c r="D53" s="3">
        <v>12128834</v>
      </c>
      <c r="E53" s="3">
        <v>16360774</v>
      </c>
      <c r="F53" s="4">
        <f t="shared" si="0"/>
        <v>0</v>
      </c>
      <c r="G53" s="3">
        <v>1473558</v>
      </c>
      <c r="H53" s="3">
        <v>17834332</v>
      </c>
      <c r="I53" s="4">
        <f t="shared" si="1"/>
        <v>0</v>
      </c>
    </row>
    <row r="54" spans="1:9" x14ac:dyDescent="0.2">
      <c r="A54" s="1" t="s">
        <v>32</v>
      </c>
      <c r="B54" s="3">
        <v>51940</v>
      </c>
      <c r="D54" s="3">
        <v>73758190</v>
      </c>
      <c r="E54" s="3">
        <v>73810130</v>
      </c>
      <c r="F54" s="4">
        <f t="shared" si="0"/>
        <v>0</v>
      </c>
      <c r="G54" s="3">
        <v>47114857</v>
      </c>
      <c r="H54" s="3">
        <v>120924987</v>
      </c>
      <c r="I54" s="4">
        <f t="shared" si="1"/>
        <v>0</v>
      </c>
    </row>
    <row r="55" spans="1:9" x14ac:dyDescent="0.2">
      <c r="A55" s="1" t="s">
        <v>77</v>
      </c>
      <c r="D55" s="3">
        <v>434517</v>
      </c>
      <c r="E55" s="3">
        <v>434517</v>
      </c>
      <c r="F55" s="4">
        <f t="shared" si="0"/>
        <v>0</v>
      </c>
      <c r="H55" s="3">
        <v>434517</v>
      </c>
      <c r="I55" s="4">
        <f t="shared" si="1"/>
        <v>0</v>
      </c>
    </row>
    <row r="56" spans="1:9" x14ac:dyDescent="0.2">
      <c r="A56" s="1" t="s">
        <v>33</v>
      </c>
      <c r="B56" s="3">
        <v>89231</v>
      </c>
      <c r="D56" s="3">
        <v>234162954</v>
      </c>
      <c r="E56" s="3">
        <v>234252185</v>
      </c>
      <c r="F56" s="4">
        <f t="shared" si="0"/>
        <v>0</v>
      </c>
      <c r="G56" s="3">
        <v>27335279</v>
      </c>
      <c r="H56" s="3">
        <v>261587464</v>
      </c>
      <c r="I56" s="4">
        <f t="shared" si="1"/>
        <v>0</v>
      </c>
    </row>
    <row r="57" spans="1:9" x14ac:dyDescent="0.2">
      <c r="A57" s="1" t="s">
        <v>78</v>
      </c>
      <c r="B57" s="3">
        <v>26431</v>
      </c>
      <c r="C57" s="3">
        <v>1266</v>
      </c>
      <c r="D57" s="3" t="s">
        <v>3</v>
      </c>
      <c r="E57" s="3">
        <v>27697</v>
      </c>
      <c r="F57" s="4">
        <f t="shared" si="0"/>
        <v>0</v>
      </c>
      <c r="H57" s="3">
        <v>27697</v>
      </c>
      <c r="I57" s="4">
        <f t="shared" si="1"/>
        <v>0</v>
      </c>
    </row>
    <row r="58" spans="1:9" x14ac:dyDescent="0.2">
      <c r="A58" s="1" t="s">
        <v>79</v>
      </c>
      <c r="B58" s="3">
        <v>194</v>
      </c>
      <c r="D58" s="3">
        <v>12999</v>
      </c>
      <c r="E58" s="3">
        <v>13193</v>
      </c>
      <c r="F58" s="4">
        <f t="shared" si="0"/>
        <v>0</v>
      </c>
      <c r="H58" s="3">
        <v>13193</v>
      </c>
      <c r="I58" s="4">
        <f t="shared" si="1"/>
        <v>0</v>
      </c>
    </row>
    <row r="59" spans="1:9" x14ac:dyDescent="0.2">
      <c r="A59" s="1" t="s">
        <v>34</v>
      </c>
      <c r="B59" s="3">
        <v>29676</v>
      </c>
      <c r="D59" s="3">
        <v>180735</v>
      </c>
      <c r="E59" s="3">
        <v>210411</v>
      </c>
      <c r="F59" s="4">
        <f t="shared" si="0"/>
        <v>0</v>
      </c>
      <c r="H59" s="3">
        <v>210411</v>
      </c>
      <c r="I59" s="4">
        <f t="shared" si="1"/>
        <v>0</v>
      </c>
    </row>
    <row r="60" spans="1:9" x14ac:dyDescent="0.2">
      <c r="A60" s="1" t="s">
        <v>80</v>
      </c>
      <c r="B60" s="3">
        <v>2792</v>
      </c>
      <c r="D60" s="3">
        <v>1056</v>
      </c>
      <c r="E60" s="3">
        <v>3848</v>
      </c>
      <c r="F60" s="4">
        <f t="shared" si="0"/>
        <v>0</v>
      </c>
      <c r="H60" s="3">
        <v>3848</v>
      </c>
      <c r="I60" s="4">
        <f t="shared" si="1"/>
        <v>0</v>
      </c>
    </row>
    <row r="61" spans="1:9" x14ac:dyDescent="0.2">
      <c r="A61" s="1" t="s">
        <v>6</v>
      </c>
      <c r="B61" s="3">
        <v>4475</v>
      </c>
      <c r="D61" s="3" t="s">
        <v>3</v>
      </c>
      <c r="E61" s="3">
        <v>4475</v>
      </c>
      <c r="F61" s="4">
        <f t="shared" si="0"/>
        <v>0</v>
      </c>
      <c r="H61" s="3">
        <v>4475</v>
      </c>
      <c r="I61" s="4">
        <f t="shared" si="1"/>
        <v>0</v>
      </c>
    </row>
    <row r="62" spans="1:9" x14ac:dyDescent="0.2">
      <c r="A62" s="1" t="s">
        <v>81</v>
      </c>
      <c r="B62" s="3">
        <v>3934663</v>
      </c>
      <c r="E62" s="3">
        <v>3934663</v>
      </c>
      <c r="F62" s="4">
        <f t="shared" si="0"/>
        <v>0</v>
      </c>
      <c r="H62" s="3">
        <v>3934663</v>
      </c>
      <c r="I62" s="4">
        <f t="shared" si="1"/>
        <v>0</v>
      </c>
    </row>
    <row r="63" spans="1:9" x14ac:dyDescent="0.2">
      <c r="A63" s="1" t="s">
        <v>82</v>
      </c>
      <c r="B63" s="3">
        <v>25</v>
      </c>
      <c r="D63" s="3">
        <v>242000</v>
      </c>
      <c r="E63" s="3">
        <v>242025</v>
      </c>
      <c r="F63" s="4">
        <f t="shared" si="0"/>
        <v>0</v>
      </c>
      <c r="H63" s="3">
        <v>242025</v>
      </c>
      <c r="I63" s="4">
        <f t="shared" si="1"/>
        <v>0</v>
      </c>
    </row>
    <row r="64" spans="1:9" x14ac:dyDescent="0.2">
      <c r="A64" s="1" t="s">
        <v>35</v>
      </c>
      <c r="B64" s="3">
        <v>1201867</v>
      </c>
      <c r="D64" s="3" t="s">
        <v>3</v>
      </c>
      <c r="E64" s="3">
        <v>1201867</v>
      </c>
      <c r="F64" s="4">
        <f t="shared" si="0"/>
        <v>0</v>
      </c>
      <c r="H64" s="3">
        <v>1201867</v>
      </c>
      <c r="I64" s="4">
        <f t="shared" si="1"/>
        <v>0</v>
      </c>
    </row>
    <row r="65" spans="1:9" x14ac:dyDescent="0.2">
      <c r="A65" s="1" t="s">
        <v>36</v>
      </c>
      <c r="B65" s="3">
        <v>201412</v>
      </c>
      <c r="E65" s="3">
        <v>201412</v>
      </c>
      <c r="F65" s="4">
        <f t="shared" si="0"/>
        <v>0</v>
      </c>
      <c r="H65" s="3">
        <v>201412</v>
      </c>
      <c r="I65" s="4">
        <f t="shared" si="1"/>
        <v>0</v>
      </c>
    </row>
    <row r="66" spans="1:9" x14ac:dyDescent="0.2">
      <c r="A66" s="1" t="s">
        <v>37</v>
      </c>
      <c r="B66" s="3">
        <v>28322</v>
      </c>
      <c r="E66" s="3">
        <v>28322</v>
      </c>
      <c r="F66" s="4">
        <f t="shared" si="0"/>
        <v>0</v>
      </c>
      <c r="H66" s="3">
        <v>28322</v>
      </c>
      <c r="I66" s="4">
        <f t="shared" si="1"/>
        <v>0</v>
      </c>
    </row>
    <row r="67" spans="1:9" x14ac:dyDescent="0.2">
      <c r="A67" s="1" t="s">
        <v>38</v>
      </c>
      <c r="B67" s="3">
        <v>173498</v>
      </c>
      <c r="E67" s="3">
        <v>173498</v>
      </c>
      <c r="F67" s="4">
        <f t="shared" si="0"/>
        <v>0</v>
      </c>
      <c r="H67" s="3">
        <v>173498</v>
      </c>
      <c r="I67" s="4">
        <f t="shared" si="1"/>
        <v>0</v>
      </c>
    </row>
    <row r="68" spans="1:9" x14ac:dyDescent="0.2">
      <c r="A68" s="1" t="s">
        <v>83</v>
      </c>
      <c r="B68" s="3">
        <v>3637</v>
      </c>
      <c r="E68" s="3">
        <v>3637</v>
      </c>
      <c r="F68" s="4">
        <f t="shared" ref="F68:F88" si="2">E68-SUM(B68:D68)</f>
        <v>0</v>
      </c>
      <c r="H68" s="3">
        <v>3637</v>
      </c>
      <c r="I68" s="4">
        <f t="shared" ref="I68:I89" si="3">H68-SUM(G68,B68:D68)</f>
        <v>0</v>
      </c>
    </row>
    <row r="69" spans="1:9" x14ac:dyDescent="0.2">
      <c r="A69" s="1" t="s">
        <v>39</v>
      </c>
      <c r="B69" s="3">
        <v>4998369</v>
      </c>
      <c r="E69" s="3">
        <v>4998369</v>
      </c>
      <c r="F69" s="4">
        <f t="shared" si="2"/>
        <v>0</v>
      </c>
      <c r="H69" s="3">
        <v>4998369</v>
      </c>
      <c r="I69" s="4">
        <f t="shared" si="3"/>
        <v>0</v>
      </c>
    </row>
    <row r="70" spans="1:9" x14ac:dyDescent="0.2">
      <c r="A70" s="1" t="s">
        <v>40</v>
      </c>
      <c r="B70" s="3">
        <v>816</v>
      </c>
      <c r="E70" s="3">
        <v>816</v>
      </c>
      <c r="F70" s="4">
        <f t="shared" si="2"/>
        <v>0</v>
      </c>
      <c r="H70" s="3">
        <v>816</v>
      </c>
      <c r="I70" s="4">
        <f t="shared" si="3"/>
        <v>0</v>
      </c>
    </row>
    <row r="71" spans="1:9" x14ac:dyDescent="0.2">
      <c r="A71" s="1" t="s">
        <v>7</v>
      </c>
      <c r="F71" s="4">
        <f t="shared" si="2"/>
        <v>0</v>
      </c>
      <c r="I71" s="4">
        <f t="shared" si="3"/>
        <v>0</v>
      </c>
    </row>
    <row r="72" spans="1:9" x14ac:dyDescent="0.2">
      <c r="A72" s="1" t="s">
        <v>41</v>
      </c>
      <c r="B72" s="3">
        <v>7567154</v>
      </c>
      <c r="E72" s="3">
        <v>7567154</v>
      </c>
      <c r="F72" s="4">
        <f t="shared" si="2"/>
        <v>0</v>
      </c>
      <c r="H72" s="3">
        <v>7567154</v>
      </c>
      <c r="I72" s="4">
        <f t="shared" si="3"/>
        <v>0</v>
      </c>
    </row>
    <row r="74" spans="1:9" x14ac:dyDescent="0.2">
      <c r="A74" s="1" t="s">
        <v>88</v>
      </c>
      <c r="B74" s="3">
        <v>687428</v>
      </c>
      <c r="E74" s="3">
        <v>687428</v>
      </c>
      <c r="F74" s="4">
        <f>E74-SUM(B74:D74)</f>
        <v>0</v>
      </c>
      <c r="H74" s="3">
        <v>687428</v>
      </c>
      <c r="I74" s="4">
        <f>H74-SUM(G74,B74:D74)</f>
        <v>0</v>
      </c>
    </row>
    <row r="75" spans="1:9" x14ac:dyDescent="0.2">
      <c r="A75" s="1" t="s">
        <v>89</v>
      </c>
      <c r="B75" s="3">
        <v>4</v>
      </c>
      <c r="E75" s="3">
        <v>4</v>
      </c>
      <c r="F75" s="4">
        <f>E75-SUM(B75:D75)</f>
        <v>0</v>
      </c>
      <c r="H75" s="3">
        <v>4</v>
      </c>
      <c r="I75" s="4">
        <f>H75-SUM(G75,B75:D75)</f>
        <v>0</v>
      </c>
    </row>
    <row r="76" spans="1:9" x14ac:dyDescent="0.2">
      <c r="A76" s="1" t="s">
        <v>42</v>
      </c>
      <c r="B76" s="3">
        <v>170927</v>
      </c>
      <c r="E76" s="3">
        <v>170927</v>
      </c>
      <c r="F76" s="4">
        <f>E76-SUM(B76:D76)</f>
        <v>0</v>
      </c>
      <c r="H76" s="3">
        <v>170927</v>
      </c>
      <c r="I76" s="4">
        <f>H76-SUM(G76,B76:D76)</f>
        <v>0</v>
      </c>
    </row>
    <row r="77" spans="1:9" x14ac:dyDescent="0.2">
      <c r="A77" s="1" t="s">
        <v>84</v>
      </c>
      <c r="B77" s="3">
        <v>458235</v>
      </c>
      <c r="E77" s="3">
        <v>458235</v>
      </c>
      <c r="F77" s="4">
        <f>E77-SUM(B77:D77)</f>
        <v>0</v>
      </c>
      <c r="H77" s="3">
        <v>458235</v>
      </c>
      <c r="I77" s="4">
        <f>H77-SUM(G77,B77:D77)</f>
        <v>0</v>
      </c>
    </row>
    <row r="78" spans="1:9" x14ac:dyDescent="0.2">
      <c r="A78" s="1" t="s">
        <v>85</v>
      </c>
      <c r="B78" s="3">
        <v>218</v>
      </c>
      <c r="E78" s="3">
        <v>218</v>
      </c>
      <c r="F78" s="4">
        <f>E78-SUM(B78:D78)</f>
        <v>0</v>
      </c>
      <c r="H78" s="3">
        <v>218</v>
      </c>
      <c r="I78" s="4">
        <f>H78-SUM(G78,B78:D78)</f>
        <v>0</v>
      </c>
    </row>
    <row r="79" spans="1:9" x14ac:dyDescent="0.2">
      <c r="A79" s="1" t="s">
        <v>86</v>
      </c>
      <c r="B79" s="3">
        <v>742769</v>
      </c>
      <c r="E79" s="3">
        <v>742769</v>
      </c>
      <c r="F79" s="4">
        <f>E79-SUM(B79:D79)</f>
        <v>0</v>
      </c>
      <c r="H79" s="3">
        <v>742769</v>
      </c>
      <c r="I79" s="4">
        <f>H79-SUM(G79,B79:D79)</f>
        <v>0</v>
      </c>
    </row>
    <row r="80" spans="1:9" x14ac:dyDescent="0.2">
      <c r="A80" s="1" t="s">
        <v>87</v>
      </c>
      <c r="B80" s="3">
        <v>7072</v>
      </c>
      <c r="E80" s="3">
        <v>7072</v>
      </c>
      <c r="F80" s="4">
        <f>E80-SUM(B80:D80)</f>
        <v>0</v>
      </c>
      <c r="H80" s="3">
        <v>7072</v>
      </c>
      <c r="I80" s="4">
        <f>H80-SUM(G80,B80:D80)</f>
        <v>0</v>
      </c>
    </row>
    <row r="81" spans="1:9" x14ac:dyDescent="0.2">
      <c r="A81" s="1" t="s">
        <v>51</v>
      </c>
      <c r="B81" s="3">
        <v>71821</v>
      </c>
      <c r="E81" s="3">
        <v>71821</v>
      </c>
      <c r="F81" s="4">
        <f>E81-SUM(B81:D81)</f>
        <v>0</v>
      </c>
      <c r="H81" s="3">
        <v>71821</v>
      </c>
      <c r="I81" s="4">
        <f>H81-SUM(G81,B81:D81)</f>
        <v>0</v>
      </c>
    </row>
    <row r="82" spans="1:9" x14ac:dyDescent="0.2">
      <c r="A82" s="1" t="s">
        <v>43</v>
      </c>
      <c r="B82" s="3">
        <v>144</v>
      </c>
      <c r="E82" s="3">
        <v>144</v>
      </c>
      <c r="F82" s="4">
        <f>E82-SUM(B82:D82)</f>
        <v>0</v>
      </c>
      <c r="H82" s="3">
        <v>144</v>
      </c>
      <c r="I82" s="4">
        <f>H82-SUM(G82,B82:D82)</f>
        <v>0</v>
      </c>
    </row>
    <row r="83" spans="1:9" x14ac:dyDescent="0.2">
      <c r="A83" s="1" t="s">
        <v>44</v>
      </c>
      <c r="B83" s="3">
        <v>22006</v>
      </c>
      <c r="C83" s="3">
        <v>1227</v>
      </c>
      <c r="E83" s="3">
        <v>23233</v>
      </c>
      <c r="F83" s="4">
        <f>E83-SUM(B83:D83)</f>
        <v>0</v>
      </c>
      <c r="H83" s="3">
        <v>23233</v>
      </c>
      <c r="I83" s="4">
        <f>H83-SUM(G83,B83:D83)</f>
        <v>0</v>
      </c>
    </row>
    <row r="84" spans="1:9" x14ac:dyDescent="0.2">
      <c r="A84" s="1" t="s">
        <v>45</v>
      </c>
      <c r="B84" s="3">
        <v>3907</v>
      </c>
      <c r="E84" s="3">
        <v>3907</v>
      </c>
      <c r="F84" s="4">
        <f>E84-SUM(B84:D84)</f>
        <v>0</v>
      </c>
      <c r="H84" s="3">
        <v>3907</v>
      </c>
      <c r="I84" s="4">
        <f>H84-SUM(G84,B84:D84)</f>
        <v>0</v>
      </c>
    </row>
    <row r="85" spans="1:9" x14ac:dyDescent="0.2">
      <c r="A85" s="1" t="s">
        <v>90</v>
      </c>
      <c r="B85" s="3">
        <v>795978</v>
      </c>
      <c r="E85" s="3">
        <v>795978</v>
      </c>
      <c r="F85" s="4">
        <f>E85-SUM(B85:D85)</f>
        <v>0</v>
      </c>
      <c r="H85" s="3">
        <v>795978</v>
      </c>
      <c r="I85" s="4">
        <f>H85-SUM(G85,B85:D85)</f>
        <v>0</v>
      </c>
    </row>
    <row r="86" spans="1:9" x14ac:dyDescent="0.2">
      <c r="A86" s="1" t="s">
        <v>91</v>
      </c>
      <c r="B86" s="3">
        <v>4782</v>
      </c>
      <c r="E86" s="3">
        <v>4782</v>
      </c>
      <c r="F86" s="4">
        <f>E86-SUM(B86:D86)</f>
        <v>0</v>
      </c>
      <c r="H86" s="3">
        <v>4782</v>
      </c>
      <c r="I86" s="4">
        <f>H86-SUM(G86,B86:D86)</f>
        <v>0</v>
      </c>
    </row>
    <row r="87" spans="1:9" x14ac:dyDescent="0.2">
      <c r="A87" s="1" t="s">
        <v>92</v>
      </c>
      <c r="B87" s="3">
        <v>23621313</v>
      </c>
      <c r="D87" s="3">
        <v>671</v>
      </c>
      <c r="E87" s="3">
        <v>23621984</v>
      </c>
      <c r="F87" s="4">
        <f>E87-SUM(B87:D87)</f>
        <v>0</v>
      </c>
      <c r="H87" s="3">
        <v>23621984</v>
      </c>
      <c r="I87" s="4">
        <f>H87-SUM(G87,B87:D87)</f>
        <v>0</v>
      </c>
    </row>
    <row r="88" spans="1:9" x14ac:dyDescent="0.2">
      <c r="A88" s="1" t="s">
        <v>52</v>
      </c>
      <c r="B88" s="3">
        <v>155</v>
      </c>
      <c r="E88" s="3">
        <v>155</v>
      </c>
      <c r="F88" s="4">
        <f>E88-SUM(B88:D88)</f>
        <v>0</v>
      </c>
      <c r="H88" s="3">
        <v>155</v>
      </c>
      <c r="I88" s="4">
        <f>H88-SUM(G88,B88:D88)</f>
        <v>0</v>
      </c>
    </row>
    <row r="89" spans="1:9" x14ac:dyDescent="0.2">
      <c r="A89" s="5" t="s">
        <v>47</v>
      </c>
      <c r="B89" s="3">
        <v>498190384</v>
      </c>
      <c r="C89" s="3">
        <v>7104182</v>
      </c>
      <c r="D89" s="3">
        <v>356020290</v>
      </c>
      <c r="E89" s="3">
        <v>861314856</v>
      </c>
      <c r="F89" s="4">
        <f>E89-SUM(B89:D89)</f>
        <v>0</v>
      </c>
      <c r="G89" s="3">
        <v>118511309</v>
      </c>
      <c r="H89" s="3">
        <v>979826165</v>
      </c>
      <c r="I89" s="4">
        <f>H89-SUM(G89,B89:D89)</f>
        <v>0</v>
      </c>
    </row>
    <row r="90" spans="1:9" x14ac:dyDescent="0.2">
      <c r="B90" s="4">
        <f>B89-SUM(B2:B88)</f>
        <v>0</v>
      </c>
      <c r="C90" s="4">
        <f>C89-SUM(C2:C88)</f>
        <v>0</v>
      </c>
      <c r="D90" s="4">
        <f>D89-SUM(D2:D88)</f>
        <v>0</v>
      </c>
      <c r="E90" s="4">
        <f>E89-SUM(E2:E88)</f>
        <v>0</v>
      </c>
      <c r="F90" s="4">
        <f>F89-SUM(F2:F88)</f>
        <v>0</v>
      </c>
      <c r="G90" s="4">
        <f>G89-SUM(G2:G88)</f>
        <v>0</v>
      </c>
      <c r="H90" s="4">
        <f>H89-SUM(H2:H88)</f>
        <v>0</v>
      </c>
      <c r="I90" s="4">
        <f>H90-SUM(G90,B90:D90)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2021-02-12T18:08:29Z</dcterms:modified>
</cp:coreProperties>
</file>