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17A3185B-A596-5B40-B65C-D76A0EC818F2}" xr6:coauthVersionLast="36" xr6:coauthVersionMax="36" xr10:uidLastSave="{00000000-0000-0000-0000-000000000000}"/>
  <bookViews>
    <workbookView xWindow="24380" yWindow="460" windowWidth="19940" windowHeight="257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88" i="1" l="1"/>
  <c r="D88" i="1"/>
  <c r="E88" i="1"/>
  <c r="F88" i="1"/>
  <c r="G88" i="1"/>
  <c r="H88" i="1"/>
  <c r="I88" i="1"/>
  <c r="B8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2" i="1"/>
</calcChain>
</file>

<file path=xl/sharedStrings.xml><?xml version="1.0" encoding="utf-8"?>
<sst xmlns="http://schemas.openxmlformats.org/spreadsheetml/2006/main" count="101" uniqueCount="98">
  <si>
    <t>Species</t>
  </si>
  <si>
    <t>—</t>
  </si>
  <si>
    <t>Barracuda, California</t>
  </si>
  <si>
    <t>Bonito</t>
  </si>
  <si>
    <t>Cabcxon</t>
  </si>
  <si>
    <t>Cahrilla</t>
  </si>
  <si>
    <t>Carp</t>
  </si>
  <si>
    <t>Croaker, white</t>
  </si>
  <si>
    <t>Flyingfish</t>
  </si>
  <si>
    <t>Grouper</t>
  </si>
  <si>
    <t>Hake</t>
  </si>
  <si>
    <t>Halibut, arrowtooth</t>
  </si>
  <si>
    <t>Halibut California</t>
  </si>
  <si>
    <t>Halibut, Pacific</t>
  </si>
  <si>
    <t>Hardhead</t>
  </si>
  <si>
    <t>Herring, Pacific</t>
  </si>
  <si>
    <t>Lingcod</t>
  </si>
  <si>
    <t>Mackerel, jack</t>
  </si>
  <si>
    <t>Mackerel, Pacific</t>
  </si>
  <si>
    <t>Opaleye</t>
  </si>
  <si>
    <t>Perch</t>
  </si>
  <si>
    <t>Pompano California</t>
  </si>
  <si>
    <t>Rock bass</t>
  </si>
  <si>
    <t>Sablefish</t>
  </si>
  <si>
    <t>Salmon</t>
  </si>
  <si>
    <t>Sanddab</t>
  </si>
  <si>
    <t>Seabass, white</t>
  </si>
  <si>
    <t>Seatrout, greenling</t>
  </si>
  <si>
    <t xml:space="preserve">Shad </t>
  </si>
  <si>
    <t>Shark</t>
  </si>
  <si>
    <t>Sierra</t>
  </si>
  <si>
    <t>Skate</t>
  </si>
  <si>
    <t>Smelt</t>
  </si>
  <si>
    <t>Sole, Dover</t>
  </si>
  <si>
    <t>Sole, English</t>
  </si>
  <si>
    <t>Sole, petrale</t>
  </si>
  <si>
    <t>Sole, rex</t>
  </si>
  <si>
    <t>Sole, sand</t>
  </si>
  <si>
    <t>Sole, miscellaneous</t>
  </si>
  <si>
    <t>Split tail</t>
  </si>
  <si>
    <t>Sturgeon</t>
  </si>
  <si>
    <t>Swordfish</t>
  </si>
  <si>
    <t>Tuna, albacore</t>
  </si>
  <si>
    <t>Tuna, bigeye</t>
  </si>
  <si>
    <t>Tuna, bluefin</t>
  </si>
  <si>
    <t>Tuna, bluefin (Atlantic)</t>
  </si>
  <si>
    <t>Tuna, oriental</t>
  </si>
  <si>
    <t>Tuna, skipjack</t>
  </si>
  <si>
    <t>Tuna, ycliowfin</t>
  </si>
  <si>
    <t>Turbot</t>
  </si>
  <si>
    <t>Wahoo</t>
  </si>
  <si>
    <t xml:space="preserve">Whitebait </t>
  </si>
  <si>
    <t xml:space="preserve">Whitofish, ocean </t>
  </si>
  <si>
    <t>Yellow tail</t>
  </si>
  <si>
    <t>Miscellaneous fish</t>
  </si>
  <si>
    <t>Crab</t>
  </si>
  <si>
    <t xml:space="preserve">Crab, rock </t>
  </si>
  <si>
    <t>Lobster, spiny</t>
  </si>
  <si>
    <t>Prawn</t>
  </si>
  <si>
    <t>Shrimp, bay</t>
  </si>
  <si>
    <t>Shrimp, ocean</t>
  </si>
  <si>
    <t>Shrimp, unclassified</t>
  </si>
  <si>
    <t>(Mam gaper</t>
  </si>
  <si>
    <t>(Mam, jackknife</t>
  </si>
  <si>
    <t xml:space="preserve">Clam, Washington </t>
  </si>
  <si>
    <t>Octopus</t>
  </si>
  <si>
    <t xml:space="preserve">Oyster, eastern </t>
  </si>
  <si>
    <t>Oyster, giant Pacific</t>
  </si>
  <si>
    <t>Oyster, native</t>
  </si>
  <si>
    <t>Squid</t>
  </si>
  <si>
    <t xml:space="preserve">Total pounds </t>
  </si>
  <si>
    <t xml:space="preserve">Halfmoon </t>
  </si>
  <si>
    <t>Sardine</t>
  </si>
  <si>
    <t>Sheephead</t>
  </si>
  <si>
    <t xml:space="preserve">Clam, I’isino    </t>
  </si>
  <si>
    <t xml:space="preserve">Sea snail </t>
  </si>
  <si>
    <t>California</t>
  </si>
  <si>
    <t>North</t>
  </si>
  <si>
    <t>South</t>
  </si>
  <si>
    <t>Total</t>
  </si>
  <si>
    <t>Shipments</t>
  </si>
  <si>
    <t>Grand Total</t>
  </si>
  <si>
    <t>Total check 1</t>
  </si>
  <si>
    <t>Total check 2</t>
  </si>
  <si>
    <t>Crustacean:</t>
  </si>
  <si>
    <t>832,919,063</t>
  </si>
  <si>
    <t>Anchovy</t>
  </si>
  <si>
    <t>Eel</t>
  </si>
  <si>
    <t>Flounder</t>
  </si>
  <si>
    <t>Rockfish</t>
  </si>
  <si>
    <t>Sargo</t>
  </si>
  <si>
    <t>Sculpin</t>
  </si>
  <si>
    <t>Sculpin, staghorn</t>
  </si>
  <si>
    <t>Sea bass, black</t>
  </si>
  <si>
    <t>Abalone</t>
  </si>
  <si>
    <t>Mollusk</t>
  </si>
  <si>
    <t>Ratfish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</si>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</sst>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abSelected="1" workbookViewId="0">
      <selection activeCell="F74" sqref="F74"/>
    </sheetView>
  </sheetViews>
  <sheetFormatPr baseColWidth="10" defaultRowHeight="16" x14ac:dyDescent="0.2"/>
  <cols>
    <col min="1" max="1" width="28.5" style="1" bestFit="1" customWidth="1"/>
    <col min="2" max="2" width="12.33203125" style="2" bestFit="1" customWidth="1"/>
    <col min="3" max="3" width="9.1640625" style="2" bestFit="1" customWidth="1"/>
    <col min="4" max="5" width="11.1640625" style="2" bestFit="1" customWidth="1"/>
    <col min="6" max="6" width="11.83203125" style="3" bestFit="1" customWidth="1"/>
    <col min="7" max="8" width="11.1640625" style="2" bestFit="1" customWidth="1"/>
    <col min="9" max="9" width="11.83203125" style="4" bestFit="1" customWidth="1"/>
    <col min="10" max="16384" width="10.83203125" style="1"/>
  </cols>
  <sheetData>
    <row r="1" spans="1:9" x14ac:dyDescent="0.2">
      <c r="A1" s="1" t="s">
        <v>0</v>
      </c>
      <c r="B1" s="2" t="s">
        <v>76</v>
      </c>
      <c r="C1" s="2" t="s">
        <v>77</v>
      </c>
      <c r="D1" s="2" t="s">
        <v>78</v>
      </c>
      <c r="E1" s="2" t="s">
        <v>79</v>
      </c>
      <c r="F1" s="3" t="s">
        <v>82</v>
      </c>
      <c r="G1" s="2" t="s">
        <v>80</v>
      </c>
      <c r="H1" s="2" t="s">
        <v>81</v>
      </c>
      <c r="I1" s="3" t="s">
        <v>83</v>
      </c>
    </row>
    <row r="2" spans="1:9" x14ac:dyDescent="0.2">
      <c r="A2" s="1" t="s">
        <v>86</v>
      </c>
      <c r="B2" s="2">
        <v>11602724</v>
      </c>
      <c r="E2" s="2">
        <v>11602724</v>
      </c>
      <c r="F2" s="3">
        <f>E2-SUM(B2:D2)</f>
        <v>0</v>
      </c>
      <c r="H2" s="2">
        <v>11602724</v>
      </c>
      <c r="I2" s="3">
        <f>H2-SUM(G2,B2:D2)</f>
        <v>0</v>
      </c>
    </row>
    <row r="3" spans="1:9" x14ac:dyDescent="0.2">
      <c r="A3" s="1" t="s">
        <v>2</v>
      </c>
      <c r="B3" s="2">
        <v>753266</v>
      </c>
      <c r="D3" s="2">
        <v>161993</v>
      </c>
      <c r="E3" s="2">
        <v>915259</v>
      </c>
      <c r="F3" s="3">
        <f t="shared" ref="F3:F66" si="0">E3-SUM(B3:D3)</f>
        <v>0</v>
      </c>
      <c r="H3" s="2">
        <v>915259</v>
      </c>
      <c r="I3" s="3">
        <f t="shared" ref="I3:I66" si="1">H3-SUM(G3,B3:D3)</f>
        <v>0</v>
      </c>
    </row>
    <row r="4" spans="1:9" x14ac:dyDescent="0.2">
      <c r="A4" s="1" t="s">
        <v>3</v>
      </c>
      <c r="B4" s="2">
        <v>4804784</v>
      </c>
      <c r="D4" s="2">
        <v>742022</v>
      </c>
      <c r="E4" s="2">
        <v>5546806</v>
      </c>
      <c r="F4" s="3">
        <f t="shared" si="0"/>
        <v>0</v>
      </c>
      <c r="G4" s="2">
        <v>10709</v>
      </c>
      <c r="H4" s="2">
        <v>5557515</v>
      </c>
      <c r="I4" s="3">
        <f t="shared" si="1"/>
        <v>0</v>
      </c>
    </row>
    <row r="5" spans="1:9" x14ac:dyDescent="0.2">
      <c r="A5" s="1" t="s">
        <v>4</v>
      </c>
      <c r="B5" s="2">
        <v>19520</v>
      </c>
      <c r="E5" s="2">
        <v>19520</v>
      </c>
      <c r="F5" s="3">
        <f t="shared" si="0"/>
        <v>0</v>
      </c>
      <c r="H5" s="2">
        <v>19520</v>
      </c>
      <c r="I5" s="3">
        <f t="shared" si="1"/>
        <v>0</v>
      </c>
    </row>
    <row r="6" spans="1:9" x14ac:dyDescent="0.2">
      <c r="A6" s="1" t="s">
        <v>5</v>
      </c>
      <c r="D6" s="2">
        <v>8990</v>
      </c>
      <c r="E6" s="2">
        <v>8990</v>
      </c>
      <c r="F6" s="3">
        <f t="shared" si="0"/>
        <v>0</v>
      </c>
      <c r="H6" s="2">
        <v>8990</v>
      </c>
      <c r="I6" s="3">
        <f t="shared" si="1"/>
        <v>0</v>
      </c>
    </row>
    <row r="7" spans="1:9" x14ac:dyDescent="0.2">
      <c r="A7" s="1" t="s">
        <v>6</v>
      </c>
      <c r="B7" s="2">
        <v>696904</v>
      </c>
      <c r="E7" s="2">
        <v>696904</v>
      </c>
      <c r="F7" s="3">
        <f t="shared" si="0"/>
        <v>0</v>
      </c>
      <c r="H7" s="2">
        <v>696904</v>
      </c>
      <c r="I7" s="3">
        <f t="shared" si="1"/>
        <v>0</v>
      </c>
    </row>
    <row r="8" spans="1:9" x14ac:dyDescent="0.2">
      <c r="A8" s="1" t="s">
        <v>7</v>
      </c>
      <c r="B8" s="2">
        <v>770534</v>
      </c>
      <c r="E8" s="2">
        <v>770534</v>
      </c>
      <c r="F8" s="3">
        <f t="shared" si="0"/>
        <v>0</v>
      </c>
      <c r="H8" s="2">
        <v>770534</v>
      </c>
      <c r="I8" s="3">
        <f t="shared" si="1"/>
        <v>0</v>
      </c>
    </row>
    <row r="9" spans="1:9" x14ac:dyDescent="0.2">
      <c r="A9" s="1" t="s">
        <v>87</v>
      </c>
      <c r="F9" s="3">
        <f t="shared" si="0"/>
        <v>0</v>
      </c>
      <c r="G9" s="2">
        <v>1085</v>
      </c>
      <c r="H9" s="2">
        <v>1085</v>
      </c>
      <c r="I9" s="3">
        <f t="shared" si="1"/>
        <v>0</v>
      </c>
    </row>
    <row r="10" spans="1:9" x14ac:dyDescent="0.2">
      <c r="A10" s="1" t="s">
        <v>88</v>
      </c>
      <c r="B10" s="2">
        <v>464159</v>
      </c>
      <c r="C10" s="2">
        <v>7043</v>
      </c>
      <c r="E10" s="2">
        <v>471202</v>
      </c>
      <c r="F10" s="3">
        <f t="shared" si="0"/>
        <v>0</v>
      </c>
      <c r="H10" s="2">
        <v>471202</v>
      </c>
      <c r="I10" s="3">
        <f t="shared" si="1"/>
        <v>0</v>
      </c>
    </row>
    <row r="11" spans="1:9" x14ac:dyDescent="0.2">
      <c r="A11" s="1" t="s">
        <v>8</v>
      </c>
      <c r="B11" s="2">
        <v>37673</v>
      </c>
      <c r="E11" s="2">
        <v>37673</v>
      </c>
      <c r="F11" s="3">
        <f t="shared" si="0"/>
        <v>0</v>
      </c>
      <c r="H11" s="2">
        <v>37673</v>
      </c>
      <c r="I11" s="3">
        <f t="shared" si="1"/>
        <v>0</v>
      </c>
    </row>
    <row r="12" spans="1:9" x14ac:dyDescent="0.2">
      <c r="A12" s="1" t="s">
        <v>9</v>
      </c>
      <c r="D12" s="2">
        <v>322831</v>
      </c>
      <c r="E12" s="2">
        <v>322831</v>
      </c>
      <c r="F12" s="3">
        <f t="shared" si="0"/>
        <v>0</v>
      </c>
      <c r="H12" s="2">
        <v>322831</v>
      </c>
      <c r="I12" s="3">
        <f t="shared" si="1"/>
        <v>0</v>
      </c>
    </row>
    <row r="13" spans="1:9" x14ac:dyDescent="0.2">
      <c r="A13" s="1" t="s">
        <v>10</v>
      </c>
      <c r="B13" s="2">
        <v>1027639</v>
      </c>
      <c r="C13" s="2">
        <v>107499</v>
      </c>
      <c r="E13" s="2">
        <v>1135138</v>
      </c>
      <c r="F13" s="3">
        <f t="shared" si="0"/>
        <v>0</v>
      </c>
      <c r="H13" s="2">
        <v>1135138</v>
      </c>
      <c r="I13" s="3">
        <f t="shared" si="1"/>
        <v>0</v>
      </c>
    </row>
    <row r="14" spans="1:9" x14ac:dyDescent="0.2">
      <c r="A14" s="1" t="s">
        <v>71</v>
      </c>
      <c r="B14" s="2">
        <v>4455</v>
      </c>
      <c r="E14" s="2">
        <v>4455</v>
      </c>
      <c r="F14" s="3">
        <f t="shared" si="0"/>
        <v>0</v>
      </c>
      <c r="H14" s="2">
        <v>4455</v>
      </c>
      <c r="I14" s="3">
        <f t="shared" si="1"/>
        <v>0</v>
      </c>
    </row>
    <row r="15" spans="1:9" x14ac:dyDescent="0.2">
      <c r="A15" s="1" t="s">
        <v>11</v>
      </c>
      <c r="B15" s="2">
        <v>575761</v>
      </c>
      <c r="C15" s="2">
        <v>68119</v>
      </c>
      <c r="E15" s="2">
        <v>643880</v>
      </c>
      <c r="F15" s="3">
        <f t="shared" si="0"/>
        <v>0</v>
      </c>
      <c r="H15" s="2">
        <v>643880</v>
      </c>
      <c r="I15" s="3">
        <f t="shared" si="1"/>
        <v>0</v>
      </c>
    </row>
    <row r="16" spans="1:9" x14ac:dyDescent="0.2">
      <c r="A16" s="1" t="s">
        <v>12</v>
      </c>
      <c r="B16" s="2">
        <v>256075</v>
      </c>
      <c r="D16" s="2">
        <v>11371</v>
      </c>
      <c r="E16" s="2">
        <v>267446</v>
      </c>
      <c r="F16" s="3">
        <f t="shared" si="0"/>
        <v>0</v>
      </c>
      <c r="H16" s="2">
        <v>267446</v>
      </c>
      <c r="I16" s="3">
        <f t="shared" si="1"/>
        <v>0</v>
      </c>
    </row>
    <row r="17" spans="1:9" x14ac:dyDescent="0.2">
      <c r="A17" s="1" t="s">
        <v>13</v>
      </c>
      <c r="B17" s="2">
        <v>8250</v>
      </c>
      <c r="C17" s="2">
        <v>21</v>
      </c>
      <c r="E17" s="2">
        <v>8271</v>
      </c>
      <c r="F17" s="3">
        <f t="shared" si="0"/>
        <v>0</v>
      </c>
      <c r="G17" s="2">
        <v>16244</v>
      </c>
      <c r="H17" s="2">
        <v>24515</v>
      </c>
      <c r="I17" s="3">
        <f t="shared" si="1"/>
        <v>0</v>
      </c>
    </row>
    <row r="18" spans="1:9" x14ac:dyDescent="0.2">
      <c r="A18" s="1" t="s">
        <v>14</v>
      </c>
      <c r="B18" s="2">
        <v>59373</v>
      </c>
      <c r="E18" s="2">
        <v>59373</v>
      </c>
      <c r="F18" s="3">
        <f t="shared" si="0"/>
        <v>0</v>
      </c>
      <c r="H18" s="2">
        <v>59373</v>
      </c>
      <c r="I18" s="3">
        <f t="shared" si="1"/>
        <v>0</v>
      </c>
    </row>
    <row r="19" spans="1:9" x14ac:dyDescent="0.2">
      <c r="A19" s="1" t="s">
        <v>15</v>
      </c>
      <c r="B19" s="2">
        <v>2399730</v>
      </c>
      <c r="E19" s="2">
        <v>2399730</v>
      </c>
      <c r="F19" s="3">
        <f t="shared" si="0"/>
        <v>0</v>
      </c>
      <c r="H19" s="2">
        <v>2399730</v>
      </c>
      <c r="I19" s="3">
        <f t="shared" si="1"/>
        <v>0</v>
      </c>
    </row>
    <row r="20" spans="1:9" x14ac:dyDescent="0.2">
      <c r="A20" s="1" t="s">
        <v>16</v>
      </c>
      <c r="B20" s="2">
        <v>1526061</v>
      </c>
      <c r="C20" s="2">
        <v>73359</v>
      </c>
      <c r="D20" s="2">
        <v>95</v>
      </c>
      <c r="E20" s="2">
        <v>1599515</v>
      </c>
      <c r="F20" s="3">
        <f t="shared" si="0"/>
        <v>0</v>
      </c>
      <c r="H20" s="2">
        <v>1599515</v>
      </c>
      <c r="I20" s="3">
        <f t="shared" si="1"/>
        <v>0</v>
      </c>
    </row>
    <row r="21" spans="1:9" x14ac:dyDescent="0.2">
      <c r="A21" s="1" t="s">
        <v>17</v>
      </c>
      <c r="B21" s="2">
        <v>22065801</v>
      </c>
      <c r="E21" s="2">
        <v>22065801</v>
      </c>
      <c r="F21" s="3">
        <f t="shared" si="0"/>
        <v>0</v>
      </c>
      <c r="G21" s="2" t="s">
        <v>1</v>
      </c>
      <c r="H21" s="2">
        <v>22065801</v>
      </c>
      <c r="I21" s="3">
        <f t="shared" si="1"/>
        <v>0</v>
      </c>
    </row>
    <row r="22" spans="1:9" x14ac:dyDescent="0.2">
      <c r="A22" s="1" t="s">
        <v>18</v>
      </c>
      <c r="B22" s="2">
        <v>27635160</v>
      </c>
      <c r="D22" s="2">
        <v>13325</v>
      </c>
      <c r="E22" s="2">
        <v>27648485</v>
      </c>
      <c r="F22" s="3">
        <f t="shared" si="0"/>
        <v>0</v>
      </c>
      <c r="H22" s="2">
        <v>27648485</v>
      </c>
      <c r="I22" s="3">
        <f t="shared" si="1"/>
        <v>0</v>
      </c>
    </row>
    <row r="23" spans="1:9" x14ac:dyDescent="0.2">
      <c r="A23" s="1" t="s">
        <v>19</v>
      </c>
      <c r="B23" s="2">
        <v>2351</v>
      </c>
      <c r="E23" s="2">
        <v>2351</v>
      </c>
      <c r="F23" s="3">
        <f t="shared" si="0"/>
        <v>0</v>
      </c>
      <c r="H23" s="2">
        <v>2351</v>
      </c>
      <c r="I23" s="3">
        <f t="shared" si="1"/>
        <v>0</v>
      </c>
    </row>
    <row r="24" spans="1:9" x14ac:dyDescent="0.2">
      <c r="A24" s="1" t="s">
        <v>20</v>
      </c>
      <c r="B24" s="2">
        <v>189679</v>
      </c>
      <c r="E24" s="2">
        <v>189679</v>
      </c>
      <c r="F24" s="3">
        <f t="shared" si="0"/>
        <v>0</v>
      </c>
      <c r="H24" s="2">
        <v>189679</v>
      </c>
      <c r="I24" s="3">
        <f t="shared" si="1"/>
        <v>0</v>
      </c>
    </row>
    <row r="25" spans="1:9" x14ac:dyDescent="0.2">
      <c r="A25" s="1" t="s">
        <v>21</v>
      </c>
      <c r="B25" s="2">
        <v>80564</v>
      </c>
      <c r="E25" s="2">
        <v>80564</v>
      </c>
      <c r="F25" s="3">
        <f t="shared" si="0"/>
        <v>0</v>
      </c>
      <c r="H25" s="2">
        <v>80564</v>
      </c>
      <c r="I25" s="3">
        <f t="shared" si="1"/>
        <v>0</v>
      </c>
    </row>
    <row r="26" spans="1:9" x14ac:dyDescent="0.2">
      <c r="A26" s="1" t="s">
        <v>96</v>
      </c>
      <c r="B26" s="2">
        <v>25800</v>
      </c>
      <c r="D26" s="2" t="s">
        <v>1</v>
      </c>
      <c r="E26" s="2">
        <v>25800</v>
      </c>
      <c r="F26" s="3">
        <f t="shared" si="0"/>
        <v>0</v>
      </c>
      <c r="H26" s="2">
        <v>25800</v>
      </c>
      <c r="I26" s="3">
        <f t="shared" si="1"/>
        <v>0</v>
      </c>
    </row>
    <row r="27" spans="1:9" x14ac:dyDescent="0.2">
      <c r="A27" s="1" t="s">
        <v>22</v>
      </c>
      <c r="D27" s="2">
        <v>375</v>
      </c>
      <c r="E27" s="2">
        <v>375</v>
      </c>
      <c r="F27" s="3">
        <f t="shared" si="0"/>
        <v>0</v>
      </c>
      <c r="H27" s="2">
        <v>375</v>
      </c>
      <c r="I27" s="3">
        <f t="shared" si="1"/>
        <v>0</v>
      </c>
    </row>
    <row r="28" spans="1:9" x14ac:dyDescent="0.2">
      <c r="A28" s="1" t="s">
        <v>89</v>
      </c>
      <c r="B28" s="2">
        <v>17559885</v>
      </c>
      <c r="C28" s="2">
        <v>265562</v>
      </c>
      <c r="D28" s="2">
        <v>16716</v>
      </c>
      <c r="E28" s="2">
        <v>17842163</v>
      </c>
      <c r="F28" s="3">
        <f t="shared" si="0"/>
        <v>0</v>
      </c>
      <c r="H28" s="2">
        <v>17842163</v>
      </c>
      <c r="I28" s="3">
        <f t="shared" si="1"/>
        <v>0</v>
      </c>
    </row>
    <row r="29" spans="1:9" x14ac:dyDescent="0.2">
      <c r="A29" s="1" t="s">
        <v>23</v>
      </c>
      <c r="B29" s="2">
        <v>1692293</v>
      </c>
      <c r="C29" s="2">
        <v>40699</v>
      </c>
      <c r="E29" s="2">
        <v>1732992</v>
      </c>
      <c r="F29" s="3">
        <f t="shared" si="0"/>
        <v>0</v>
      </c>
      <c r="G29" s="2">
        <v>224674</v>
      </c>
      <c r="H29" s="2">
        <v>1957666</v>
      </c>
      <c r="I29" s="3">
        <f t="shared" si="1"/>
        <v>0</v>
      </c>
    </row>
    <row r="30" spans="1:9" x14ac:dyDescent="0.2">
      <c r="A30" s="1" t="s">
        <v>24</v>
      </c>
      <c r="B30" s="2">
        <v>3646100</v>
      </c>
      <c r="C30" s="2">
        <v>10741</v>
      </c>
      <c r="E30" s="2">
        <v>3656841</v>
      </c>
      <c r="F30" s="3">
        <f t="shared" si="0"/>
        <v>0</v>
      </c>
      <c r="G30" s="2">
        <v>464769</v>
      </c>
      <c r="H30" s="2">
        <v>4121610</v>
      </c>
      <c r="I30" s="3">
        <f t="shared" si="1"/>
        <v>0</v>
      </c>
    </row>
    <row r="31" spans="1:9" x14ac:dyDescent="0.2">
      <c r="A31" s="1" t="s">
        <v>25</v>
      </c>
      <c r="B31" s="2">
        <v>404872</v>
      </c>
      <c r="C31" s="2">
        <v>1566</v>
      </c>
      <c r="E31" s="2">
        <v>406438</v>
      </c>
      <c r="F31" s="3">
        <f t="shared" si="0"/>
        <v>0</v>
      </c>
      <c r="H31" s="2">
        <v>406438</v>
      </c>
      <c r="I31" s="3">
        <f t="shared" si="1"/>
        <v>0</v>
      </c>
    </row>
    <row r="32" spans="1:9" x14ac:dyDescent="0.2">
      <c r="A32" s="1" t="s">
        <v>72</v>
      </c>
      <c r="B32" s="2">
        <v>207445837</v>
      </c>
      <c r="E32" s="2">
        <v>207445837</v>
      </c>
      <c r="F32" s="3">
        <f t="shared" si="0"/>
        <v>0</v>
      </c>
      <c r="H32" s="2">
        <v>207445837</v>
      </c>
      <c r="I32" s="3">
        <f t="shared" si="1"/>
        <v>0</v>
      </c>
    </row>
    <row r="33" spans="1:9" x14ac:dyDescent="0.2">
      <c r="A33" s="1" t="s">
        <v>90</v>
      </c>
      <c r="B33" s="2">
        <v>1740</v>
      </c>
      <c r="E33" s="2">
        <v>1740</v>
      </c>
      <c r="F33" s="3">
        <f t="shared" si="0"/>
        <v>0</v>
      </c>
      <c r="H33" s="2">
        <v>1740</v>
      </c>
      <c r="I33" s="3">
        <f t="shared" si="1"/>
        <v>0</v>
      </c>
    </row>
    <row r="34" spans="1:9" x14ac:dyDescent="0.2">
      <c r="A34" s="1" t="s">
        <v>91</v>
      </c>
      <c r="B34" s="2">
        <v>64872</v>
      </c>
      <c r="E34" s="2">
        <v>64872</v>
      </c>
      <c r="F34" s="3">
        <f t="shared" si="0"/>
        <v>0</v>
      </c>
      <c r="H34" s="2">
        <v>64872</v>
      </c>
      <c r="I34" s="3">
        <f t="shared" si="1"/>
        <v>0</v>
      </c>
    </row>
    <row r="35" spans="1:9" x14ac:dyDescent="0.2">
      <c r="A35" s="1" t="s">
        <v>92</v>
      </c>
      <c r="B35" s="2">
        <v>257</v>
      </c>
      <c r="E35" s="2">
        <v>257</v>
      </c>
      <c r="F35" s="3">
        <f t="shared" si="0"/>
        <v>0</v>
      </c>
      <c r="H35" s="2">
        <v>257</v>
      </c>
      <c r="I35" s="3">
        <f t="shared" si="1"/>
        <v>0</v>
      </c>
    </row>
    <row r="36" spans="1:9" x14ac:dyDescent="0.2">
      <c r="A36" s="1" t="s">
        <v>93</v>
      </c>
      <c r="B36" s="2">
        <v>9962</v>
      </c>
      <c r="D36" s="2">
        <v>206065</v>
      </c>
      <c r="E36" s="2">
        <v>216027</v>
      </c>
      <c r="F36" s="3">
        <f t="shared" si="0"/>
        <v>0</v>
      </c>
      <c r="H36" s="2">
        <v>216027</v>
      </c>
      <c r="I36" s="3">
        <f t="shared" si="1"/>
        <v>0</v>
      </c>
    </row>
    <row r="37" spans="1:9" x14ac:dyDescent="0.2">
      <c r="A37" s="1" t="s">
        <v>26</v>
      </c>
      <c r="B37" s="2">
        <v>2750652</v>
      </c>
      <c r="D37" s="2">
        <v>99111</v>
      </c>
      <c r="E37" s="2">
        <v>2849763</v>
      </c>
      <c r="F37" s="3">
        <f t="shared" si="0"/>
        <v>0</v>
      </c>
      <c r="H37" s="2">
        <v>2849763</v>
      </c>
      <c r="I37" s="3">
        <f t="shared" si="1"/>
        <v>0</v>
      </c>
    </row>
    <row r="38" spans="1:9" x14ac:dyDescent="0.2">
      <c r="A38" s="1" t="s">
        <v>27</v>
      </c>
      <c r="B38" s="2">
        <v>4750</v>
      </c>
      <c r="E38" s="2">
        <v>4750</v>
      </c>
      <c r="F38" s="3">
        <f t="shared" si="0"/>
        <v>0</v>
      </c>
      <c r="H38" s="2">
        <v>4750</v>
      </c>
      <c r="I38" s="3">
        <f t="shared" si="1"/>
        <v>0</v>
      </c>
    </row>
    <row r="39" spans="1:9" x14ac:dyDescent="0.2">
      <c r="A39" s="1" t="s">
        <v>28</v>
      </c>
      <c r="F39" s="3">
        <f t="shared" si="0"/>
        <v>0</v>
      </c>
      <c r="G39" s="2">
        <v>1351</v>
      </c>
      <c r="H39" s="2">
        <v>1351</v>
      </c>
      <c r="I39" s="3">
        <f t="shared" si="1"/>
        <v>0</v>
      </c>
    </row>
    <row r="40" spans="1:9" x14ac:dyDescent="0.2">
      <c r="A40" s="1" t="s">
        <v>29</v>
      </c>
      <c r="B40" s="2">
        <v>474754</v>
      </c>
      <c r="D40" s="2">
        <v>16959</v>
      </c>
      <c r="E40" s="2">
        <v>491713</v>
      </c>
      <c r="F40" s="3">
        <f t="shared" si="0"/>
        <v>0</v>
      </c>
      <c r="H40" s="2">
        <v>491713</v>
      </c>
      <c r="I40" s="3">
        <f t="shared" si="1"/>
        <v>0</v>
      </c>
    </row>
    <row r="41" spans="1:9" x14ac:dyDescent="0.2">
      <c r="A41" s="1" t="s">
        <v>73</v>
      </c>
      <c r="B41" s="2">
        <v>10256</v>
      </c>
      <c r="D41" s="2">
        <v>1110</v>
      </c>
      <c r="E41" s="2">
        <v>11366</v>
      </c>
      <c r="F41" s="3">
        <f t="shared" si="0"/>
        <v>0</v>
      </c>
      <c r="H41" s="2">
        <v>11366</v>
      </c>
      <c r="I41" s="3">
        <f t="shared" si="1"/>
        <v>0</v>
      </c>
    </row>
    <row r="42" spans="1:9" x14ac:dyDescent="0.2">
      <c r="A42" s="1" t="s">
        <v>30</v>
      </c>
      <c r="D42" s="2">
        <v>2693</v>
      </c>
      <c r="E42" s="2">
        <v>2693</v>
      </c>
      <c r="F42" s="3">
        <f t="shared" si="0"/>
        <v>0</v>
      </c>
      <c r="H42" s="2">
        <v>2693</v>
      </c>
      <c r="I42" s="3">
        <f t="shared" si="1"/>
        <v>0</v>
      </c>
    </row>
    <row r="43" spans="1:9" x14ac:dyDescent="0.2">
      <c r="A43" s="1" t="s">
        <v>31</v>
      </c>
      <c r="B43" s="2">
        <v>176896</v>
      </c>
      <c r="E43" s="2">
        <v>176896</v>
      </c>
      <c r="F43" s="3">
        <f t="shared" si="0"/>
        <v>0</v>
      </c>
      <c r="H43" s="2">
        <v>176896</v>
      </c>
      <c r="I43" s="3">
        <f t="shared" si="1"/>
        <v>0</v>
      </c>
    </row>
    <row r="44" spans="1:9" x14ac:dyDescent="0.2">
      <c r="A44" s="1" t="s">
        <v>32</v>
      </c>
      <c r="B44" s="2">
        <v>549854</v>
      </c>
      <c r="E44" s="2">
        <v>549854</v>
      </c>
      <c r="F44" s="3">
        <f t="shared" si="0"/>
        <v>0</v>
      </c>
      <c r="H44" s="2">
        <v>549854</v>
      </c>
      <c r="I44" s="3">
        <f t="shared" si="1"/>
        <v>0</v>
      </c>
    </row>
    <row r="45" spans="1:9" x14ac:dyDescent="0.2">
      <c r="A45" s="1" t="s">
        <v>33</v>
      </c>
      <c r="B45" s="2">
        <v>6913803</v>
      </c>
      <c r="C45" s="2">
        <v>1139237</v>
      </c>
      <c r="E45" s="2">
        <v>8053040</v>
      </c>
      <c r="F45" s="3">
        <f t="shared" si="0"/>
        <v>0</v>
      </c>
      <c r="H45" s="2">
        <v>8053040</v>
      </c>
      <c r="I45" s="3">
        <f t="shared" si="1"/>
        <v>0</v>
      </c>
    </row>
    <row r="46" spans="1:9" x14ac:dyDescent="0.2">
      <c r="A46" s="1" t="s">
        <v>34</v>
      </c>
      <c r="B46" s="2">
        <v>4948543</v>
      </c>
      <c r="C46" s="2">
        <v>201691</v>
      </c>
      <c r="E46" s="2">
        <v>5150234</v>
      </c>
      <c r="F46" s="3">
        <f t="shared" si="0"/>
        <v>0</v>
      </c>
      <c r="G46" s="2" t="s">
        <v>1</v>
      </c>
      <c r="H46" s="2">
        <v>5150234</v>
      </c>
      <c r="I46" s="3">
        <f t="shared" si="1"/>
        <v>0</v>
      </c>
    </row>
    <row r="47" spans="1:9" x14ac:dyDescent="0.2">
      <c r="A47" s="1" t="s">
        <v>35</v>
      </c>
      <c r="B47" s="2">
        <v>2630022</v>
      </c>
      <c r="C47" s="2">
        <v>527656</v>
      </c>
      <c r="E47" s="2">
        <v>3157678</v>
      </c>
      <c r="F47" s="3">
        <f t="shared" si="0"/>
        <v>0</v>
      </c>
      <c r="H47" s="2">
        <v>3157678</v>
      </c>
      <c r="I47" s="3">
        <f t="shared" si="1"/>
        <v>0</v>
      </c>
    </row>
    <row r="48" spans="1:9" x14ac:dyDescent="0.2">
      <c r="A48" s="1" t="s">
        <v>36</v>
      </c>
      <c r="B48" s="2">
        <v>1381533</v>
      </c>
      <c r="C48" s="2">
        <v>41358</v>
      </c>
      <c r="E48" s="2">
        <v>1422891</v>
      </c>
      <c r="F48" s="3">
        <f t="shared" si="0"/>
        <v>0</v>
      </c>
      <c r="H48" s="2">
        <v>1422891</v>
      </c>
      <c r="I48" s="3">
        <f t="shared" si="1"/>
        <v>0</v>
      </c>
    </row>
    <row r="49" spans="1:9" x14ac:dyDescent="0.2">
      <c r="A49" s="1" t="s">
        <v>37</v>
      </c>
      <c r="B49" s="2">
        <v>24220</v>
      </c>
      <c r="C49" s="2">
        <v>120</v>
      </c>
      <c r="E49" s="2">
        <v>24340</v>
      </c>
      <c r="F49" s="3">
        <f t="shared" si="0"/>
        <v>0</v>
      </c>
      <c r="H49" s="2">
        <v>24340</v>
      </c>
      <c r="I49" s="3">
        <f t="shared" si="1"/>
        <v>0</v>
      </c>
    </row>
    <row r="50" spans="1:9" x14ac:dyDescent="0.2">
      <c r="A50" s="1" t="s">
        <v>38</v>
      </c>
      <c r="B50" s="2">
        <v>15244</v>
      </c>
      <c r="E50" s="2">
        <v>15244</v>
      </c>
      <c r="F50" s="3">
        <f t="shared" si="0"/>
        <v>0</v>
      </c>
      <c r="H50" s="2">
        <v>15244</v>
      </c>
      <c r="I50" s="3">
        <f t="shared" si="1"/>
        <v>0</v>
      </c>
    </row>
    <row r="51" spans="1:9" x14ac:dyDescent="0.2">
      <c r="A51" s="1" t="s">
        <v>39</v>
      </c>
      <c r="B51" s="2">
        <v>157</v>
      </c>
      <c r="E51" s="2">
        <v>157</v>
      </c>
      <c r="F51" s="3">
        <f t="shared" si="0"/>
        <v>0</v>
      </c>
      <c r="H51" s="2">
        <v>157</v>
      </c>
      <c r="I51" s="3">
        <f t="shared" si="1"/>
        <v>0</v>
      </c>
    </row>
    <row r="52" spans="1:9" x14ac:dyDescent="0.2">
      <c r="A52" s="1" t="s">
        <v>40</v>
      </c>
      <c r="F52" s="3">
        <f t="shared" si="0"/>
        <v>0</v>
      </c>
      <c r="G52" s="2">
        <v>2457</v>
      </c>
      <c r="H52" s="2">
        <v>2457</v>
      </c>
      <c r="I52" s="3">
        <f t="shared" si="1"/>
        <v>0</v>
      </c>
    </row>
    <row r="53" spans="1:9" x14ac:dyDescent="0.2">
      <c r="A53" s="1" t="s">
        <v>41</v>
      </c>
      <c r="B53" s="2">
        <v>471075</v>
      </c>
      <c r="D53" s="2">
        <v>700</v>
      </c>
      <c r="E53" s="2">
        <v>471775</v>
      </c>
      <c r="F53" s="3">
        <f t="shared" si="0"/>
        <v>0</v>
      </c>
      <c r="H53" s="2">
        <v>471775</v>
      </c>
      <c r="I53" s="3">
        <f t="shared" si="1"/>
        <v>0</v>
      </c>
    </row>
    <row r="54" spans="1:9" x14ac:dyDescent="0.2">
      <c r="A54" s="1" t="s">
        <v>42</v>
      </c>
      <c r="B54" s="2">
        <v>25387036</v>
      </c>
      <c r="C54" s="2">
        <v>1075988</v>
      </c>
      <c r="D54" s="2">
        <v>724753</v>
      </c>
      <c r="E54" s="2">
        <v>27187777</v>
      </c>
      <c r="F54" s="3">
        <f t="shared" si="0"/>
        <v>0</v>
      </c>
      <c r="G54" s="2">
        <v>27485321</v>
      </c>
      <c r="H54" s="2">
        <v>54673098</v>
      </c>
      <c r="I54" s="3">
        <f t="shared" si="1"/>
        <v>0</v>
      </c>
    </row>
    <row r="55" spans="1:9" x14ac:dyDescent="0.2">
      <c r="A55" s="1" t="s">
        <v>43</v>
      </c>
      <c r="D55" s="2">
        <v>5245</v>
      </c>
      <c r="E55" s="2">
        <v>5245</v>
      </c>
      <c r="F55" s="3">
        <f t="shared" si="0"/>
        <v>0</v>
      </c>
      <c r="G55" s="2">
        <v>5386894</v>
      </c>
      <c r="H55" s="2">
        <v>5392139</v>
      </c>
      <c r="I55" s="3">
        <f t="shared" si="1"/>
        <v>0</v>
      </c>
    </row>
    <row r="56" spans="1:9" x14ac:dyDescent="0.2">
      <c r="A56" s="1" t="s">
        <v>44</v>
      </c>
      <c r="B56" s="2">
        <v>15609801</v>
      </c>
      <c r="C56" s="2" t="s">
        <v>1</v>
      </c>
      <c r="D56" s="2">
        <v>15109431</v>
      </c>
      <c r="E56" s="2">
        <v>30719232</v>
      </c>
      <c r="F56" s="3">
        <f t="shared" si="0"/>
        <v>0</v>
      </c>
      <c r="G56" s="2">
        <v>529428</v>
      </c>
      <c r="H56" s="2">
        <v>31248660</v>
      </c>
      <c r="I56" s="3">
        <f t="shared" si="1"/>
        <v>0</v>
      </c>
    </row>
    <row r="57" spans="1:9" x14ac:dyDescent="0.2">
      <c r="A57" s="1" t="s">
        <v>45</v>
      </c>
      <c r="F57" s="3">
        <f t="shared" si="0"/>
        <v>0</v>
      </c>
      <c r="G57" s="2">
        <v>43005</v>
      </c>
      <c r="H57" s="2">
        <v>43005</v>
      </c>
      <c r="I57" s="3">
        <f t="shared" si="1"/>
        <v>0</v>
      </c>
    </row>
    <row r="58" spans="1:9" x14ac:dyDescent="0.2">
      <c r="A58" s="1" t="s">
        <v>46</v>
      </c>
      <c r="F58" s="3">
        <f t="shared" si="0"/>
        <v>0</v>
      </c>
      <c r="G58" s="2">
        <v>185543</v>
      </c>
      <c r="H58" s="2">
        <v>185543</v>
      </c>
      <c r="I58" s="3">
        <f t="shared" si="1"/>
        <v>0</v>
      </c>
    </row>
    <row r="59" spans="1:9" x14ac:dyDescent="0.2">
      <c r="A59" s="1" t="s">
        <v>47</v>
      </c>
      <c r="B59" s="2">
        <v>2488907</v>
      </c>
      <c r="D59" s="2">
        <v>120278637</v>
      </c>
      <c r="E59" s="2">
        <v>122767544</v>
      </c>
      <c r="F59" s="3">
        <f t="shared" si="0"/>
        <v>0</v>
      </c>
      <c r="G59" s="2">
        <v>25390712</v>
      </c>
      <c r="H59" s="2">
        <v>148158256</v>
      </c>
      <c r="I59" s="3">
        <f t="shared" si="1"/>
        <v>0</v>
      </c>
    </row>
    <row r="60" spans="1:9" x14ac:dyDescent="0.2">
      <c r="A60" s="1" t="s">
        <v>48</v>
      </c>
      <c r="B60" s="2">
        <v>417710</v>
      </c>
      <c r="D60" s="2">
        <v>123001684</v>
      </c>
      <c r="E60" s="2">
        <v>123419394</v>
      </c>
      <c r="F60" s="3">
        <f t="shared" si="0"/>
        <v>0</v>
      </c>
      <c r="G60" s="2">
        <v>94655755</v>
      </c>
      <c r="H60" s="2">
        <v>218075149</v>
      </c>
      <c r="I60" s="3">
        <f t="shared" si="1"/>
        <v>0</v>
      </c>
    </row>
    <row r="61" spans="1:9" x14ac:dyDescent="0.2">
      <c r="A61" s="1" t="s">
        <v>49</v>
      </c>
      <c r="B61" s="2">
        <v>72389</v>
      </c>
      <c r="C61" s="2">
        <v>126</v>
      </c>
      <c r="E61" s="2">
        <v>72515</v>
      </c>
      <c r="F61" s="3">
        <f t="shared" si="0"/>
        <v>0</v>
      </c>
      <c r="H61" s="2">
        <v>72515</v>
      </c>
      <c r="I61" s="3">
        <f t="shared" si="1"/>
        <v>0</v>
      </c>
    </row>
    <row r="62" spans="1:9" x14ac:dyDescent="0.2">
      <c r="A62" s="1" t="s">
        <v>50</v>
      </c>
      <c r="D62" s="2">
        <v>23833</v>
      </c>
      <c r="E62" s="2">
        <v>23833</v>
      </c>
      <c r="F62" s="3">
        <f t="shared" si="0"/>
        <v>0</v>
      </c>
      <c r="H62" s="2">
        <v>23833</v>
      </c>
      <c r="I62" s="3">
        <f t="shared" si="1"/>
        <v>0</v>
      </c>
    </row>
    <row r="63" spans="1:9" x14ac:dyDescent="0.2">
      <c r="A63" s="1" t="s">
        <v>51</v>
      </c>
      <c r="B63" s="2">
        <v>306805</v>
      </c>
      <c r="E63" s="2">
        <v>306805</v>
      </c>
      <c r="F63" s="3">
        <f t="shared" si="0"/>
        <v>0</v>
      </c>
      <c r="H63" s="2">
        <v>306805</v>
      </c>
      <c r="I63" s="3">
        <f t="shared" si="1"/>
        <v>0</v>
      </c>
    </row>
    <row r="64" spans="1:9" x14ac:dyDescent="0.2">
      <c r="A64" s="1" t="s">
        <v>52</v>
      </c>
      <c r="B64" s="2">
        <v>1232</v>
      </c>
      <c r="D64" s="2">
        <v>670</v>
      </c>
      <c r="E64" s="2">
        <v>1902</v>
      </c>
      <c r="F64" s="3">
        <f t="shared" si="0"/>
        <v>0</v>
      </c>
      <c r="H64" s="2">
        <v>1902</v>
      </c>
      <c r="I64" s="3">
        <f t="shared" si="1"/>
        <v>0</v>
      </c>
    </row>
    <row r="65" spans="1:9" x14ac:dyDescent="0.2">
      <c r="A65" s="1" t="s">
        <v>53</v>
      </c>
      <c r="B65" s="2">
        <v>105486</v>
      </c>
      <c r="D65" s="2">
        <v>64144</v>
      </c>
      <c r="E65" s="2">
        <v>169630</v>
      </c>
      <c r="F65" s="3">
        <f t="shared" si="0"/>
        <v>0</v>
      </c>
      <c r="H65" s="2">
        <v>169630</v>
      </c>
      <c r="I65" s="3">
        <f t="shared" si="1"/>
        <v>0</v>
      </c>
    </row>
    <row r="66" spans="1:9" x14ac:dyDescent="0.2">
      <c r="A66" s="1" t="s">
        <v>54</v>
      </c>
      <c r="B66" s="2">
        <v>8602</v>
      </c>
      <c r="D66" s="2">
        <v>66</v>
      </c>
      <c r="E66" s="2">
        <v>8668</v>
      </c>
      <c r="F66" s="3">
        <f t="shared" si="0"/>
        <v>0</v>
      </c>
      <c r="G66" s="2">
        <v>306081</v>
      </c>
      <c r="H66" s="2">
        <v>314749</v>
      </c>
      <c r="I66" s="3">
        <f t="shared" si="1"/>
        <v>0</v>
      </c>
    </row>
    <row r="67" spans="1:9" x14ac:dyDescent="0.2">
      <c r="A67" s="1" t="s">
        <v>84</v>
      </c>
      <c r="F67" s="3">
        <f t="shared" ref="F67:F87" si="2">E67-SUM(B67:D67)</f>
        <v>0</v>
      </c>
      <c r="I67" s="3">
        <f t="shared" ref="I67:I87" si="3">H67-SUM(G67,B67:D67)</f>
        <v>0</v>
      </c>
    </row>
    <row r="68" spans="1:9" x14ac:dyDescent="0.2">
      <c r="A68" s="1" t="s">
        <v>55</v>
      </c>
      <c r="B68" s="2">
        <v>17282766</v>
      </c>
      <c r="E68" s="2">
        <v>17282766</v>
      </c>
      <c r="F68" s="3">
        <f t="shared" si="2"/>
        <v>0</v>
      </c>
      <c r="H68" s="2">
        <v>17282766</v>
      </c>
      <c r="I68" s="3">
        <f t="shared" si="3"/>
        <v>0</v>
      </c>
    </row>
    <row r="69" spans="1:9" x14ac:dyDescent="0.2">
      <c r="A69" s="1" t="s">
        <v>56</v>
      </c>
      <c r="B69" s="2">
        <v>166962</v>
      </c>
      <c r="E69" s="2">
        <v>166962</v>
      </c>
      <c r="F69" s="3">
        <f t="shared" si="2"/>
        <v>0</v>
      </c>
      <c r="H69" s="2">
        <v>166962</v>
      </c>
      <c r="I69" s="3">
        <f t="shared" si="3"/>
        <v>0</v>
      </c>
    </row>
    <row r="70" spans="1:9" x14ac:dyDescent="0.2">
      <c r="A70" s="1" t="s">
        <v>57</v>
      </c>
      <c r="B70" s="2">
        <v>632618</v>
      </c>
      <c r="E70" s="2">
        <v>632618</v>
      </c>
      <c r="F70" s="3">
        <f t="shared" si="2"/>
        <v>0</v>
      </c>
      <c r="H70" s="2">
        <v>632618</v>
      </c>
      <c r="I70" s="3">
        <f t="shared" si="3"/>
        <v>0</v>
      </c>
    </row>
    <row r="71" spans="1:9" x14ac:dyDescent="0.2">
      <c r="A71" s="1" t="s">
        <v>58</v>
      </c>
      <c r="B71" s="2">
        <v>911</v>
      </c>
      <c r="E71" s="2">
        <v>911</v>
      </c>
      <c r="F71" s="3">
        <f t="shared" si="2"/>
        <v>0</v>
      </c>
      <c r="H71" s="2">
        <v>911</v>
      </c>
      <c r="I71" s="3">
        <f t="shared" si="3"/>
        <v>0</v>
      </c>
    </row>
    <row r="72" spans="1:9" x14ac:dyDescent="0.2">
      <c r="A72" s="1" t="s">
        <v>59</v>
      </c>
      <c r="B72" s="2">
        <v>45955</v>
      </c>
      <c r="E72" s="2">
        <v>45955</v>
      </c>
      <c r="F72" s="3">
        <f t="shared" si="2"/>
        <v>0</v>
      </c>
      <c r="H72" s="2">
        <v>45955</v>
      </c>
      <c r="I72" s="3">
        <f t="shared" si="3"/>
        <v>0</v>
      </c>
    </row>
    <row r="73" spans="1:9" x14ac:dyDescent="0.2">
      <c r="A73" s="1" t="s">
        <v>60</v>
      </c>
      <c r="B73" s="2">
        <v>1728680</v>
      </c>
      <c r="E73" s="2">
        <v>1728680</v>
      </c>
      <c r="F73" s="3">
        <f t="shared" si="2"/>
        <v>0</v>
      </c>
      <c r="H73" s="2">
        <v>1728680</v>
      </c>
      <c r="I73" s="3">
        <f t="shared" si="3"/>
        <v>0</v>
      </c>
    </row>
    <row r="74" spans="1:9" x14ac:dyDescent="0.2">
      <c r="A74" s="1" t="s">
        <v>61</v>
      </c>
      <c r="F74" s="3">
        <f t="shared" si="2"/>
        <v>0</v>
      </c>
      <c r="G74" s="2">
        <v>440</v>
      </c>
      <c r="H74" s="2">
        <v>440</v>
      </c>
      <c r="I74" s="3">
        <f t="shared" si="3"/>
        <v>0</v>
      </c>
    </row>
    <row r="75" spans="1:9" x14ac:dyDescent="0.2">
      <c r="A75" s="1" t="s">
        <v>95</v>
      </c>
      <c r="F75" s="3">
        <f t="shared" si="2"/>
        <v>0</v>
      </c>
      <c r="I75" s="3">
        <f t="shared" si="3"/>
        <v>0</v>
      </c>
    </row>
    <row r="76" spans="1:9" x14ac:dyDescent="0.2">
      <c r="A76" s="1" t="s">
        <v>94</v>
      </c>
      <c r="B76" s="2">
        <v>4224018</v>
      </c>
      <c r="E76" s="2">
        <v>4224018</v>
      </c>
      <c r="F76" s="3">
        <f t="shared" si="2"/>
        <v>0</v>
      </c>
      <c r="H76" s="2">
        <v>4224018</v>
      </c>
      <c r="I76" s="3">
        <f t="shared" si="3"/>
        <v>0</v>
      </c>
    </row>
    <row r="77" spans="1:9" x14ac:dyDescent="0.2">
      <c r="A77" s="1" t="s">
        <v>62</v>
      </c>
      <c r="B77" s="2">
        <v>680</v>
      </c>
      <c r="E77" s="2">
        <v>680</v>
      </c>
      <c r="F77" s="3">
        <f t="shared" si="2"/>
        <v>0</v>
      </c>
      <c r="H77" s="2">
        <v>680</v>
      </c>
      <c r="I77" s="3">
        <f t="shared" si="3"/>
        <v>0</v>
      </c>
    </row>
    <row r="78" spans="1:9" x14ac:dyDescent="0.2">
      <c r="A78" s="1" t="s">
        <v>63</v>
      </c>
      <c r="B78" s="2">
        <v>8788</v>
      </c>
      <c r="E78" s="2">
        <v>8788</v>
      </c>
      <c r="F78" s="3">
        <f t="shared" si="2"/>
        <v>0</v>
      </c>
      <c r="H78" s="2">
        <v>8788</v>
      </c>
      <c r="I78" s="3">
        <f t="shared" si="3"/>
        <v>0</v>
      </c>
    </row>
    <row r="79" spans="1:9" x14ac:dyDescent="0.2">
      <c r="A79" s="1" t="s">
        <v>74</v>
      </c>
      <c r="F79" s="3">
        <f t="shared" si="2"/>
        <v>0</v>
      </c>
      <c r="G79" s="2">
        <v>2043672</v>
      </c>
      <c r="H79" s="2">
        <v>2043672</v>
      </c>
      <c r="I79" s="3">
        <f t="shared" si="3"/>
        <v>0</v>
      </c>
    </row>
    <row r="80" spans="1:9" x14ac:dyDescent="0.2">
      <c r="A80" s="1" t="s">
        <v>64</v>
      </c>
      <c r="B80" s="2">
        <v>3961</v>
      </c>
      <c r="E80" s="2">
        <v>3961</v>
      </c>
      <c r="F80" s="3">
        <f t="shared" si="2"/>
        <v>0</v>
      </c>
      <c r="H80" s="2">
        <v>3961</v>
      </c>
      <c r="I80" s="3">
        <f t="shared" si="3"/>
        <v>0</v>
      </c>
    </row>
    <row r="81" spans="1:9" x14ac:dyDescent="0.2">
      <c r="A81" s="1" t="s">
        <v>65</v>
      </c>
      <c r="B81" s="2">
        <v>15110</v>
      </c>
      <c r="C81" s="2">
        <v>580</v>
      </c>
      <c r="E81" s="2">
        <v>15690</v>
      </c>
      <c r="F81" s="3">
        <f t="shared" si="2"/>
        <v>0</v>
      </c>
      <c r="H81" s="2">
        <v>15690</v>
      </c>
      <c r="I81" s="3">
        <f t="shared" si="3"/>
        <v>0</v>
      </c>
    </row>
    <row r="82" spans="1:9" x14ac:dyDescent="0.2">
      <c r="A82" s="1" t="s">
        <v>66</v>
      </c>
      <c r="B82" s="2">
        <v>32087</v>
      </c>
      <c r="E82" s="2">
        <v>32087</v>
      </c>
      <c r="F82" s="3">
        <f t="shared" si="2"/>
        <v>0</v>
      </c>
      <c r="H82" s="2">
        <v>32087</v>
      </c>
      <c r="I82" s="3">
        <f t="shared" si="3"/>
        <v>0</v>
      </c>
    </row>
    <row r="83" spans="1:9" x14ac:dyDescent="0.2">
      <c r="A83" s="1" t="s">
        <v>67</v>
      </c>
      <c r="B83" s="2">
        <v>9599062</v>
      </c>
      <c r="E83" s="2">
        <v>9599062</v>
      </c>
      <c r="F83" s="3">
        <f t="shared" si="2"/>
        <v>0</v>
      </c>
      <c r="H83" s="2">
        <v>9599062</v>
      </c>
      <c r="I83" s="3">
        <f t="shared" si="3"/>
        <v>0</v>
      </c>
    </row>
    <row r="84" spans="1:9" x14ac:dyDescent="0.2">
      <c r="A84" s="1" t="s">
        <v>68</v>
      </c>
      <c r="B84" s="2">
        <v>15762</v>
      </c>
      <c r="E84" s="2">
        <v>15762</v>
      </c>
      <c r="F84" s="3">
        <f t="shared" si="2"/>
        <v>0</v>
      </c>
      <c r="H84" s="2">
        <v>15762</v>
      </c>
      <c r="I84" s="3">
        <f t="shared" si="3"/>
        <v>0</v>
      </c>
    </row>
    <row r="85" spans="1:9" x14ac:dyDescent="0.2">
      <c r="A85" s="1" t="s">
        <v>75</v>
      </c>
      <c r="B85" s="2">
        <v>153</v>
      </c>
      <c r="E85" s="2">
        <v>153</v>
      </c>
      <c r="F85" s="3">
        <f t="shared" si="2"/>
        <v>0</v>
      </c>
      <c r="H85" s="2">
        <v>153</v>
      </c>
      <c r="I85" s="3">
        <f t="shared" si="3"/>
        <v>0</v>
      </c>
    </row>
    <row r="86" spans="1:9" x14ac:dyDescent="0.2">
      <c r="A86" s="1" t="s">
        <v>69</v>
      </c>
      <c r="B86" s="2">
        <v>7457418</v>
      </c>
      <c r="E86" s="2">
        <v>7457418</v>
      </c>
      <c r="F86" s="3">
        <f t="shared" si="2"/>
        <v>0</v>
      </c>
      <c r="H86" s="2">
        <v>7457418</v>
      </c>
      <c r="I86" s="3">
        <f t="shared" si="3"/>
        <v>0</v>
      </c>
    </row>
    <row r="87" spans="1:9" x14ac:dyDescent="0.2">
      <c r="A87" s="1" t="s">
        <v>70</v>
      </c>
      <c r="B87" s="2">
        <v>411796739</v>
      </c>
      <c r="C87" s="2">
        <v>3561365</v>
      </c>
      <c r="D87" s="2">
        <v>260812819</v>
      </c>
      <c r="E87" s="2">
        <v>676170923</v>
      </c>
      <c r="F87" s="3">
        <f t="shared" si="2"/>
        <v>0</v>
      </c>
      <c r="G87" s="2">
        <v>156748140</v>
      </c>
      <c r="H87" s="2" t="s">
        <v>85</v>
      </c>
      <c r="I87" s="3">
        <f t="shared" si="3"/>
        <v>0</v>
      </c>
    </row>
    <row r="88" spans="1:9" s="4" customFormat="1" x14ac:dyDescent="0.2">
      <c r="A88" s="4" t="s">
        <v>97</v>
      </c>
      <c r="B88" s="3">
        <f>B87-SUM(B2:B86)</f>
        <v>0</v>
      </c>
      <c r="C88" s="3">
        <f t="shared" ref="C88:I88" si="4">C87-SUM(C2:C86)</f>
        <v>0</v>
      </c>
      <c r="D88" s="3">
        <f t="shared" si="4"/>
        <v>0</v>
      </c>
      <c r="E88" s="3">
        <f t="shared" si="4"/>
        <v>0</v>
      </c>
      <c r="F88" s="3">
        <f t="shared" si="4"/>
        <v>0</v>
      </c>
      <c r="G88" s="3">
        <f t="shared" si="4"/>
        <v>0</v>
      </c>
      <c r="H88" s="3">
        <f t="shared" si="4"/>
        <v>0</v>
      </c>
      <c r="I88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2021-02-12T20:31:26Z</dcterms:modified>
</cp:coreProperties>
</file>