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61/raw/"/>
    </mc:Choice>
  </mc:AlternateContent>
  <xr:revisionPtr revIDLastSave="0" documentId="13_ncr:1_{1E5EC512-7DB4-D74D-930B-BA69506EA9E5}" xr6:coauthVersionLast="36" xr6:coauthVersionMax="36" xr10:uidLastSave="{00000000-0000-0000-0000-000000000000}"/>
  <bookViews>
    <workbookView xWindow="29280" yWindow="460" windowWidth="1906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38" i="1" l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" i="1"/>
  <c r="G79" i="1"/>
  <c r="G80" i="1"/>
  <c r="G81" i="1"/>
  <c r="I82" i="1"/>
  <c r="C82" i="1"/>
  <c r="D82" i="1"/>
  <c r="E82" i="1"/>
  <c r="F82" i="1"/>
  <c r="G82" i="1" s="1"/>
  <c r="H82" i="1"/>
  <c r="B82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38" i="1"/>
  <c r="G39" i="1"/>
  <c r="G40" i="1"/>
  <c r="G41" i="1"/>
  <c r="G42" i="1"/>
  <c r="G43" i="1"/>
  <c r="G44" i="1"/>
  <c r="G4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" i="1"/>
</calcChain>
</file>

<file path=xl/sharedStrings.xml><?xml version="1.0" encoding="utf-8"?>
<sst xmlns="http://schemas.openxmlformats.org/spreadsheetml/2006/main" count="91" uniqueCount="91">
  <si>
    <t>Species</t>
  </si>
  <si>
    <t>Fish:</t>
  </si>
  <si>
    <t>Grenadiers</t>
  </si>
  <si>
    <t>Crustacean:</t>
  </si>
  <si>
    <t>Echinoderm:</t>
  </si>
  <si>
    <t>Mollusk:</t>
  </si>
  <si>
    <t>Bonito, Pacific</t>
  </si>
  <si>
    <t>Caheron</t>
  </si>
  <si>
    <t>Dolphin fish</t>
  </si>
  <si>
    <t>Flounder</t>
  </si>
  <si>
    <t>Flyingfish</t>
  </si>
  <si>
    <t>Halibut, Pacific</t>
  </si>
  <si>
    <t>Lingcod</t>
  </si>
  <si>
    <t>Mackerel Pacific</t>
  </si>
  <si>
    <t>Pompano, Pacific</t>
  </si>
  <si>
    <t>Rockfish</t>
  </si>
  <si>
    <t>Sablefish</t>
  </si>
  <si>
    <t>Salmon</t>
  </si>
  <si>
    <t>Sanddab</t>
  </si>
  <si>
    <t>Sargo</t>
  </si>
  <si>
    <t>Sculpin</t>
  </si>
  <si>
    <t>Sea bass, giant</t>
  </si>
  <si>
    <t xml:space="preserve">Sea bass, white </t>
  </si>
  <si>
    <t>Sheephead, California</t>
  </si>
  <si>
    <t>Skate</t>
  </si>
  <si>
    <t>Smelt</t>
  </si>
  <si>
    <t>Sole Dover</t>
  </si>
  <si>
    <t>Sole, petrale</t>
  </si>
  <si>
    <t>Sole, rex</t>
  </si>
  <si>
    <t>Sole, sand</t>
  </si>
  <si>
    <t>Sole, miscellaneous</t>
  </si>
  <si>
    <t>Swordfish</t>
  </si>
  <si>
    <t>Tuna, albacore</t>
  </si>
  <si>
    <t>Tuna, bigeye</t>
  </si>
  <si>
    <t>Tuna, bluefin</t>
  </si>
  <si>
    <t>Tuna, skipjack, black</t>
  </si>
  <si>
    <t>Turbot</t>
  </si>
  <si>
    <t>Wahoo</t>
  </si>
  <si>
    <t>Yellow tail</t>
  </si>
  <si>
    <t>Miscellaneous</t>
  </si>
  <si>
    <t>Miscellaneous (animal food)</t>
  </si>
  <si>
    <t>Crab, Dungeness</t>
  </si>
  <si>
    <t>Shrimp, ocean</t>
  </si>
  <si>
    <t>Miscellaneous echinoderm</t>
  </si>
  <si>
    <t>Abalone black</t>
  </si>
  <si>
    <t>Abalone pink</t>
  </si>
  <si>
    <t>Abalone red</t>
  </si>
  <si>
    <t>Abalone, threaded</t>
  </si>
  <si>
    <t>Abalone, white</t>
  </si>
  <si>
    <t>Octopus</t>
  </si>
  <si>
    <t>Oyster, eastern</t>
  </si>
  <si>
    <t>Oyster, giant Pacific</t>
  </si>
  <si>
    <t>Miscellaneous mollusk</t>
  </si>
  <si>
    <t>Total pounds</t>
  </si>
  <si>
    <t>Barracuda, California</t>
  </si>
  <si>
    <t>Blacksmith</t>
  </si>
  <si>
    <t>Croaker, white</t>
  </si>
  <si>
    <t>Halibut, California</t>
  </si>
  <si>
    <t>Herring, Pacific</t>
  </si>
  <si>
    <t>Mackerel, jack</t>
  </si>
  <si>
    <t>Queenfish</t>
  </si>
  <si>
    <t>Sardine, Pacific</t>
  </si>
  <si>
    <t>Shark</t>
  </si>
  <si>
    <t xml:space="preserve">Lobster, spiny  </t>
  </si>
  <si>
    <t>Abalone green</t>
  </si>
  <si>
    <t>Anchovy, northern</t>
  </si>
  <si>
    <t>Mudsucker longjaw———</t>
  </si>
  <si>
    <t>California</t>
  </si>
  <si>
    <t>North</t>
  </si>
  <si>
    <t>South</t>
  </si>
  <si>
    <t>Central Pacific</t>
  </si>
  <si>
    <t>Shipments</t>
  </si>
  <si>
    <t>Total</t>
  </si>
  <si>
    <t>Flounder, arrowtooth</t>
  </si>
  <si>
    <t>Hake, Pacific</t>
  </si>
  <si>
    <t>Halfmoon</t>
  </si>
  <si>
    <t>Opaleye</t>
  </si>
  <si>
    <t>Perch</t>
  </si>
  <si>
    <t>Smelt, whitebait</t>
  </si>
  <si>
    <t>Sole, English</t>
  </si>
  <si>
    <t>Tuna, skipjack</t>
  </si>
  <si>
    <t>Tuna, yellowfin</t>
  </si>
  <si>
    <t>Whitefish, ocean</t>
  </si>
  <si>
    <t>Crab, rock</t>
  </si>
  <si>
    <t>Prawn, spot</t>
  </si>
  <si>
    <t>Sea urchin</t>
  </si>
  <si>
    <t>Total check</t>
  </si>
  <si>
    <t>Total check 1</t>
  </si>
  <si>
    <t>Grand Total</t>
  </si>
  <si>
    <t>Total check 2</t>
  </si>
  <si>
    <t>Squid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</si>
</sst>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  <font>
      <sz val="12"/>
      <color theme="1"/>
      <name val="Calibri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2" fillId="0" borderId="0" xfId="0" applyNumberFormat="1" applyFont="1"/>
    <xf numFmtId="3" fontId="3" fillId="0" borderId="0" xfId="0" applyNumberFormat="1" applyFont="1"/>
    <xf numFmtId="0" fontId="2" fillId="0" borderId="0" xfId="0" applyFont="1"/>
    <xf numFmtId="0" fontId="4" fillId="0" borderId="0" xfId="0" applyFont="1" applyFill="1"/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"/>
  <sheetViews>
    <sheetView tabSelected="1" topLeftCell="A20" workbookViewId="0">
      <selection activeCell="A80" sqref="A80"/>
    </sheetView>
  </sheetViews>
  <sheetFormatPr baseColWidth="10" defaultRowHeight="16" x14ac:dyDescent="0.2"/>
  <cols>
    <col min="1" max="1" width="24.83203125" style="1" bestFit="1" customWidth="1"/>
    <col min="2" max="2" width="11.1640625" style="2" bestFit="1" customWidth="1"/>
    <col min="3" max="3" width="9.1640625" style="2" bestFit="1" customWidth="1"/>
    <col min="4" max="4" width="11.1640625" style="2" bestFit="1" customWidth="1"/>
    <col min="5" max="5" width="12.83203125" style="2" bestFit="1" customWidth="1"/>
    <col min="6" max="6" width="11.1640625" style="2" bestFit="1" customWidth="1"/>
    <col min="7" max="7" width="11.83203125" style="3" bestFit="1" customWidth="1"/>
    <col min="8" max="8" width="11.1640625" style="4" bestFit="1" customWidth="1"/>
    <col min="9" max="9" width="11.1640625" style="2" bestFit="1" customWidth="1"/>
    <col min="10" max="10" width="10.83203125" style="5"/>
    <col min="11" max="16384" width="10.83203125" style="1"/>
  </cols>
  <sheetData>
    <row r="1" spans="1:10" x14ac:dyDescent="0.2">
      <c r="A1" s="1" t="s">
        <v>0</v>
      </c>
      <c r="B1" s="2" t="s">
        <v>67</v>
      </c>
      <c r="C1" s="2" t="s">
        <v>68</v>
      </c>
      <c r="D1" s="2" t="s">
        <v>69</v>
      </c>
      <c r="E1" s="2" t="s">
        <v>70</v>
      </c>
      <c r="F1" s="6" t="s">
        <v>72</v>
      </c>
      <c r="G1" s="7" t="s">
        <v>87</v>
      </c>
      <c r="H1" s="6" t="s">
        <v>71</v>
      </c>
      <c r="I1" s="6" t="s">
        <v>88</v>
      </c>
      <c r="J1" s="7" t="s">
        <v>89</v>
      </c>
    </row>
    <row r="2" spans="1:10" x14ac:dyDescent="0.2">
      <c r="A2" s="1" t="s">
        <v>1</v>
      </c>
    </row>
    <row r="3" spans="1:10" x14ac:dyDescent="0.2">
      <c r="A3" s="1" t="s">
        <v>65</v>
      </c>
      <c r="B3" s="2">
        <v>138201522</v>
      </c>
      <c r="D3" s="2">
        <v>51</v>
      </c>
      <c r="F3" s="2">
        <v>138201573</v>
      </c>
      <c r="G3" s="3">
        <f>F3-SUM(B3:E3)</f>
        <v>0</v>
      </c>
      <c r="I3" s="2">
        <v>138201573</v>
      </c>
      <c r="J3" s="3">
        <f>I3-SUM(H3,B3:E3)</f>
        <v>0</v>
      </c>
    </row>
    <row r="4" spans="1:10" x14ac:dyDescent="0.2">
      <c r="A4" s="1" t="s">
        <v>54</v>
      </c>
      <c r="B4" s="2">
        <v>13915</v>
      </c>
      <c r="F4" s="2">
        <v>13915</v>
      </c>
      <c r="G4" s="3">
        <f t="shared" ref="G4:G66" si="0">F4-SUM(B4:E4)</f>
        <v>0</v>
      </c>
      <c r="I4" s="2">
        <v>13915</v>
      </c>
      <c r="J4" s="3">
        <f t="shared" ref="J4:J66" si="1">I4-SUM(H4,B4:E4)</f>
        <v>0</v>
      </c>
    </row>
    <row r="5" spans="1:10" x14ac:dyDescent="0.2">
      <c r="A5" s="1" t="s">
        <v>55</v>
      </c>
      <c r="B5" s="2">
        <v>75880</v>
      </c>
      <c r="F5" s="2">
        <v>75880</v>
      </c>
      <c r="G5" s="3">
        <f t="shared" si="0"/>
        <v>0</v>
      </c>
      <c r="I5" s="2">
        <v>75880</v>
      </c>
      <c r="J5" s="3">
        <f t="shared" si="1"/>
        <v>0</v>
      </c>
    </row>
    <row r="6" spans="1:10" x14ac:dyDescent="0.2">
      <c r="A6" s="1" t="s">
        <v>6</v>
      </c>
      <c r="B6" s="2">
        <v>15600361</v>
      </c>
      <c r="D6" s="2">
        <v>6712266</v>
      </c>
      <c r="F6" s="2">
        <v>22312627</v>
      </c>
      <c r="G6" s="3">
        <f t="shared" si="0"/>
        <v>0</v>
      </c>
      <c r="I6" s="2">
        <v>22312627</v>
      </c>
      <c r="J6" s="3">
        <f t="shared" si="1"/>
        <v>0</v>
      </c>
    </row>
    <row r="7" spans="1:10" x14ac:dyDescent="0.2">
      <c r="A7" s="1" t="s">
        <v>7</v>
      </c>
      <c r="B7" s="2">
        <v>5853</v>
      </c>
      <c r="F7" s="2">
        <v>5853</v>
      </c>
      <c r="G7" s="3">
        <f t="shared" si="0"/>
        <v>0</v>
      </c>
      <c r="I7" s="2">
        <v>5853</v>
      </c>
      <c r="J7" s="3">
        <f t="shared" si="1"/>
        <v>0</v>
      </c>
    </row>
    <row r="8" spans="1:10" x14ac:dyDescent="0.2">
      <c r="A8" s="1" t="s">
        <v>56</v>
      </c>
      <c r="B8" s="2">
        <v>373410</v>
      </c>
      <c r="F8" s="2">
        <v>373410</v>
      </c>
      <c r="G8" s="3">
        <f t="shared" si="0"/>
        <v>0</v>
      </c>
      <c r="I8" s="2">
        <v>373410</v>
      </c>
      <c r="J8" s="3">
        <f t="shared" si="1"/>
        <v>0</v>
      </c>
    </row>
    <row r="9" spans="1:10" x14ac:dyDescent="0.2">
      <c r="A9" s="1" t="s">
        <v>8</v>
      </c>
      <c r="B9" s="2">
        <v>1567</v>
      </c>
      <c r="D9" s="2">
        <v>6217</v>
      </c>
      <c r="F9" s="2">
        <v>7784</v>
      </c>
      <c r="G9" s="3">
        <f t="shared" si="0"/>
        <v>0</v>
      </c>
      <c r="I9" s="2">
        <v>7784</v>
      </c>
      <c r="J9" s="3">
        <f t="shared" si="1"/>
        <v>0</v>
      </c>
    </row>
    <row r="10" spans="1:10" x14ac:dyDescent="0.2">
      <c r="A10" s="1" t="s">
        <v>9</v>
      </c>
      <c r="B10" s="2">
        <v>657070</v>
      </c>
      <c r="C10" s="2">
        <v>2640</v>
      </c>
      <c r="F10" s="2">
        <v>659710</v>
      </c>
      <c r="G10" s="3">
        <f t="shared" si="0"/>
        <v>0</v>
      </c>
      <c r="I10" s="2">
        <v>659710</v>
      </c>
      <c r="J10" s="3">
        <f t="shared" si="1"/>
        <v>0</v>
      </c>
    </row>
    <row r="11" spans="1:10" x14ac:dyDescent="0.2">
      <c r="A11" s="1" t="s">
        <v>73</v>
      </c>
      <c r="B11" s="2">
        <v>147226</v>
      </c>
      <c r="C11" s="2">
        <v>16721</v>
      </c>
      <c r="F11" s="2">
        <v>163947</v>
      </c>
      <c r="G11" s="3">
        <f t="shared" si="0"/>
        <v>0</v>
      </c>
      <c r="I11" s="2">
        <v>163947</v>
      </c>
      <c r="J11" s="3">
        <f t="shared" si="1"/>
        <v>0</v>
      </c>
    </row>
    <row r="12" spans="1:10" x14ac:dyDescent="0.2">
      <c r="A12" s="1" t="s">
        <v>10</v>
      </c>
      <c r="B12" s="2">
        <v>128889</v>
      </c>
      <c r="F12" s="2">
        <v>128889</v>
      </c>
      <c r="G12" s="3">
        <f t="shared" si="0"/>
        <v>0</v>
      </c>
      <c r="I12" s="2">
        <v>128889</v>
      </c>
      <c r="J12" s="3">
        <f t="shared" si="1"/>
        <v>0</v>
      </c>
    </row>
    <row r="13" spans="1:10" x14ac:dyDescent="0.2">
      <c r="A13" s="1" t="s">
        <v>2</v>
      </c>
      <c r="B13" s="2">
        <v>56647</v>
      </c>
      <c r="C13" s="2">
        <v>7376</v>
      </c>
      <c r="F13" s="2">
        <v>64023</v>
      </c>
      <c r="G13" s="3">
        <f t="shared" si="0"/>
        <v>0</v>
      </c>
      <c r="I13" s="2">
        <v>64023</v>
      </c>
      <c r="J13" s="3">
        <f t="shared" si="1"/>
        <v>0</v>
      </c>
    </row>
    <row r="14" spans="1:10" x14ac:dyDescent="0.2">
      <c r="A14" s="1" t="s">
        <v>74</v>
      </c>
      <c r="B14" s="2">
        <v>10525</v>
      </c>
      <c r="F14" s="2">
        <v>10525</v>
      </c>
      <c r="G14" s="3">
        <f t="shared" si="0"/>
        <v>0</v>
      </c>
      <c r="I14" s="2">
        <v>10525</v>
      </c>
      <c r="J14" s="3">
        <f t="shared" si="1"/>
        <v>0</v>
      </c>
    </row>
    <row r="15" spans="1:10" x14ac:dyDescent="0.2">
      <c r="A15" s="1" t="s">
        <v>75</v>
      </c>
      <c r="B15" s="2">
        <v>27122</v>
      </c>
      <c r="F15" s="2">
        <v>27122</v>
      </c>
      <c r="G15" s="3">
        <f t="shared" si="0"/>
        <v>0</v>
      </c>
      <c r="I15" s="2">
        <v>27122</v>
      </c>
      <c r="J15" s="3">
        <f t="shared" si="1"/>
        <v>0</v>
      </c>
    </row>
    <row r="16" spans="1:10" x14ac:dyDescent="0.2">
      <c r="A16" s="1" t="s">
        <v>57</v>
      </c>
      <c r="B16" s="2">
        <v>309003</v>
      </c>
      <c r="D16" s="2">
        <v>242</v>
      </c>
      <c r="F16" s="2">
        <v>309245</v>
      </c>
      <c r="G16" s="3">
        <f t="shared" si="0"/>
        <v>0</v>
      </c>
      <c r="I16" s="2">
        <v>309245</v>
      </c>
      <c r="J16" s="3">
        <f t="shared" si="1"/>
        <v>0</v>
      </c>
    </row>
    <row r="17" spans="1:10" x14ac:dyDescent="0.2">
      <c r="A17" s="1" t="s">
        <v>11</v>
      </c>
      <c r="B17" s="2">
        <v>235</v>
      </c>
      <c r="F17" s="2">
        <v>235</v>
      </c>
      <c r="G17" s="3">
        <f t="shared" si="0"/>
        <v>0</v>
      </c>
      <c r="I17" s="2">
        <v>235</v>
      </c>
      <c r="J17" s="3">
        <f t="shared" si="1"/>
        <v>0</v>
      </c>
    </row>
    <row r="18" spans="1:10" x14ac:dyDescent="0.2">
      <c r="A18" s="1" t="s">
        <v>58</v>
      </c>
      <c r="B18" s="2">
        <v>125448</v>
      </c>
      <c r="F18" s="2">
        <v>125448</v>
      </c>
      <c r="G18" s="3">
        <f t="shared" si="0"/>
        <v>0</v>
      </c>
      <c r="I18" s="2">
        <v>125448</v>
      </c>
      <c r="J18" s="3">
        <f t="shared" si="1"/>
        <v>0</v>
      </c>
    </row>
    <row r="19" spans="1:10" x14ac:dyDescent="0.2">
      <c r="A19" s="1" t="s">
        <v>12</v>
      </c>
      <c r="B19" s="2">
        <v>3129455</v>
      </c>
      <c r="C19" s="2">
        <v>116731</v>
      </c>
      <c r="F19" s="2">
        <v>3246186</v>
      </c>
      <c r="G19" s="3">
        <f t="shared" si="0"/>
        <v>0</v>
      </c>
      <c r="I19" s="2">
        <v>3246186</v>
      </c>
      <c r="J19" s="3">
        <f t="shared" si="1"/>
        <v>0</v>
      </c>
    </row>
    <row r="20" spans="1:10" x14ac:dyDescent="0.2">
      <c r="A20" s="1" t="s">
        <v>59</v>
      </c>
      <c r="B20" s="2">
        <v>51116891</v>
      </c>
      <c r="D20" s="2">
        <v>682</v>
      </c>
      <c r="F20" s="2">
        <v>51117573</v>
      </c>
      <c r="G20" s="3">
        <f t="shared" si="0"/>
        <v>0</v>
      </c>
      <c r="I20" s="2">
        <v>51117573</v>
      </c>
      <c r="J20" s="3">
        <f t="shared" si="1"/>
        <v>0</v>
      </c>
    </row>
    <row r="21" spans="1:10" x14ac:dyDescent="0.2">
      <c r="A21" s="1" t="s">
        <v>13</v>
      </c>
      <c r="B21" s="2">
        <v>108035</v>
      </c>
      <c r="D21" s="2">
        <v>43</v>
      </c>
      <c r="F21" s="2">
        <v>108078</v>
      </c>
      <c r="G21" s="3">
        <f t="shared" si="0"/>
        <v>0</v>
      </c>
      <c r="I21" s="2">
        <v>108078</v>
      </c>
      <c r="J21" s="3">
        <f t="shared" si="1"/>
        <v>0</v>
      </c>
    </row>
    <row r="22" spans="1:10" x14ac:dyDescent="0.2">
      <c r="A22" s="1" t="s">
        <v>66</v>
      </c>
      <c r="B22" s="2">
        <v>1289</v>
      </c>
      <c r="F22" s="2">
        <v>1289</v>
      </c>
      <c r="G22" s="3">
        <f t="shared" si="0"/>
        <v>0</v>
      </c>
      <c r="I22" s="2">
        <v>1289</v>
      </c>
      <c r="J22" s="3">
        <f t="shared" si="1"/>
        <v>0</v>
      </c>
    </row>
    <row r="23" spans="1:10" x14ac:dyDescent="0.2">
      <c r="A23" s="1" t="s">
        <v>76</v>
      </c>
      <c r="B23" s="2">
        <v>15390</v>
      </c>
      <c r="F23" s="2">
        <v>15390</v>
      </c>
      <c r="G23" s="3">
        <f t="shared" si="0"/>
        <v>0</v>
      </c>
      <c r="I23" s="2">
        <v>15390</v>
      </c>
      <c r="J23" s="3">
        <f t="shared" si="1"/>
        <v>0</v>
      </c>
    </row>
    <row r="24" spans="1:10" x14ac:dyDescent="0.2">
      <c r="A24" s="1" t="s">
        <v>77</v>
      </c>
      <c r="B24" s="2">
        <v>272470</v>
      </c>
      <c r="D24" s="2">
        <v>443</v>
      </c>
      <c r="F24" s="2">
        <v>272913</v>
      </c>
      <c r="G24" s="3">
        <f t="shared" si="0"/>
        <v>0</v>
      </c>
      <c r="I24" s="2">
        <v>272913</v>
      </c>
      <c r="J24" s="3">
        <f t="shared" si="1"/>
        <v>0</v>
      </c>
    </row>
    <row r="25" spans="1:10" x14ac:dyDescent="0.2">
      <c r="A25" s="1" t="s">
        <v>14</v>
      </c>
      <c r="B25" s="2">
        <v>154842</v>
      </c>
      <c r="D25" s="2">
        <v>90</v>
      </c>
      <c r="F25" s="2">
        <v>154932</v>
      </c>
      <c r="G25" s="3">
        <f t="shared" si="0"/>
        <v>0</v>
      </c>
      <c r="I25" s="2">
        <v>154932</v>
      </c>
      <c r="J25" s="3">
        <f t="shared" si="1"/>
        <v>0</v>
      </c>
    </row>
    <row r="26" spans="1:10" x14ac:dyDescent="0.2">
      <c r="A26" s="1" t="s">
        <v>60</v>
      </c>
      <c r="B26" s="2">
        <v>46473</v>
      </c>
      <c r="F26" s="2">
        <v>46473</v>
      </c>
      <c r="G26" s="3">
        <f t="shared" si="0"/>
        <v>0</v>
      </c>
      <c r="I26" s="2">
        <v>46473</v>
      </c>
      <c r="J26" s="3">
        <f t="shared" si="1"/>
        <v>0</v>
      </c>
    </row>
    <row r="27" spans="1:10" x14ac:dyDescent="0.2">
      <c r="A27" s="1" t="s">
        <v>15</v>
      </c>
      <c r="B27" s="2">
        <v>15868230</v>
      </c>
      <c r="C27" s="2">
        <v>510848</v>
      </c>
      <c r="D27" s="2">
        <v>42174</v>
      </c>
      <c r="F27" s="2">
        <v>16421252</v>
      </c>
      <c r="G27" s="3">
        <f t="shared" si="0"/>
        <v>0</v>
      </c>
      <c r="I27" s="2">
        <v>16421252</v>
      </c>
      <c r="J27" s="3">
        <f t="shared" si="1"/>
        <v>0</v>
      </c>
    </row>
    <row r="28" spans="1:10" x14ac:dyDescent="0.2">
      <c r="A28" s="1" t="s">
        <v>16</v>
      </c>
      <c r="B28" s="2">
        <v>7983299</v>
      </c>
      <c r="C28" s="2">
        <v>412415</v>
      </c>
      <c r="F28" s="2">
        <v>8395714</v>
      </c>
      <c r="G28" s="3">
        <f t="shared" si="0"/>
        <v>0</v>
      </c>
      <c r="I28" s="2">
        <v>8395714</v>
      </c>
      <c r="J28" s="3">
        <f t="shared" si="1"/>
        <v>0</v>
      </c>
    </row>
    <row r="29" spans="1:10" x14ac:dyDescent="0.2">
      <c r="A29" s="1" t="s">
        <v>17</v>
      </c>
      <c r="B29" s="2">
        <v>6422171</v>
      </c>
      <c r="C29" s="2">
        <v>1118</v>
      </c>
      <c r="F29" s="2">
        <v>6423289</v>
      </c>
      <c r="G29" s="3">
        <f t="shared" si="0"/>
        <v>0</v>
      </c>
      <c r="I29" s="2">
        <v>6423289</v>
      </c>
      <c r="J29" s="3">
        <f t="shared" si="1"/>
        <v>0</v>
      </c>
    </row>
    <row r="30" spans="1:10" x14ac:dyDescent="0.2">
      <c r="A30" s="1" t="s">
        <v>18</v>
      </c>
      <c r="B30" s="2">
        <v>916680</v>
      </c>
      <c r="C30" s="2">
        <v>4142</v>
      </c>
      <c r="F30" s="2">
        <v>920822</v>
      </c>
      <c r="G30" s="3">
        <f t="shared" si="0"/>
        <v>0</v>
      </c>
      <c r="I30" s="2">
        <v>920822</v>
      </c>
      <c r="J30" s="3">
        <f t="shared" si="1"/>
        <v>0</v>
      </c>
    </row>
    <row r="31" spans="1:10" x14ac:dyDescent="0.2">
      <c r="A31" s="1" t="s">
        <v>61</v>
      </c>
      <c r="B31" s="2">
        <v>372230</v>
      </c>
      <c r="F31" s="2">
        <v>372230</v>
      </c>
      <c r="G31" s="3">
        <f t="shared" si="0"/>
        <v>0</v>
      </c>
      <c r="I31" s="2">
        <v>372230</v>
      </c>
      <c r="J31" s="3">
        <f t="shared" si="1"/>
        <v>0</v>
      </c>
    </row>
    <row r="32" spans="1:10" x14ac:dyDescent="0.2">
      <c r="A32" s="1" t="s">
        <v>19</v>
      </c>
      <c r="B32" s="2">
        <v>637</v>
      </c>
      <c r="D32" s="2">
        <v>229</v>
      </c>
      <c r="F32" s="2">
        <v>866</v>
      </c>
      <c r="G32" s="3">
        <f t="shared" si="0"/>
        <v>0</v>
      </c>
      <c r="I32" s="2">
        <v>866</v>
      </c>
      <c r="J32" s="3">
        <f t="shared" si="1"/>
        <v>0</v>
      </c>
    </row>
    <row r="33" spans="1:10" x14ac:dyDescent="0.2">
      <c r="A33" s="1" t="s">
        <v>20</v>
      </c>
      <c r="B33" s="2">
        <v>61896</v>
      </c>
      <c r="D33" s="2">
        <v>70120</v>
      </c>
      <c r="F33" s="2">
        <v>132016</v>
      </c>
      <c r="G33" s="3">
        <f t="shared" si="0"/>
        <v>0</v>
      </c>
      <c r="I33" s="2">
        <v>132016</v>
      </c>
      <c r="J33" s="3">
        <f t="shared" si="1"/>
        <v>0</v>
      </c>
    </row>
    <row r="34" spans="1:10" x14ac:dyDescent="0.2">
      <c r="A34" s="1" t="s">
        <v>21</v>
      </c>
      <c r="B34" s="2">
        <v>12329</v>
      </c>
      <c r="D34" s="2">
        <v>82984</v>
      </c>
      <c r="F34" s="2">
        <v>95313</v>
      </c>
      <c r="G34" s="3">
        <f t="shared" si="0"/>
        <v>0</v>
      </c>
      <c r="I34" s="2">
        <v>95313</v>
      </c>
      <c r="J34" s="3">
        <f t="shared" si="1"/>
        <v>0</v>
      </c>
    </row>
    <row r="35" spans="1:10" x14ac:dyDescent="0.2">
      <c r="A35" s="1" t="s">
        <v>22</v>
      </c>
      <c r="B35" s="2">
        <v>550891</v>
      </c>
      <c r="D35" s="2">
        <v>226497</v>
      </c>
      <c r="F35" s="2">
        <v>777388</v>
      </c>
      <c r="G35" s="3">
        <f t="shared" si="0"/>
        <v>0</v>
      </c>
      <c r="I35" s="2">
        <v>777388</v>
      </c>
      <c r="J35" s="3">
        <f t="shared" si="1"/>
        <v>0</v>
      </c>
    </row>
    <row r="36" spans="1:10" x14ac:dyDescent="0.2">
      <c r="A36" s="1" t="s">
        <v>62</v>
      </c>
      <c r="B36" s="2">
        <v>364062</v>
      </c>
      <c r="C36" s="2">
        <v>31</v>
      </c>
      <c r="D36" s="2">
        <v>36676</v>
      </c>
      <c r="F36" s="2">
        <v>400769</v>
      </c>
      <c r="G36" s="3">
        <f t="shared" si="0"/>
        <v>0</v>
      </c>
      <c r="I36" s="2">
        <v>400769</v>
      </c>
      <c r="J36" s="3">
        <f t="shared" si="1"/>
        <v>0</v>
      </c>
    </row>
    <row r="37" spans="1:10" x14ac:dyDescent="0.2">
      <c r="A37" s="1" t="s">
        <v>23</v>
      </c>
      <c r="B37" s="2">
        <v>6919</v>
      </c>
      <c r="D37" s="2">
        <v>165</v>
      </c>
      <c r="F37" s="2">
        <v>7084</v>
      </c>
      <c r="G37" s="3">
        <f t="shared" si="0"/>
        <v>0</v>
      </c>
      <c r="I37" s="2">
        <v>7084</v>
      </c>
      <c r="J37" s="3">
        <f t="shared" si="1"/>
        <v>0</v>
      </c>
    </row>
    <row r="38" spans="1:10" x14ac:dyDescent="0.2">
      <c r="A38" s="1" t="s">
        <v>24</v>
      </c>
      <c r="B38" s="2">
        <v>118386</v>
      </c>
      <c r="F38" s="2">
        <v>118386</v>
      </c>
      <c r="G38" s="3">
        <f t="shared" si="0"/>
        <v>0</v>
      </c>
      <c r="I38" s="2">
        <v>118386</v>
      </c>
      <c r="J38" s="3">
        <f t="shared" si="1"/>
        <v>0</v>
      </c>
    </row>
    <row r="39" spans="1:10" x14ac:dyDescent="0.2">
      <c r="A39" s="1" t="s">
        <v>25</v>
      </c>
      <c r="B39" s="2">
        <v>514298</v>
      </c>
      <c r="F39" s="2">
        <v>514298</v>
      </c>
      <c r="G39" s="3">
        <f t="shared" si="0"/>
        <v>0</v>
      </c>
      <c r="I39" s="2">
        <v>514298</v>
      </c>
      <c r="J39" s="3">
        <f t="shared" si="1"/>
        <v>0</v>
      </c>
    </row>
    <row r="40" spans="1:10" x14ac:dyDescent="0.2">
      <c r="A40" s="1" t="s">
        <v>78</v>
      </c>
      <c r="B40" s="2">
        <v>189358</v>
      </c>
      <c r="F40" s="2">
        <v>189358</v>
      </c>
      <c r="G40" s="3">
        <f t="shared" si="0"/>
        <v>0</v>
      </c>
      <c r="I40" s="2">
        <v>189358</v>
      </c>
      <c r="J40" s="3">
        <f t="shared" si="1"/>
        <v>0</v>
      </c>
    </row>
    <row r="41" spans="1:10" x14ac:dyDescent="0.2">
      <c r="A41" s="1" t="s">
        <v>26</v>
      </c>
      <c r="B41" s="2">
        <v>19054384</v>
      </c>
      <c r="C41" s="2">
        <v>3027313</v>
      </c>
      <c r="F41" s="2">
        <v>22081697</v>
      </c>
      <c r="G41" s="3">
        <f t="shared" si="0"/>
        <v>0</v>
      </c>
      <c r="I41" s="2">
        <v>22081697</v>
      </c>
      <c r="J41" s="3">
        <f t="shared" si="1"/>
        <v>0</v>
      </c>
    </row>
    <row r="42" spans="1:10" x14ac:dyDescent="0.2">
      <c r="A42" s="1" t="s">
        <v>79</v>
      </c>
      <c r="B42" s="2">
        <v>2915830</v>
      </c>
      <c r="C42" s="2">
        <v>86135</v>
      </c>
      <c r="F42" s="2">
        <v>3001965</v>
      </c>
      <c r="G42" s="3">
        <f t="shared" si="0"/>
        <v>0</v>
      </c>
      <c r="I42" s="2">
        <v>3001965</v>
      </c>
      <c r="J42" s="3">
        <f t="shared" si="1"/>
        <v>0</v>
      </c>
    </row>
    <row r="43" spans="1:10" x14ac:dyDescent="0.2">
      <c r="A43" s="1" t="s">
        <v>27</v>
      </c>
      <c r="B43" s="2">
        <v>3493522</v>
      </c>
      <c r="C43" s="2">
        <v>81723</v>
      </c>
      <c r="F43" s="2">
        <v>3575245</v>
      </c>
      <c r="G43" s="3">
        <f t="shared" si="0"/>
        <v>0</v>
      </c>
      <c r="I43" s="2">
        <v>3575245</v>
      </c>
      <c r="J43" s="3">
        <f t="shared" si="1"/>
        <v>0</v>
      </c>
    </row>
    <row r="44" spans="1:10" x14ac:dyDescent="0.2">
      <c r="A44" s="1" t="s">
        <v>28</v>
      </c>
      <c r="B44" s="2">
        <v>1569369</v>
      </c>
      <c r="C44" s="2">
        <v>92241</v>
      </c>
      <c r="F44" s="2">
        <v>1661610</v>
      </c>
      <c r="G44" s="3">
        <f t="shared" si="0"/>
        <v>0</v>
      </c>
      <c r="I44" s="2">
        <v>1661610</v>
      </c>
      <c r="J44" s="3">
        <f t="shared" si="1"/>
        <v>0</v>
      </c>
    </row>
    <row r="45" spans="1:10" x14ac:dyDescent="0.2">
      <c r="A45" s="1" t="s">
        <v>29</v>
      </c>
      <c r="B45" s="2">
        <v>384097</v>
      </c>
      <c r="C45" s="2">
        <v>5055</v>
      </c>
      <c r="F45" s="2">
        <v>389152</v>
      </c>
      <c r="G45" s="3">
        <f t="shared" si="0"/>
        <v>0</v>
      </c>
      <c r="I45" s="2">
        <v>389152</v>
      </c>
      <c r="J45" s="3">
        <f t="shared" si="1"/>
        <v>0</v>
      </c>
    </row>
    <row r="46" spans="1:10" x14ac:dyDescent="0.2">
      <c r="A46" s="1" t="s">
        <v>30</v>
      </c>
      <c r="B46" s="2">
        <v>29669</v>
      </c>
      <c r="C46" s="2">
        <v>370</v>
      </c>
      <c r="D46" s="2">
        <v>18</v>
      </c>
      <c r="F46" s="2">
        <v>30057</v>
      </c>
      <c r="G46" s="3">
        <f t="shared" si="0"/>
        <v>0</v>
      </c>
      <c r="I46" s="2">
        <v>30057</v>
      </c>
      <c r="J46" s="3">
        <f t="shared" si="1"/>
        <v>0</v>
      </c>
    </row>
    <row r="47" spans="1:10" x14ac:dyDescent="0.2">
      <c r="A47" s="1" t="s">
        <v>31</v>
      </c>
      <c r="B47" s="2">
        <v>261624</v>
      </c>
      <c r="D47" s="2">
        <v>4358</v>
      </c>
      <c r="F47" s="2">
        <v>265982</v>
      </c>
      <c r="G47" s="3">
        <f t="shared" si="0"/>
        <v>0</v>
      </c>
      <c r="I47" s="2">
        <v>265982</v>
      </c>
      <c r="J47" s="3">
        <f t="shared" si="1"/>
        <v>0</v>
      </c>
    </row>
    <row r="48" spans="1:10" x14ac:dyDescent="0.2">
      <c r="A48" s="1" t="s">
        <v>32</v>
      </c>
      <c r="B48" s="2">
        <v>17573831</v>
      </c>
      <c r="C48" s="2">
        <v>1105210</v>
      </c>
      <c r="D48" s="2">
        <v>2313999</v>
      </c>
      <c r="E48" s="2">
        <v>8174</v>
      </c>
      <c r="F48" s="2">
        <v>21001214</v>
      </c>
      <c r="G48" s="3">
        <f>F48-SUM(B48:E48)</f>
        <v>0</v>
      </c>
      <c r="H48" s="2">
        <v>76130497</v>
      </c>
      <c r="I48" s="2">
        <v>97131711</v>
      </c>
      <c r="J48" s="3">
        <f t="shared" si="1"/>
        <v>0</v>
      </c>
    </row>
    <row r="49" spans="1:10" x14ac:dyDescent="0.2">
      <c r="A49" s="1" t="s">
        <v>33</v>
      </c>
      <c r="D49" s="2">
        <v>191476</v>
      </c>
      <c r="F49" s="2">
        <v>191476</v>
      </c>
      <c r="G49" s="3">
        <f t="shared" si="0"/>
        <v>0</v>
      </c>
      <c r="H49" s="2">
        <v>191211</v>
      </c>
      <c r="I49" s="2">
        <v>382687</v>
      </c>
      <c r="J49" s="3">
        <f t="shared" si="1"/>
        <v>0</v>
      </c>
    </row>
    <row r="50" spans="1:10" x14ac:dyDescent="0.2">
      <c r="A50" s="1" t="s">
        <v>34</v>
      </c>
      <c r="B50" s="2">
        <v>1525962</v>
      </c>
      <c r="D50" s="2">
        <v>23351759</v>
      </c>
      <c r="F50" s="2">
        <v>24877721</v>
      </c>
      <c r="G50" s="3">
        <f t="shared" si="0"/>
        <v>0</v>
      </c>
      <c r="H50" s="2">
        <v>6096707</v>
      </c>
      <c r="I50" s="2">
        <v>30974428</v>
      </c>
      <c r="J50" s="3">
        <f t="shared" si="1"/>
        <v>0</v>
      </c>
    </row>
    <row r="51" spans="1:10" x14ac:dyDescent="0.2">
      <c r="A51" s="1" t="s">
        <v>80</v>
      </c>
      <c r="B51" s="2">
        <v>41418</v>
      </c>
      <c r="D51" s="2">
        <v>35903466</v>
      </c>
      <c r="F51" s="2">
        <v>35944884</v>
      </c>
      <c r="G51" s="3">
        <f t="shared" si="0"/>
        <v>0</v>
      </c>
      <c r="H51" s="2">
        <v>87823554</v>
      </c>
      <c r="I51" s="2">
        <v>123768438</v>
      </c>
      <c r="J51" s="3">
        <f t="shared" si="1"/>
        <v>0</v>
      </c>
    </row>
    <row r="52" spans="1:10" x14ac:dyDescent="0.2">
      <c r="A52" s="1" t="s">
        <v>35</v>
      </c>
      <c r="B52" s="2">
        <v>27000</v>
      </c>
      <c r="D52" s="2">
        <v>1082110</v>
      </c>
      <c r="F52" s="2">
        <v>1109110</v>
      </c>
      <c r="G52" s="3">
        <f t="shared" si="0"/>
        <v>0</v>
      </c>
      <c r="H52" s="2">
        <v>434404</v>
      </c>
      <c r="I52" s="2">
        <v>1543514</v>
      </c>
      <c r="J52" s="3">
        <f t="shared" si="1"/>
        <v>0</v>
      </c>
    </row>
    <row r="53" spans="1:10" x14ac:dyDescent="0.2">
      <c r="A53" s="1" t="s">
        <v>81</v>
      </c>
      <c r="B53" s="2">
        <v>71522</v>
      </c>
      <c r="D53" s="2">
        <v>241633460</v>
      </c>
      <c r="F53" s="2">
        <v>241704982</v>
      </c>
      <c r="G53" s="3">
        <f t="shared" si="0"/>
        <v>0</v>
      </c>
      <c r="H53" s="2">
        <v>36781567</v>
      </c>
      <c r="I53" s="2">
        <v>278486549</v>
      </c>
      <c r="J53" s="3">
        <f t="shared" si="1"/>
        <v>0</v>
      </c>
    </row>
    <row r="54" spans="1:10" x14ac:dyDescent="0.2">
      <c r="A54" s="1" t="s">
        <v>36</v>
      </c>
      <c r="B54" s="2">
        <v>17463</v>
      </c>
      <c r="C54" s="2">
        <v>660</v>
      </c>
      <c r="F54" s="2">
        <v>18123</v>
      </c>
      <c r="G54" s="3">
        <f t="shared" si="0"/>
        <v>0</v>
      </c>
      <c r="I54" s="2">
        <v>18123</v>
      </c>
      <c r="J54" s="3">
        <f t="shared" si="1"/>
        <v>0</v>
      </c>
    </row>
    <row r="55" spans="1:10" x14ac:dyDescent="0.2">
      <c r="A55" s="1" t="s">
        <v>37</v>
      </c>
      <c r="D55" s="2">
        <v>1807</v>
      </c>
      <c r="F55" s="2">
        <v>1807</v>
      </c>
      <c r="G55" s="3">
        <f t="shared" si="0"/>
        <v>0</v>
      </c>
      <c r="I55" s="2">
        <v>1807</v>
      </c>
      <c r="J55" s="3">
        <f t="shared" si="1"/>
        <v>0</v>
      </c>
    </row>
    <row r="56" spans="1:10" x14ac:dyDescent="0.2">
      <c r="A56" s="1" t="s">
        <v>82</v>
      </c>
      <c r="B56" s="2">
        <v>1469</v>
      </c>
      <c r="D56" s="2">
        <v>1100</v>
      </c>
      <c r="F56" s="2">
        <v>2569</v>
      </c>
      <c r="G56" s="3">
        <f t="shared" si="0"/>
        <v>0</v>
      </c>
      <c r="I56" s="2">
        <v>2569</v>
      </c>
      <c r="J56" s="3">
        <f t="shared" si="1"/>
        <v>0</v>
      </c>
    </row>
    <row r="57" spans="1:10" x14ac:dyDescent="0.2">
      <c r="A57" s="1" t="s">
        <v>38</v>
      </c>
      <c r="B57" s="2">
        <v>95102</v>
      </c>
      <c r="D57" s="2">
        <v>162969</v>
      </c>
      <c r="F57" s="2">
        <v>258071</v>
      </c>
      <c r="G57" s="3">
        <f t="shared" si="0"/>
        <v>0</v>
      </c>
      <c r="I57" s="2">
        <v>258071</v>
      </c>
      <c r="J57" s="3">
        <f t="shared" si="1"/>
        <v>0</v>
      </c>
    </row>
    <row r="58" spans="1:10" x14ac:dyDescent="0.2">
      <c r="A58" s="1" t="s">
        <v>39</v>
      </c>
      <c r="B58" s="2">
        <v>1147</v>
      </c>
      <c r="D58" s="2">
        <v>26</v>
      </c>
      <c r="F58" s="2">
        <v>1173</v>
      </c>
      <c r="G58" s="3">
        <f t="shared" si="0"/>
        <v>0</v>
      </c>
      <c r="I58" s="2">
        <v>1173</v>
      </c>
      <c r="J58" s="3">
        <f t="shared" si="1"/>
        <v>0</v>
      </c>
    </row>
    <row r="59" spans="1:10" x14ac:dyDescent="0.2">
      <c r="A59" s="1" t="s">
        <v>40</v>
      </c>
      <c r="B59" s="2">
        <v>370053</v>
      </c>
      <c r="F59" s="2">
        <v>370053</v>
      </c>
      <c r="G59" s="3">
        <f t="shared" si="0"/>
        <v>0</v>
      </c>
      <c r="I59" s="2">
        <v>370053</v>
      </c>
      <c r="J59" s="3">
        <f t="shared" si="1"/>
        <v>0</v>
      </c>
    </row>
    <row r="60" spans="1:10" x14ac:dyDescent="0.2">
      <c r="A60" s="1" t="s">
        <v>3</v>
      </c>
      <c r="G60" s="3">
        <f t="shared" si="0"/>
        <v>0</v>
      </c>
      <c r="J60" s="3">
        <f t="shared" si="1"/>
        <v>0</v>
      </c>
    </row>
    <row r="61" spans="1:10" x14ac:dyDescent="0.2">
      <c r="A61" s="1" t="s">
        <v>41</v>
      </c>
      <c r="B61" s="2">
        <v>1563006</v>
      </c>
      <c r="F61" s="2">
        <v>1563006</v>
      </c>
      <c r="G61" s="3">
        <f t="shared" si="0"/>
        <v>0</v>
      </c>
      <c r="I61" s="2">
        <v>1563006</v>
      </c>
      <c r="J61" s="3">
        <f t="shared" si="1"/>
        <v>0</v>
      </c>
    </row>
    <row r="62" spans="1:10" x14ac:dyDescent="0.2">
      <c r="A62" s="1" t="s">
        <v>83</v>
      </c>
      <c r="B62" s="2">
        <v>843503</v>
      </c>
      <c r="D62" s="2">
        <v>27</v>
      </c>
      <c r="F62" s="2">
        <v>843530</v>
      </c>
      <c r="G62" s="3">
        <f t="shared" si="0"/>
        <v>0</v>
      </c>
      <c r="I62" s="2">
        <v>843530</v>
      </c>
      <c r="J62" s="3">
        <f t="shared" si="1"/>
        <v>0</v>
      </c>
    </row>
    <row r="63" spans="1:10" x14ac:dyDescent="0.2">
      <c r="A63" s="1" t="s">
        <v>63</v>
      </c>
      <c r="B63" s="2">
        <v>398217</v>
      </c>
      <c r="F63" s="2">
        <v>398217</v>
      </c>
      <c r="G63" s="3">
        <f t="shared" si="0"/>
        <v>0</v>
      </c>
      <c r="I63" s="2">
        <v>398217</v>
      </c>
      <c r="J63" s="3">
        <f t="shared" si="1"/>
        <v>0</v>
      </c>
    </row>
    <row r="64" spans="1:10" x14ac:dyDescent="0.2">
      <c r="A64" s="1" t="s">
        <v>84</v>
      </c>
      <c r="B64" s="2">
        <v>20970</v>
      </c>
      <c r="F64" s="2">
        <v>20970</v>
      </c>
      <c r="G64" s="3">
        <f t="shared" si="0"/>
        <v>0</v>
      </c>
      <c r="I64" s="2">
        <v>20970</v>
      </c>
      <c r="J64" s="3">
        <f t="shared" si="1"/>
        <v>0</v>
      </c>
    </row>
    <row r="65" spans="1:10" x14ac:dyDescent="0.2">
      <c r="A65" s="1" t="s">
        <v>42</v>
      </c>
      <c r="B65" s="2">
        <v>2443027</v>
      </c>
      <c r="C65" s="2">
        <v>46843</v>
      </c>
      <c r="F65" s="2">
        <v>2489870</v>
      </c>
      <c r="G65" s="3">
        <f t="shared" si="0"/>
        <v>0</v>
      </c>
      <c r="I65" s="2">
        <v>2489870</v>
      </c>
      <c r="J65" s="3">
        <f t="shared" si="1"/>
        <v>0</v>
      </c>
    </row>
    <row r="66" spans="1:10" x14ac:dyDescent="0.2">
      <c r="A66" s="1" t="s">
        <v>4</v>
      </c>
      <c r="G66" s="3">
        <f t="shared" si="0"/>
        <v>0</v>
      </c>
      <c r="J66" s="3">
        <f t="shared" si="1"/>
        <v>0</v>
      </c>
    </row>
    <row r="67" spans="1:10" x14ac:dyDescent="0.2">
      <c r="A67" s="1" t="s">
        <v>85</v>
      </c>
      <c r="B67" s="2">
        <v>76457</v>
      </c>
      <c r="F67" s="2">
        <v>76457</v>
      </c>
      <c r="G67" s="3">
        <f t="shared" ref="G67:G82" si="2">F67-SUM(B67:E67)</f>
        <v>0</v>
      </c>
      <c r="I67" s="2">
        <v>76457</v>
      </c>
      <c r="J67" s="3">
        <f t="shared" ref="J67:J81" si="3">I67-SUM(H67,B67:E67)</f>
        <v>0</v>
      </c>
    </row>
    <row r="68" spans="1:10" x14ac:dyDescent="0.2">
      <c r="A68" s="1" t="s">
        <v>43</v>
      </c>
      <c r="B68" s="2">
        <v>1260</v>
      </c>
      <c r="F68" s="2">
        <v>1260</v>
      </c>
      <c r="G68" s="3">
        <f t="shared" si="2"/>
        <v>0</v>
      </c>
      <c r="I68" s="2">
        <v>1260</v>
      </c>
      <c r="J68" s="3">
        <f t="shared" si="3"/>
        <v>0</v>
      </c>
    </row>
    <row r="69" spans="1:10" x14ac:dyDescent="0.2">
      <c r="A69" s="1" t="s">
        <v>5</v>
      </c>
      <c r="G69" s="3">
        <f t="shared" si="2"/>
        <v>0</v>
      </c>
      <c r="J69" s="3">
        <f t="shared" si="3"/>
        <v>0</v>
      </c>
    </row>
    <row r="70" spans="1:10" x14ac:dyDescent="0.2">
      <c r="A70" s="1" t="s">
        <v>44</v>
      </c>
      <c r="B70" s="2">
        <v>1014892</v>
      </c>
      <c r="F70" s="2">
        <v>1014892</v>
      </c>
      <c r="G70" s="3">
        <f t="shared" si="2"/>
        <v>0</v>
      </c>
      <c r="I70" s="2">
        <v>1014892</v>
      </c>
      <c r="J70" s="3">
        <f t="shared" si="3"/>
        <v>0</v>
      </c>
    </row>
    <row r="71" spans="1:10" x14ac:dyDescent="0.2">
      <c r="A71" s="1" t="s">
        <v>64</v>
      </c>
      <c r="B71" s="2">
        <v>424828</v>
      </c>
      <c r="F71" s="2">
        <v>424828</v>
      </c>
      <c r="G71" s="3">
        <f t="shared" si="2"/>
        <v>0</v>
      </c>
      <c r="I71" s="2">
        <v>424828</v>
      </c>
      <c r="J71" s="3">
        <f t="shared" si="3"/>
        <v>0</v>
      </c>
    </row>
    <row r="72" spans="1:10" x14ac:dyDescent="0.2">
      <c r="A72" s="1" t="s">
        <v>45</v>
      </c>
      <c r="B72" s="2">
        <v>403709</v>
      </c>
      <c r="F72" s="2">
        <v>403709</v>
      </c>
      <c r="G72" s="3">
        <f t="shared" si="2"/>
        <v>0</v>
      </c>
      <c r="I72" s="2">
        <v>403709</v>
      </c>
      <c r="J72" s="3">
        <f t="shared" si="3"/>
        <v>0</v>
      </c>
    </row>
    <row r="73" spans="1:10" x14ac:dyDescent="0.2">
      <c r="A73" s="1" t="s">
        <v>46</v>
      </c>
      <c r="B73" s="2">
        <v>1104462</v>
      </c>
      <c r="F73" s="2">
        <v>1104462</v>
      </c>
      <c r="G73" s="3">
        <f t="shared" si="2"/>
        <v>0</v>
      </c>
      <c r="I73" s="2">
        <v>1104462</v>
      </c>
      <c r="J73" s="3">
        <f t="shared" si="3"/>
        <v>0</v>
      </c>
    </row>
    <row r="74" spans="1:10" x14ac:dyDescent="0.2">
      <c r="A74" s="1" t="s">
        <v>47</v>
      </c>
      <c r="B74" s="2">
        <v>1868</v>
      </c>
      <c r="F74" s="2">
        <v>1868</v>
      </c>
      <c r="G74" s="3">
        <f t="shared" si="2"/>
        <v>0</v>
      </c>
      <c r="I74" s="2">
        <v>1868</v>
      </c>
      <c r="J74" s="3">
        <f t="shared" si="3"/>
        <v>0</v>
      </c>
    </row>
    <row r="75" spans="1:10" x14ac:dyDescent="0.2">
      <c r="A75" s="1" t="s">
        <v>48</v>
      </c>
      <c r="B75" s="2">
        <v>143819</v>
      </c>
      <c r="F75" s="2">
        <v>143819</v>
      </c>
      <c r="G75" s="3">
        <f t="shared" si="2"/>
        <v>0</v>
      </c>
      <c r="I75" s="2">
        <v>143819</v>
      </c>
      <c r="J75" s="3">
        <f t="shared" si="3"/>
        <v>0</v>
      </c>
    </row>
    <row r="76" spans="1:10" x14ac:dyDescent="0.2">
      <c r="A76" s="1" t="s">
        <v>49</v>
      </c>
      <c r="B76" s="2">
        <v>10323</v>
      </c>
      <c r="C76" s="2">
        <v>259</v>
      </c>
      <c r="F76" s="2">
        <v>10582</v>
      </c>
      <c r="G76" s="3">
        <f t="shared" si="2"/>
        <v>0</v>
      </c>
      <c r="I76" s="2">
        <v>10582</v>
      </c>
      <c r="J76" s="3">
        <f t="shared" si="3"/>
        <v>0</v>
      </c>
    </row>
    <row r="77" spans="1:10" x14ac:dyDescent="0.2">
      <c r="A77" s="1" t="s">
        <v>50</v>
      </c>
      <c r="B77" s="2">
        <v>9028</v>
      </c>
      <c r="F77" s="2">
        <v>9028</v>
      </c>
      <c r="G77" s="3">
        <f t="shared" si="2"/>
        <v>0</v>
      </c>
      <c r="I77" s="2">
        <v>9028</v>
      </c>
      <c r="J77" s="3">
        <f t="shared" si="3"/>
        <v>0</v>
      </c>
    </row>
    <row r="78" spans="1:10" x14ac:dyDescent="0.2">
      <c r="A78" s="1" t="s">
        <v>51</v>
      </c>
      <c r="B78" s="2">
        <v>876127</v>
      </c>
      <c r="F78" s="2">
        <v>876127</v>
      </c>
      <c r="G78" s="3">
        <f t="shared" si="2"/>
        <v>0</v>
      </c>
      <c r="I78" s="2">
        <v>876127</v>
      </c>
      <c r="J78" s="3">
        <f t="shared" si="3"/>
        <v>0</v>
      </c>
    </row>
    <row r="79" spans="1:10" x14ac:dyDescent="0.2">
      <c r="A79" s="1" t="s">
        <v>90</v>
      </c>
      <c r="B79" s="2">
        <v>20159312</v>
      </c>
      <c r="F79" s="2">
        <v>20159312</v>
      </c>
      <c r="G79" s="3">
        <f t="shared" si="2"/>
        <v>0</v>
      </c>
      <c r="I79" s="2">
        <v>20159312</v>
      </c>
      <c r="J79" s="3">
        <f t="shared" si="3"/>
        <v>0</v>
      </c>
    </row>
    <row r="80" spans="1:10" x14ac:dyDescent="0.2">
      <c r="A80" s="1" t="s">
        <v>52</v>
      </c>
      <c r="B80" s="2">
        <v>582</v>
      </c>
      <c r="F80" s="2">
        <v>582</v>
      </c>
      <c r="G80" s="3">
        <f t="shared" si="2"/>
        <v>0</v>
      </c>
      <c r="I80" s="2">
        <v>582</v>
      </c>
      <c r="J80" s="3">
        <f t="shared" si="3"/>
        <v>0</v>
      </c>
    </row>
    <row r="81" spans="1:10" x14ac:dyDescent="0.2">
      <c r="A81" s="1" t="s">
        <v>53</v>
      </c>
      <c r="B81" s="2">
        <v>320889756</v>
      </c>
      <c r="C81" s="2">
        <v>5517831</v>
      </c>
      <c r="D81" s="2">
        <v>311825454</v>
      </c>
      <c r="E81" s="2">
        <v>8174</v>
      </c>
      <c r="F81" s="2">
        <v>638241215</v>
      </c>
      <c r="G81" s="3">
        <f t="shared" si="2"/>
        <v>0</v>
      </c>
      <c r="H81" s="2">
        <v>207457940</v>
      </c>
      <c r="I81" s="2">
        <v>845699155</v>
      </c>
      <c r="J81" s="3">
        <f t="shared" si="3"/>
        <v>0</v>
      </c>
    </row>
    <row r="82" spans="1:10" s="5" customFormat="1" x14ac:dyDescent="0.2">
      <c r="A82" s="5" t="s">
        <v>86</v>
      </c>
      <c r="B82" s="3">
        <f>B81-SUM(B2:B80)</f>
        <v>0</v>
      </c>
      <c r="C82" s="3">
        <f>C81-SUM(C2:C80)</f>
        <v>0</v>
      </c>
      <c r="D82" s="3">
        <f>D81-SUM(D2:D80)</f>
        <v>0</v>
      </c>
      <c r="E82" s="3">
        <f>E81-SUM(E2:E80)</f>
        <v>0</v>
      </c>
      <c r="F82" s="3">
        <f>F81-SUM(F2:F80)</f>
        <v>0</v>
      </c>
      <c r="G82" s="3">
        <f t="shared" si="2"/>
        <v>0</v>
      </c>
      <c r="H82" s="3">
        <f>H81-SUM(H2:H80)</f>
        <v>0</v>
      </c>
      <c r="I82" s="3">
        <f>I81-SUM(I2:I80)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161. California Marine Fish Landings For 1972 and Designated Common Names of Certain Marine Organisms of California</dc:title>
  <dc:subject/>
  <dc:creator>Leo Pinkas, Doyle E. Gates, and Herbert W. Frey</dc:creator>
  <cp:keywords/>
  <cp:lastModifiedBy>Chris Free</cp:lastModifiedBy>
  <dcterms:modified xsi:type="dcterms:W3CDTF">2021-02-14T19:29:59Z</dcterms:modified>
</cp:coreProperties>
</file>