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free/Dropbox/Chris/UCSB/projects/wc_cc_synthesis/data/landings/cdfw/public/fish_bulletins/raw/fb168/raw/"/>
    </mc:Choice>
  </mc:AlternateContent>
  <xr:revisionPtr revIDLastSave="0" documentId="13_ncr:1_{31507313-3B18-9846-8778-4AA7D067F3AF}" xr6:coauthVersionLast="36" xr6:coauthVersionMax="36" xr10:uidLastSave="{00000000-0000-0000-0000-000000000000}"/>
  <bookViews>
    <workbookView xWindow="23780" yWindow="460" windowWidth="51200" windowHeight="26520" xr2:uid="{00000000-000D-0000-FFFF-FFFF00000000}"/>
  </bookViews>
  <sheets>
    <sheet name="Sheet1" sheetId="1" r:id="rId1"/>
  </sheets>
  <calcPr calcId="181029"/>
</workbook>
</file>

<file path=xl/calcChain.xml><?xml version="1.0" encoding="utf-8"?>
<calcChain xmlns="http://schemas.openxmlformats.org/spreadsheetml/2006/main">
  <c r="D96" i="1" l="1"/>
  <c r="E96" i="1"/>
  <c r="F96" i="1"/>
  <c r="G96" i="1"/>
  <c r="H96" i="1"/>
  <c r="I96" i="1"/>
  <c r="J96" i="1"/>
  <c r="K96" i="1"/>
  <c r="L96" i="1"/>
  <c r="M96" i="1"/>
  <c r="N96" i="1"/>
  <c r="O96" i="1"/>
  <c r="C96" i="1"/>
  <c r="D94" i="1"/>
  <c r="E94" i="1"/>
  <c r="F94" i="1"/>
  <c r="G94" i="1"/>
  <c r="H94" i="1"/>
  <c r="I94" i="1"/>
  <c r="J94" i="1"/>
  <c r="K94" i="1"/>
  <c r="L94" i="1"/>
  <c r="M94" i="1"/>
  <c r="N94" i="1"/>
  <c r="O94" i="1"/>
  <c r="C94" i="1"/>
  <c r="D86" i="1"/>
  <c r="E86" i="1"/>
  <c r="F86" i="1"/>
  <c r="G86" i="1"/>
  <c r="H86" i="1"/>
  <c r="I86" i="1"/>
  <c r="J86" i="1"/>
  <c r="K86" i="1"/>
  <c r="L86" i="1"/>
  <c r="M86" i="1"/>
  <c r="N86" i="1"/>
  <c r="O86" i="1"/>
  <c r="C86" i="1"/>
  <c r="P87" i="1"/>
  <c r="P88" i="1"/>
  <c r="P89" i="1"/>
  <c r="P90" i="1"/>
  <c r="P91" i="1"/>
  <c r="P92" i="1"/>
  <c r="P93" i="1"/>
  <c r="P95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2" i="1"/>
  <c r="P96" i="1" l="1"/>
  <c r="P94" i="1"/>
  <c r="P86" i="1"/>
</calcChain>
</file>

<file path=xl/sharedStrings.xml><?xml version="1.0" encoding="utf-8"?>
<sst xmlns="http://schemas.openxmlformats.org/spreadsheetml/2006/main" count="351" uniqueCount="243">
  <si>
    <t>Species</t>
  </si>
  <si>
    <t>March</t>
  </si>
  <si>
    <t>April</t>
  </si>
  <si>
    <t>June</t>
  </si>
  <si>
    <t>July</t>
  </si>
  <si>
    <t>August</t>
  </si>
  <si>
    <t>September</t>
  </si>
  <si>
    <t>October</t>
  </si>
  <si>
    <t>November</t>
  </si>
  <si>
    <t>December</t>
  </si>
  <si>
    <t>Total pounds</t>
  </si>
  <si>
    <t>52,000 428</t>
  </si>
  <si>
    <t>Barracuda, California</t>
  </si>
  <si>
    <t>—</t>
  </si>
  <si>
    <t>I4J54B</t>
  </si>
  <si>
    <t>1,57s</t>
  </si>
  <si>
    <t>Croaker, white</t>
  </si>
  <si>
    <t>BOOM</t>
  </si>
  <si>
    <t>43,3* n</t>
  </si>
  <si>
    <t>15)483</t>
  </si>
  <si>
    <t>TV)</t>
  </si>
  <si>
    <t>Dolphinfiah</t>
  </si>
  <si>
    <t>Eel</t>
  </si>
  <si>
    <t>Flounder</t>
  </si>
  <si>
    <t>HUM</t>
  </si>
  <si>
    <t>3SIT2</t>
  </si>
  <si>
    <t>\8V6</t>
  </si>
  <si>
    <t>Klyingfish</t>
  </si>
  <si>
    <t>3s s3*)</t>
  </si>
  <si>
    <t>Grenadiers j</t>
  </si>
  <si>
    <t>858M</t>
  </si>
  <si>
    <t>sura</t>
  </si>
  <si>
    <t>: 096</t>
  </si>
  <si>
    <t>H35</t>
  </si>
  <si>
    <t>S30</t>
  </si>
  <si>
    <t>1,5V J</t>
  </si>
  <si>
    <t>49 4C</t>
  </si>
  <si>
    <t>»1JT9</t>
  </si>
  <si>
    <t>Lingcod</t>
  </si>
  <si>
    <t>Mackerel, jack</t>
  </si>
  <si>
    <t>847JB31</t>
  </si>
  <si>
    <t>1JMUUS</t>
  </si>
  <si>
    <t>'&gt;44</t>
  </si>
  <si>
    <t>M</t>
  </si>
  <si>
    <t>2no</t>
  </si>
  <si>
    <t>Mullet</t>
  </si>
  <si>
    <t>M349</t>
  </si>
  <si>
    <t>s 006</t>
  </si>
  <si>
    <t>Rockfish</t>
  </si>
  <si>
    <t>: 121046</t>
  </si>
  <si>
    <t>■</t>
  </si>
  <si>
    <t>: 945688</t>
  </si>
  <si>
    <t>Sablefish</t>
  </si>
  <si>
    <t>l 588 1»</t>
  </si>
  <si>
    <t>: 909074</t>
  </si>
  <si>
    <t>Sanddab</t>
  </si>
  <si>
    <t>H25</t>
  </si>
  <si>
    <t>&gt;30</t>
  </si>
  <si>
    <t>63h</t>
  </si>
  <si>
    <t>Sea Bass giant</t>
  </si>
  <si>
    <t>40S2</t>
  </si>
  <si>
    <t>Sea bass, white</t>
  </si>
  <si>
    <t>U683M</t>
  </si>
  <si>
    <t>6h 1S3</t>
  </si>
  <si>
    <t>1,02s</t>
  </si>
  <si>
    <t>2K5</t>
  </si>
  <si>
    <t>5,31s</t>
  </si>
  <si>
    <t>6y406</t>
  </si>
  <si>
    <t>Smelt, whitebait I</t>
  </si>
  <si>
    <t>num</t>
  </si>
  <si>
    <t>22,688320</t>
  </si>
  <si>
    <t>MO &gt;42</t>
  </si>
  <si>
    <t>UM63U</t>
  </si>
  <si>
    <t>Sole, sand</t>
  </si>
  <si>
    <t>Sole, miscellaneous</t>
  </si>
  <si>
    <t>Tuna, alhacore</t>
  </si>
  <si>
    <t>70J45</t>
  </si>
  <si>
    <t>Tuna, bluefin</t>
  </si>
  <si>
    <t>6388 SM</t>
  </si>
  <si>
    <t>: 980306</t>
  </si>
  <si>
    <t>I6300C774</t>
  </si>
  <si>
    <t>Tuna, skipjack, black</t>
  </si>
  <si>
    <t>&amp;9083M</t>
  </si>
  <si>
    <t>16306J082</t>
  </si>
  <si>
    <t>6J03</t>
  </si>
  <si>
    <t>: 5 763</t>
  </si>
  <si>
    <t>&gt;3*</t>
  </si>
  <si>
    <t>fi 938</t>
  </si>
  <si>
    <t>Miscellaneous</t>
  </si>
  <si>
    <t>MB</t>
  </si>
  <si>
    <t>**&gt;</t>
  </si>
  <si>
    <t>4*9</t>
  </si>
  <si>
    <t>Crab, pelagic red</t>
  </si>
  <si>
    <t>MH j666</t>
  </si>
  <si>
    <t>"1 122</t>
  </si>
  <si>
    <t>52 1*2</t>
  </si>
  <si>
    <t>+</t>
  </si>
  <si>
    <t>2*22</t>
  </si>
  <si>
    <t>4*52</t>
  </si>
  <si>
    <t>i 185308</t>
  </si>
  <si>
    <t>Miscellaneous crustacean</t>
  </si>
  <si>
    <t>IS</t>
  </si>
  <si>
    <t>S44 381</t>
  </si>
  <si>
    <t>66*744</t>
  </si>
  <si>
    <t>*12721</t>
  </si>
  <si>
    <t>Mollusk:</t>
  </si>
  <si>
    <t>"2,470</t>
  </si>
  <si>
    <t>15*229</t>
  </si>
  <si>
    <t>&gt;86</t>
  </si>
  <si>
    <t>UU33</t>
  </si>
  <si>
    <t>Clam, common Washing</t>
  </si>
  <si>
    <t>Oyster, eastern</t>
  </si>
  <si>
    <t>2s*</t>
  </si>
  <si>
    <t>Oyster, giant Pacific</t>
  </si>
  <si>
    <t>m/m</t>
  </si>
  <si>
    <t>Snail, sesi</t>
  </si>
  <si>
    <t>fffl</t>
  </si>
  <si>
    <t>I033M</t>
  </si>
  <si>
    <t>Tuna, slapjack</t>
  </si>
  <si>
    <r>
      <t xml:space="preserve">2 </t>
    </r>
    <r>
      <rPr>
        <i/>
        <sz val="12"/>
        <rFont val="Calibri"/>
        <family val="2"/>
      </rPr>
      <t>m</t>
    </r>
  </si>
  <si>
    <r>
      <t>2</t>
    </r>
    <r>
      <rPr>
        <b/>
        <sz val="12"/>
        <rFont val="Calibri"/>
        <family val="2"/>
      </rPr>
      <t>s*</t>
    </r>
  </si>
  <si>
    <r>
      <t xml:space="preserve">3 </t>
    </r>
    <r>
      <rPr>
        <sz val="12"/>
        <rFont val="Calibri"/>
        <family val="2"/>
      </rPr>
      <t>520</t>
    </r>
  </si>
  <si>
    <r>
      <t>4</t>
    </r>
    <r>
      <rPr>
        <b/>
        <vertAlign val="superscript"/>
        <sz val="12"/>
        <rFont val="Calibri"/>
        <family val="2"/>
      </rPr>
      <t>J</t>
    </r>
    <r>
      <rPr>
        <b/>
        <sz val="12"/>
        <rFont val="Calibri"/>
        <family val="2"/>
      </rPr>
      <t xml:space="preserve"> 742</t>
    </r>
  </si>
  <si>
    <r>
      <t xml:space="preserve">4 </t>
    </r>
    <r>
      <rPr>
        <b/>
        <sz val="12"/>
        <rFont val="Calibri"/>
        <family val="2"/>
      </rPr>
      <t>569</t>
    </r>
  </si>
  <si>
    <r>
      <t xml:space="preserve">52 </t>
    </r>
    <r>
      <rPr>
        <sz val="12"/>
        <rFont val="Calibri"/>
        <family val="2"/>
      </rPr>
      <t>4**</t>
    </r>
  </si>
  <si>
    <t>Anchovy, northern</t>
  </si>
  <si>
    <t>Blacksmith</t>
  </si>
  <si>
    <t>Bomto Pacific</t>
  </si>
  <si>
    <t>2is^N)</t>
  </si>
  <si>
    <t>8436067!</t>
  </si>
  <si>
    <t>! 470S22</t>
  </si>
  <si>
    <t>Butterfish Pacific</t>
  </si>
  <si>
    <t>52 v,2</t>
  </si>
  <si>
    <t>54451!</t>
  </si>
  <si>
    <t>Flounder arTOwtooth</t>
  </si>
  <si>
    <t>Grouper</t>
  </si>
  <si>
    <t>Hake Pacific</t>
  </si>
  <si>
    <t>Halfmoon</t>
  </si>
  <si>
    <t>711ft</t>
  </si>
  <si>
    <t>Halibut California</t>
  </si>
  <si>
    <t>Herring Pacific |</t>
  </si>
  <si>
    <t>740H5</t>
  </si>
  <si>
    <t>liCC</t>
  </si>
  <si>
    <t>Mackerel Pacific</t>
  </si>
  <si>
    <t>Mudsucker longjaw</t>
  </si>
  <si>
    <t>Perch</t>
  </si>
  <si>
    <t>7&lt;445</t>
  </si>
  <si>
    <t>Queenfbh</t>
  </si>
  <si>
    <t>: &gt;62301</t>
  </si>
  <si>
    <t>1110O41</t>
  </si>
  <si>
    <t>Sardine Pacific</t>
  </si>
  <si>
    <t>&gt; S3S</t>
  </si>
  <si>
    <t xml:space="preserve">Shark </t>
  </si>
  <si>
    <t>Sheep head California 1</t>
  </si>
  <si>
    <t>Skate</t>
  </si>
  <si>
    <t>141*47</t>
  </si>
  <si>
    <t>67) r</t>
  </si>
  <si>
    <t>Smelt</t>
  </si>
  <si>
    <t xml:space="preserve">Sole, Dover </t>
  </si>
  <si>
    <t>Sole English</t>
  </si>
  <si>
    <t>Sole, petrale</t>
  </si>
  <si>
    <t>1T314</t>
  </si>
  <si>
    <t>Sole, re*</t>
  </si>
  <si>
    <t>112X24</t>
  </si>
  <si>
    <t>Swordfish</t>
  </si>
  <si>
    <t>V:</t>
  </si>
  <si>
    <t>&gt;,868069</t>
  </si>
  <si>
    <t>Tuna, skipjack</t>
  </si>
  <si>
    <t>Tuna vcQowfin</t>
  </si>
  <si>
    <t>2&gt;15ssr</t>
  </si>
  <si>
    <t>:: 554,oi8</t>
  </si>
  <si>
    <t>1594"</t>
  </si>
  <si>
    <t xml:space="preserve">Miscellaneous (animal food) </t>
  </si>
  <si>
    <t>Crab Dungeness</t>
  </si>
  <si>
    <t>2!222i&gt;</t>
  </si>
  <si>
    <t>2504*1</t>
  </si>
  <si>
    <t>25&lt;«*)</t>
  </si>
  <si>
    <t>Crabrock</t>
  </si>
  <si>
    <t>9515*</t>
  </si>
  <si>
    <t>8689*</t>
  </si>
  <si>
    <t>Lobster California spiny</t>
  </si>
  <si>
    <t>1245*</t>
  </si>
  <si>
    <t>Prawn, ndgeback</t>
  </si>
  <si>
    <t>Prawn, root</t>
  </si>
  <si>
    <t>291U</t>
  </si>
  <si>
    <t>245"4</t>
  </si>
  <si>
    <t>Shrimp, Day</t>
  </si>
  <si>
    <t xml:space="preserve">Shrimp Pacific Ocean </t>
  </si>
  <si>
    <t>"42970</t>
  </si>
  <si>
    <t>Sea urchin</t>
  </si>
  <si>
    <t>422M1</t>
  </si>
  <si>
    <t>Abalone black</t>
  </si>
  <si>
    <t>Abalone flat</t>
  </si>
  <si>
    <t>Abalone green</t>
  </si>
  <si>
    <t>151*5</t>
  </si>
  <si>
    <t>15*5*</t>
  </si>
  <si>
    <t>1112*</t>
  </si>
  <si>
    <t>Abalone pink</t>
  </si>
  <si>
    <t>5^97*</t>
  </si>
  <si>
    <t>519*2</t>
  </si>
  <si>
    <t>2814*</t>
  </si>
  <si>
    <t>Abalone pinto</t>
  </si>
  <si>
    <t>Abalone red</t>
  </si>
  <si>
    <t>5*47</t>
  </si>
  <si>
    <t>**660</t>
  </si>
  <si>
    <t>64 590</t>
  </si>
  <si>
    <t>Abalone threaded</t>
  </si>
  <si>
    <t>Abalone white</t>
  </si>
  <si>
    <t>2i«</t>
  </si>
  <si>
    <t>Sauid market</t>
  </si>
  <si>
    <t>M*"89</t>
  </si>
  <si>
    <t>Miscellaneous mollusk</t>
  </si>
  <si>
    <t>Total Pounds</t>
  </si>
  <si>
    <t>Tuna, blackfin</t>
  </si>
  <si>
    <t>Tuna, yeUowfin</t>
  </si>
  <si>
    <t>ccv</t>
  </si>
  <si>
    <t>52Sh</t>
  </si>
  <si>
    <t>44s</t>
  </si>
  <si>
    <t>22Sir,</t>
  </si>
  <si>
    <t>7S7C</t>
  </si>
  <si>
    <t>V,245</t>
  </si>
  <si>
    <t>:mm</t>
  </si>
  <si>
    <t>&gt;*542</t>
  </si>
  <si>
    <t>Turbot</t>
  </si>
  <si>
    <t>997 948</t>
  </si>
  <si>
    <t>Grand total</t>
  </si>
  <si>
    <t>type</t>
  </si>
  <si>
    <t>Shipments</t>
  </si>
  <si>
    <t>Landings</t>
  </si>
  <si>
    <t>January</t>
  </si>
  <si>
    <t>February</t>
  </si>
  <si>
    <t>May</t>
  </si>
  <si>
    <t>Total</t>
  </si>
  <si>
    <t>Cabezon</t>
  </si>
  <si>
    <t>Total check</t>
  </si>
  <si>
    <t>Opaleye</t>
  </si>
  <si>
    <t>Salmon</t>
  </si>
  <si>
    <t>Sculpin</t>
  </si>
  <si>
    <t>Tuna, bigeye</t>
  </si>
  <si>
    <t>Wahoo</t>
  </si>
  <si>
    <t>Yellowtail</t>
  </si>
  <si>
    <t>Octopus</t>
  </si>
  <si>
    <t>Tuna, albacore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</si>
</sst>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name val="Arial"/>
    </font>
    <font>
      <i/>
      <sz val="12"/>
      <name val="Calibri"/>
      <family val="2"/>
    </font>
    <font>
      <sz val="12"/>
      <name val="Calibri"/>
      <family val="2"/>
    </font>
    <font>
      <b/>
      <sz val="12"/>
      <name val="Calibri"/>
      <family val="2"/>
    </font>
    <font>
      <b/>
      <vertAlign val="superscript"/>
      <sz val="12"/>
      <name val="Calibri"/>
      <family val="2"/>
    </font>
    <font>
      <sz val="10"/>
      <name val="Arial"/>
      <family val="2"/>
    </font>
    <font>
      <sz val="10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3" fontId="0" fillId="0" borderId="0" xfId="0" applyNumberFormat="1"/>
    <xf numFmtId="0" fontId="5" fillId="0" borderId="0" xfId="0" applyFont="1"/>
    <xf numFmtId="3" fontId="5" fillId="0" borderId="0" xfId="0" applyNumberFormat="1" applyFont="1"/>
    <xf numFmtId="3" fontId="6" fillId="0" borderId="0" xfId="0" applyNumberFormat="1" applyFont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96"/>
  <sheetViews>
    <sheetView tabSelected="1" workbookViewId="0">
      <selection activeCell="G43" sqref="G43"/>
    </sheetView>
  </sheetViews>
  <sheetFormatPr baseColWidth="10" defaultRowHeight="13" x14ac:dyDescent="0.15"/>
  <cols>
    <col min="2" max="2" width="39.83203125" bestFit="1" customWidth="1"/>
    <col min="3" max="3" width="10.5" style="1" bestFit="1" customWidth="1"/>
    <col min="4" max="4" width="10.33203125" style="1" bestFit="1" customWidth="1"/>
    <col min="5" max="5" width="10.5" style="1" bestFit="1" customWidth="1"/>
    <col min="6" max="10" width="10.33203125" style="1" bestFit="1" customWidth="1"/>
    <col min="11" max="11" width="11.1640625" style="1" bestFit="1" customWidth="1"/>
    <col min="12" max="12" width="10.5" style="1" bestFit="1" customWidth="1"/>
    <col min="13" max="13" width="10.33203125" style="1" bestFit="1" customWidth="1"/>
    <col min="14" max="15" width="11.33203125" style="1" bestFit="1" customWidth="1"/>
    <col min="16" max="16" width="11.6640625" bestFit="1" customWidth="1"/>
  </cols>
  <sheetData>
    <row r="1" spans="1:16" x14ac:dyDescent="0.15">
      <c r="A1" s="2" t="s">
        <v>226</v>
      </c>
      <c r="B1" t="s">
        <v>0</v>
      </c>
      <c r="C1" s="3" t="s">
        <v>229</v>
      </c>
      <c r="D1" s="3" t="s">
        <v>230</v>
      </c>
      <c r="E1" s="1" t="s">
        <v>1</v>
      </c>
      <c r="F1" s="1" t="s">
        <v>2</v>
      </c>
      <c r="G1" s="3" t="s">
        <v>231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  <c r="O1" s="3" t="s">
        <v>232</v>
      </c>
      <c r="P1" s="3" t="s">
        <v>234</v>
      </c>
    </row>
    <row r="2" spans="1:16" x14ac:dyDescent="0.15">
      <c r="A2" s="2" t="s">
        <v>228</v>
      </c>
      <c r="B2" t="s">
        <v>125</v>
      </c>
      <c r="C2" s="1">
        <v>37296554</v>
      </c>
      <c r="D2" s="1">
        <v>19332652</v>
      </c>
      <c r="E2" s="1">
        <v>10024572</v>
      </c>
      <c r="F2" s="1">
        <v>37754322</v>
      </c>
      <c r="G2" s="1">
        <v>33021181</v>
      </c>
      <c r="H2" s="1">
        <v>885096</v>
      </c>
      <c r="I2" s="1">
        <v>322053</v>
      </c>
      <c r="J2" s="1">
        <v>1621373</v>
      </c>
      <c r="K2" s="1">
        <v>33113170</v>
      </c>
      <c r="L2" s="1" t="s">
        <v>11</v>
      </c>
      <c r="M2" s="1">
        <v>4077937</v>
      </c>
      <c r="N2" s="1">
        <v>50629391</v>
      </c>
      <c r="O2" s="1">
        <v>317021422</v>
      </c>
      <c r="P2" s="4">
        <f>O2-SUM(C2:N2)</f>
        <v>88943121</v>
      </c>
    </row>
    <row r="3" spans="1:16" x14ac:dyDescent="0.15">
      <c r="A3" s="2" t="s">
        <v>228</v>
      </c>
      <c r="B3" t="s">
        <v>12</v>
      </c>
      <c r="C3" s="1">
        <v>9815</v>
      </c>
      <c r="E3" s="1">
        <v>353</v>
      </c>
      <c r="F3" s="1">
        <v>7727</v>
      </c>
      <c r="G3" s="1">
        <v>13492</v>
      </c>
      <c r="H3" s="1">
        <v>5084</v>
      </c>
      <c r="I3" s="1">
        <v>31801</v>
      </c>
      <c r="J3" s="1">
        <v>7096</v>
      </c>
      <c r="K3" s="1">
        <v>57</v>
      </c>
      <c r="L3" s="1">
        <v>3072</v>
      </c>
      <c r="M3" s="1">
        <v>385</v>
      </c>
      <c r="N3" s="1">
        <v>891</v>
      </c>
      <c r="O3" s="1">
        <v>58397</v>
      </c>
      <c r="P3" s="4">
        <f t="shared" ref="P3:P63" si="0">O3-SUM(C3:N3)</f>
        <v>-21376</v>
      </c>
    </row>
    <row r="4" spans="1:16" x14ac:dyDescent="0.15">
      <c r="A4" s="2" t="s">
        <v>228</v>
      </c>
      <c r="B4" t="s">
        <v>126</v>
      </c>
      <c r="C4" s="1" t="s">
        <v>13</v>
      </c>
      <c r="K4" s="1">
        <v>17060</v>
      </c>
      <c r="O4" s="1">
        <v>17360</v>
      </c>
      <c r="P4" s="4">
        <f t="shared" si="0"/>
        <v>300</v>
      </c>
    </row>
    <row r="5" spans="1:16" ht="16" x14ac:dyDescent="0.2">
      <c r="A5" s="2" t="s">
        <v>228</v>
      </c>
      <c r="B5" t="s">
        <v>127</v>
      </c>
      <c r="C5" s="1">
        <v>1172865</v>
      </c>
      <c r="D5" s="1">
        <v>75380</v>
      </c>
      <c r="E5" s="1">
        <v>4107</v>
      </c>
      <c r="F5" s="1" t="s">
        <v>119</v>
      </c>
      <c r="H5" s="1" t="s">
        <v>128</v>
      </c>
      <c r="I5" s="1" t="s">
        <v>129</v>
      </c>
      <c r="J5" s="1">
        <v>10066337</v>
      </c>
      <c r="K5" s="1">
        <v>8363309</v>
      </c>
      <c r="L5" s="1" t="s">
        <v>130</v>
      </c>
      <c r="M5" s="1">
        <v>800000</v>
      </c>
      <c r="N5" s="1">
        <v>86632</v>
      </c>
      <c r="O5" s="1">
        <v>31073688</v>
      </c>
      <c r="P5" s="4">
        <f t="shared" si="0"/>
        <v>10505058</v>
      </c>
    </row>
    <row r="6" spans="1:16" x14ac:dyDescent="0.15">
      <c r="A6" s="2" t="s">
        <v>228</v>
      </c>
      <c r="B6" t="s">
        <v>131</v>
      </c>
      <c r="C6" s="1">
        <v>1560</v>
      </c>
      <c r="D6" s="1">
        <v>17130</v>
      </c>
      <c r="E6" s="1">
        <v>1</v>
      </c>
      <c r="F6" s="1">
        <v>4626</v>
      </c>
      <c r="G6" s="1" t="s">
        <v>14</v>
      </c>
      <c r="H6" s="1" t="s">
        <v>15</v>
      </c>
      <c r="I6" s="1">
        <v>7005</v>
      </c>
      <c r="J6" s="1">
        <v>1092</v>
      </c>
      <c r="K6" s="1">
        <v>3397</v>
      </c>
      <c r="L6" s="1">
        <v>798</v>
      </c>
      <c r="M6" s="1">
        <v>2392</v>
      </c>
      <c r="N6" s="1">
        <v>1366</v>
      </c>
      <c r="O6" s="1">
        <v>58192</v>
      </c>
      <c r="P6" s="4">
        <f t="shared" si="0"/>
        <v>18825</v>
      </c>
    </row>
    <row r="7" spans="1:16" x14ac:dyDescent="0.15">
      <c r="A7" s="2" t="s">
        <v>228</v>
      </c>
      <c r="B7" s="2" t="s">
        <v>233</v>
      </c>
      <c r="C7" s="1">
        <v>1179</v>
      </c>
      <c r="E7" s="1">
        <v>241</v>
      </c>
      <c r="H7" s="1" t="s">
        <v>43</v>
      </c>
      <c r="I7" s="1">
        <v>395</v>
      </c>
      <c r="J7" s="1">
        <v>779</v>
      </c>
      <c r="K7" s="1">
        <v>399</v>
      </c>
      <c r="L7" s="1">
        <v>478</v>
      </c>
      <c r="M7" s="1">
        <v>675</v>
      </c>
      <c r="N7" s="1">
        <v>370</v>
      </c>
      <c r="O7" s="1">
        <v>7332</v>
      </c>
      <c r="P7" s="4">
        <f t="shared" si="0"/>
        <v>2816</v>
      </c>
    </row>
    <row r="8" spans="1:16" x14ac:dyDescent="0.15">
      <c r="A8" s="2" t="s">
        <v>228</v>
      </c>
      <c r="B8" t="s">
        <v>16</v>
      </c>
      <c r="C8" s="1">
        <v>60925</v>
      </c>
      <c r="D8" s="1">
        <v>75044</v>
      </c>
      <c r="E8" s="1">
        <v>43397</v>
      </c>
      <c r="F8" s="1" t="s">
        <v>132</v>
      </c>
      <c r="G8" s="1" t="s">
        <v>17</v>
      </c>
      <c r="H8" s="1" t="s">
        <v>18</v>
      </c>
      <c r="I8" s="1">
        <v>70762</v>
      </c>
      <c r="J8" s="1" t="s">
        <v>19</v>
      </c>
      <c r="K8" s="1">
        <v>17366</v>
      </c>
      <c r="L8" s="1" t="s">
        <v>215</v>
      </c>
      <c r="M8" s="1">
        <v>44017</v>
      </c>
      <c r="N8" s="1">
        <v>48134</v>
      </c>
      <c r="O8" s="1" t="s">
        <v>20</v>
      </c>
      <c r="P8" s="4" t="e">
        <f t="shared" si="0"/>
        <v>#VALUE!</v>
      </c>
    </row>
    <row r="9" spans="1:16" x14ac:dyDescent="0.15">
      <c r="A9" s="2" t="s">
        <v>228</v>
      </c>
      <c r="B9" t="s">
        <v>21</v>
      </c>
      <c r="C9" s="1">
        <v>37</v>
      </c>
      <c r="D9" s="1">
        <v>39</v>
      </c>
      <c r="I9" s="1">
        <v>9861</v>
      </c>
      <c r="M9" s="1">
        <v>1391</v>
      </c>
      <c r="O9" s="1">
        <v>3063</v>
      </c>
      <c r="P9" s="4">
        <f t="shared" si="0"/>
        <v>-8265</v>
      </c>
    </row>
    <row r="10" spans="1:16" x14ac:dyDescent="0.15">
      <c r="A10" s="2" t="s">
        <v>228</v>
      </c>
      <c r="B10" t="s">
        <v>22</v>
      </c>
      <c r="C10" s="1">
        <v>31</v>
      </c>
      <c r="E10" s="1">
        <v>42</v>
      </c>
      <c r="F10" s="1">
        <v>252</v>
      </c>
      <c r="G10" s="1">
        <v>103</v>
      </c>
      <c r="H10" s="1">
        <v>97</v>
      </c>
      <c r="I10" s="1">
        <v>190</v>
      </c>
      <c r="J10" s="1">
        <v>46</v>
      </c>
      <c r="K10" s="1">
        <v>42</v>
      </c>
      <c r="O10" s="1">
        <v>803</v>
      </c>
      <c r="P10" s="4">
        <f t="shared" si="0"/>
        <v>0</v>
      </c>
    </row>
    <row r="11" spans="1:16" x14ac:dyDescent="0.15">
      <c r="A11" s="2" t="s">
        <v>228</v>
      </c>
      <c r="B11" t="s">
        <v>23</v>
      </c>
      <c r="C11" s="1">
        <v>52677</v>
      </c>
      <c r="D11" s="1" t="s">
        <v>24</v>
      </c>
      <c r="E11" s="1">
        <v>47534</v>
      </c>
      <c r="F11" s="1" t="s">
        <v>216</v>
      </c>
      <c r="G11" s="1" t="s">
        <v>133</v>
      </c>
      <c r="H11" s="1" t="s">
        <v>25</v>
      </c>
      <c r="I11" s="1">
        <v>45691</v>
      </c>
      <c r="J11" s="1">
        <v>117530</v>
      </c>
      <c r="K11" s="1">
        <v>160300</v>
      </c>
      <c r="L11" s="1">
        <v>37312</v>
      </c>
      <c r="M11" s="1">
        <v>21125</v>
      </c>
      <c r="N11" s="1">
        <v>34374</v>
      </c>
      <c r="O11" s="1">
        <v>716472</v>
      </c>
      <c r="P11" s="4">
        <f t="shared" si="0"/>
        <v>199929</v>
      </c>
    </row>
    <row r="12" spans="1:16" x14ac:dyDescent="0.15">
      <c r="A12" s="2" t="s">
        <v>228</v>
      </c>
      <c r="B12" t="s">
        <v>134</v>
      </c>
      <c r="C12" s="1">
        <v>5144</v>
      </c>
      <c r="D12" s="1">
        <v>24441</v>
      </c>
      <c r="F12" s="1">
        <v>5419</v>
      </c>
      <c r="G12" s="1">
        <v>6964</v>
      </c>
      <c r="H12" s="1">
        <v>3081</v>
      </c>
      <c r="I12" s="1">
        <v>404</v>
      </c>
      <c r="J12" s="1">
        <v>1214</v>
      </c>
      <c r="K12" s="1">
        <v>17300</v>
      </c>
      <c r="L12" s="1" t="s">
        <v>26</v>
      </c>
      <c r="M12" s="1">
        <v>1374</v>
      </c>
      <c r="O12" s="1">
        <v>70714</v>
      </c>
      <c r="P12" s="4">
        <f t="shared" si="0"/>
        <v>5373</v>
      </c>
    </row>
    <row r="13" spans="1:16" x14ac:dyDescent="0.15">
      <c r="A13" s="2" t="s">
        <v>228</v>
      </c>
      <c r="B13" t="s">
        <v>27</v>
      </c>
      <c r="H13" s="1" t="s">
        <v>28</v>
      </c>
      <c r="I13" s="1">
        <v>34045</v>
      </c>
      <c r="J13" s="1">
        <v>13021</v>
      </c>
      <c r="O13" s="1">
        <v>91354</v>
      </c>
      <c r="P13" s="4">
        <f t="shared" si="0"/>
        <v>44288</v>
      </c>
    </row>
    <row r="14" spans="1:16" x14ac:dyDescent="0.15">
      <c r="A14" s="2" t="s">
        <v>228</v>
      </c>
      <c r="B14" t="s">
        <v>29</v>
      </c>
      <c r="C14" s="1">
        <v>928</v>
      </c>
      <c r="D14" s="1">
        <v>5338</v>
      </c>
      <c r="E14" s="1">
        <v>160</v>
      </c>
      <c r="F14" s="1">
        <v>770</v>
      </c>
      <c r="G14" s="1">
        <v>370</v>
      </c>
      <c r="H14" s="1">
        <v>462</v>
      </c>
      <c r="I14" s="1">
        <v>22636</v>
      </c>
      <c r="J14" s="1" t="s">
        <v>30</v>
      </c>
      <c r="K14" s="1" t="s">
        <v>31</v>
      </c>
      <c r="L14" s="1">
        <v>14157</v>
      </c>
      <c r="M14" s="1">
        <v>7041</v>
      </c>
      <c r="N14" s="1">
        <v>6116</v>
      </c>
      <c r="O14" s="1">
        <v>96714</v>
      </c>
      <c r="P14" s="4">
        <f t="shared" si="0"/>
        <v>38736</v>
      </c>
    </row>
    <row r="15" spans="1:16" x14ac:dyDescent="0.15">
      <c r="A15" s="2" t="s">
        <v>228</v>
      </c>
      <c r="B15" t="s">
        <v>135</v>
      </c>
      <c r="C15" s="1">
        <v>1454</v>
      </c>
      <c r="D15" s="1" t="s">
        <v>32</v>
      </c>
      <c r="E15" s="1">
        <v>1153</v>
      </c>
      <c r="I15" s="1" t="s">
        <v>13</v>
      </c>
      <c r="L15" s="1">
        <v>105</v>
      </c>
      <c r="O15" s="1">
        <v>3748</v>
      </c>
      <c r="P15" s="4">
        <f t="shared" si="0"/>
        <v>1036</v>
      </c>
    </row>
    <row r="16" spans="1:16" x14ac:dyDescent="0.15">
      <c r="A16" s="2" t="s">
        <v>228</v>
      </c>
      <c r="B16" t="s">
        <v>136</v>
      </c>
      <c r="C16" s="1">
        <v>805</v>
      </c>
      <c r="D16" s="1" t="s">
        <v>33</v>
      </c>
      <c r="E16" s="1" t="s">
        <v>34</v>
      </c>
      <c r="F16" s="1">
        <v>505</v>
      </c>
      <c r="G16" s="1">
        <v>106</v>
      </c>
      <c r="H16" s="1">
        <v>7089</v>
      </c>
      <c r="I16" s="1">
        <v>776</v>
      </c>
      <c r="J16" s="1">
        <v>545</v>
      </c>
      <c r="K16" s="1">
        <v>464</v>
      </c>
      <c r="L16" s="1">
        <v>1730</v>
      </c>
      <c r="N16" s="1" t="s">
        <v>35</v>
      </c>
      <c r="O16" s="1">
        <v>38308</v>
      </c>
      <c r="P16" s="4">
        <f t="shared" si="0"/>
        <v>26288</v>
      </c>
    </row>
    <row r="17" spans="1:16" x14ac:dyDescent="0.15">
      <c r="A17" s="2" t="s">
        <v>228</v>
      </c>
      <c r="B17" t="s">
        <v>137</v>
      </c>
      <c r="C17" s="1">
        <v>52</v>
      </c>
      <c r="D17" s="1">
        <v>144</v>
      </c>
      <c r="F17" s="1">
        <v>152</v>
      </c>
      <c r="G17" s="1">
        <v>730</v>
      </c>
      <c r="H17" s="1">
        <v>372</v>
      </c>
      <c r="J17" s="1" t="s">
        <v>138</v>
      </c>
      <c r="K17" s="1">
        <v>10</v>
      </c>
      <c r="L17" s="1">
        <v>623</v>
      </c>
      <c r="M17" s="1">
        <v>1033</v>
      </c>
      <c r="O17" s="1">
        <v>10321</v>
      </c>
      <c r="P17" s="4">
        <f t="shared" si="0"/>
        <v>7205</v>
      </c>
    </row>
    <row r="18" spans="1:16" x14ac:dyDescent="0.15">
      <c r="A18" s="2" t="s">
        <v>228</v>
      </c>
      <c r="B18" t="s">
        <v>139</v>
      </c>
      <c r="C18" s="1">
        <v>52575</v>
      </c>
      <c r="D18" s="1">
        <v>45415</v>
      </c>
      <c r="E18" s="1">
        <v>50080</v>
      </c>
      <c r="F18" s="1">
        <v>23714</v>
      </c>
      <c r="G18" s="1">
        <v>35010</v>
      </c>
      <c r="H18" s="1" t="s">
        <v>36</v>
      </c>
      <c r="I18" s="1">
        <v>67066</v>
      </c>
      <c r="J18" s="1">
        <v>50374</v>
      </c>
      <c r="K18" s="1">
        <v>38388</v>
      </c>
      <c r="L18" s="1">
        <v>33309</v>
      </c>
      <c r="M18" s="1">
        <v>28375</v>
      </c>
      <c r="N18" s="1">
        <v>33002</v>
      </c>
      <c r="O18" s="1">
        <v>506313</v>
      </c>
      <c r="P18" s="4">
        <f t="shared" si="0"/>
        <v>49005</v>
      </c>
    </row>
    <row r="19" spans="1:16" x14ac:dyDescent="0.15">
      <c r="A19" s="2" t="s">
        <v>228</v>
      </c>
      <c r="B19" t="s">
        <v>140</v>
      </c>
      <c r="C19" s="1">
        <v>1747969</v>
      </c>
      <c r="D19" s="1" t="s">
        <v>37</v>
      </c>
      <c r="E19" s="1">
        <v>770</v>
      </c>
      <c r="F19" s="1">
        <v>20</v>
      </c>
      <c r="G19" s="1">
        <v>80</v>
      </c>
      <c r="H19" s="1">
        <v>138000</v>
      </c>
      <c r="I19" s="1">
        <v>133617</v>
      </c>
      <c r="J19" s="1">
        <v>5080</v>
      </c>
      <c r="K19" s="1">
        <v>141</v>
      </c>
      <c r="N19" s="1">
        <v>1300</v>
      </c>
      <c r="O19" s="1">
        <v>2433676</v>
      </c>
      <c r="P19" s="4">
        <f t="shared" si="0"/>
        <v>406699</v>
      </c>
    </row>
    <row r="20" spans="1:16" x14ac:dyDescent="0.15">
      <c r="A20" s="2" t="s">
        <v>228</v>
      </c>
      <c r="B20" t="s">
        <v>38</v>
      </c>
      <c r="C20" s="1">
        <v>96802</v>
      </c>
      <c r="D20" s="1" t="s">
        <v>141</v>
      </c>
      <c r="E20" s="1" t="s">
        <v>142</v>
      </c>
      <c r="F20" s="1">
        <v>172037</v>
      </c>
      <c r="G20" s="1">
        <v>306271</v>
      </c>
      <c r="H20" s="1">
        <v>374009</v>
      </c>
      <c r="I20" s="1">
        <v>654021</v>
      </c>
      <c r="J20" s="1">
        <v>480643</v>
      </c>
      <c r="K20" s="1">
        <v>490386</v>
      </c>
      <c r="L20" s="1">
        <v>203348</v>
      </c>
      <c r="M20" s="1">
        <v>162757</v>
      </c>
      <c r="N20" s="1">
        <v>158006</v>
      </c>
      <c r="O20" s="1">
        <v>3190196</v>
      </c>
      <c r="P20" s="4">
        <f t="shared" si="0"/>
        <v>91916</v>
      </c>
    </row>
    <row r="21" spans="1:16" x14ac:dyDescent="0.15">
      <c r="A21" s="2" t="s">
        <v>228</v>
      </c>
      <c r="B21" t="s">
        <v>39</v>
      </c>
      <c r="C21" s="1">
        <v>427300</v>
      </c>
      <c r="D21" s="1">
        <v>530500</v>
      </c>
      <c r="E21" s="1" t="s">
        <v>40</v>
      </c>
      <c r="F21" s="1">
        <v>886001</v>
      </c>
      <c r="G21" s="1" t="s">
        <v>41</v>
      </c>
      <c r="H21" s="1">
        <v>1041157</v>
      </c>
      <c r="I21" s="1">
        <v>871312</v>
      </c>
      <c r="J21" s="1">
        <v>1432369</v>
      </c>
      <c r="K21" s="1">
        <v>6255381</v>
      </c>
      <c r="L21" s="1">
        <v>8323338</v>
      </c>
      <c r="M21" s="1">
        <v>4302399</v>
      </c>
      <c r="N21" s="1">
        <v>770639</v>
      </c>
      <c r="O21" s="1">
        <v>36779331</v>
      </c>
      <c r="P21" s="4">
        <f t="shared" si="0"/>
        <v>11938935</v>
      </c>
    </row>
    <row r="22" spans="1:16" x14ac:dyDescent="0.15">
      <c r="A22" s="2" t="s">
        <v>228</v>
      </c>
      <c r="B22" t="s">
        <v>143</v>
      </c>
      <c r="D22" s="1">
        <v>4385</v>
      </c>
      <c r="E22" s="1">
        <v>1040</v>
      </c>
      <c r="F22" s="1">
        <v>1614</v>
      </c>
      <c r="G22" s="1">
        <v>115</v>
      </c>
      <c r="H22" s="1" t="s">
        <v>42</v>
      </c>
      <c r="I22" s="1">
        <v>1076</v>
      </c>
      <c r="J22" s="1">
        <v>36372</v>
      </c>
      <c r="K22" s="1">
        <v>6401</v>
      </c>
      <c r="L22" s="1">
        <v>7772</v>
      </c>
      <c r="M22" s="1">
        <v>77188</v>
      </c>
      <c r="N22" s="1">
        <v>65035</v>
      </c>
      <c r="O22" s="1">
        <v>287121</v>
      </c>
      <c r="P22" s="4">
        <f t="shared" si="0"/>
        <v>86123</v>
      </c>
    </row>
    <row r="23" spans="1:16" ht="16" x14ac:dyDescent="0.2">
      <c r="A23" s="2" t="s">
        <v>228</v>
      </c>
      <c r="B23" t="s">
        <v>144</v>
      </c>
      <c r="C23" s="1">
        <v>253</v>
      </c>
      <c r="D23" s="1" t="s">
        <v>43</v>
      </c>
      <c r="E23" s="1">
        <v>77</v>
      </c>
      <c r="F23" s="1">
        <v>134</v>
      </c>
      <c r="G23" s="1">
        <v>55</v>
      </c>
      <c r="H23" s="1" t="s">
        <v>120</v>
      </c>
      <c r="I23" s="1">
        <v>206</v>
      </c>
      <c r="J23" s="1">
        <v>63</v>
      </c>
      <c r="K23" s="1" t="s">
        <v>44</v>
      </c>
      <c r="L23" s="1">
        <v>60</v>
      </c>
      <c r="M23" s="1">
        <v>43</v>
      </c>
      <c r="N23" s="1">
        <v>53</v>
      </c>
      <c r="O23" s="1">
        <v>1526</v>
      </c>
      <c r="P23" s="4">
        <f t="shared" si="0"/>
        <v>582</v>
      </c>
    </row>
    <row r="24" spans="1:16" x14ac:dyDescent="0.15">
      <c r="A24" s="2" t="s">
        <v>228</v>
      </c>
      <c r="B24" t="s">
        <v>45</v>
      </c>
      <c r="C24" s="1" t="s">
        <v>13</v>
      </c>
      <c r="D24" s="1" t="s">
        <v>13</v>
      </c>
      <c r="E24" s="1" t="s">
        <v>13</v>
      </c>
      <c r="F24" s="1">
        <v>620</v>
      </c>
      <c r="G24" s="1">
        <v>3339</v>
      </c>
      <c r="H24" s="1">
        <v>30</v>
      </c>
      <c r="J24" s="1">
        <v>231</v>
      </c>
      <c r="K24" s="1">
        <v>244</v>
      </c>
      <c r="L24" s="1">
        <v>345</v>
      </c>
      <c r="O24" s="1">
        <v>6318</v>
      </c>
      <c r="P24" s="4">
        <f t="shared" si="0"/>
        <v>1509</v>
      </c>
    </row>
    <row r="25" spans="1:16" x14ac:dyDescent="0.15">
      <c r="A25" s="2" t="s">
        <v>228</v>
      </c>
      <c r="B25" s="2" t="s">
        <v>235</v>
      </c>
      <c r="C25" s="1">
        <v>281</v>
      </c>
      <c r="E25" s="1">
        <v>415</v>
      </c>
      <c r="F25" s="1">
        <v>65</v>
      </c>
      <c r="G25" s="1">
        <v>556</v>
      </c>
      <c r="H25" s="1" t="s">
        <v>217</v>
      </c>
      <c r="I25" s="1">
        <v>518</v>
      </c>
      <c r="K25" s="1">
        <v>320</v>
      </c>
      <c r="L25" s="1">
        <v>15</v>
      </c>
      <c r="N25" s="1">
        <v>36</v>
      </c>
      <c r="P25" s="4">
        <f t="shared" si="0"/>
        <v>-2206</v>
      </c>
    </row>
    <row r="26" spans="1:16" x14ac:dyDescent="0.15">
      <c r="A26" s="2" t="s">
        <v>228</v>
      </c>
      <c r="B26" t="s">
        <v>145</v>
      </c>
      <c r="C26" s="1">
        <v>9091</v>
      </c>
      <c r="E26" s="1">
        <v>6037</v>
      </c>
      <c r="F26" s="1">
        <v>23613</v>
      </c>
      <c r="G26" s="1">
        <v>3404</v>
      </c>
      <c r="H26" s="1">
        <v>7099</v>
      </c>
      <c r="I26" s="1">
        <v>14015</v>
      </c>
      <c r="J26" s="1" t="s">
        <v>46</v>
      </c>
      <c r="K26" s="1">
        <v>9361</v>
      </c>
      <c r="L26" s="1">
        <v>7734</v>
      </c>
      <c r="M26" s="1">
        <v>6635</v>
      </c>
      <c r="N26" s="1" t="s">
        <v>146</v>
      </c>
      <c r="O26" s="1">
        <v>113757</v>
      </c>
      <c r="P26" s="4">
        <f t="shared" si="0"/>
        <v>26768</v>
      </c>
    </row>
    <row r="27" spans="1:16" ht="16" x14ac:dyDescent="0.2">
      <c r="A27" s="2" t="s">
        <v>228</v>
      </c>
      <c r="B27" t="s">
        <v>147</v>
      </c>
      <c r="C27" s="1">
        <v>2473</v>
      </c>
      <c r="D27" s="1">
        <v>270</v>
      </c>
      <c r="E27" s="1">
        <v>3375</v>
      </c>
      <c r="F27" s="1">
        <v>5485</v>
      </c>
      <c r="G27" s="1">
        <v>3615</v>
      </c>
      <c r="H27" s="1" t="s">
        <v>47</v>
      </c>
      <c r="I27" s="1" t="s">
        <v>121</v>
      </c>
      <c r="J27" s="1">
        <v>476</v>
      </c>
      <c r="K27" s="1">
        <v>3300</v>
      </c>
      <c r="L27" s="1">
        <v>160</v>
      </c>
      <c r="N27" s="1">
        <v>1346</v>
      </c>
      <c r="O27" s="1">
        <v>31789</v>
      </c>
      <c r="P27" s="4">
        <f t="shared" si="0"/>
        <v>11289</v>
      </c>
    </row>
    <row r="28" spans="1:16" x14ac:dyDescent="0.15">
      <c r="A28" s="2" t="s">
        <v>228</v>
      </c>
      <c r="B28" t="s">
        <v>48</v>
      </c>
      <c r="C28" s="1">
        <v>1775637</v>
      </c>
      <c r="D28" s="1" t="s">
        <v>49</v>
      </c>
      <c r="E28" s="1">
        <v>1480010</v>
      </c>
      <c r="F28" s="1" t="s">
        <v>148</v>
      </c>
      <c r="G28" s="1" t="s">
        <v>50</v>
      </c>
      <c r="H28" s="1">
        <v>2006088</v>
      </c>
      <c r="I28" s="1">
        <v>2340427</v>
      </c>
      <c r="J28" s="1">
        <v>2416570</v>
      </c>
      <c r="K28" s="1" t="s">
        <v>51</v>
      </c>
      <c r="L28" s="1">
        <v>1308388</v>
      </c>
      <c r="M28" s="1">
        <v>1768392</v>
      </c>
      <c r="N28" s="1">
        <v>1085112</v>
      </c>
      <c r="O28" s="1">
        <v>23624150</v>
      </c>
      <c r="P28" s="4">
        <f t="shared" si="0"/>
        <v>9443526</v>
      </c>
    </row>
    <row r="29" spans="1:16" x14ac:dyDescent="0.15">
      <c r="A29" s="2" t="s">
        <v>228</v>
      </c>
      <c r="B29" t="s">
        <v>52</v>
      </c>
      <c r="C29" s="1">
        <v>1136785</v>
      </c>
      <c r="D29" s="1" t="s">
        <v>218</v>
      </c>
      <c r="E29" s="1">
        <v>757021</v>
      </c>
      <c r="F29" s="1">
        <v>1087073</v>
      </c>
      <c r="G29" s="1" t="s">
        <v>149</v>
      </c>
      <c r="H29" s="1">
        <v>1400078</v>
      </c>
      <c r="I29" s="1">
        <v>1384732</v>
      </c>
      <c r="J29" s="1">
        <v>1466566</v>
      </c>
      <c r="K29" s="1" t="s">
        <v>53</v>
      </c>
      <c r="L29" s="1">
        <v>1371366</v>
      </c>
      <c r="M29" s="1">
        <v>1327024</v>
      </c>
      <c r="N29" s="1">
        <v>1338715</v>
      </c>
      <c r="O29" s="1">
        <v>14131364</v>
      </c>
      <c r="P29" s="4">
        <f t="shared" si="0"/>
        <v>2862004</v>
      </c>
    </row>
    <row r="30" spans="1:16" x14ac:dyDescent="0.15">
      <c r="A30" s="2" t="s">
        <v>228</v>
      </c>
      <c r="B30" s="2" t="s">
        <v>236</v>
      </c>
      <c r="F30" s="1">
        <v>413362</v>
      </c>
      <c r="G30" s="1" t="s">
        <v>54</v>
      </c>
      <c r="H30" s="1">
        <v>5006016</v>
      </c>
      <c r="I30" s="1">
        <v>1921478</v>
      </c>
      <c r="J30" s="1">
        <v>5183</v>
      </c>
      <c r="K30" s="1">
        <v>131300</v>
      </c>
      <c r="O30" s="1">
        <v>6325062</v>
      </c>
      <c r="P30" s="4">
        <f t="shared" si="0"/>
        <v>-1152277</v>
      </c>
    </row>
    <row r="31" spans="1:16" x14ac:dyDescent="0.15">
      <c r="A31" s="2" t="s">
        <v>228</v>
      </c>
      <c r="B31" t="s">
        <v>55</v>
      </c>
      <c r="C31" s="1">
        <v>77062</v>
      </c>
      <c r="D31" s="1">
        <v>4000</v>
      </c>
      <c r="E31" s="1">
        <v>5004</v>
      </c>
      <c r="F31" s="1">
        <v>137361</v>
      </c>
      <c r="G31" s="1">
        <v>99076</v>
      </c>
      <c r="H31" s="1">
        <v>65475</v>
      </c>
      <c r="I31" s="1">
        <v>123072</v>
      </c>
      <c r="J31" s="1">
        <v>89437</v>
      </c>
      <c r="K31" s="1">
        <v>95115</v>
      </c>
      <c r="L31" s="1">
        <v>65966</v>
      </c>
      <c r="M31" s="1">
        <v>49040</v>
      </c>
      <c r="N31" s="1">
        <v>75070</v>
      </c>
      <c r="O31" s="1">
        <v>1015357</v>
      </c>
      <c r="P31" s="4">
        <f t="shared" si="0"/>
        <v>129679</v>
      </c>
    </row>
    <row r="32" spans="1:16" x14ac:dyDescent="0.15">
      <c r="A32" s="2" t="s">
        <v>228</v>
      </c>
      <c r="B32" t="s">
        <v>150</v>
      </c>
      <c r="E32" s="1">
        <v>450</v>
      </c>
      <c r="F32" s="1" t="s">
        <v>56</v>
      </c>
      <c r="H32" s="1">
        <v>4000</v>
      </c>
      <c r="M32" s="1">
        <v>25</v>
      </c>
      <c r="O32" s="1">
        <v>5300</v>
      </c>
      <c r="P32" s="4">
        <f t="shared" si="0"/>
        <v>825</v>
      </c>
    </row>
    <row r="33" spans="1:16" x14ac:dyDescent="0.15">
      <c r="A33" s="2" t="s">
        <v>228</v>
      </c>
      <c r="B33" s="2" t="s">
        <v>237</v>
      </c>
      <c r="C33" s="1">
        <v>2361</v>
      </c>
      <c r="D33" s="1" t="s">
        <v>57</v>
      </c>
      <c r="E33" s="1" t="s">
        <v>58</v>
      </c>
      <c r="F33" s="1">
        <v>5190</v>
      </c>
      <c r="G33" s="1">
        <v>980</v>
      </c>
      <c r="H33" s="1">
        <v>40013</v>
      </c>
      <c r="I33" s="1">
        <v>53302</v>
      </c>
      <c r="J33" s="1" t="s">
        <v>151</v>
      </c>
      <c r="K33" s="1">
        <v>16463</v>
      </c>
      <c r="L33" s="1">
        <v>11373</v>
      </c>
      <c r="M33" s="1">
        <v>2629</v>
      </c>
      <c r="N33" s="1">
        <v>1381</v>
      </c>
      <c r="O33" s="1">
        <v>173358</v>
      </c>
      <c r="P33" s="4">
        <f t="shared" si="0"/>
        <v>39666</v>
      </c>
    </row>
    <row r="34" spans="1:16" x14ac:dyDescent="0.15">
      <c r="A34" s="2" t="s">
        <v>228</v>
      </c>
      <c r="B34" t="s">
        <v>59</v>
      </c>
      <c r="C34" s="1">
        <v>1935</v>
      </c>
      <c r="D34" s="1">
        <v>7131</v>
      </c>
      <c r="E34" s="1">
        <v>1001</v>
      </c>
      <c r="F34" s="1">
        <v>5044</v>
      </c>
      <c r="H34" s="1">
        <v>1351</v>
      </c>
      <c r="I34" s="1">
        <v>2406</v>
      </c>
      <c r="J34" s="1">
        <v>4957</v>
      </c>
      <c r="K34" s="1">
        <v>7033</v>
      </c>
      <c r="L34" s="1">
        <v>5741</v>
      </c>
      <c r="M34" s="1">
        <v>4072</v>
      </c>
      <c r="N34" s="1" t="s">
        <v>60</v>
      </c>
      <c r="O34" s="1">
        <v>59391</v>
      </c>
      <c r="P34" s="4">
        <f t="shared" si="0"/>
        <v>18720</v>
      </c>
    </row>
    <row r="35" spans="1:16" ht="19" x14ac:dyDescent="0.2">
      <c r="A35" s="2" t="s">
        <v>228</v>
      </c>
      <c r="B35" t="s">
        <v>61</v>
      </c>
      <c r="C35" s="1">
        <v>24601</v>
      </c>
      <c r="D35" s="1" t="s">
        <v>219</v>
      </c>
      <c r="E35" s="1">
        <v>81080</v>
      </c>
      <c r="G35" s="1" t="s">
        <v>122</v>
      </c>
      <c r="H35" s="1">
        <v>138013</v>
      </c>
      <c r="I35" s="1">
        <v>289056</v>
      </c>
      <c r="J35" s="1">
        <v>188358</v>
      </c>
      <c r="K35" s="1">
        <v>22072</v>
      </c>
      <c r="L35" s="1">
        <v>97331</v>
      </c>
      <c r="M35" s="1">
        <v>54170</v>
      </c>
      <c r="N35" s="1">
        <v>57398</v>
      </c>
      <c r="O35" s="1" t="s">
        <v>62</v>
      </c>
      <c r="P35" s="4" t="e">
        <f t="shared" si="0"/>
        <v>#VALUE!</v>
      </c>
    </row>
    <row r="36" spans="1:16" x14ac:dyDescent="0.15">
      <c r="A36" s="2" t="s">
        <v>228</v>
      </c>
      <c r="B36" t="s">
        <v>152</v>
      </c>
      <c r="C36" s="1">
        <v>26101</v>
      </c>
      <c r="D36" s="1">
        <v>38079</v>
      </c>
      <c r="E36" s="1">
        <v>15010</v>
      </c>
      <c r="F36" s="1">
        <v>24613</v>
      </c>
      <c r="G36" s="1">
        <v>36090</v>
      </c>
      <c r="H36" s="1" t="s">
        <v>220</v>
      </c>
      <c r="I36" s="1">
        <v>69007</v>
      </c>
      <c r="J36" s="1" t="s">
        <v>63</v>
      </c>
      <c r="K36" s="1">
        <v>38338</v>
      </c>
      <c r="L36" s="1">
        <v>52724</v>
      </c>
      <c r="M36" s="1">
        <v>51329</v>
      </c>
      <c r="N36" s="1">
        <v>47726</v>
      </c>
      <c r="O36" s="1">
        <v>533354</v>
      </c>
      <c r="P36" s="4">
        <f t="shared" si="0"/>
        <v>134337</v>
      </c>
    </row>
    <row r="37" spans="1:16" x14ac:dyDescent="0.15">
      <c r="A37" s="2" t="s">
        <v>228</v>
      </c>
      <c r="B37" t="s">
        <v>153</v>
      </c>
      <c r="C37" s="1">
        <v>112</v>
      </c>
      <c r="D37" s="1">
        <v>414</v>
      </c>
      <c r="E37" s="1">
        <v>522</v>
      </c>
      <c r="F37" s="1">
        <v>222</v>
      </c>
      <c r="G37" s="1">
        <v>256</v>
      </c>
      <c r="H37" s="1" t="s">
        <v>64</v>
      </c>
      <c r="I37" s="1">
        <v>1064</v>
      </c>
      <c r="J37" s="1">
        <v>530</v>
      </c>
      <c r="K37" s="1">
        <v>436</v>
      </c>
      <c r="L37" s="1" t="s">
        <v>65</v>
      </c>
      <c r="M37" s="1">
        <v>653</v>
      </c>
      <c r="N37" s="1">
        <v>529</v>
      </c>
      <c r="O37" s="1">
        <v>6031</v>
      </c>
      <c r="P37" s="4">
        <f t="shared" si="0"/>
        <v>1293</v>
      </c>
    </row>
    <row r="38" spans="1:16" x14ac:dyDescent="0.15">
      <c r="A38" s="2" t="s">
        <v>228</v>
      </c>
      <c r="B38" t="s">
        <v>154</v>
      </c>
      <c r="C38" s="1">
        <v>12143</v>
      </c>
      <c r="D38" s="1">
        <v>18095</v>
      </c>
      <c r="E38" s="1">
        <v>6377</v>
      </c>
      <c r="F38" s="1" t="s">
        <v>155</v>
      </c>
      <c r="G38" s="1">
        <v>6749</v>
      </c>
      <c r="H38" s="1" t="s">
        <v>66</v>
      </c>
      <c r="I38" s="1">
        <v>8306</v>
      </c>
      <c r="J38" s="1">
        <v>1144</v>
      </c>
      <c r="K38" s="1">
        <v>9346</v>
      </c>
      <c r="L38" s="1" t="s">
        <v>156</v>
      </c>
      <c r="M38" s="1">
        <v>18604</v>
      </c>
      <c r="N38" s="1">
        <v>16159</v>
      </c>
      <c r="O38" s="1">
        <v>135391</v>
      </c>
      <c r="P38" s="4">
        <f t="shared" si="0"/>
        <v>38468</v>
      </c>
    </row>
    <row r="39" spans="1:16" x14ac:dyDescent="0.15">
      <c r="A39" s="2" t="s">
        <v>228</v>
      </c>
      <c r="B39" t="s">
        <v>157</v>
      </c>
      <c r="C39" s="1">
        <v>3397</v>
      </c>
      <c r="D39" s="1">
        <v>3196</v>
      </c>
      <c r="E39" s="1">
        <v>15870</v>
      </c>
      <c r="F39" s="1" t="s">
        <v>67</v>
      </c>
      <c r="G39" s="1">
        <v>24481</v>
      </c>
      <c r="H39" s="1">
        <v>73053</v>
      </c>
      <c r="I39" s="1">
        <v>77672</v>
      </c>
      <c r="J39" s="1">
        <v>78047</v>
      </c>
      <c r="K39" s="1">
        <v>72177</v>
      </c>
      <c r="L39" s="1">
        <v>13316</v>
      </c>
      <c r="M39" s="1">
        <v>247</v>
      </c>
      <c r="N39" s="1">
        <v>2344</v>
      </c>
      <c r="O39" s="1">
        <v>966361</v>
      </c>
      <c r="P39" s="4">
        <f t="shared" si="0"/>
        <v>602561</v>
      </c>
    </row>
    <row r="40" spans="1:16" x14ac:dyDescent="0.15">
      <c r="A40" s="2" t="s">
        <v>228</v>
      </c>
      <c r="B40" t="s">
        <v>68</v>
      </c>
      <c r="C40" s="1">
        <v>46</v>
      </c>
      <c r="D40" s="1">
        <v>6395</v>
      </c>
      <c r="F40" s="1">
        <v>43004</v>
      </c>
      <c r="G40" s="1">
        <v>76443</v>
      </c>
      <c r="H40" s="1">
        <v>64034</v>
      </c>
      <c r="I40" s="1">
        <v>57611</v>
      </c>
      <c r="J40" s="1">
        <v>12678</v>
      </c>
      <c r="K40" s="1">
        <v>687</v>
      </c>
      <c r="L40" s="1">
        <v>79</v>
      </c>
      <c r="O40" s="1" t="s">
        <v>69</v>
      </c>
      <c r="P40" s="4" t="e">
        <f t="shared" si="0"/>
        <v>#VALUE!</v>
      </c>
    </row>
    <row r="41" spans="1:16" x14ac:dyDescent="0.15">
      <c r="A41" s="2" t="s">
        <v>228</v>
      </c>
      <c r="B41" t="s">
        <v>158</v>
      </c>
      <c r="C41" s="1">
        <v>1000045</v>
      </c>
      <c r="D41" s="1">
        <v>844382</v>
      </c>
      <c r="E41" s="1">
        <v>891422</v>
      </c>
      <c r="F41" s="1">
        <v>5271040</v>
      </c>
      <c r="G41" s="1">
        <v>3000057</v>
      </c>
      <c r="H41" s="1">
        <v>2631056</v>
      </c>
      <c r="I41" s="1">
        <v>2622732</v>
      </c>
      <c r="J41" s="1">
        <v>2181363</v>
      </c>
      <c r="K41" s="1">
        <v>2623301</v>
      </c>
      <c r="L41" s="1">
        <v>1643403</v>
      </c>
      <c r="M41" s="1">
        <v>1383752</v>
      </c>
      <c r="N41" s="1">
        <v>1063367</v>
      </c>
      <c r="O41" s="1" t="s">
        <v>70</v>
      </c>
      <c r="P41" s="4">
        <f t="shared" si="0"/>
        <v>-2467600</v>
      </c>
    </row>
    <row r="42" spans="1:16" x14ac:dyDescent="0.15">
      <c r="A42" s="2" t="s">
        <v>228</v>
      </c>
      <c r="B42" t="s">
        <v>159</v>
      </c>
      <c r="C42" s="1">
        <v>468337</v>
      </c>
      <c r="D42" s="1">
        <v>333477</v>
      </c>
      <c r="E42" s="1">
        <v>267477</v>
      </c>
      <c r="F42" s="1">
        <v>430360</v>
      </c>
      <c r="G42" s="1">
        <v>264064</v>
      </c>
      <c r="H42" s="1">
        <v>201066</v>
      </c>
      <c r="I42" s="1">
        <v>306064</v>
      </c>
      <c r="J42" s="1">
        <v>408361</v>
      </c>
      <c r="K42" s="1">
        <v>570059</v>
      </c>
      <c r="L42" s="1">
        <v>368058</v>
      </c>
      <c r="M42" s="1">
        <v>363722</v>
      </c>
      <c r="N42" s="1">
        <v>337017</v>
      </c>
      <c r="O42" s="1">
        <v>4314362</v>
      </c>
      <c r="P42" s="4">
        <f t="shared" si="0"/>
        <v>-3700</v>
      </c>
    </row>
    <row r="43" spans="1:16" x14ac:dyDescent="0.15">
      <c r="A43" s="2" t="s">
        <v>228</v>
      </c>
      <c r="B43" t="s">
        <v>160</v>
      </c>
      <c r="C43" s="1">
        <v>399215</v>
      </c>
      <c r="E43" s="1">
        <v>806083</v>
      </c>
      <c r="F43" s="1">
        <v>313427</v>
      </c>
      <c r="G43" s="1">
        <v>263682</v>
      </c>
      <c r="H43" s="1">
        <v>20614</v>
      </c>
      <c r="I43" s="1">
        <v>296093</v>
      </c>
      <c r="J43" s="1">
        <v>843361</v>
      </c>
      <c r="L43" s="1" t="s">
        <v>161</v>
      </c>
      <c r="M43" s="1">
        <v>232118</v>
      </c>
      <c r="N43" s="1">
        <v>466070</v>
      </c>
      <c r="O43" s="1">
        <v>1366366</v>
      </c>
      <c r="P43" s="4">
        <f t="shared" si="0"/>
        <v>-2274297</v>
      </c>
    </row>
    <row r="44" spans="1:16" x14ac:dyDescent="0.15">
      <c r="A44" s="2" t="s">
        <v>228</v>
      </c>
      <c r="B44" t="s">
        <v>162</v>
      </c>
      <c r="C44" s="1">
        <v>175183</v>
      </c>
      <c r="D44" s="1">
        <v>138336</v>
      </c>
      <c r="E44" s="1">
        <v>108078</v>
      </c>
      <c r="F44" s="1" t="s">
        <v>71</v>
      </c>
      <c r="G44" s="1">
        <v>144096</v>
      </c>
      <c r="H44" s="1">
        <v>96017</v>
      </c>
      <c r="I44" s="1">
        <v>128331</v>
      </c>
      <c r="J44" s="1" t="s">
        <v>163</v>
      </c>
      <c r="K44" s="1">
        <v>171094</v>
      </c>
      <c r="L44" s="1">
        <v>124330</v>
      </c>
      <c r="M44" s="1">
        <v>122025</v>
      </c>
      <c r="N44" s="1">
        <v>163063</v>
      </c>
      <c r="O44" s="1" t="s">
        <v>72</v>
      </c>
      <c r="P44" s="4" t="e">
        <f t="shared" si="0"/>
        <v>#VALUE!</v>
      </c>
    </row>
    <row r="45" spans="1:16" x14ac:dyDescent="0.15">
      <c r="A45" s="2" t="s">
        <v>228</v>
      </c>
      <c r="B45" t="s">
        <v>73</v>
      </c>
      <c r="C45" s="1">
        <v>20308</v>
      </c>
      <c r="D45" s="1">
        <v>9359</v>
      </c>
      <c r="E45" s="1">
        <v>17799</v>
      </c>
      <c r="F45" s="1">
        <v>11030</v>
      </c>
      <c r="G45" s="1">
        <v>15009</v>
      </c>
      <c r="H45" s="1">
        <v>7068</v>
      </c>
      <c r="I45" s="1">
        <v>13045</v>
      </c>
      <c r="J45" s="1">
        <v>19360</v>
      </c>
      <c r="K45" s="1">
        <v>24406</v>
      </c>
      <c r="L45" s="1">
        <v>18300</v>
      </c>
      <c r="M45" s="1">
        <v>10003</v>
      </c>
      <c r="N45" s="1">
        <v>20363</v>
      </c>
      <c r="O45" s="1" t="s">
        <v>221</v>
      </c>
      <c r="P45" s="4" t="e">
        <f t="shared" si="0"/>
        <v>#VALUE!</v>
      </c>
    </row>
    <row r="46" spans="1:16" x14ac:dyDescent="0.15">
      <c r="A46" s="2" t="s">
        <v>228</v>
      </c>
      <c r="B46" t="s">
        <v>74</v>
      </c>
      <c r="C46" s="1">
        <v>4253</v>
      </c>
      <c r="D46" s="1">
        <v>8398</v>
      </c>
      <c r="E46" s="1">
        <v>2333</v>
      </c>
      <c r="F46" s="1">
        <v>3356</v>
      </c>
      <c r="G46" s="1">
        <v>2024</v>
      </c>
      <c r="H46" s="1">
        <v>3651</v>
      </c>
      <c r="I46" s="1">
        <v>4339</v>
      </c>
      <c r="J46" s="1">
        <v>3093</v>
      </c>
      <c r="K46" s="1">
        <v>2021</v>
      </c>
      <c r="L46" s="1">
        <v>2376</v>
      </c>
      <c r="M46" s="1">
        <v>1094</v>
      </c>
      <c r="N46" s="1">
        <v>5384</v>
      </c>
      <c r="O46" s="1">
        <v>45022</v>
      </c>
      <c r="P46" s="4">
        <f t="shared" si="0"/>
        <v>2700</v>
      </c>
    </row>
    <row r="47" spans="1:16" x14ac:dyDescent="0.15">
      <c r="A47" s="2" t="s">
        <v>228</v>
      </c>
      <c r="B47" t="s">
        <v>164</v>
      </c>
      <c r="C47" s="1">
        <v>5754</v>
      </c>
      <c r="D47" s="1">
        <v>213</v>
      </c>
      <c r="E47" s="1">
        <v>32</v>
      </c>
      <c r="F47" s="1">
        <v>476</v>
      </c>
      <c r="H47" s="1">
        <v>7413</v>
      </c>
      <c r="I47" s="1">
        <v>121338</v>
      </c>
      <c r="J47" s="1">
        <v>266029</v>
      </c>
      <c r="K47" s="1">
        <v>225314</v>
      </c>
      <c r="L47" s="1">
        <v>155456</v>
      </c>
      <c r="M47" s="1">
        <v>82377</v>
      </c>
      <c r="N47" s="1">
        <v>34</v>
      </c>
      <c r="O47" s="1">
        <v>865336</v>
      </c>
      <c r="P47" s="4">
        <f t="shared" si="0"/>
        <v>900</v>
      </c>
    </row>
    <row r="48" spans="1:16" x14ac:dyDescent="0.15">
      <c r="A48" s="2" t="s">
        <v>228</v>
      </c>
      <c r="B48" t="s">
        <v>75</v>
      </c>
      <c r="C48" s="1" t="s">
        <v>13</v>
      </c>
      <c r="D48" s="1" t="s">
        <v>165</v>
      </c>
      <c r="H48" s="1">
        <v>17385</v>
      </c>
      <c r="I48" s="1">
        <v>933311</v>
      </c>
      <c r="J48" s="1">
        <v>1499336</v>
      </c>
      <c r="K48" s="1">
        <v>6324370</v>
      </c>
      <c r="L48" s="1">
        <v>169345</v>
      </c>
      <c r="M48" s="1">
        <v>756436</v>
      </c>
      <c r="N48" s="1">
        <v>781345</v>
      </c>
      <c r="O48" s="1">
        <v>15312778</v>
      </c>
      <c r="P48" s="4">
        <f t="shared" si="0"/>
        <v>4831250</v>
      </c>
    </row>
    <row r="49" spans="1:16" x14ac:dyDescent="0.15">
      <c r="A49" s="2" t="s">
        <v>228</v>
      </c>
      <c r="B49" s="2" t="s">
        <v>238</v>
      </c>
      <c r="H49" s="1">
        <v>16067</v>
      </c>
      <c r="I49" s="1">
        <v>2563</v>
      </c>
      <c r="M49" s="1" t="s">
        <v>76</v>
      </c>
      <c r="N49" s="1">
        <v>27501</v>
      </c>
      <c r="O49" s="1" t="s">
        <v>222</v>
      </c>
      <c r="P49" s="4" t="e">
        <f t="shared" si="0"/>
        <v>#VALUE!</v>
      </c>
    </row>
    <row r="50" spans="1:16" x14ac:dyDescent="0.15">
      <c r="A50" s="2" t="s">
        <v>228</v>
      </c>
      <c r="B50" t="s">
        <v>77</v>
      </c>
      <c r="D50" s="1" t="s">
        <v>13</v>
      </c>
      <c r="E50" s="1">
        <v>14</v>
      </c>
      <c r="G50" s="1">
        <v>16302</v>
      </c>
      <c r="H50" s="1">
        <v>1363301</v>
      </c>
      <c r="I50" s="1" t="s">
        <v>78</v>
      </c>
      <c r="J50" s="1" t="s">
        <v>166</v>
      </c>
      <c r="K50" s="1">
        <v>1064172</v>
      </c>
      <c r="L50" s="1" t="s">
        <v>79</v>
      </c>
      <c r="M50" s="1">
        <v>191619</v>
      </c>
      <c r="N50" s="1">
        <v>182887</v>
      </c>
      <c r="O50" s="1" t="s">
        <v>80</v>
      </c>
      <c r="P50" s="4" t="e">
        <f t="shared" si="0"/>
        <v>#VALUE!</v>
      </c>
    </row>
    <row r="51" spans="1:16" x14ac:dyDescent="0.15">
      <c r="A51" s="2" t="s">
        <v>228</v>
      </c>
      <c r="B51" t="s">
        <v>167</v>
      </c>
      <c r="C51" s="1" t="s">
        <v>13</v>
      </c>
      <c r="D51" s="1">
        <v>861353</v>
      </c>
      <c r="E51" s="1">
        <v>8343379</v>
      </c>
      <c r="F51" s="1">
        <v>1383361</v>
      </c>
      <c r="G51" s="1">
        <v>5314605</v>
      </c>
      <c r="H51" s="1">
        <v>19359304</v>
      </c>
      <c r="I51" s="1">
        <v>8321933</v>
      </c>
      <c r="J51" s="1">
        <v>5589027</v>
      </c>
      <c r="K51" s="1">
        <v>3014302</v>
      </c>
      <c r="L51" s="1">
        <v>1137057</v>
      </c>
      <c r="M51" s="1">
        <v>7392198</v>
      </c>
      <c r="N51" s="1">
        <v>12392311</v>
      </c>
      <c r="O51" s="1">
        <v>7331013</v>
      </c>
      <c r="P51" s="4">
        <f t="shared" si="0"/>
        <v>-65777817</v>
      </c>
    </row>
    <row r="52" spans="1:16" x14ac:dyDescent="0.15">
      <c r="A52" s="2" t="s">
        <v>228</v>
      </c>
      <c r="B52" t="s">
        <v>81</v>
      </c>
      <c r="D52" s="1">
        <v>19435</v>
      </c>
      <c r="E52" s="1">
        <v>80485</v>
      </c>
      <c r="F52" s="1">
        <v>92350</v>
      </c>
      <c r="G52" s="1">
        <v>89715</v>
      </c>
      <c r="H52" s="1">
        <v>573</v>
      </c>
      <c r="I52" s="1">
        <v>2396</v>
      </c>
      <c r="L52" s="1">
        <v>12465</v>
      </c>
      <c r="M52" s="1">
        <v>36326</v>
      </c>
      <c r="N52" s="1">
        <v>95013</v>
      </c>
      <c r="O52" s="1">
        <v>434317</v>
      </c>
      <c r="P52" s="4">
        <f t="shared" si="0"/>
        <v>5559</v>
      </c>
    </row>
    <row r="53" spans="1:16" x14ac:dyDescent="0.15">
      <c r="A53" s="2" t="s">
        <v>228</v>
      </c>
      <c r="B53" t="s">
        <v>168</v>
      </c>
      <c r="C53" s="1">
        <v>198872</v>
      </c>
      <c r="D53" s="1" t="s">
        <v>82</v>
      </c>
      <c r="E53" s="1">
        <v>47333338</v>
      </c>
      <c r="F53" s="1">
        <v>15300308</v>
      </c>
      <c r="G53" s="1" t="s">
        <v>83</v>
      </c>
      <c r="H53" s="1">
        <v>13386386</v>
      </c>
      <c r="I53" s="1">
        <v>18371241</v>
      </c>
      <c r="J53" s="1">
        <v>14670058</v>
      </c>
      <c r="K53" s="1">
        <v>27378347</v>
      </c>
      <c r="L53" s="1" t="s">
        <v>169</v>
      </c>
      <c r="M53" s="1" t="s">
        <v>170</v>
      </c>
      <c r="N53" s="1">
        <v>28458101</v>
      </c>
      <c r="O53" s="1">
        <v>234352185</v>
      </c>
      <c r="P53" s="4">
        <f t="shared" si="0"/>
        <v>69255534</v>
      </c>
    </row>
    <row r="54" spans="1:16" x14ac:dyDescent="0.15">
      <c r="A54" s="2" t="s">
        <v>228</v>
      </c>
      <c r="B54" t="s">
        <v>223</v>
      </c>
      <c r="C54" s="1">
        <v>1794</v>
      </c>
      <c r="D54" s="1">
        <v>2743</v>
      </c>
      <c r="E54" s="1">
        <v>2370</v>
      </c>
      <c r="F54" s="1">
        <v>2059</v>
      </c>
      <c r="G54" s="1">
        <v>1306</v>
      </c>
      <c r="H54" s="1">
        <v>690</v>
      </c>
      <c r="I54" s="1">
        <v>4017</v>
      </c>
      <c r="J54" s="1">
        <v>999</v>
      </c>
      <c r="K54" s="1">
        <v>2354</v>
      </c>
      <c r="L54" s="1">
        <v>3375</v>
      </c>
      <c r="M54" s="1">
        <v>3347</v>
      </c>
      <c r="N54" s="1">
        <v>1643</v>
      </c>
      <c r="O54" s="1">
        <v>27697</v>
      </c>
      <c r="P54" s="4">
        <f t="shared" si="0"/>
        <v>1000</v>
      </c>
    </row>
    <row r="55" spans="1:16" x14ac:dyDescent="0.15">
      <c r="A55" s="2" t="s">
        <v>228</v>
      </c>
      <c r="B55" s="2" t="s">
        <v>239</v>
      </c>
      <c r="C55" s="1">
        <v>89</v>
      </c>
      <c r="D55" s="1">
        <v>653</v>
      </c>
      <c r="E55" s="1">
        <v>4326</v>
      </c>
      <c r="G55" s="1">
        <v>270</v>
      </c>
      <c r="H55" s="1">
        <v>1358</v>
      </c>
      <c r="L55" s="1">
        <v>41</v>
      </c>
      <c r="M55" s="1">
        <v>153</v>
      </c>
      <c r="N55" s="1" t="s">
        <v>84</v>
      </c>
      <c r="O55" s="1">
        <v>15193</v>
      </c>
      <c r="P55" s="4">
        <f t="shared" si="0"/>
        <v>8303</v>
      </c>
    </row>
    <row r="56" spans="1:16" x14ac:dyDescent="0.15">
      <c r="A56" s="2" t="s">
        <v>228</v>
      </c>
      <c r="B56" s="2" t="s">
        <v>240</v>
      </c>
      <c r="C56" s="1">
        <v>25350</v>
      </c>
      <c r="D56" s="1">
        <v>15586</v>
      </c>
      <c r="E56" s="1" t="s">
        <v>85</v>
      </c>
      <c r="F56" s="1" t="s">
        <v>86</v>
      </c>
      <c r="G56" s="1">
        <v>1338</v>
      </c>
      <c r="H56" s="1">
        <v>8316</v>
      </c>
      <c r="I56" s="1">
        <v>10218</v>
      </c>
      <c r="J56" s="1">
        <v>13388</v>
      </c>
      <c r="K56" s="1">
        <v>20117</v>
      </c>
      <c r="L56" s="1" t="s">
        <v>171</v>
      </c>
      <c r="M56" s="1">
        <v>29338</v>
      </c>
      <c r="N56" s="1" t="s">
        <v>87</v>
      </c>
      <c r="O56" s="1">
        <v>210311</v>
      </c>
      <c r="P56" s="4">
        <f t="shared" si="0"/>
        <v>86660</v>
      </c>
    </row>
    <row r="57" spans="1:16" x14ac:dyDescent="0.15">
      <c r="A57" s="2" t="s">
        <v>228</v>
      </c>
      <c r="B57" t="s">
        <v>88</v>
      </c>
      <c r="C57" s="1">
        <v>207</v>
      </c>
      <c r="D57" s="1" t="s">
        <v>89</v>
      </c>
      <c r="F57" s="1" t="s">
        <v>90</v>
      </c>
      <c r="G57" s="1">
        <v>8</v>
      </c>
      <c r="H57" s="1" t="s">
        <v>91</v>
      </c>
      <c r="I57" s="1">
        <v>122</v>
      </c>
      <c r="K57" s="1">
        <v>501</v>
      </c>
      <c r="L57" s="1">
        <v>179</v>
      </c>
      <c r="M57" s="1">
        <v>305</v>
      </c>
      <c r="O57" s="1">
        <v>3348</v>
      </c>
      <c r="P57" s="4">
        <f t="shared" si="0"/>
        <v>2026</v>
      </c>
    </row>
    <row r="58" spans="1:16" x14ac:dyDescent="0.15">
      <c r="A58" s="2" t="s">
        <v>228</v>
      </c>
      <c r="B58" t="s">
        <v>172</v>
      </c>
      <c r="D58" s="1">
        <v>1995</v>
      </c>
      <c r="E58" s="1">
        <v>480</v>
      </c>
      <c r="J58" s="1">
        <v>8303</v>
      </c>
      <c r="O58" s="1">
        <v>4475</v>
      </c>
      <c r="P58" s="4">
        <f t="shared" si="0"/>
        <v>-6303</v>
      </c>
    </row>
    <row r="59" spans="1:16" x14ac:dyDescent="0.15">
      <c r="A59" s="2" t="s">
        <v>228</v>
      </c>
      <c r="B59" t="s">
        <v>173</v>
      </c>
      <c r="C59" s="1">
        <v>555396</v>
      </c>
      <c r="D59" s="1">
        <v>52131</v>
      </c>
      <c r="E59" s="1" t="s">
        <v>174</v>
      </c>
      <c r="F59" s="1">
        <v>101524</v>
      </c>
      <c r="G59" s="1" t="s">
        <v>175</v>
      </c>
      <c r="H59" s="1">
        <v>549570</v>
      </c>
      <c r="I59" s="1">
        <v>11218</v>
      </c>
      <c r="M59" s="1">
        <v>15555</v>
      </c>
      <c r="N59" s="1">
        <v>2073334</v>
      </c>
      <c r="O59" s="1">
        <v>3334663</v>
      </c>
      <c r="P59" s="4">
        <f t="shared" si="0"/>
        <v>-24065</v>
      </c>
    </row>
    <row r="60" spans="1:16" x14ac:dyDescent="0.15">
      <c r="A60" s="2" t="s">
        <v>228</v>
      </c>
      <c r="B60" t="s">
        <v>92</v>
      </c>
      <c r="G60" s="1" t="s">
        <v>176</v>
      </c>
      <c r="H60" s="1">
        <v>18303</v>
      </c>
      <c r="I60" s="1">
        <v>78300</v>
      </c>
      <c r="M60" s="1">
        <v>25</v>
      </c>
      <c r="O60" s="1">
        <v>242025</v>
      </c>
      <c r="P60" s="4">
        <f t="shared" si="0"/>
        <v>145397</v>
      </c>
    </row>
    <row r="61" spans="1:16" x14ac:dyDescent="0.15">
      <c r="A61" s="2" t="s">
        <v>228</v>
      </c>
      <c r="B61" t="s">
        <v>177</v>
      </c>
      <c r="C61" s="1">
        <v>78303</v>
      </c>
      <c r="D61" s="1">
        <v>88989</v>
      </c>
      <c r="E61" s="1" t="s">
        <v>93</v>
      </c>
      <c r="F61" s="1">
        <v>117175</v>
      </c>
      <c r="G61" s="1">
        <v>106376</v>
      </c>
      <c r="H61" s="1">
        <v>111333</v>
      </c>
      <c r="I61" s="1">
        <v>114300</v>
      </c>
      <c r="J61" s="1" t="s">
        <v>178</v>
      </c>
      <c r="K61" s="1" t="s">
        <v>179</v>
      </c>
      <c r="L61" s="1">
        <v>104857</v>
      </c>
      <c r="M61" s="1">
        <v>11898</v>
      </c>
      <c r="N61" s="1">
        <v>79749</v>
      </c>
      <c r="O61" s="1">
        <v>1301367</v>
      </c>
      <c r="P61" s="4">
        <f t="shared" si="0"/>
        <v>488387</v>
      </c>
    </row>
    <row r="62" spans="1:16" x14ac:dyDescent="0.15">
      <c r="A62" s="2" t="s">
        <v>228</v>
      </c>
      <c r="B62" t="s">
        <v>180</v>
      </c>
      <c r="C62" s="1">
        <v>16062</v>
      </c>
      <c r="D62" s="1" t="s">
        <v>181</v>
      </c>
      <c r="E62" s="1">
        <v>9015</v>
      </c>
      <c r="L62" s="1" t="s">
        <v>94</v>
      </c>
      <c r="M62" s="1" t="s">
        <v>95</v>
      </c>
      <c r="N62" s="1" t="s">
        <v>96</v>
      </c>
      <c r="O62" s="1">
        <v>201412</v>
      </c>
      <c r="P62" s="4">
        <f t="shared" si="0"/>
        <v>176335</v>
      </c>
    </row>
    <row r="63" spans="1:16" x14ac:dyDescent="0.15">
      <c r="A63" s="2" t="s">
        <v>228</v>
      </c>
      <c r="B63" t="s">
        <v>182</v>
      </c>
      <c r="C63" s="1">
        <v>393</v>
      </c>
      <c r="D63" s="1">
        <v>161</v>
      </c>
      <c r="E63" s="1">
        <v>1049</v>
      </c>
      <c r="F63" s="1">
        <v>4114</v>
      </c>
      <c r="G63" s="1" t="s">
        <v>97</v>
      </c>
      <c r="H63" s="1">
        <v>7333</v>
      </c>
      <c r="I63" s="1">
        <v>7308</v>
      </c>
      <c r="J63" s="1">
        <v>2681</v>
      </c>
      <c r="K63" s="1">
        <v>1255</v>
      </c>
      <c r="L63" s="1">
        <v>744</v>
      </c>
      <c r="M63" s="1" t="s">
        <v>13</v>
      </c>
      <c r="N63" s="1">
        <v>77</v>
      </c>
      <c r="O63" s="1">
        <v>28322</v>
      </c>
      <c r="P63" s="4">
        <f t="shared" si="0"/>
        <v>3207</v>
      </c>
    </row>
    <row r="64" spans="1:16" x14ac:dyDescent="0.15">
      <c r="A64" s="2" t="s">
        <v>228</v>
      </c>
      <c r="B64" t="s">
        <v>183</v>
      </c>
      <c r="C64" s="1">
        <v>9346</v>
      </c>
      <c r="D64" s="1">
        <v>8024</v>
      </c>
      <c r="E64" s="1">
        <v>5930</v>
      </c>
      <c r="F64" s="1">
        <v>8115</v>
      </c>
      <c r="G64" s="1" t="s">
        <v>184</v>
      </c>
      <c r="I64" s="1">
        <v>38333</v>
      </c>
      <c r="J64" s="1" t="s">
        <v>185</v>
      </c>
      <c r="K64" s="1">
        <v>17811</v>
      </c>
      <c r="L64" s="1">
        <v>81338</v>
      </c>
      <c r="M64" s="1">
        <v>20966</v>
      </c>
      <c r="N64" s="1">
        <v>14593</v>
      </c>
      <c r="O64" s="1">
        <v>173496</v>
      </c>
      <c r="P64" s="4">
        <f t="shared" ref="P64:P85" si="1">O64-SUM(C64:N64)</f>
        <v>-30960</v>
      </c>
    </row>
    <row r="65" spans="1:16" x14ac:dyDescent="0.15">
      <c r="A65" s="2" t="s">
        <v>228</v>
      </c>
      <c r="B65" t="s">
        <v>186</v>
      </c>
      <c r="C65" s="1">
        <v>560</v>
      </c>
      <c r="D65" s="1">
        <v>519</v>
      </c>
      <c r="G65" s="1">
        <v>967</v>
      </c>
      <c r="H65" s="1">
        <v>769</v>
      </c>
      <c r="I65" s="1">
        <v>947</v>
      </c>
      <c r="J65" s="1">
        <v>575</v>
      </c>
      <c r="M65" s="1" t="s">
        <v>13</v>
      </c>
      <c r="O65" s="1">
        <v>3637</v>
      </c>
      <c r="P65" s="4">
        <f t="shared" si="1"/>
        <v>-700</v>
      </c>
    </row>
    <row r="66" spans="1:16" ht="16" x14ac:dyDescent="0.2">
      <c r="A66" s="2" t="s">
        <v>228</v>
      </c>
      <c r="B66" t="s">
        <v>187</v>
      </c>
      <c r="F66" s="1" t="s">
        <v>98</v>
      </c>
      <c r="G66" s="1">
        <v>913470</v>
      </c>
      <c r="H66" s="1" t="s">
        <v>188</v>
      </c>
      <c r="I66" s="1">
        <v>1723374</v>
      </c>
      <c r="J66" s="1" t="s">
        <v>99</v>
      </c>
      <c r="L66" s="1">
        <v>300796</v>
      </c>
      <c r="O66" s="1" t="s">
        <v>123</v>
      </c>
      <c r="P66" s="4" t="e">
        <f t="shared" si="1"/>
        <v>#VALUE!</v>
      </c>
    </row>
    <row r="67" spans="1:16" x14ac:dyDescent="0.15">
      <c r="A67" s="2" t="s">
        <v>228</v>
      </c>
      <c r="B67" t="s">
        <v>100</v>
      </c>
      <c r="C67" s="1">
        <v>40</v>
      </c>
      <c r="D67" s="1">
        <v>30</v>
      </c>
      <c r="E67" s="1">
        <v>14</v>
      </c>
      <c r="F67" s="1">
        <v>284</v>
      </c>
      <c r="G67" s="1">
        <v>43</v>
      </c>
      <c r="H67" s="1">
        <v>151</v>
      </c>
      <c r="I67" s="1">
        <v>129</v>
      </c>
      <c r="J67" s="1">
        <v>12</v>
      </c>
      <c r="K67" s="1">
        <v>6</v>
      </c>
      <c r="L67" s="1">
        <v>1</v>
      </c>
      <c r="M67" s="1" t="s">
        <v>101</v>
      </c>
      <c r="N67" s="1">
        <v>87</v>
      </c>
      <c r="O67" s="1">
        <v>816</v>
      </c>
      <c r="P67" s="4">
        <f t="shared" si="1"/>
        <v>19</v>
      </c>
    </row>
    <row r="68" spans="1:16" x14ac:dyDescent="0.15">
      <c r="A68" s="2" t="s">
        <v>228</v>
      </c>
      <c r="B68" t="s">
        <v>189</v>
      </c>
      <c r="C68" s="1">
        <v>1007035</v>
      </c>
      <c r="D68" s="1" t="s">
        <v>102</v>
      </c>
      <c r="E68" s="1">
        <v>437647</v>
      </c>
      <c r="F68" s="1" t="s">
        <v>103</v>
      </c>
      <c r="G68" s="1">
        <v>437325</v>
      </c>
      <c r="H68" s="1" t="s">
        <v>190</v>
      </c>
      <c r="I68" s="1">
        <v>25252</v>
      </c>
      <c r="J68" s="1">
        <v>431387</v>
      </c>
      <c r="K68" s="1">
        <v>83335</v>
      </c>
      <c r="L68" s="1">
        <v>108308</v>
      </c>
      <c r="M68" s="1" t="s">
        <v>104</v>
      </c>
      <c r="N68" s="1">
        <v>113139</v>
      </c>
      <c r="O68" s="1">
        <v>7367154</v>
      </c>
      <c r="P68" s="4">
        <f t="shared" si="1"/>
        <v>4723726</v>
      </c>
    </row>
    <row r="69" spans="1:16" x14ac:dyDescent="0.15">
      <c r="A69" s="2" t="s">
        <v>228</v>
      </c>
      <c r="B69" t="s">
        <v>105</v>
      </c>
      <c r="P69" s="4">
        <f t="shared" si="1"/>
        <v>0</v>
      </c>
    </row>
    <row r="70" spans="1:16" x14ac:dyDescent="0.15">
      <c r="A70" s="2" t="s">
        <v>228</v>
      </c>
      <c r="B70" t="s">
        <v>191</v>
      </c>
      <c r="C70" s="1">
        <v>84376</v>
      </c>
      <c r="E70" s="1">
        <v>16611</v>
      </c>
      <c r="F70" s="1">
        <v>47312</v>
      </c>
      <c r="G70" s="1">
        <v>72356</v>
      </c>
      <c r="H70" s="1" t="s">
        <v>106</v>
      </c>
      <c r="I70" s="1" t="s">
        <v>107</v>
      </c>
      <c r="J70" s="1">
        <v>880</v>
      </c>
      <c r="K70" s="1">
        <v>115066</v>
      </c>
      <c r="L70" s="1">
        <v>36077</v>
      </c>
      <c r="M70" s="1">
        <v>2945</v>
      </c>
      <c r="O70" s="1">
        <v>687428</v>
      </c>
      <c r="P70" s="4">
        <f t="shared" si="1"/>
        <v>311805</v>
      </c>
    </row>
    <row r="71" spans="1:16" x14ac:dyDescent="0.15">
      <c r="A71" s="2" t="s">
        <v>228</v>
      </c>
      <c r="B71" t="s">
        <v>192</v>
      </c>
      <c r="E71" s="1" t="s">
        <v>13</v>
      </c>
      <c r="I71" s="1">
        <v>2</v>
      </c>
      <c r="O71" s="1">
        <v>4</v>
      </c>
      <c r="P71" s="4">
        <f t="shared" si="1"/>
        <v>2</v>
      </c>
    </row>
    <row r="72" spans="1:16" x14ac:dyDescent="0.15">
      <c r="A72" s="2" t="s">
        <v>228</v>
      </c>
      <c r="B72" t="s">
        <v>193</v>
      </c>
      <c r="C72" s="1">
        <v>23406</v>
      </c>
      <c r="E72" s="1">
        <v>13366</v>
      </c>
      <c r="F72" s="1">
        <v>29363</v>
      </c>
      <c r="G72" s="1">
        <v>22036</v>
      </c>
      <c r="H72" s="1" t="s">
        <v>194</v>
      </c>
      <c r="I72" s="1" t="s">
        <v>195</v>
      </c>
      <c r="K72" s="1">
        <v>14398</v>
      </c>
      <c r="L72" s="1" t="s">
        <v>196</v>
      </c>
      <c r="M72" s="1">
        <v>13330</v>
      </c>
      <c r="N72" s="1">
        <v>15491</v>
      </c>
      <c r="O72" s="1">
        <v>170327</v>
      </c>
      <c r="P72" s="4">
        <f t="shared" si="1"/>
        <v>38937</v>
      </c>
    </row>
    <row r="73" spans="1:16" x14ac:dyDescent="0.15">
      <c r="A73" s="2" t="s">
        <v>228</v>
      </c>
      <c r="B73" t="s">
        <v>197</v>
      </c>
      <c r="C73" s="1">
        <v>50362</v>
      </c>
      <c r="E73" s="1">
        <v>38605</v>
      </c>
      <c r="F73" s="1">
        <v>53936</v>
      </c>
      <c r="G73" s="1" t="s">
        <v>198</v>
      </c>
      <c r="H73" s="1">
        <v>68387</v>
      </c>
      <c r="I73" s="1" t="s">
        <v>199</v>
      </c>
      <c r="K73" s="1">
        <v>30339</v>
      </c>
      <c r="L73" s="1">
        <v>46338</v>
      </c>
      <c r="M73" s="1" t="s">
        <v>200</v>
      </c>
      <c r="N73" s="1">
        <v>15188</v>
      </c>
      <c r="O73" s="1">
        <v>458335</v>
      </c>
      <c r="P73" s="4">
        <f t="shared" si="1"/>
        <v>155180</v>
      </c>
    </row>
    <row r="74" spans="1:16" x14ac:dyDescent="0.15">
      <c r="A74" s="2" t="s">
        <v>228</v>
      </c>
      <c r="B74" t="s">
        <v>201</v>
      </c>
      <c r="C74" s="1" t="s">
        <v>13</v>
      </c>
      <c r="F74" s="1">
        <v>67</v>
      </c>
      <c r="H74" s="1">
        <v>20</v>
      </c>
      <c r="K74" s="1">
        <v>86</v>
      </c>
      <c r="L74" s="1">
        <v>9</v>
      </c>
      <c r="N74" s="1">
        <v>56</v>
      </c>
      <c r="O74" s="1">
        <v>218</v>
      </c>
      <c r="P74" s="4">
        <f t="shared" si="1"/>
        <v>-20</v>
      </c>
    </row>
    <row r="75" spans="1:16" ht="16" x14ac:dyDescent="0.2">
      <c r="A75" s="2" t="s">
        <v>228</v>
      </c>
      <c r="B75" t="s">
        <v>202</v>
      </c>
      <c r="C75" s="1">
        <v>144765</v>
      </c>
      <c r="D75" s="1" t="s">
        <v>203</v>
      </c>
      <c r="E75" s="1">
        <v>33411</v>
      </c>
      <c r="F75" s="1" t="s">
        <v>204</v>
      </c>
      <c r="G75" s="1">
        <v>71308</v>
      </c>
      <c r="H75" s="1">
        <v>81803</v>
      </c>
      <c r="I75" s="1">
        <v>92581</v>
      </c>
      <c r="J75" s="1">
        <v>257</v>
      </c>
      <c r="K75" s="1">
        <v>54607</v>
      </c>
      <c r="L75" s="1" t="s">
        <v>205</v>
      </c>
      <c r="M75" s="1" t="s">
        <v>124</v>
      </c>
      <c r="N75" s="1">
        <v>75392</v>
      </c>
      <c r="O75" s="1">
        <v>742769</v>
      </c>
      <c r="P75" s="4">
        <f t="shared" si="1"/>
        <v>188645</v>
      </c>
    </row>
    <row r="76" spans="1:16" x14ac:dyDescent="0.15">
      <c r="A76" s="2" t="s">
        <v>228</v>
      </c>
      <c r="B76" t="s">
        <v>206</v>
      </c>
      <c r="C76" s="1">
        <v>1199</v>
      </c>
      <c r="E76" s="1">
        <v>363</v>
      </c>
      <c r="F76" s="1">
        <v>1381</v>
      </c>
      <c r="G76" s="1">
        <v>771</v>
      </c>
      <c r="H76" s="1">
        <v>1031</v>
      </c>
      <c r="I76" s="1">
        <v>805</v>
      </c>
      <c r="J76" s="1" t="s">
        <v>13</v>
      </c>
      <c r="K76" s="1">
        <v>282</v>
      </c>
      <c r="L76" s="1">
        <v>388</v>
      </c>
      <c r="M76" s="1">
        <v>436</v>
      </c>
      <c r="N76" s="1" t="s">
        <v>108</v>
      </c>
      <c r="O76" s="1">
        <v>7072</v>
      </c>
      <c r="P76" s="4">
        <f t="shared" si="1"/>
        <v>416</v>
      </c>
    </row>
    <row r="77" spans="1:16" x14ac:dyDescent="0.15">
      <c r="A77" s="2" t="s">
        <v>228</v>
      </c>
      <c r="B77" t="s">
        <v>207</v>
      </c>
      <c r="C77" s="1">
        <v>4344</v>
      </c>
      <c r="E77" s="1">
        <v>3310</v>
      </c>
      <c r="F77" s="1">
        <v>5177</v>
      </c>
      <c r="G77" s="1">
        <v>6055</v>
      </c>
      <c r="H77" s="1">
        <v>4373</v>
      </c>
      <c r="I77" s="1">
        <v>16652</v>
      </c>
      <c r="K77" s="1">
        <v>6696</v>
      </c>
      <c r="L77" s="1" t="s">
        <v>109</v>
      </c>
      <c r="M77" s="1">
        <v>8559</v>
      </c>
      <c r="N77" s="1">
        <v>6345</v>
      </c>
      <c r="O77" s="1">
        <v>71321</v>
      </c>
      <c r="P77" s="4">
        <f t="shared" si="1"/>
        <v>9810</v>
      </c>
    </row>
    <row r="78" spans="1:16" x14ac:dyDescent="0.15">
      <c r="A78" s="2" t="s">
        <v>228</v>
      </c>
      <c r="B78" t="s">
        <v>110</v>
      </c>
      <c r="C78" s="1">
        <v>56</v>
      </c>
      <c r="D78" s="1">
        <v>88</v>
      </c>
      <c r="O78" s="1">
        <v>144</v>
      </c>
      <c r="P78" s="4">
        <f t="shared" si="1"/>
        <v>0</v>
      </c>
    </row>
    <row r="79" spans="1:16" x14ac:dyDescent="0.15">
      <c r="A79" s="2" t="s">
        <v>228</v>
      </c>
      <c r="B79" s="2" t="s">
        <v>241</v>
      </c>
      <c r="C79" s="1">
        <v>1612</v>
      </c>
      <c r="D79" s="1">
        <v>2087</v>
      </c>
      <c r="E79" s="1">
        <v>1352</v>
      </c>
      <c r="F79" s="1">
        <v>2779</v>
      </c>
      <c r="G79" s="1">
        <v>1300</v>
      </c>
      <c r="H79" s="1">
        <v>2155</v>
      </c>
      <c r="I79" s="1">
        <v>2302</v>
      </c>
      <c r="J79" s="1">
        <v>994</v>
      </c>
      <c r="K79" s="1">
        <v>1300</v>
      </c>
      <c r="L79" s="1">
        <v>1316</v>
      </c>
      <c r="M79" s="1">
        <v>1363</v>
      </c>
      <c r="N79" s="1">
        <v>2845</v>
      </c>
      <c r="O79" s="1">
        <v>23333</v>
      </c>
      <c r="P79" s="4">
        <f t="shared" si="1"/>
        <v>1928</v>
      </c>
    </row>
    <row r="80" spans="1:16" x14ac:dyDescent="0.15">
      <c r="A80" s="2" t="s">
        <v>228</v>
      </c>
      <c r="B80" t="s">
        <v>111</v>
      </c>
      <c r="C80" s="1">
        <v>193</v>
      </c>
      <c r="D80" s="1">
        <v>203</v>
      </c>
      <c r="E80" s="1" t="s">
        <v>112</v>
      </c>
      <c r="F80" s="1">
        <v>243</v>
      </c>
      <c r="G80" s="1" t="s">
        <v>208</v>
      </c>
      <c r="H80" s="1">
        <v>234</v>
      </c>
      <c r="I80" s="1">
        <v>250</v>
      </c>
      <c r="J80" s="1">
        <v>275</v>
      </c>
      <c r="K80" s="1">
        <v>242</v>
      </c>
      <c r="L80" s="1">
        <v>494</v>
      </c>
      <c r="M80" s="1">
        <v>700</v>
      </c>
      <c r="N80" s="1">
        <v>579</v>
      </c>
      <c r="O80" s="1">
        <v>3307</v>
      </c>
      <c r="P80" s="4">
        <f t="shared" si="1"/>
        <v>-106</v>
      </c>
    </row>
    <row r="81" spans="1:16" x14ac:dyDescent="0.15">
      <c r="A81" s="2" t="s">
        <v>228</v>
      </c>
      <c r="B81" t="s">
        <v>113</v>
      </c>
      <c r="C81" s="1">
        <v>76361</v>
      </c>
      <c r="D81" s="1">
        <v>61309</v>
      </c>
      <c r="F81" s="1">
        <v>74606</v>
      </c>
      <c r="G81" s="1" t="s">
        <v>114</v>
      </c>
      <c r="H81" s="1">
        <v>52375</v>
      </c>
      <c r="I81" s="1">
        <v>83370</v>
      </c>
      <c r="J81" s="1">
        <v>59916</v>
      </c>
      <c r="K81" s="1">
        <v>4208</v>
      </c>
      <c r="L81" s="1">
        <v>52424</v>
      </c>
      <c r="M81" s="1">
        <v>5542</v>
      </c>
      <c r="N81" s="1">
        <v>89087</v>
      </c>
      <c r="O81" s="1">
        <v>796378</v>
      </c>
      <c r="P81" s="4">
        <f t="shared" si="1"/>
        <v>237180</v>
      </c>
    </row>
    <row r="82" spans="1:16" x14ac:dyDescent="0.15">
      <c r="A82" s="2" t="s">
        <v>228</v>
      </c>
      <c r="B82" t="s">
        <v>115</v>
      </c>
      <c r="C82" s="1">
        <v>625</v>
      </c>
      <c r="D82" s="1">
        <v>428</v>
      </c>
      <c r="E82" s="1">
        <v>69</v>
      </c>
      <c r="F82" s="1">
        <v>55</v>
      </c>
      <c r="G82" s="1" t="s">
        <v>116</v>
      </c>
      <c r="H82" s="1">
        <v>137</v>
      </c>
      <c r="I82" s="1">
        <v>449</v>
      </c>
      <c r="J82" s="1">
        <v>270</v>
      </c>
      <c r="K82" s="1">
        <v>672</v>
      </c>
      <c r="L82" s="1">
        <v>541</v>
      </c>
      <c r="M82" s="1">
        <v>678</v>
      </c>
      <c r="N82" s="1">
        <v>754</v>
      </c>
      <c r="O82" s="1">
        <v>4782</v>
      </c>
      <c r="P82" s="4">
        <f t="shared" si="1"/>
        <v>104</v>
      </c>
    </row>
    <row r="83" spans="1:16" x14ac:dyDescent="0.15">
      <c r="A83" s="2" t="s">
        <v>228</v>
      </c>
      <c r="B83" t="s">
        <v>209</v>
      </c>
      <c r="C83" s="1">
        <v>1323481</v>
      </c>
      <c r="D83" s="1">
        <v>3134347</v>
      </c>
      <c r="E83" s="1" t="s">
        <v>210</v>
      </c>
      <c r="F83" s="1">
        <v>1386</v>
      </c>
      <c r="G83" s="1" t="s">
        <v>224</v>
      </c>
      <c r="H83" s="1">
        <v>2334327</v>
      </c>
      <c r="I83" s="1">
        <v>783308</v>
      </c>
      <c r="J83" s="1" t="s">
        <v>117</v>
      </c>
      <c r="K83" s="1">
        <v>1109766</v>
      </c>
      <c r="L83" s="1">
        <v>334347</v>
      </c>
      <c r="M83" s="1">
        <v>2302345</v>
      </c>
      <c r="O83" s="1">
        <v>23621364</v>
      </c>
      <c r="P83" s="4">
        <f t="shared" si="1"/>
        <v>12298057</v>
      </c>
    </row>
    <row r="84" spans="1:16" x14ac:dyDescent="0.15">
      <c r="A84" s="2" t="s">
        <v>228</v>
      </c>
      <c r="B84" t="s">
        <v>211</v>
      </c>
      <c r="C84" s="1">
        <v>10</v>
      </c>
      <c r="F84" s="1">
        <v>32</v>
      </c>
      <c r="G84" s="1">
        <v>4</v>
      </c>
      <c r="H84" s="1">
        <v>12</v>
      </c>
      <c r="I84" s="1">
        <v>30</v>
      </c>
      <c r="J84" s="1">
        <v>27</v>
      </c>
      <c r="N84" s="1">
        <v>6</v>
      </c>
      <c r="O84" s="1">
        <v>155</v>
      </c>
      <c r="P84" s="4">
        <f t="shared" si="1"/>
        <v>34</v>
      </c>
    </row>
    <row r="85" spans="1:16" x14ac:dyDescent="0.15">
      <c r="A85" s="2" t="s">
        <v>228</v>
      </c>
      <c r="B85" t="s">
        <v>212</v>
      </c>
      <c r="C85" s="1">
        <v>50282361</v>
      </c>
      <c r="D85" s="1">
        <v>39080591</v>
      </c>
      <c r="E85" s="1">
        <v>73885524</v>
      </c>
      <c r="F85" s="1">
        <v>65876954</v>
      </c>
      <c r="G85" s="1">
        <v>70064219</v>
      </c>
      <c r="H85" s="1">
        <v>71706947</v>
      </c>
      <c r="I85" s="1">
        <v>58598031</v>
      </c>
      <c r="J85" s="1">
        <v>48632375</v>
      </c>
      <c r="K85" s="1">
        <v>98209319</v>
      </c>
      <c r="L85" s="1">
        <v>83248049</v>
      </c>
      <c r="M85" s="1">
        <v>86197792</v>
      </c>
      <c r="N85" s="1">
        <v>115532694</v>
      </c>
      <c r="O85" s="1">
        <v>861314856</v>
      </c>
      <c r="P85" s="4">
        <f t="shared" si="1"/>
        <v>0</v>
      </c>
    </row>
    <row r="86" spans="1:16" s="5" customFormat="1" x14ac:dyDescent="0.15">
      <c r="B86" s="5" t="s">
        <v>234</v>
      </c>
      <c r="C86" s="4">
        <f>C85-SUM(C2:C84)</f>
        <v>604079</v>
      </c>
      <c r="D86" s="4">
        <f t="shared" ref="D86:O86" si="2">D85-SUM(D2:D84)</f>
        <v>13308297</v>
      </c>
      <c r="E86" s="4">
        <f t="shared" si="2"/>
        <v>2921467</v>
      </c>
      <c r="F86" s="4">
        <f t="shared" si="2"/>
        <v>2018693</v>
      </c>
      <c r="G86" s="4">
        <f t="shared" si="2"/>
        <v>25680266</v>
      </c>
      <c r="H86" s="4">
        <f t="shared" si="2"/>
        <v>20094672</v>
      </c>
      <c r="I86" s="4">
        <f t="shared" si="2"/>
        <v>15865795</v>
      </c>
      <c r="J86" s="4">
        <f t="shared" si="2"/>
        <v>4534312</v>
      </c>
      <c r="K86" s="4">
        <f t="shared" si="2"/>
        <v>6459129</v>
      </c>
      <c r="L86" s="4">
        <f t="shared" si="2"/>
        <v>66985046</v>
      </c>
      <c r="M86" s="4">
        <f t="shared" si="2"/>
        <v>60397685</v>
      </c>
      <c r="N86" s="4">
        <f t="shared" si="2"/>
        <v>14590748</v>
      </c>
      <c r="O86" s="4">
        <f t="shared" si="2"/>
        <v>118199590</v>
      </c>
      <c r="P86" s="4">
        <f>O86-SUM(C86:N86)</f>
        <v>-115260599</v>
      </c>
    </row>
    <row r="87" spans="1:16" x14ac:dyDescent="0.15">
      <c r="A87" s="2" t="s">
        <v>227</v>
      </c>
      <c r="B87" s="2" t="s">
        <v>242</v>
      </c>
      <c r="C87" s="1">
        <v>1502807</v>
      </c>
      <c r="D87" s="1">
        <v>1455250</v>
      </c>
      <c r="E87" s="1">
        <v>6241380</v>
      </c>
      <c r="F87" s="1">
        <v>2276183</v>
      </c>
      <c r="G87" s="1">
        <v>1456884</v>
      </c>
      <c r="H87" s="1">
        <v>2092030</v>
      </c>
      <c r="I87" s="1">
        <v>1206572</v>
      </c>
      <c r="J87" s="1">
        <v>15360991</v>
      </c>
      <c r="K87" s="1">
        <v>5838977</v>
      </c>
      <c r="L87" s="1">
        <v>2614409</v>
      </c>
      <c r="M87" s="1">
        <v>955025</v>
      </c>
      <c r="N87" s="1">
        <v>1353611</v>
      </c>
      <c r="O87" s="1">
        <v>42354119</v>
      </c>
      <c r="P87" s="4">
        <f>O87-SUM(C87:N87)</f>
        <v>0</v>
      </c>
    </row>
    <row r="88" spans="1:16" x14ac:dyDescent="0.15">
      <c r="A88" s="2" t="s">
        <v>227</v>
      </c>
      <c r="B88" s="2" t="s">
        <v>238</v>
      </c>
      <c r="I88" s="1">
        <v>110734</v>
      </c>
      <c r="J88" s="1">
        <v>106206</v>
      </c>
      <c r="K88" s="1">
        <v>12686</v>
      </c>
      <c r="O88" s="1">
        <v>229626</v>
      </c>
      <c r="P88" s="4">
        <f>O88-SUM(C88:N88)</f>
        <v>0</v>
      </c>
    </row>
    <row r="89" spans="1:16" x14ac:dyDescent="0.15">
      <c r="A89" s="2" t="s">
        <v>227</v>
      </c>
      <c r="B89" t="s">
        <v>213</v>
      </c>
      <c r="L89" s="1">
        <v>3870</v>
      </c>
      <c r="O89" s="1">
        <v>3870</v>
      </c>
      <c r="P89" s="4">
        <f t="shared" ref="P87:P95" si="3">O89-SUM(C89:N89)</f>
        <v>0</v>
      </c>
    </row>
    <row r="90" spans="1:16" x14ac:dyDescent="0.15">
      <c r="A90" s="2" t="s">
        <v>227</v>
      </c>
      <c r="B90" t="s">
        <v>77</v>
      </c>
      <c r="I90" s="1">
        <v>212508</v>
      </c>
      <c r="J90" s="1">
        <v>186780</v>
      </c>
      <c r="K90" s="1">
        <v>165989</v>
      </c>
      <c r="L90" s="1">
        <v>826027</v>
      </c>
      <c r="M90" s="1">
        <v>82254</v>
      </c>
      <c r="O90" s="1">
        <v>1473558</v>
      </c>
      <c r="P90" s="4">
        <f t="shared" si="3"/>
        <v>0</v>
      </c>
    </row>
    <row r="91" spans="1:16" x14ac:dyDescent="0.15">
      <c r="A91" s="2" t="s">
        <v>227</v>
      </c>
      <c r="B91" t="s">
        <v>118</v>
      </c>
      <c r="C91" s="1">
        <v>12095448</v>
      </c>
      <c r="D91" s="1">
        <v>2088054</v>
      </c>
      <c r="E91" s="1">
        <v>1207081</v>
      </c>
      <c r="F91" s="1">
        <v>1568261</v>
      </c>
      <c r="G91" s="1">
        <v>1704383</v>
      </c>
      <c r="H91" s="1">
        <v>1058826</v>
      </c>
      <c r="I91" s="1">
        <v>2441195</v>
      </c>
      <c r="J91" s="1">
        <v>4818189</v>
      </c>
      <c r="K91" s="1">
        <v>5931417</v>
      </c>
      <c r="L91" s="3">
        <v>6562373</v>
      </c>
      <c r="M91" s="1">
        <v>4236425</v>
      </c>
      <c r="N91" s="1">
        <v>3403205</v>
      </c>
      <c r="O91" s="1">
        <v>47114857</v>
      </c>
      <c r="P91" s="4">
        <f t="shared" si="3"/>
        <v>0</v>
      </c>
    </row>
    <row r="92" spans="1:16" x14ac:dyDescent="0.15">
      <c r="A92" s="2" t="s">
        <v>227</v>
      </c>
      <c r="B92" t="s">
        <v>214</v>
      </c>
      <c r="C92" s="1">
        <v>4983554</v>
      </c>
      <c r="D92" s="1">
        <v>299356</v>
      </c>
      <c r="E92" s="1">
        <v>589619</v>
      </c>
      <c r="F92" s="1">
        <v>1990037</v>
      </c>
      <c r="G92" s="1">
        <v>130635</v>
      </c>
      <c r="H92" s="1">
        <v>1159640</v>
      </c>
      <c r="I92" s="1">
        <v>2085992</v>
      </c>
      <c r="J92" s="1">
        <v>7060348</v>
      </c>
      <c r="K92" s="1">
        <v>2143010</v>
      </c>
      <c r="L92" s="1">
        <v>3547096</v>
      </c>
      <c r="M92" s="1">
        <v>754202</v>
      </c>
      <c r="N92" s="1">
        <v>2591790</v>
      </c>
      <c r="O92" s="1">
        <v>27335279</v>
      </c>
      <c r="P92" s="4">
        <f t="shared" si="3"/>
        <v>0</v>
      </c>
    </row>
    <row r="93" spans="1:16" x14ac:dyDescent="0.15">
      <c r="A93" s="2" t="s">
        <v>227</v>
      </c>
      <c r="B93" t="s">
        <v>10</v>
      </c>
      <c r="C93" s="1">
        <v>18581809</v>
      </c>
      <c r="D93" s="1">
        <v>3842660</v>
      </c>
      <c r="E93" s="1">
        <v>8038080</v>
      </c>
      <c r="F93" s="1">
        <v>5834481</v>
      </c>
      <c r="G93" s="1">
        <v>3291902</v>
      </c>
      <c r="H93" s="1">
        <v>4310496</v>
      </c>
      <c r="I93" s="1">
        <v>6057001</v>
      </c>
      <c r="J93" s="1">
        <v>27532514</v>
      </c>
      <c r="K93" s="1">
        <v>14092079</v>
      </c>
      <c r="L93" s="1">
        <v>13553775</v>
      </c>
      <c r="M93" s="1">
        <v>6027906</v>
      </c>
      <c r="N93" s="1">
        <v>7348606</v>
      </c>
      <c r="O93" s="1">
        <v>118511309</v>
      </c>
      <c r="P93" s="4">
        <f t="shared" si="3"/>
        <v>0</v>
      </c>
    </row>
    <row r="94" spans="1:16" x14ac:dyDescent="0.15">
      <c r="A94" s="2"/>
      <c r="B94" s="5" t="s">
        <v>234</v>
      </c>
      <c r="C94" s="4">
        <f>C93-SUM(C87:C92)</f>
        <v>0</v>
      </c>
      <c r="D94" s="4">
        <f t="shared" ref="D94:P94" si="4">D93-SUM(D87:D92)</f>
        <v>0</v>
      </c>
      <c r="E94" s="4">
        <f t="shared" si="4"/>
        <v>0</v>
      </c>
      <c r="F94" s="4">
        <f t="shared" si="4"/>
        <v>0</v>
      </c>
      <c r="G94" s="4">
        <f t="shared" si="4"/>
        <v>0</v>
      </c>
      <c r="H94" s="4">
        <f t="shared" si="4"/>
        <v>0</v>
      </c>
      <c r="I94" s="4">
        <f t="shared" si="4"/>
        <v>0</v>
      </c>
      <c r="J94" s="4">
        <f t="shared" si="4"/>
        <v>0</v>
      </c>
      <c r="K94" s="4">
        <f t="shared" si="4"/>
        <v>0</v>
      </c>
      <c r="L94" s="4">
        <f t="shared" si="4"/>
        <v>0</v>
      </c>
      <c r="M94" s="4">
        <f t="shared" si="4"/>
        <v>0</v>
      </c>
      <c r="N94" s="4">
        <f>N93-SUM(N87:N92)</f>
        <v>0</v>
      </c>
      <c r="O94" s="4">
        <f t="shared" si="4"/>
        <v>0</v>
      </c>
      <c r="P94" s="4">
        <f t="shared" si="4"/>
        <v>0</v>
      </c>
    </row>
    <row r="95" spans="1:16" x14ac:dyDescent="0.15">
      <c r="A95" s="2" t="s">
        <v>227</v>
      </c>
      <c r="B95" t="s">
        <v>225</v>
      </c>
      <c r="C95" s="1">
        <v>68864170</v>
      </c>
      <c r="D95" s="1">
        <v>42923251</v>
      </c>
      <c r="E95" s="1">
        <v>81923604</v>
      </c>
      <c r="F95" s="1">
        <v>71711435</v>
      </c>
      <c r="G95" s="1">
        <v>73356121</v>
      </c>
      <c r="H95" s="1">
        <v>76017443</v>
      </c>
      <c r="I95" s="1">
        <v>64655032</v>
      </c>
      <c r="J95" s="1">
        <v>76164889</v>
      </c>
      <c r="K95" s="1">
        <v>112301398</v>
      </c>
      <c r="L95" s="1">
        <v>96801824</v>
      </c>
      <c r="M95" s="1">
        <v>92225698</v>
      </c>
      <c r="N95" s="1">
        <v>122881300</v>
      </c>
      <c r="O95" s="1">
        <v>979826165</v>
      </c>
      <c r="P95" s="4">
        <f t="shared" si="3"/>
        <v>0</v>
      </c>
    </row>
    <row r="96" spans="1:16" s="5" customFormat="1" x14ac:dyDescent="0.15">
      <c r="B96" s="5" t="s">
        <v>234</v>
      </c>
      <c r="C96" s="4">
        <f>C95-SUM(C93,C85)</f>
        <v>0</v>
      </c>
      <c r="D96" s="4">
        <f t="shared" ref="D96:P96" si="5">D95-SUM(D93,D85)</f>
        <v>0</v>
      </c>
      <c r="E96" s="4">
        <f t="shared" si="5"/>
        <v>0</v>
      </c>
      <c r="F96" s="4">
        <f t="shared" si="5"/>
        <v>0</v>
      </c>
      <c r="G96" s="4">
        <f t="shared" si="5"/>
        <v>0</v>
      </c>
      <c r="H96" s="4">
        <f t="shared" si="5"/>
        <v>0</v>
      </c>
      <c r="I96" s="4">
        <f t="shared" si="5"/>
        <v>0</v>
      </c>
      <c r="J96" s="4">
        <f t="shared" si="5"/>
        <v>0</v>
      </c>
      <c r="K96" s="4">
        <f t="shared" si="5"/>
        <v>0</v>
      </c>
      <c r="L96" s="4">
        <f t="shared" si="5"/>
        <v>0</v>
      </c>
      <c r="M96" s="4">
        <f t="shared" si="5"/>
        <v>0</v>
      </c>
      <c r="N96" s="4">
        <f t="shared" si="5"/>
        <v>0</v>
      </c>
      <c r="O96" s="4">
        <f t="shared" si="5"/>
        <v>0</v>
      </c>
      <c r="P96" s="4">
        <f t="shared" si="5"/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Fish Bulletin 168. California Marine Fish Landings For 1975</dc:title>
  <dc:subject/>
  <dc:creator>Leo Pinkas</dc:creator>
  <cp:keywords/>
  <cp:lastModifiedBy>Chris Free</cp:lastModifiedBy>
  <dcterms:modified xsi:type="dcterms:W3CDTF">2021-02-19T23:53:41Z</dcterms:modified>
</cp:coreProperties>
</file>