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20/raw/"/>
    </mc:Choice>
  </mc:AlternateContent>
  <xr:revisionPtr revIDLastSave="0" documentId="13_ncr:1_{2D8EB00B-A3A4-904F-815B-FE4BAA9FC0D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E85" i="1"/>
  <c r="D122" i="1"/>
  <c r="D116" i="1"/>
  <c r="E116" i="1"/>
  <c r="F116" i="1"/>
  <c r="G116" i="1"/>
  <c r="H116" i="1"/>
  <c r="I116" i="1"/>
  <c r="J116" i="1"/>
  <c r="K116" i="1"/>
  <c r="L116" i="1"/>
  <c r="M116" i="1"/>
  <c r="N116" i="1"/>
  <c r="D112" i="1"/>
  <c r="E112" i="1"/>
  <c r="F112" i="1"/>
  <c r="G112" i="1"/>
  <c r="H112" i="1"/>
  <c r="I112" i="1"/>
  <c r="J112" i="1"/>
  <c r="K112" i="1"/>
  <c r="L112" i="1"/>
  <c r="M112" i="1"/>
  <c r="N112" i="1"/>
  <c r="D108" i="1"/>
  <c r="E108" i="1"/>
  <c r="F108" i="1"/>
  <c r="G108" i="1"/>
  <c r="H108" i="1"/>
  <c r="I108" i="1"/>
  <c r="J108" i="1"/>
  <c r="K108" i="1"/>
  <c r="L108" i="1"/>
  <c r="M108" i="1"/>
  <c r="N108" i="1"/>
  <c r="D102" i="1"/>
  <c r="E102" i="1"/>
  <c r="F102" i="1"/>
  <c r="G102" i="1"/>
  <c r="H102" i="1"/>
  <c r="I102" i="1"/>
  <c r="J102" i="1"/>
  <c r="K102" i="1"/>
  <c r="L102" i="1"/>
  <c r="M102" i="1"/>
  <c r="N102" i="1"/>
  <c r="D89" i="1"/>
  <c r="E89" i="1"/>
  <c r="F89" i="1"/>
  <c r="G89" i="1"/>
  <c r="H89" i="1"/>
  <c r="I89" i="1"/>
  <c r="J89" i="1"/>
  <c r="K89" i="1"/>
  <c r="L89" i="1"/>
  <c r="M89" i="1"/>
  <c r="N89" i="1"/>
  <c r="D85" i="1"/>
  <c r="F85" i="1"/>
  <c r="G85" i="1"/>
  <c r="H85" i="1"/>
  <c r="I85" i="1"/>
  <c r="J85" i="1"/>
  <c r="K85" i="1"/>
  <c r="L85" i="1"/>
  <c r="M85" i="1"/>
  <c r="N85" i="1"/>
  <c r="D74" i="1"/>
  <c r="E74" i="1"/>
  <c r="F74" i="1"/>
  <c r="G74" i="1"/>
  <c r="H74" i="1"/>
  <c r="I74" i="1"/>
  <c r="J74" i="1"/>
  <c r="K74" i="1"/>
  <c r="L74" i="1"/>
  <c r="M74" i="1"/>
  <c r="N74" i="1"/>
  <c r="D70" i="1"/>
  <c r="E70" i="1"/>
  <c r="F70" i="1"/>
  <c r="G70" i="1"/>
  <c r="H70" i="1"/>
  <c r="I70" i="1"/>
  <c r="J70" i="1"/>
  <c r="K70" i="1"/>
  <c r="L70" i="1"/>
  <c r="M70" i="1"/>
  <c r="N70" i="1"/>
  <c r="D60" i="1"/>
  <c r="E60" i="1"/>
  <c r="F60" i="1"/>
  <c r="G60" i="1"/>
  <c r="H60" i="1"/>
  <c r="I60" i="1"/>
  <c r="J60" i="1"/>
  <c r="K60" i="1"/>
  <c r="L60" i="1"/>
  <c r="M60" i="1"/>
  <c r="N60" i="1"/>
  <c r="D56" i="1"/>
  <c r="E56" i="1"/>
  <c r="F56" i="1"/>
  <c r="G56" i="1"/>
  <c r="H56" i="1"/>
  <c r="I56" i="1"/>
  <c r="J56" i="1"/>
  <c r="K56" i="1"/>
  <c r="L56" i="1"/>
  <c r="M56" i="1"/>
  <c r="N56" i="1"/>
  <c r="D52" i="1"/>
  <c r="E52" i="1"/>
  <c r="F52" i="1"/>
  <c r="G52" i="1"/>
  <c r="H52" i="1"/>
  <c r="I52" i="1"/>
  <c r="J52" i="1"/>
  <c r="K52" i="1"/>
  <c r="L52" i="1"/>
  <c r="M52" i="1"/>
  <c r="N52" i="1"/>
  <c r="D47" i="1"/>
  <c r="E47" i="1"/>
  <c r="F47" i="1"/>
  <c r="G47" i="1"/>
  <c r="H47" i="1"/>
  <c r="I47" i="1"/>
  <c r="J47" i="1"/>
  <c r="K47" i="1"/>
  <c r="L47" i="1"/>
  <c r="M47" i="1"/>
  <c r="N47" i="1"/>
  <c r="D43" i="1"/>
  <c r="E43" i="1"/>
  <c r="F43" i="1"/>
  <c r="G43" i="1"/>
  <c r="H43" i="1"/>
  <c r="I43" i="1"/>
  <c r="J43" i="1"/>
  <c r="K43" i="1"/>
  <c r="L43" i="1"/>
  <c r="M43" i="1"/>
  <c r="N43" i="1"/>
  <c r="D39" i="1"/>
  <c r="E39" i="1"/>
  <c r="F39" i="1"/>
  <c r="G39" i="1"/>
  <c r="H39" i="1"/>
  <c r="I39" i="1"/>
  <c r="J39" i="1"/>
  <c r="K39" i="1"/>
  <c r="L39" i="1"/>
  <c r="M39" i="1"/>
  <c r="N39" i="1"/>
  <c r="D35" i="1"/>
  <c r="E35" i="1"/>
  <c r="F35" i="1"/>
  <c r="G35" i="1"/>
  <c r="H35" i="1"/>
  <c r="I35" i="1"/>
  <c r="J35" i="1"/>
  <c r="K35" i="1"/>
  <c r="L35" i="1"/>
  <c r="M35" i="1"/>
  <c r="N35" i="1"/>
  <c r="D28" i="1"/>
  <c r="E28" i="1"/>
  <c r="F28" i="1"/>
  <c r="G28" i="1"/>
  <c r="H28" i="1"/>
  <c r="I28" i="1"/>
  <c r="J28" i="1"/>
  <c r="K28" i="1"/>
  <c r="L28" i="1"/>
  <c r="M28" i="1"/>
  <c r="N28" i="1"/>
  <c r="D15" i="1"/>
  <c r="E15" i="1"/>
  <c r="F15" i="1"/>
  <c r="G15" i="1"/>
  <c r="H15" i="1"/>
  <c r="I15" i="1"/>
  <c r="J15" i="1"/>
  <c r="K15" i="1"/>
  <c r="L15" i="1"/>
  <c r="M15" i="1"/>
  <c r="N15" i="1"/>
  <c r="D11" i="1"/>
  <c r="E11" i="1"/>
  <c r="F11" i="1"/>
  <c r="G11" i="1"/>
  <c r="H11" i="1"/>
  <c r="I11" i="1"/>
  <c r="J11" i="1"/>
  <c r="K11" i="1"/>
  <c r="L11" i="1"/>
  <c r="M11" i="1"/>
  <c r="N11" i="1"/>
  <c r="D136" i="1" l="1"/>
  <c r="C136" i="1"/>
  <c r="C122" i="1"/>
  <c r="C116" i="1"/>
  <c r="C112" i="1"/>
  <c r="C108" i="1"/>
  <c r="C102" i="1"/>
  <c r="C89" i="1"/>
  <c r="C85" i="1"/>
  <c r="C74" i="1"/>
  <c r="C70" i="1"/>
  <c r="C60" i="1"/>
  <c r="C56" i="1"/>
  <c r="C52" i="1"/>
  <c r="C47" i="1"/>
  <c r="C43" i="1"/>
  <c r="C39" i="1"/>
  <c r="C35" i="1"/>
  <c r="C28" i="1"/>
  <c r="C15" i="1"/>
  <c r="C11" i="1"/>
  <c r="D6" i="1"/>
  <c r="E6" i="1"/>
  <c r="E136" i="1" s="1"/>
  <c r="F6" i="1"/>
  <c r="F136" i="1" s="1"/>
  <c r="G6" i="1"/>
  <c r="G136" i="1" s="1"/>
  <c r="H6" i="1"/>
  <c r="H136" i="1" s="1"/>
  <c r="I6" i="1"/>
  <c r="I136" i="1" s="1"/>
  <c r="J6" i="1"/>
  <c r="J136" i="1" s="1"/>
  <c r="K6" i="1"/>
  <c r="K136" i="1" s="1"/>
  <c r="L6" i="1"/>
  <c r="L136" i="1" s="1"/>
  <c r="M6" i="1"/>
  <c r="M136" i="1" s="1"/>
  <c r="N6" i="1"/>
  <c r="N136" i="1" s="1"/>
  <c r="C6" i="1"/>
</calcChain>
</file>

<file path=xl/sharedStrings.xml><?xml version="1.0" encoding="utf-8"?>
<sst xmlns="http://schemas.openxmlformats.org/spreadsheetml/2006/main" count="284" uniqueCount="95">
  <si>
    <t>Total</t>
  </si>
  <si>
    <t>July</t>
  </si>
  <si>
    <t>October</t>
  </si>
  <si>
    <t>November</t>
  </si>
  <si>
    <t xml:space="preserve">Totals </t>
  </si>
  <si>
    <t>Totals</t>
  </si>
  <si>
    <t>species of fish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</si>
  <si>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</si>
  <si>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</si>
  <si>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</si>
  <si>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</si>
  <si>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</si>
  <si>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</si>
  <si>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</si>
  <si>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</si>
  <si>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December</t>
  </si>
  <si>
    <t>Albacore</t>
  </si>
  <si>
    <t>local</t>
  </si>
  <si>
    <t>Hawaii</t>
  </si>
  <si>
    <t>Japan</t>
  </si>
  <si>
    <t>Anchovies</t>
  </si>
  <si>
    <t>Barracuda</t>
  </si>
  <si>
    <t>West Coast of Mexico</t>
  </si>
  <si>
    <t>Bonito</t>
  </si>
  <si>
    <t>Cabrilla</t>
  </si>
  <si>
    <t>Carp</t>
  </si>
  <si>
    <t>Catfish</t>
  </si>
  <si>
    <t>Corvina</t>
  </si>
  <si>
    <t>Gulf of Lower California</t>
  </si>
  <si>
    <t>Cultus Cod</t>
  </si>
  <si>
    <t>Eels</t>
  </si>
  <si>
    <t>Flounders</t>
  </si>
  <si>
    <t>Grayfish</t>
  </si>
  <si>
    <t>Hake</t>
  </si>
  <si>
    <t>Halibut</t>
  </si>
  <si>
    <t>Herring</t>
  </si>
  <si>
    <t>Kingfish</t>
  </si>
  <si>
    <t>Mackerel</t>
  </si>
  <si>
    <t>Mullet</t>
  </si>
  <si>
    <t>Perch</t>
  </si>
  <si>
    <t>Pike</t>
  </si>
  <si>
    <t>Mackerel, Horse</t>
  </si>
  <si>
    <t>Pompano</t>
  </si>
  <si>
    <t>Rock Bass</t>
  </si>
  <si>
    <t>Rockfish</t>
  </si>
  <si>
    <t>Sablefish</t>
  </si>
  <si>
    <t>Salmon</t>
  </si>
  <si>
    <t>Sandabs</t>
  </si>
  <si>
    <t>Sardines</t>
  </si>
  <si>
    <t>Sculpin</t>
  </si>
  <si>
    <t>Sea Bass, Black</t>
  </si>
  <si>
    <t>Sea Bass, White</t>
  </si>
  <si>
    <t>west Coast of Mexico</t>
  </si>
  <si>
    <t>Shad</t>
  </si>
  <si>
    <t>Shad Black</t>
  </si>
  <si>
    <t>Sad Roe</t>
  </si>
  <si>
    <t>Sheephead</t>
  </si>
  <si>
    <t>Skate</t>
  </si>
  <si>
    <t>Skipjack</t>
  </si>
  <si>
    <t>Smelt</t>
  </si>
  <si>
    <t>Splittail</t>
  </si>
  <si>
    <t>Striped Bass</t>
  </si>
  <si>
    <t>Suckers</t>
  </si>
  <si>
    <t>Swordfish</t>
  </si>
  <si>
    <t>Tocod</t>
  </si>
  <si>
    <t>Tuna, Bluefin</t>
  </si>
  <si>
    <t>Tuna, Yellowfin</t>
  </si>
  <si>
    <t>Whitebait</t>
  </si>
  <si>
    <t>Whitefish</t>
  </si>
  <si>
    <t>Yellowtail</t>
  </si>
  <si>
    <t>Miscellaneous</t>
  </si>
  <si>
    <t>Total check</t>
  </si>
  <si>
    <t>Crabs</t>
  </si>
  <si>
    <t>Shrimps</t>
  </si>
  <si>
    <t>Spiny lobsters</t>
  </si>
  <si>
    <t>Abalones</t>
  </si>
  <si>
    <t xml:space="preserve">Clams—Cockle  </t>
  </si>
  <si>
    <t>Clams—Mixed</t>
  </si>
  <si>
    <t>Clams-Pismo</t>
  </si>
  <si>
    <t>Clams—Softshell</t>
  </si>
  <si>
    <t>Cuttlefish</t>
  </si>
  <si>
    <t>Mussels</t>
  </si>
  <si>
    <t>Oysters-Eastern</t>
  </si>
  <si>
    <t>Squid</t>
  </si>
  <si>
    <t>Grand totals</t>
  </si>
  <si>
    <t>Totuava</t>
  </si>
  <si>
    <t>total</t>
  </si>
  <si>
    <t>Oysters-Native</t>
  </si>
  <si>
    <t>Terrapius</t>
  </si>
  <si>
    <t>Turtles</t>
  </si>
  <si>
    <t>origin</t>
  </si>
  <si>
    <t>Hardboad</t>
  </si>
  <si>
    <t>Sole</t>
  </si>
  <si>
    <t>Turbot</t>
  </si>
  <si>
    <t>Stingroe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</si>
</sst>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2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64" fontId="1" fillId="0" borderId="1" xfId="1" applyNumberFormat="1" applyFont="1" applyBorder="1" applyAlignment="1">
      <alignment horizontal="left"/>
    </xf>
    <xf numFmtId="164" fontId="1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/>
    </xf>
    <xf numFmtId="164" fontId="1" fillId="0" borderId="1" xfId="1" applyNumberFormat="1" applyFont="1" applyBorder="1" applyAlignment="1">
      <alignment horizontal="left" vertical="center"/>
    </xf>
    <xf numFmtId="164" fontId="1" fillId="0" borderId="1" xfId="1" applyNumberFormat="1" applyFont="1" applyBorder="1"/>
    <xf numFmtId="164" fontId="1" fillId="3" borderId="1" xfId="1" applyNumberFormat="1" applyFont="1" applyFill="1" applyBorder="1" applyAlignment="1">
      <alignment horizontal="left" vertical="top"/>
    </xf>
    <xf numFmtId="164" fontId="1" fillId="3" borderId="1" xfId="1" applyNumberFormat="1" applyFont="1" applyFill="1" applyBorder="1" applyAlignment="1">
      <alignment horizontal="left"/>
    </xf>
    <xf numFmtId="0" fontId="4" fillId="0" borderId="1" xfId="0" applyFont="1" applyBorder="1"/>
    <xf numFmtId="164" fontId="4" fillId="0" borderId="1" xfId="1" applyNumberFormat="1" applyFont="1" applyBorder="1"/>
    <xf numFmtId="0" fontId="1" fillId="3" borderId="1" xfId="0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164" fontId="1" fillId="5" borderId="1" xfId="1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topLeftCell="B1" zoomScale="150" zoomScaleNormal="150" workbookViewId="0">
      <pane ySplit="1" topLeftCell="A2" activePane="bottomLeft" state="frozen"/>
      <selection pane="bottomLeft" activeCell="I13" sqref="I13"/>
    </sheetView>
  </sheetViews>
  <sheetFormatPr baseColWidth="10" defaultRowHeight="16" x14ac:dyDescent="0.2"/>
  <cols>
    <col min="1" max="1" width="21.1640625" style="1" bestFit="1" customWidth="1"/>
    <col min="2" max="2" width="21.1640625" style="1" customWidth="1"/>
    <col min="3" max="3" width="11.5" style="21" hidden="1" customWidth="1"/>
    <col min="4" max="4" width="12.5" style="21" hidden="1" customWidth="1"/>
    <col min="5" max="6" width="11.33203125" style="21" customWidth="1"/>
    <col min="7" max="10" width="8.33203125" style="21" customWidth="1"/>
    <col min="11" max="11" width="10.1640625" style="21" bestFit="1" customWidth="1"/>
    <col min="12" max="12" width="8.1640625" style="21" bestFit="1" customWidth="1"/>
    <col min="13" max="13" width="9.6640625" style="21" bestFit="1" customWidth="1"/>
    <col min="14" max="14" width="8.33203125" style="21" customWidth="1"/>
    <col min="15" max="15" width="10.5" style="21" bestFit="1" customWidth="1"/>
    <col min="16" max="16" width="9.1640625" style="1" bestFit="1" customWidth="1"/>
    <col min="17" max="16384" width="10.83203125" style="1"/>
  </cols>
  <sheetData>
    <row r="1" spans="1:15" x14ac:dyDescent="0.2">
      <c r="A1" s="4" t="s">
        <v>6</v>
      </c>
      <c r="B1" s="4" t="s">
        <v>90</v>
      </c>
      <c r="C1" s="17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</v>
      </c>
      <c r="J1" s="20" t="s">
        <v>13</v>
      </c>
      <c r="K1" s="20" t="s">
        <v>14</v>
      </c>
      <c r="L1" s="20" t="s">
        <v>2</v>
      </c>
      <c r="M1" s="20" t="s">
        <v>3</v>
      </c>
      <c r="N1" s="20" t="s">
        <v>15</v>
      </c>
      <c r="O1" s="20" t="s">
        <v>0</v>
      </c>
    </row>
    <row r="2" spans="1:15" x14ac:dyDescent="0.2">
      <c r="A2" s="6" t="s">
        <v>16</v>
      </c>
      <c r="B2" s="5" t="s">
        <v>17</v>
      </c>
      <c r="C2" s="18">
        <v>90</v>
      </c>
      <c r="D2" s="18"/>
      <c r="E2" s="17">
        <v>258</v>
      </c>
      <c r="F2" s="18"/>
      <c r="G2" s="18"/>
      <c r="H2" s="17">
        <v>35</v>
      </c>
      <c r="I2" s="17">
        <v>207229</v>
      </c>
      <c r="J2" s="17">
        <v>74855</v>
      </c>
      <c r="K2" s="17">
        <v>851</v>
      </c>
      <c r="L2" s="18"/>
      <c r="M2" s="18"/>
      <c r="N2" s="18"/>
      <c r="O2" s="17">
        <v>283321</v>
      </c>
    </row>
    <row r="3" spans="1:15" x14ac:dyDescent="0.2">
      <c r="A3" s="6" t="s">
        <v>16</v>
      </c>
      <c r="B3" s="4" t="s">
        <v>18</v>
      </c>
      <c r="C3" s="18"/>
      <c r="D3" s="18"/>
      <c r="E3" s="18"/>
      <c r="F3" s="18"/>
      <c r="G3" s="18"/>
      <c r="H3" s="18">
        <v>8616</v>
      </c>
      <c r="I3" s="18"/>
      <c r="J3" s="18">
        <v>10793</v>
      </c>
      <c r="K3" s="18">
        <v>7468</v>
      </c>
      <c r="L3" s="18">
        <v>18146</v>
      </c>
      <c r="M3" s="18">
        <v>6521</v>
      </c>
      <c r="N3" s="18">
        <v>5909</v>
      </c>
      <c r="O3" s="18">
        <v>57453</v>
      </c>
    </row>
    <row r="4" spans="1:15" x14ac:dyDescent="0.2">
      <c r="A4" s="6" t="s">
        <v>16</v>
      </c>
      <c r="B4" s="5" t="s">
        <v>19</v>
      </c>
      <c r="C4" s="18">
        <v>495268</v>
      </c>
      <c r="D4" s="18">
        <v>813207</v>
      </c>
      <c r="E4" s="18">
        <v>1318359</v>
      </c>
      <c r="F4" s="18">
        <v>665318</v>
      </c>
      <c r="G4" s="18">
        <v>263793</v>
      </c>
      <c r="H4" s="18">
        <v>159636</v>
      </c>
      <c r="I4" s="18"/>
      <c r="J4" s="18"/>
      <c r="K4" s="18"/>
      <c r="L4" s="18"/>
      <c r="M4" s="18"/>
      <c r="N4" s="18">
        <v>7374</v>
      </c>
      <c r="O4" s="18">
        <v>3724955</v>
      </c>
    </row>
    <row r="5" spans="1:15" x14ac:dyDescent="0.2">
      <c r="A5" s="6" t="s">
        <v>16</v>
      </c>
      <c r="B5" s="6" t="s">
        <v>5</v>
      </c>
      <c r="C5" s="17">
        <v>495358</v>
      </c>
      <c r="D5" s="17">
        <v>813207</v>
      </c>
      <c r="E5" s="17">
        <v>1318617</v>
      </c>
      <c r="F5" s="17">
        <v>665318</v>
      </c>
      <c r="G5" s="17">
        <v>265793</v>
      </c>
      <c r="H5" s="17">
        <v>159636</v>
      </c>
      <c r="I5" s="17"/>
      <c r="J5" s="17"/>
      <c r="K5" s="17"/>
      <c r="L5" s="17"/>
      <c r="M5" s="17"/>
      <c r="N5" s="17"/>
      <c r="O5" s="17"/>
    </row>
    <row r="6" spans="1:15" s="11" customFormat="1" x14ac:dyDescent="0.2">
      <c r="A6" s="12" t="s">
        <v>71</v>
      </c>
      <c r="B6" s="12" t="s">
        <v>71</v>
      </c>
      <c r="C6" s="19">
        <f>SUM(C2:C4)-C5</f>
        <v>0</v>
      </c>
      <c r="D6" s="19">
        <f t="shared" ref="D6:N6" si="0">SUM(D2:D4)-D5</f>
        <v>0</v>
      </c>
      <c r="E6" s="19">
        <f t="shared" si="0"/>
        <v>0</v>
      </c>
      <c r="F6" s="19">
        <f t="shared" si="0"/>
        <v>0</v>
      </c>
      <c r="G6" s="19">
        <f t="shared" si="0"/>
        <v>-2000</v>
      </c>
      <c r="H6" s="19">
        <f t="shared" si="0"/>
        <v>8651</v>
      </c>
      <c r="I6" s="19">
        <f t="shared" si="0"/>
        <v>207229</v>
      </c>
      <c r="J6" s="19">
        <f t="shared" si="0"/>
        <v>85648</v>
      </c>
      <c r="K6" s="19">
        <f t="shared" si="0"/>
        <v>8319</v>
      </c>
      <c r="L6" s="19">
        <f t="shared" si="0"/>
        <v>18146</v>
      </c>
      <c r="M6" s="19">
        <f t="shared" si="0"/>
        <v>6521</v>
      </c>
      <c r="N6" s="19">
        <f t="shared" si="0"/>
        <v>13283</v>
      </c>
      <c r="O6" s="19"/>
    </row>
    <row r="7" spans="1:15" x14ac:dyDescent="0.2">
      <c r="A7" s="5" t="s">
        <v>20</v>
      </c>
      <c r="B7" s="5" t="s">
        <v>20</v>
      </c>
      <c r="C7" s="18">
        <v>1190</v>
      </c>
      <c r="D7" s="18">
        <v>155</v>
      </c>
      <c r="E7" s="18"/>
      <c r="F7" s="18">
        <v>23137</v>
      </c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2">
      <c r="A8" s="5" t="s">
        <v>21</v>
      </c>
      <c r="B8" s="5" t="s">
        <v>17</v>
      </c>
      <c r="C8" s="18">
        <v>1950</v>
      </c>
      <c r="D8" s="18">
        <v>1830</v>
      </c>
      <c r="E8" s="22">
        <v>58797</v>
      </c>
      <c r="F8" s="18">
        <v>791656</v>
      </c>
      <c r="G8" s="18"/>
      <c r="H8" s="18"/>
      <c r="I8" s="17"/>
      <c r="J8" s="18"/>
      <c r="K8" s="18"/>
      <c r="L8" s="18"/>
      <c r="M8" s="18"/>
      <c r="N8" s="17"/>
      <c r="O8" s="17"/>
    </row>
    <row r="9" spans="1:15" x14ac:dyDescent="0.2">
      <c r="A9" s="5" t="s">
        <v>21</v>
      </c>
      <c r="B9" s="5" t="s">
        <v>22</v>
      </c>
      <c r="C9" s="18">
        <v>212355</v>
      </c>
      <c r="D9" s="18">
        <v>155192</v>
      </c>
      <c r="E9" s="18">
        <v>251911</v>
      </c>
      <c r="F9" s="18">
        <v>5875</v>
      </c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">
      <c r="A10" s="5" t="s">
        <v>21</v>
      </c>
      <c r="B10" s="5" t="s">
        <v>5</v>
      </c>
      <c r="C10" s="17">
        <v>214305</v>
      </c>
      <c r="D10" s="18">
        <v>157022</v>
      </c>
      <c r="E10" s="18">
        <v>310708</v>
      </c>
      <c r="F10" s="18">
        <v>797531</v>
      </c>
      <c r="G10" s="18"/>
      <c r="H10" s="18"/>
      <c r="I10" s="18"/>
      <c r="J10" s="18"/>
      <c r="K10" s="18"/>
      <c r="L10" s="18"/>
      <c r="M10" s="18"/>
      <c r="N10" s="17"/>
      <c r="O10" s="17"/>
    </row>
    <row r="11" spans="1:15" x14ac:dyDescent="0.2">
      <c r="A11" s="12" t="s">
        <v>71</v>
      </c>
      <c r="B11" s="12" t="s">
        <v>71</v>
      </c>
      <c r="C11" s="19">
        <f>SUM(C8:C9)-C10</f>
        <v>0</v>
      </c>
      <c r="D11" s="19">
        <f t="shared" ref="D11:N11" si="1">SUM(D8:D9)-D10</f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L11" s="19">
        <f t="shared" si="1"/>
        <v>0</v>
      </c>
      <c r="M11" s="19">
        <f t="shared" si="1"/>
        <v>0</v>
      </c>
      <c r="N11" s="19">
        <f t="shared" si="1"/>
        <v>0</v>
      </c>
      <c r="O11" s="17"/>
    </row>
    <row r="12" spans="1:15" x14ac:dyDescent="0.2">
      <c r="A12" s="5" t="s">
        <v>23</v>
      </c>
      <c r="B12" s="5" t="s">
        <v>17</v>
      </c>
      <c r="C12" s="18">
        <v>13891</v>
      </c>
      <c r="D12" s="18">
        <v>10990</v>
      </c>
      <c r="E12" s="18">
        <v>10137</v>
      </c>
      <c r="F12" s="17">
        <v>11364</v>
      </c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">
      <c r="A13" s="5" t="s">
        <v>23</v>
      </c>
      <c r="B13" s="5" t="s">
        <v>22</v>
      </c>
      <c r="C13" s="18">
        <v>22830</v>
      </c>
      <c r="D13" s="18">
        <v>9274</v>
      </c>
      <c r="E13" s="18">
        <v>5904</v>
      </c>
      <c r="F13" s="18">
        <v>780</v>
      </c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2">
      <c r="A14" s="5" t="s">
        <v>23</v>
      </c>
      <c r="B14" s="6" t="s">
        <v>5</v>
      </c>
      <c r="C14" s="18">
        <v>36721</v>
      </c>
      <c r="D14" s="18">
        <v>20264</v>
      </c>
      <c r="E14" s="18">
        <v>16041</v>
      </c>
      <c r="F14" s="17">
        <v>12144</v>
      </c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">
      <c r="A15" s="12" t="s">
        <v>71</v>
      </c>
      <c r="B15" s="12" t="s">
        <v>71</v>
      </c>
      <c r="C15" s="19">
        <f>SUM(C12:C13)-C14</f>
        <v>0</v>
      </c>
      <c r="D15" s="19">
        <f t="shared" ref="D15:N15" si="2">SUM(D12:D13)-D14</f>
        <v>0</v>
      </c>
      <c r="E15" s="19">
        <f t="shared" si="2"/>
        <v>0</v>
      </c>
      <c r="F15" s="19">
        <f t="shared" si="2"/>
        <v>0</v>
      </c>
      <c r="G15" s="19">
        <f t="shared" si="2"/>
        <v>0</v>
      </c>
      <c r="H15" s="19">
        <f t="shared" si="2"/>
        <v>0</v>
      </c>
      <c r="I15" s="19">
        <f t="shared" si="2"/>
        <v>0</v>
      </c>
      <c r="J15" s="19">
        <f t="shared" si="2"/>
        <v>0</v>
      </c>
      <c r="K15" s="19">
        <f t="shared" si="2"/>
        <v>0</v>
      </c>
      <c r="L15" s="19">
        <f t="shared" si="2"/>
        <v>0</v>
      </c>
      <c r="M15" s="19">
        <f t="shared" si="2"/>
        <v>0</v>
      </c>
      <c r="N15" s="19">
        <f t="shared" si="2"/>
        <v>0</v>
      </c>
      <c r="O15" s="17"/>
    </row>
    <row r="16" spans="1:15" x14ac:dyDescent="0.2">
      <c r="A16" s="5" t="s">
        <v>24</v>
      </c>
      <c r="B16" s="6" t="s">
        <v>22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7"/>
      <c r="O16" s="18"/>
    </row>
    <row r="17" spans="1:15" x14ac:dyDescent="0.2">
      <c r="A17" s="5" t="s">
        <v>25</v>
      </c>
      <c r="B17" s="5" t="s">
        <v>25</v>
      </c>
      <c r="C17" s="18">
        <v>10676</v>
      </c>
      <c r="D17" s="18">
        <v>8317</v>
      </c>
      <c r="E17" s="18">
        <v>17890</v>
      </c>
      <c r="F17" s="18">
        <v>50664</v>
      </c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">
      <c r="A18" s="5" t="s">
        <v>26</v>
      </c>
      <c r="B18" s="5" t="s">
        <v>26</v>
      </c>
      <c r="C18" s="18">
        <v>21896</v>
      </c>
      <c r="D18" s="18">
        <v>34974</v>
      </c>
      <c r="E18" s="18">
        <v>62607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">
      <c r="A19" s="5" t="s">
        <v>27</v>
      </c>
      <c r="B19" s="6" t="s">
        <v>28</v>
      </c>
      <c r="C19" s="18">
        <v>3305</v>
      </c>
      <c r="D19" s="18"/>
      <c r="E19" s="18">
        <v>6802</v>
      </c>
      <c r="F19" s="18"/>
      <c r="G19" s="18"/>
      <c r="H19" s="18"/>
      <c r="I19" s="18"/>
      <c r="J19" s="18"/>
      <c r="K19" s="18"/>
      <c r="L19" s="18"/>
      <c r="M19" s="18"/>
      <c r="N19" s="18"/>
      <c r="O19" s="17"/>
    </row>
    <row r="20" spans="1:15" x14ac:dyDescent="0.2">
      <c r="A20" s="5" t="s">
        <v>29</v>
      </c>
      <c r="B20" s="5" t="s">
        <v>29</v>
      </c>
      <c r="C20" s="18">
        <v>37957</v>
      </c>
      <c r="D20" s="18">
        <v>59474</v>
      </c>
      <c r="E20" s="18">
        <v>94783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">
      <c r="A21" s="5" t="s">
        <v>30</v>
      </c>
      <c r="B21" s="5" t="s">
        <v>30</v>
      </c>
      <c r="C21" s="18"/>
      <c r="D21" s="18"/>
      <c r="E21" s="18">
        <v>5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">
      <c r="A22" s="5" t="s">
        <v>31</v>
      </c>
      <c r="B22" s="5" t="s">
        <v>31</v>
      </c>
      <c r="C22" s="18">
        <v>12881</v>
      </c>
      <c r="D22" s="18">
        <v>24750</v>
      </c>
      <c r="E22" s="18">
        <v>63786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">
      <c r="A23" s="5" t="s">
        <v>32</v>
      </c>
      <c r="B23" s="5" t="s">
        <v>32</v>
      </c>
      <c r="C23" s="18">
        <v>58409</v>
      </c>
      <c r="D23" s="22">
        <v>20263</v>
      </c>
      <c r="E23" s="18">
        <v>36742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5" t="s">
        <v>33</v>
      </c>
      <c r="B24" s="5" t="s">
        <v>33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">
      <c r="A25" s="6" t="s">
        <v>34</v>
      </c>
      <c r="B25" s="6" t="s">
        <v>17</v>
      </c>
      <c r="C25" s="18">
        <v>91678</v>
      </c>
      <c r="D25" s="18">
        <v>177428</v>
      </c>
      <c r="E25" s="18">
        <v>184106</v>
      </c>
      <c r="F25" s="18"/>
      <c r="G25" s="18"/>
      <c r="H25" s="18"/>
      <c r="I25" s="18"/>
      <c r="J25" s="18"/>
      <c r="K25" s="17"/>
      <c r="L25" s="17"/>
      <c r="M25" s="17"/>
      <c r="N25" s="17"/>
      <c r="O25" s="18"/>
    </row>
    <row r="26" spans="1:15" x14ac:dyDescent="0.2">
      <c r="A26" s="6" t="s">
        <v>34</v>
      </c>
      <c r="B26" s="5" t="s">
        <v>22</v>
      </c>
      <c r="C26" s="18">
        <v>26057</v>
      </c>
      <c r="D26" s="18">
        <v>29324</v>
      </c>
      <c r="E26" s="18">
        <v>23541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">
      <c r="A27" s="6" t="s">
        <v>34</v>
      </c>
      <c r="B27" s="6" t="s">
        <v>5</v>
      </c>
      <c r="C27" s="17">
        <v>117735</v>
      </c>
      <c r="D27" s="18">
        <v>206752</v>
      </c>
      <c r="E27" s="18">
        <v>207647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">
      <c r="A28" s="12" t="s">
        <v>71</v>
      </c>
      <c r="B28" s="12" t="s">
        <v>71</v>
      </c>
      <c r="C28" s="19">
        <f>SUM(C25:C26)-C27</f>
        <v>0</v>
      </c>
      <c r="D28" s="19">
        <f t="shared" ref="D28:N28" si="3">SUM(D25:D26)-D27</f>
        <v>0</v>
      </c>
      <c r="E28" s="19">
        <f t="shared" si="3"/>
        <v>0</v>
      </c>
      <c r="F28" s="19">
        <f t="shared" si="3"/>
        <v>0</v>
      </c>
      <c r="G28" s="19">
        <f t="shared" si="3"/>
        <v>0</v>
      </c>
      <c r="H28" s="19">
        <f t="shared" si="3"/>
        <v>0</v>
      </c>
      <c r="I28" s="19">
        <f t="shared" si="3"/>
        <v>0</v>
      </c>
      <c r="J28" s="19">
        <f t="shared" si="3"/>
        <v>0</v>
      </c>
      <c r="K28" s="19">
        <f t="shared" si="3"/>
        <v>0</v>
      </c>
      <c r="L28" s="19">
        <f t="shared" si="3"/>
        <v>0</v>
      </c>
      <c r="M28" s="19">
        <f t="shared" si="3"/>
        <v>0</v>
      </c>
      <c r="N28" s="19">
        <f t="shared" si="3"/>
        <v>0</v>
      </c>
      <c r="O28" s="18"/>
    </row>
    <row r="29" spans="1:15" x14ac:dyDescent="0.2">
      <c r="A29" s="26" t="s">
        <v>91</v>
      </c>
      <c r="B29" s="26" t="s">
        <v>91</v>
      </c>
      <c r="C29" s="17">
        <v>17255</v>
      </c>
      <c r="D29" s="17">
        <v>2896</v>
      </c>
      <c r="E29" s="17">
        <v>2096</v>
      </c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1:15" x14ac:dyDescent="0.2">
      <c r="A30" s="5" t="s">
        <v>35</v>
      </c>
      <c r="B30" s="5" t="s">
        <v>35</v>
      </c>
      <c r="C30" s="18">
        <v>480229</v>
      </c>
      <c r="D30" s="18">
        <v>377826</v>
      </c>
      <c r="E30" s="18">
        <v>94220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2">
      <c r="A31" s="6" t="s">
        <v>36</v>
      </c>
      <c r="B31" s="6" t="s">
        <v>36</v>
      </c>
      <c r="C31" s="18">
        <v>61528</v>
      </c>
      <c r="D31" s="18">
        <v>50876</v>
      </c>
      <c r="E31" s="18">
        <v>44923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x14ac:dyDescent="0.2">
      <c r="A32" s="5" t="s">
        <v>37</v>
      </c>
      <c r="B32" s="6" t="s">
        <v>17</v>
      </c>
      <c r="C32" s="18">
        <v>710003</v>
      </c>
      <c r="D32" s="18">
        <v>779330</v>
      </c>
      <c r="E32" s="18">
        <v>813773</v>
      </c>
      <c r="F32" s="18"/>
      <c r="G32" s="18"/>
      <c r="H32" s="18"/>
      <c r="I32" s="18"/>
      <c r="J32" s="18"/>
      <c r="K32" s="17"/>
      <c r="L32" s="17"/>
      <c r="M32" s="17"/>
      <c r="N32" s="17"/>
      <c r="O32" s="17"/>
    </row>
    <row r="33" spans="1:16" x14ac:dyDescent="0.2">
      <c r="A33" s="5" t="s">
        <v>37</v>
      </c>
      <c r="B33" s="5" t="s">
        <v>22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6" x14ac:dyDescent="0.2">
      <c r="A34" s="5" t="s">
        <v>37</v>
      </c>
      <c r="B34" s="4" t="s">
        <v>5</v>
      </c>
      <c r="C34" s="20">
        <v>710003</v>
      </c>
      <c r="D34" s="20">
        <v>779330</v>
      </c>
      <c r="E34" s="20">
        <v>813773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6" x14ac:dyDescent="0.2">
      <c r="A35" s="12" t="s">
        <v>71</v>
      </c>
      <c r="B35" s="12" t="s">
        <v>71</v>
      </c>
      <c r="C35" s="19">
        <f>SUM(C32:C33)-C34</f>
        <v>0</v>
      </c>
      <c r="D35" s="19">
        <f t="shared" ref="D35:N35" si="4">SUM(D32:D33)-D34</f>
        <v>0</v>
      </c>
      <c r="E35" s="19">
        <f t="shared" si="4"/>
        <v>0</v>
      </c>
      <c r="F35" s="19">
        <f t="shared" si="4"/>
        <v>0</v>
      </c>
      <c r="G35" s="19">
        <f t="shared" si="4"/>
        <v>0</v>
      </c>
      <c r="H35" s="19">
        <f t="shared" si="4"/>
        <v>0</v>
      </c>
      <c r="I35" s="19">
        <f t="shared" si="4"/>
        <v>0</v>
      </c>
      <c r="J35" s="19">
        <f t="shared" si="4"/>
        <v>0</v>
      </c>
      <c r="K35" s="19">
        <f t="shared" si="4"/>
        <v>0</v>
      </c>
      <c r="L35" s="19">
        <f t="shared" si="4"/>
        <v>0</v>
      </c>
      <c r="M35" s="19">
        <f t="shared" si="4"/>
        <v>0</v>
      </c>
      <c r="N35" s="19">
        <f t="shared" si="4"/>
        <v>0</v>
      </c>
      <c r="O35" s="17"/>
    </row>
    <row r="36" spans="1:16" x14ac:dyDescent="0.2">
      <c r="A36" s="6" t="s">
        <v>41</v>
      </c>
      <c r="B36" s="5" t="s">
        <v>17</v>
      </c>
      <c r="C36" s="17">
        <v>22716</v>
      </c>
      <c r="D36" s="17">
        <v>39493</v>
      </c>
      <c r="E36" s="17">
        <v>24133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"/>
    </row>
    <row r="37" spans="1:16" x14ac:dyDescent="0.2">
      <c r="A37" s="6" t="s">
        <v>41</v>
      </c>
      <c r="B37" s="5" t="s">
        <v>22</v>
      </c>
      <c r="C37" s="18"/>
      <c r="D37" s="18"/>
      <c r="E37" s="18">
        <v>200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5"/>
    </row>
    <row r="38" spans="1:16" x14ac:dyDescent="0.2">
      <c r="A38" s="6" t="s">
        <v>41</v>
      </c>
      <c r="B38" s="6" t="s">
        <v>0</v>
      </c>
      <c r="C38" s="17">
        <v>22716</v>
      </c>
      <c r="D38" s="17">
        <v>39493</v>
      </c>
      <c r="E38" s="17">
        <v>24333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5"/>
    </row>
    <row r="39" spans="1:16" x14ac:dyDescent="0.2">
      <c r="A39" s="12" t="s">
        <v>71</v>
      </c>
      <c r="B39" s="12" t="s">
        <v>71</v>
      </c>
      <c r="C39" s="19">
        <f>SUM(C36:C37)-C38</f>
        <v>0</v>
      </c>
      <c r="D39" s="19">
        <f t="shared" ref="D39:N39" si="5">SUM(D36:D37)-D38</f>
        <v>0</v>
      </c>
      <c r="E39" s="19">
        <f t="shared" si="5"/>
        <v>0</v>
      </c>
      <c r="F39" s="19">
        <f t="shared" si="5"/>
        <v>0</v>
      </c>
      <c r="G39" s="19">
        <f t="shared" si="5"/>
        <v>0</v>
      </c>
      <c r="H39" s="19">
        <f t="shared" si="5"/>
        <v>0</v>
      </c>
      <c r="I39" s="19">
        <f t="shared" si="5"/>
        <v>0</v>
      </c>
      <c r="J39" s="19">
        <f t="shared" si="5"/>
        <v>0</v>
      </c>
      <c r="K39" s="19">
        <f t="shared" si="5"/>
        <v>0</v>
      </c>
      <c r="L39" s="19">
        <f t="shared" si="5"/>
        <v>0</v>
      </c>
      <c r="M39" s="19">
        <f t="shared" si="5"/>
        <v>0</v>
      </c>
      <c r="N39" s="19">
        <f t="shared" si="5"/>
        <v>0</v>
      </c>
      <c r="O39" s="17"/>
      <c r="P39" s="5"/>
    </row>
    <row r="40" spans="1:16" x14ac:dyDescent="0.2">
      <c r="A40" s="6" t="s">
        <v>38</v>
      </c>
      <c r="B40" s="5" t="s">
        <v>17</v>
      </c>
      <c r="C40" s="17">
        <v>200</v>
      </c>
      <c r="D40" s="17">
        <v>160</v>
      </c>
      <c r="E40" s="17">
        <v>2198</v>
      </c>
      <c r="F40" s="17"/>
      <c r="G40" s="17"/>
      <c r="H40" s="17"/>
      <c r="I40" s="17"/>
      <c r="J40" s="17"/>
      <c r="K40" s="17"/>
      <c r="L40" s="18"/>
      <c r="M40" s="18"/>
      <c r="N40" s="18"/>
      <c r="O40" s="18"/>
      <c r="P40" s="5"/>
    </row>
    <row r="41" spans="1:16" x14ac:dyDescent="0.2">
      <c r="A41" s="6" t="s">
        <v>38</v>
      </c>
      <c r="B41" s="5" t="s">
        <v>22</v>
      </c>
      <c r="C41" s="18">
        <v>21976</v>
      </c>
      <c r="D41" s="18">
        <v>7649</v>
      </c>
      <c r="E41" s="18">
        <v>5734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7"/>
    </row>
    <row r="42" spans="1:16" x14ac:dyDescent="0.2">
      <c r="A42" s="6" t="s">
        <v>38</v>
      </c>
      <c r="B42" s="6" t="s">
        <v>4</v>
      </c>
      <c r="C42" s="17">
        <v>22176</v>
      </c>
      <c r="D42" s="17">
        <v>7809</v>
      </c>
      <c r="E42" s="17">
        <v>7932</v>
      </c>
      <c r="F42" s="17"/>
      <c r="G42" s="17"/>
      <c r="H42" s="17"/>
      <c r="I42" s="17"/>
      <c r="J42" s="17"/>
      <c r="K42" s="17"/>
      <c r="L42" s="17"/>
      <c r="M42" s="18"/>
      <c r="N42" s="18"/>
      <c r="O42" s="18"/>
      <c r="P42" s="5"/>
    </row>
    <row r="43" spans="1:16" x14ac:dyDescent="0.2">
      <c r="A43" s="12" t="s">
        <v>71</v>
      </c>
      <c r="B43" s="12" t="s">
        <v>71</v>
      </c>
      <c r="C43" s="19">
        <f>SUM(C40:C41)-C42</f>
        <v>0</v>
      </c>
      <c r="D43" s="19">
        <f t="shared" ref="D43:N43" si="6">SUM(D40:D41)-D42</f>
        <v>0</v>
      </c>
      <c r="E43" s="19">
        <f t="shared" si="6"/>
        <v>0</v>
      </c>
      <c r="F43" s="19">
        <f t="shared" si="6"/>
        <v>0</v>
      </c>
      <c r="G43" s="19">
        <f t="shared" si="6"/>
        <v>0</v>
      </c>
      <c r="H43" s="19">
        <f t="shared" si="6"/>
        <v>0</v>
      </c>
      <c r="I43" s="19">
        <f t="shared" si="6"/>
        <v>0</v>
      </c>
      <c r="J43" s="19">
        <f t="shared" si="6"/>
        <v>0</v>
      </c>
      <c r="K43" s="19">
        <f t="shared" si="6"/>
        <v>0</v>
      </c>
      <c r="L43" s="19">
        <f t="shared" si="6"/>
        <v>0</v>
      </c>
      <c r="M43" s="19">
        <f t="shared" si="6"/>
        <v>0</v>
      </c>
      <c r="N43" s="19">
        <f t="shared" si="6"/>
        <v>0</v>
      </c>
      <c r="O43" s="18"/>
      <c r="P43" s="5"/>
    </row>
    <row r="44" spans="1:16" x14ac:dyDescent="0.2">
      <c r="A44" s="6" t="s">
        <v>39</v>
      </c>
      <c r="B44" s="5" t="s">
        <v>17</v>
      </c>
      <c r="C44" s="17">
        <v>18131</v>
      </c>
      <c r="D44" s="17">
        <v>21672</v>
      </c>
      <c r="E44" s="17">
        <v>24987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2"/>
    </row>
    <row r="45" spans="1:16" x14ac:dyDescent="0.2">
      <c r="A45" s="6" t="s">
        <v>39</v>
      </c>
      <c r="B45" s="5" t="s">
        <v>22</v>
      </c>
      <c r="C45" s="18"/>
      <c r="D45" s="18">
        <v>940</v>
      </c>
      <c r="E45" s="18">
        <v>250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7"/>
    </row>
    <row r="46" spans="1:16" x14ac:dyDescent="0.2">
      <c r="A46" s="6" t="s">
        <v>39</v>
      </c>
      <c r="B46" s="6" t="s">
        <v>0</v>
      </c>
      <c r="C46" s="17">
        <v>18131</v>
      </c>
      <c r="D46" s="17">
        <v>22612</v>
      </c>
      <c r="E46" s="17">
        <v>25237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2"/>
    </row>
    <row r="47" spans="1:16" x14ac:dyDescent="0.2">
      <c r="A47" s="12" t="s">
        <v>71</v>
      </c>
      <c r="B47" s="12" t="s">
        <v>71</v>
      </c>
      <c r="C47" s="19">
        <f>SUM(C44:C45)-C46</f>
        <v>0</v>
      </c>
      <c r="D47" s="19">
        <f t="shared" ref="D47:N47" si="7">SUM(D44:D45)-D46</f>
        <v>0</v>
      </c>
      <c r="E47" s="19">
        <f t="shared" si="7"/>
        <v>0</v>
      </c>
      <c r="F47" s="19">
        <f t="shared" si="7"/>
        <v>0</v>
      </c>
      <c r="G47" s="19">
        <f t="shared" si="7"/>
        <v>0</v>
      </c>
      <c r="H47" s="19">
        <f t="shared" si="7"/>
        <v>0</v>
      </c>
      <c r="I47" s="19">
        <f t="shared" si="7"/>
        <v>0</v>
      </c>
      <c r="J47" s="19">
        <f t="shared" si="7"/>
        <v>0</v>
      </c>
      <c r="K47" s="19">
        <f t="shared" si="7"/>
        <v>0</v>
      </c>
      <c r="L47" s="19">
        <f t="shared" si="7"/>
        <v>0</v>
      </c>
      <c r="M47" s="19">
        <f t="shared" si="7"/>
        <v>0</v>
      </c>
      <c r="N47" s="19">
        <f t="shared" si="7"/>
        <v>0</v>
      </c>
      <c r="O47" s="18"/>
      <c r="P47" s="2"/>
    </row>
    <row r="48" spans="1:16" x14ac:dyDescent="0.2">
      <c r="A48" s="6" t="s">
        <v>40</v>
      </c>
      <c r="B48" s="6" t="s">
        <v>40</v>
      </c>
      <c r="C48" s="17">
        <v>421</v>
      </c>
      <c r="D48" s="18">
        <v>779</v>
      </c>
      <c r="E48" s="18">
        <v>1035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2"/>
    </row>
    <row r="49" spans="1:16" x14ac:dyDescent="0.2">
      <c r="A49" s="5" t="s">
        <v>42</v>
      </c>
      <c r="B49" s="5" t="s">
        <v>17</v>
      </c>
      <c r="C49" s="18">
        <v>1</v>
      </c>
      <c r="D49" s="18">
        <v>22</v>
      </c>
      <c r="E49" s="22">
        <v>29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5"/>
    </row>
    <row r="50" spans="1:16" x14ac:dyDescent="0.2">
      <c r="A50" s="5" t="s">
        <v>42</v>
      </c>
      <c r="B50" s="5" t="s">
        <v>22</v>
      </c>
      <c r="C50" s="18">
        <v>5323</v>
      </c>
      <c r="D50" s="18">
        <v>5236</v>
      </c>
      <c r="E50" s="22">
        <v>5225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7"/>
    </row>
    <row r="51" spans="1:16" x14ac:dyDescent="0.2">
      <c r="A51" s="5" t="s">
        <v>42</v>
      </c>
      <c r="B51" s="5" t="s">
        <v>0</v>
      </c>
      <c r="C51" s="17">
        <v>5324</v>
      </c>
      <c r="D51" s="17">
        <v>5258</v>
      </c>
      <c r="E51" s="23">
        <v>5234</v>
      </c>
      <c r="F51" s="17"/>
      <c r="G51" s="17"/>
      <c r="H51" s="17"/>
      <c r="I51" s="17"/>
      <c r="J51" s="17"/>
      <c r="K51" s="18"/>
      <c r="L51" s="18"/>
      <c r="M51" s="18"/>
      <c r="N51" s="18"/>
      <c r="O51" s="18"/>
      <c r="P51" s="5"/>
    </row>
    <row r="52" spans="1:16" x14ac:dyDescent="0.2">
      <c r="A52" s="12" t="s">
        <v>71</v>
      </c>
      <c r="B52" s="12" t="s">
        <v>71</v>
      </c>
      <c r="C52" s="19">
        <f>SUM(C49:C50)-C51</f>
        <v>0</v>
      </c>
      <c r="D52" s="19">
        <f t="shared" ref="D52:N52" si="8">SUM(D49:D50)-D51</f>
        <v>0</v>
      </c>
      <c r="E52" s="19">
        <f t="shared" si="8"/>
        <v>20</v>
      </c>
      <c r="F52" s="19">
        <f t="shared" si="8"/>
        <v>0</v>
      </c>
      <c r="G52" s="19">
        <f t="shared" si="8"/>
        <v>0</v>
      </c>
      <c r="H52" s="19">
        <f t="shared" si="8"/>
        <v>0</v>
      </c>
      <c r="I52" s="19">
        <f t="shared" si="8"/>
        <v>0</v>
      </c>
      <c r="J52" s="19">
        <f t="shared" si="8"/>
        <v>0</v>
      </c>
      <c r="K52" s="19">
        <f t="shared" si="8"/>
        <v>0</v>
      </c>
      <c r="L52" s="19">
        <f t="shared" si="8"/>
        <v>0</v>
      </c>
      <c r="M52" s="19">
        <f t="shared" si="8"/>
        <v>0</v>
      </c>
      <c r="N52" s="19">
        <f t="shared" si="8"/>
        <v>0</v>
      </c>
      <c r="O52" s="18"/>
      <c r="P52" s="5"/>
    </row>
    <row r="53" spans="1:16" ht="17" x14ac:dyDescent="0.2">
      <c r="A53" s="8" t="s">
        <v>43</v>
      </c>
      <c r="B53" s="6" t="s">
        <v>17</v>
      </c>
      <c r="C53" s="17">
        <v>21668</v>
      </c>
      <c r="D53" s="17">
        <v>23903</v>
      </c>
      <c r="E53" s="17">
        <v>20745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2"/>
    </row>
    <row r="54" spans="1:16" ht="17" x14ac:dyDescent="0.2">
      <c r="A54" s="8" t="s">
        <v>43</v>
      </c>
      <c r="B54" s="5" t="s">
        <v>22</v>
      </c>
      <c r="C54" s="18">
        <v>1094</v>
      </c>
      <c r="D54" s="18">
        <v>4520</v>
      </c>
      <c r="E54" s="18">
        <v>8659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7"/>
    </row>
    <row r="55" spans="1:16" ht="17" x14ac:dyDescent="0.2">
      <c r="A55" s="8" t="s">
        <v>43</v>
      </c>
      <c r="B55" s="6" t="s">
        <v>0</v>
      </c>
      <c r="C55" s="17">
        <v>22762</v>
      </c>
      <c r="D55" s="17">
        <v>28423</v>
      </c>
      <c r="E55" s="17">
        <v>29404</v>
      </c>
      <c r="F55" s="17"/>
      <c r="G55" s="17"/>
      <c r="H55" s="17"/>
      <c r="I55" s="17"/>
      <c r="J55" s="17"/>
      <c r="K55" s="17"/>
      <c r="L55" s="18"/>
      <c r="M55" s="18"/>
      <c r="N55" s="18"/>
      <c r="O55" s="18"/>
      <c r="P55" s="5"/>
    </row>
    <row r="56" spans="1:16" x14ac:dyDescent="0.2">
      <c r="A56" s="12" t="s">
        <v>71</v>
      </c>
      <c r="B56" s="12" t="s">
        <v>71</v>
      </c>
      <c r="C56" s="19">
        <f>SUM(C53:C54)-C55</f>
        <v>0</v>
      </c>
      <c r="D56" s="19">
        <f t="shared" ref="D56:N56" si="9">SUM(D53:D54)-D55</f>
        <v>0</v>
      </c>
      <c r="E56" s="19">
        <f t="shared" si="9"/>
        <v>0</v>
      </c>
      <c r="F56" s="19">
        <f t="shared" si="9"/>
        <v>0</v>
      </c>
      <c r="G56" s="19">
        <f t="shared" si="9"/>
        <v>0</v>
      </c>
      <c r="H56" s="19">
        <f t="shared" si="9"/>
        <v>0</v>
      </c>
      <c r="I56" s="19">
        <f t="shared" si="9"/>
        <v>0</v>
      </c>
      <c r="J56" s="19">
        <f t="shared" si="9"/>
        <v>0</v>
      </c>
      <c r="K56" s="19">
        <f t="shared" si="9"/>
        <v>0</v>
      </c>
      <c r="L56" s="19">
        <f t="shared" si="9"/>
        <v>0</v>
      </c>
      <c r="M56" s="19">
        <f t="shared" si="9"/>
        <v>0</v>
      </c>
      <c r="N56" s="19">
        <f t="shared" si="9"/>
        <v>0</v>
      </c>
      <c r="O56" s="18"/>
      <c r="P56" s="5"/>
    </row>
    <row r="57" spans="1:16" x14ac:dyDescent="0.2">
      <c r="A57" s="5" t="s">
        <v>44</v>
      </c>
      <c r="B57" s="5" t="s">
        <v>17</v>
      </c>
      <c r="C57" s="17">
        <v>574256</v>
      </c>
      <c r="D57" s="17">
        <v>767432</v>
      </c>
      <c r="E57" s="17">
        <v>574975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2"/>
    </row>
    <row r="58" spans="1:16" x14ac:dyDescent="0.2">
      <c r="A58" s="5" t="s">
        <v>44</v>
      </c>
      <c r="B58" s="6" t="s">
        <v>22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7"/>
    </row>
    <row r="59" spans="1:16" x14ac:dyDescent="0.2">
      <c r="A59" s="5" t="s">
        <v>44</v>
      </c>
      <c r="B59" s="6" t="s">
        <v>0</v>
      </c>
      <c r="C59" s="18">
        <v>574256</v>
      </c>
      <c r="D59" s="18">
        <v>767432</v>
      </c>
      <c r="E59" s="17">
        <v>574975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5"/>
    </row>
    <row r="60" spans="1:16" x14ac:dyDescent="0.2">
      <c r="A60" s="12" t="s">
        <v>71</v>
      </c>
      <c r="B60" s="12" t="s">
        <v>71</v>
      </c>
      <c r="C60" s="19">
        <f>SUM(C57:C58)-C59</f>
        <v>0</v>
      </c>
      <c r="D60" s="19">
        <f t="shared" ref="D60:N60" si="10">SUM(D57:D58)-D59</f>
        <v>0</v>
      </c>
      <c r="E60" s="19">
        <f t="shared" si="10"/>
        <v>0</v>
      </c>
      <c r="F60" s="19">
        <f t="shared" si="10"/>
        <v>0</v>
      </c>
      <c r="G60" s="19">
        <f t="shared" si="10"/>
        <v>0</v>
      </c>
      <c r="H60" s="19">
        <f t="shared" si="10"/>
        <v>0</v>
      </c>
      <c r="I60" s="19">
        <f t="shared" si="10"/>
        <v>0</v>
      </c>
      <c r="J60" s="19">
        <f t="shared" si="10"/>
        <v>0</v>
      </c>
      <c r="K60" s="19">
        <f t="shared" si="10"/>
        <v>0</v>
      </c>
      <c r="L60" s="19">
        <f t="shared" si="10"/>
        <v>0</v>
      </c>
      <c r="M60" s="19">
        <f t="shared" si="10"/>
        <v>0</v>
      </c>
      <c r="N60" s="19">
        <f t="shared" si="10"/>
        <v>0</v>
      </c>
      <c r="O60" s="18"/>
      <c r="P60" s="5"/>
    </row>
    <row r="61" spans="1:16" x14ac:dyDescent="0.2">
      <c r="A61" s="5" t="s">
        <v>45</v>
      </c>
      <c r="B61" s="5" t="s">
        <v>45</v>
      </c>
      <c r="C61" s="18">
        <v>23713</v>
      </c>
      <c r="D61" s="18">
        <v>81807</v>
      </c>
      <c r="E61" s="18">
        <v>130380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5"/>
    </row>
    <row r="62" spans="1:16" x14ac:dyDescent="0.2">
      <c r="A62" s="5" t="s">
        <v>46</v>
      </c>
      <c r="B62" s="5" t="s">
        <v>46</v>
      </c>
      <c r="C62" s="18">
        <v>161</v>
      </c>
      <c r="D62" s="18">
        <v>1588</v>
      </c>
      <c r="E62" s="18">
        <v>12679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5"/>
    </row>
    <row r="63" spans="1:16" x14ac:dyDescent="0.2">
      <c r="A63" s="5" t="s">
        <v>47</v>
      </c>
      <c r="B63" s="5" t="s">
        <v>47</v>
      </c>
      <c r="C63" s="18">
        <v>73442</v>
      </c>
      <c r="D63" s="22">
        <v>86780</v>
      </c>
      <c r="E63" s="22">
        <v>88388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5"/>
    </row>
    <row r="64" spans="1:16" x14ac:dyDescent="0.2">
      <c r="A64" s="5" t="s">
        <v>48</v>
      </c>
      <c r="B64" s="5" t="s">
        <v>48</v>
      </c>
      <c r="C64" s="17">
        <v>40874524</v>
      </c>
      <c r="D64" s="17">
        <v>95819881</v>
      </c>
      <c r="E64" s="17">
        <v>42943442</v>
      </c>
      <c r="F64" s="17"/>
      <c r="G64" s="17"/>
      <c r="H64" s="17"/>
      <c r="I64" s="17"/>
      <c r="J64" s="17"/>
      <c r="K64" s="17"/>
      <c r="L64" s="17"/>
      <c r="M64" s="18"/>
      <c r="N64" s="18"/>
      <c r="O64" s="18"/>
      <c r="P64" s="5"/>
    </row>
    <row r="65" spans="1:16" x14ac:dyDescent="0.2">
      <c r="A65" s="5" t="s">
        <v>49</v>
      </c>
      <c r="B65" s="5" t="s">
        <v>49</v>
      </c>
      <c r="C65" s="18">
        <v>4951</v>
      </c>
      <c r="D65" s="22">
        <v>5080</v>
      </c>
      <c r="E65" s="18">
        <v>6241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5"/>
    </row>
    <row r="66" spans="1:16" ht="17" x14ac:dyDescent="0.2">
      <c r="A66" s="8" t="s">
        <v>50</v>
      </c>
      <c r="B66" s="6" t="s">
        <v>17</v>
      </c>
      <c r="C66" s="17">
        <v>14221</v>
      </c>
      <c r="D66" s="17">
        <v>48079</v>
      </c>
      <c r="E66" s="17">
        <v>8163</v>
      </c>
      <c r="F66" s="17"/>
      <c r="G66" s="17"/>
      <c r="H66" s="17"/>
      <c r="I66" s="17"/>
      <c r="J66" s="18"/>
      <c r="K66" s="17"/>
      <c r="L66" s="17"/>
      <c r="M66" s="17"/>
      <c r="N66" s="17"/>
      <c r="O66" s="18"/>
      <c r="P66" s="5"/>
    </row>
    <row r="67" spans="1:16" ht="17" x14ac:dyDescent="0.2">
      <c r="A67" s="8" t="s">
        <v>50</v>
      </c>
      <c r="B67" s="6" t="s">
        <v>28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5"/>
    </row>
    <row r="68" spans="1:16" ht="17" x14ac:dyDescent="0.2">
      <c r="A68" s="8" t="s">
        <v>50</v>
      </c>
      <c r="B68" s="5" t="s">
        <v>22</v>
      </c>
      <c r="C68" s="18">
        <v>9120</v>
      </c>
      <c r="D68" s="18">
        <v>6552</v>
      </c>
      <c r="E68" s="18">
        <v>10739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7"/>
    </row>
    <row r="69" spans="1:16" ht="17" x14ac:dyDescent="0.2">
      <c r="A69" s="8" t="s">
        <v>50</v>
      </c>
      <c r="B69" s="4" t="s">
        <v>5</v>
      </c>
      <c r="C69" s="20">
        <v>23341</v>
      </c>
      <c r="D69" s="20">
        <v>54631</v>
      </c>
      <c r="E69" s="20">
        <v>18902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3"/>
    </row>
    <row r="70" spans="1:16" x14ac:dyDescent="0.2">
      <c r="A70" s="12" t="s">
        <v>71</v>
      </c>
      <c r="B70" s="12" t="s">
        <v>71</v>
      </c>
      <c r="C70" s="19">
        <f>SUM(C66:C68)-C69</f>
        <v>0</v>
      </c>
      <c r="D70" s="19">
        <f t="shared" ref="D70:N70" si="11">SUM(D66:D68)-D69</f>
        <v>0</v>
      </c>
      <c r="E70" s="19">
        <f t="shared" si="11"/>
        <v>0</v>
      </c>
      <c r="F70" s="19">
        <f t="shared" si="11"/>
        <v>0</v>
      </c>
      <c r="G70" s="19">
        <f t="shared" si="11"/>
        <v>0</v>
      </c>
      <c r="H70" s="19">
        <f t="shared" si="11"/>
        <v>0</v>
      </c>
      <c r="I70" s="19">
        <f t="shared" si="11"/>
        <v>0</v>
      </c>
      <c r="J70" s="19">
        <f t="shared" si="11"/>
        <v>0</v>
      </c>
      <c r="K70" s="19">
        <f t="shared" si="11"/>
        <v>0</v>
      </c>
      <c r="L70" s="19">
        <f t="shared" si="11"/>
        <v>0</v>
      </c>
      <c r="M70" s="19">
        <f t="shared" si="11"/>
        <v>0</v>
      </c>
      <c r="N70" s="19">
        <f t="shared" si="11"/>
        <v>0</v>
      </c>
      <c r="O70" s="17"/>
    </row>
    <row r="71" spans="1:16" x14ac:dyDescent="0.2">
      <c r="A71" s="13" t="s">
        <v>51</v>
      </c>
      <c r="B71" s="5" t="s">
        <v>17</v>
      </c>
      <c r="C71" s="18">
        <v>4755</v>
      </c>
      <c r="D71" s="18">
        <v>2215</v>
      </c>
      <c r="E71" s="17">
        <v>15043</v>
      </c>
      <c r="F71" s="17"/>
      <c r="G71" s="17"/>
      <c r="H71" s="17"/>
      <c r="I71" s="18"/>
      <c r="J71" s="18"/>
      <c r="K71" s="18"/>
      <c r="L71" s="18"/>
      <c r="M71" s="18"/>
      <c r="N71" s="18"/>
      <c r="O71" s="18"/>
      <c r="P71" s="5"/>
    </row>
    <row r="72" spans="1:16" x14ac:dyDescent="0.2">
      <c r="A72" s="13" t="s">
        <v>51</v>
      </c>
      <c r="B72" s="5" t="s">
        <v>52</v>
      </c>
      <c r="C72" s="18">
        <v>19161</v>
      </c>
      <c r="D72" s="18">
        <v>8706</v>
      </c>
      <c r="E72" s="18">
        <v>18158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7"/>
    </row>
    <row r="73" spans="1:16" x14ac:dyDescent="0.2">
      <c r="A73" s="13" t="s">
        <v>51</v>
      </c>
      <c r="B73" s="6" t="s">
        <v>4</v>
      </c>
      <c r="C73" s="17">
        <v>23916</v>
      </c>
      <c r="D73" s="17">
        <v>10921</v>
      </c>
      <c r="E73" s="17">
        <v>33201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2"/>
    </row>
    <row r="74" spans="1:16" x14ac:dyDescent="0.2">
      <c r="A74" s="12" t="s">
        <v>71</v>
      </c>
      <c r="B74" s="12" t="s">
        <v>71</v>
      </c>
      <c r="C74" s="19">
        <f>SUM(C71:C72)-C73</f>
        <v>0</v>
      </c>
      <c r="D74" s="19">
        <f t="shared" ref="D74:N74" si="12">SUM(D71:D72)-D73</f>
        <v>0</v>
      </c>
      <c r="E74" s="19">
        <f t="shared" si="12"/>
        <v>0</v>
      </c>
      <c r="F74" s="19">
        <f t="shared" si="12"/>
        <v>0</v>
      </c>
      <c r="G74" s="19">
        <f t="shared" si="12"/>
        <v>0</v>
      </c>
      <c r="H74" s="19">
        <f t="shared" si="12"/>
        <v>0</v>
      </c>
      <c r="I74" s="19">
        <f t="shared" si="12"/>
        <v>0</v>
      </c>
      <c r="J74" s="19">
        <f t="shared" si="12"/>
        <v>0</v>
      </c>
      <c r="K74" s="19">
        <f t="shared" si="12"/>
        <v>0</v>
      </c>
      <c r="L74" s="19">
        <f t="shared" si="12"/>
        <v>0</v>
      </c>
      <c r="M74" s="19">
        <f t="shared" si="12"/>
        <v>0</v>
      </c>
      <c r="N74" s="19">
        <f t="shared" si="12"/>
        <v>0</v>
      </c>
      <c r="O74" s="17"/>
      <c r="P74" s="2"/>
    </row>
    <row r="75" spans="1:16" x14ac:dyDescent="0.2">
      <c r="A75" s="5" t="s">
        <v>53</v>
      </c>
      <c r="B75" s="5" t="s">
        <v>53</v>
      </c>
      <c r="C75" s="18">
        <v>25</v>
      </c>
      <c r="D75" s="18">
        <v>351</v>
      </c>
      <c r="E75" s="18">
        <v>377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5"/>
    </row>
    <row r="76" spans="1:16" x14ac:dyDescent="0.2">
      <c r="A76" s="9" t="s">
        <v>54</v>
      </c>
      <c r="B76" s="9" t="s">
        <v>54</v>
      </c>
      <c r="C76" s="18"/>
      <c r="D76" s="18">
        <v>39</v>
      </c>
      <c r="E76" s="18">
        <v>39045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5"/>
    </row>
    <row r="77" spans="1:16" x14ac:dyDescent="0.2">
      <c r="A77" s="9" t="s">
        <v>55</v>
      </c>
      <c r="B77" s="9" t="s">
        <v>55</v>
      </c>
      <c r="C77" s="18"/>
      <c r="D77" s="22">
        <v>30</v>
      </c>
      <c r="E77" s="18">
        <v>32794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5"/>
    </row>
    <row r="78" spans="1:16" x14ac:dyDescent="0.2">
      <c r="A78" s="5" t="s">
        <v>56</v>
      </c>
      <c r="B78" s="5" t="s">
        <v>17</v>
      </c>
      <c r="C78" s="18">
        <v>71416</v>
      </c>
      <c r="D78" s="18">
        <v>61975</v>
      </c>
      <c r="E78" s="18">
        <v>21500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5"/>
    </row>
    <row r="79" spans="1:16" x14ac:dyDescent="0.2">
      <c r="A79" s="5" t="s">
        <v>56</v>
      </c>
      <c r="B79" s="6" t="s">
        <v>22</v>
      </c>
      <c r="C79" s="18"/>
      <c r="D79" s="1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7"/>
    </row>
    <row r="80" spans="1:16" x14ac:dyDescent="0.2">
      <c r="A80" s="5" t="s">
        <v>56</v>
      </c>
      <c r="B80" s="6" t="s">
        <v>4</v>
      </c>
      <c r="C80" s="17">
        <v>71416</v>
      </c>
      <c r="D80" s="17">
        <v>61975</v>
      </c>
      <c r="E80" s="17">
        <v>21500</v>
      </c>
      <c r="F80" s="17"/>
      <c r="G80" s="17"/>
      <c r="H80" s="17"/>
      <c r="I80" s="17"/>
      <c r="J80" s="18"/>
      <c r="K80" s="17"/>
      <c r="L80" s="18"/>
      <c r="M80" s="18"/>
      <c r="N80" s="17"/>
      <c r="O80" s="17"/>
      <c r="P80" s="2"/>
    </row>
    <row r="81" spans="1:16" x14ac:dyDescent="0.2">
      <c r="A81" s="5" t="s">
        <v>57</v>
      </c>
      <c r="B81" s="5" t="s">
        <v>57</v>
      </c>
      <c r="C81" s="18">
        <v>29478</v>
      </c>
      <c r="D81" s="18">
        <v>26227</v>
      </c>
      <c r="E81" s="18">
        <v>49632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5"/>
    </row>
    <row r="82" spans="1:16" x14ac:dyDescent="0.2">
      <c r="A82" s="6" t="s">
        <v>58</v>
      </c>
      <c r="B82" s="6" t="s">
        <v>17</v>
      </c>
      <c r="C82" s="18"/>
      <c r="D82" s="18"/>
      <c r="F82" s="18"/>
      <c r="G82" s="18"/>
      <c r="H82" s="17"/>
      <c r="I82" s="18"/>
      <c r="J82" s="18"/>
      <c r="K82" s="17"/>
      <c r="L82" s="17"/>
      <c r="M82" s="17"/>
      <c r="N82" s="17"/>
      <c r="O82" s="17"/>
      <c r="P82" s="5"/>
    </row>
    <row r="83" spans="1:16" x14ac:dyDescent="0.2">
      <c r="A83" s="6" t="s">
        <v>58</v>
      </c>
      <c r="B83" s="5" t="s">
        <v>52</v>
      </c>
      <c r="C83" s="22">
        <v>25605</v>
      </c>
      <c r="D83" s="18">
        <v>6509</v>
      </c>
      <c r="E83" s="22">
        <v>672094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5"/>
    </row>
    <row r="84" spans="1:16" x14ac:dyDescent="0.2">
      <c r="A84" s="6" t="s">
        <v>58</v>
      </c>
      <c r="B84" s="6" t="s">
        <v>4</v>
      </c>
      <c r="C84" s="23">
        <v>25605</v>
      </c>
      <c r="D84" s="17">
        <v>6509</v>
      </c>
      <c r="E84" s="23">
        <v>672094</v>
      </c>
      <c r="F84" s="17"/>
      <c r="G84" s="17"/>
      <c r="H84" s="17"/>
      <c r="I84" s="17"/>
      <c r="J84" s="18"/>
      <c r="K84" s="17"/>
      <c r="L84" s="18"/>
      <c r="M84" s="18"/>
      <c r="N84" s="17"/>
      <c r="O84" s="17"/>
      <c r="P84" s="2"/>
    </row>
    <row r="85" spans="1:16" x14ac:dyDescent="0.2">
      <c r="A85" s="12" t="s">
        <v>71</v>
      </c>
      <c r="B85" s="12" t="s">
        <v>71</v>
      </c>
      <c r="C85" s="19">
        <f>SUM(C82:C83)-C84</f>
        <v>0</v>
      </c>
      <c r="D85" s="19">
        <f t="shared" ref="D85:N85" si="13">SUM(D82:D83)-D84</f>
        <v>0</v>
      </c>
      <c r="E85" s="19">
        <f>SUM(E82:E83)-E84</f>
        <v>0</v>
      </c>
      <c r="F85" s="19">
        <f t="shared" si="13"/>
        <v>0</v>
      </c>
      <c r="G85" s="19">
        <f t="shared" si="13"/>
        <v>0</v>
      </c>
      <c r="H85" s="19">
        <f t="shared" si="13"/>
        <v>0</v>
      </c>
      <c r="I85" s="19">
        <f t="shared" si="13"/>
        <v>0</v>
      </c>
      <c r="J85" s="19">
        <f t="shared" si="13"/>
        <v>0</v>
      </c>
      <c r="K85" s="19">
        <f t="shared" si="13"/>
        <v>0</v>
      </c>
      <c r="L85" s="19">
        <f t="shared" si="13"/>
        <v>0</v>
      </c>
      <c r="M85" s="19">
        <f t="shared" si="13"/>
        <v>0</v>
      </c>
      <c r="N85" s="19">
        <f t="shared" si="13"/>
        <v>0</v>
      </c>
      <c r="O85" s="17"/>
      <c r="P85" s="2"/>
    </row>
    <row r="86" spans="1:16" x14ac:dyDescent="0.2">
      <c r="A86" s="6" t="s">
        <v>59</v>
      </c>
      <c r="B86" s="6" t="s">
        <v>17</v>
      </c>
      <c r="C86" s="17">
        <v>70646</v>
      </c>
      <c r="D86" s="17">
        <v>68177</v>
      </c>
      <c r="E86" s="17">
        <v>87552</v>
      </c>
      <c r="F86" s="18"/>
      <c r="G86" s="18"/>
      <c r="H86" s="17"/>
      <c r="I86" s="17"/>
      <c r="J86" s="17"/>
      <c r="K86" s="17"/>
      <c r="L86" s="17"/>
      <c r="M86" s="17"/>
      <c r="N86" s="17"/>
      <c r="O86" s="17"/>
      <c r="P86" s="2"/>
    </row>
    <row r="87" spans="1:16" x14ac:dyDescent="0.2">
      <c r="A87" s="6" t="s">
        <v>59</v>
      </c>
      <c r="B87" s="5" t="s">
        <v>52</v>
      </c>
      <c r="C87" s="18">
        <v>75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5"/>
    </row>
    <row r="88" spans="1:16" x14ac:dyDescent="0.2">
      <c r="A88" s="6" t="s">
        <v>59</v>
      </c>
      <c r="B88" s="6" t="s">
        <v>4</v>
      </c>
      <c r="C88" s="17">
        <v>70721</v>
      </c>
      <c r="D88" s="17">
        <v>68177</v>
      </c>
      <c r="E88" s="17">
        <v>87552</v>
      </c>
      <c r="F88" s="17"/>
      <c r="G88" s="17"/>
      <c r="H88" s="18"/>
      <c r="I88" s="18"/>
      <c r="J88" s="18"/>
      <c r="K88" s="17"/>
      <c r="L88" s="18"/>
      <c r="M88" s="18"/>
      <c r="N88" s="18"/>
      <c r="O88" s="18"/>
      <c r="P88" s="5"/>
    </row>
    <row r="89" spans="1:16" x14ac:dyDescent="0.2">
      <c r="A89" s="12" t="s">
        <v>71</v>
      </c>
      <c r="B89" s="12" t="s">
        <v>71</v>
      </c>
      <c r="C89" s="19">
        <f>SUM(C86:C87)-C88</f>
        <v>0</v>
      </c>
      <c r="D89" s="19">
        <f t="shared" ref="D89:N89" si="14">SUM(D86:D87)-D88</f>
        <v>0</v>
      </c>
      <c r="E89" s="19">
        <f t="shared" si="14"/>
        <v>0</v>
      </c>
      <c r="F89" s="19">
        <f t="shared" si="14"/>
        <v>0</v>
      </c>
      <c r="G89" s="19">
        <f t="shared" si="14"/>
        <v>0</v>
      </c>
      <c r="H89" s="19">
        <f t="shared" si="14"/>
        <v>0</v>
      </c>
      <c r="I89" s="19">
        <f t="shared" si="14"/>
        <v>0</v>
      </c>
      <c r="J89" s="19">
        <f t="shared" si="14"/>
        <v>0</v>
      </c>
      <c r="K89" s="19">
        <f t="shared" si="14"/>
        <v>0</v>
      </c>
      <c r="L89" s="19">
        <f t="shared" si="14"/>
        <v>0</v>
      </c>
      <c r="M89" s="19">
        <f t="shared" si="14"/>
        <v>0</v>
      </c>
      <c r="N89" s="19">
        <f t="shared" si="14"/>
        <v>0</v>
      </c>
      <c r="O89" s="18"/>
      <c r="P89" s="5"/>
    </row>
    <row r="90" spans="1:16" x14ac:dyDescent="0.2">
      <c r="A90" s="6" t="s">
        <v>92</v>
      </c>
      <c r="B90" s="6" t="s">
        <v>92</v>
      </c>
      <c r="C90" s="23">
        <v>952467</v>
      </c>
      <c r="D90" s="23">
        <v>1070956</v>
      </c>
      <c r="E90" s="17">
        <v>810501</v>
      </c>
      <c r="F90" s="17"/>
      <c r="G90" s="17"/>
      <c r="H90" s="17"/>
      <c r="I90" s="17"/>
      <c r="J90" s="17"/>
      <c r="K90" s="17"/>
      <c r="L90" s="17"/>
      <c r="M90" s="17"/>
      <c r="N90" s="17"/>
      <c r="O90" s="18"/>
      <c r="P90" s="5"/>
    </row>
    <row r="91" spans="1:16" x14ac:dyDescent="0.2">
      <c r="A91" s="6" t="s">
        <v>60</v>
      </c>
      <c r="B91" s="6" t="s">
        <v>60</v>
      </c>
      <c r="C91" s="18">
        <v>2451</v>
      </c>
      <c r="D91" s="18">
        <v>3086</v>
      </c>
      <c r="E91" s="18">
        <v>1753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7"/>
    </row>
    <row r="92" spans="1:16" x14ac:dyDescent="0.2">
      <c r="A92" s="6" t="s">
        <v>94</v>
      </c>
      <c r="B92" s="6" t="s">
        <v>94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7"/>
    </row>
    <row r="93" spans="1:16" x14ac:dyDescent="0.2">
      <c r="A93" s="6" t="s">
        <v>61</v>
      </c>
      <c r="B93" s="6" t="s">
        <v>61</v>
      </c>
      <c r="C93" s="18">
        <v>16750</v>
      </c>
      <c r="D93" s="18">
        <v>33231</v>
      </c>
      <c r="E93" s="18">
        <v>63361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5"/>
    </row>
    <row r="94" spans="1:16" x14ac:dyDescent="0.2">
      <c r="A94" s="6" t="s">
        <v>62</v>
      </c>
      <c r="B94" s="6" t="s">
        <v>62</v>
      </c>
      <c r="C94" s="18">
        <v>248</v>
      </c>
      <c r="D94" s="22">
        <v>517</v>
      </c>
      <c r="E94" s="22">
        <v>153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5"/>
    </row>
    <row r="95" spans="1:16" x14ac:dyDescent="0.2">
      <c r="A95" s="6" t="s">
        <v>63</v>
      </c>
      <c r="B95" s="6" t="s">
        <v>63</v>
      </c>
      <c r="C95" s="18"/>
      <c r="D95" s="18"/>
      <c r="E95" s="22">
        <v>390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5"/>
    </row>
    <row r="96" spans="1:16" x14ac:dyDescent="0.2">
      <c r="A96" s="28" t="s">
        <v>64</v>
      </c>
      <c r="B96" s="28" t="s">
        <v>64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7"/>
    </row>
    <row r="97" spans="1:16" x14ac:dyDescent="0.2">
      <c r="A97" s="5" t="s">
        <v>85</v>
      </c>
      <c r="B97" s="6" t="s">
        <v>28</v>
      </c>
      <c r="C97" s="17">
        <v>247861</v>
      </c>
      <c r="D97" s="23">
        <v>212059</v>
      </c>
      <c r="E97" s="18">
        <v>183342</v>
      </c>
      <c r="F97" s="17"/>
      <c r="G97" s="17"/>
      <c r="H97" s="17"/>
      <c r="I97" s="17"/>
      <c r="J97" s="18"/>
      <c r="K97" s="18"/>
      <c r="L97" s="18"/>
      <c r="M97" s="17"/>
      <c r="N97" s="17"/>
      <c r="O97" s="17"/>
      <c r="P97" s="5"/>
    </row>
    <row r="98" spans="1:16" x14ac:dyDescent="0.2">
      <c r="A98" s="6" t="s">
        <v>65</v>
      </c>
      <c r="B98" s="6" t="s">
        <v>65</v>
      </c>
      <c r="C98" s="22">
        <v>532566</v>
      </c>
      <c r="D98" s="18">
        <v>332</v>
      </c>
      <c r="E98" s="1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7"/>
    </row>
    <row r="99" spans="1:16" x14ac:dyDescent="0.2">
      <c r="A99" s="6" t="s">
        <v>66</v>
      </c>
      <c r="B99" s="6" t="s">
        <v>17</v>
      </c>
      <c r="C99" s="17">
        <v>1320</v>
      </c>
      <c r="D99" s="18"/>
      <c r="E99" s="17">
        <v>300</v>
      </c>
      <c r="F99" s="17"/>
      <c r="G99" s="17"/>
      <c r="H99" s="18"/>
      <c r="I99" s="18"/>
      <c r="J99" s="17"/>
      <c r="K99" s="18"/>
      <c r="L99" s="18"/>
      <c r="M99" s="17"/>
      <c r="N99" s="18"/>
      <c r="O99" s="18"/>
      <c r="P99" s="5"/>
    </row>
    <row r="100" spans="1:16" x14ac:dyDescent="0.2">
      <c r="A100" s="6" t="s">
        <v>66</v>
      </c>
      <c r="B100" s="5" t="s">
        <v>52</v>
      </c>
      <c r="C100" s="18">
        <v>1154168</v>
      </c>
      <c r="D100" s="22">
        <v>1438580</v>
      </c>
      <c r="E100" s="27">
        <v>2020696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7"/>
    </row>
    <row r="101" spans="1:16" x14ac:dyDescent="0.2">
      <c r="A101" s="6" t="s">
        <v>66</v>
      </c>
      <c r="B101" s="6" t="s">
        <v>4</v>
      </c>
      <c r="C101" s="17">
        <v>1155488</v>
      </c>
      <c r="D101" s="17">
        <v>1438580</v>
      </c>
      <c r="E101" s="17">
        <v>2020996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8"/>
      <c r="P101" s="5"/>
    </row>
    <row r="102" spans="1:16" x14ac:dyDescent="0.2">
      <c r="A102" s="12" t="s">
        <v>71</v>
      </c>
      <c r="B102" s="12" t="s">
        <v>71</v>
      </c>
      <c r="C102" s="19">
        <f>SUM(C99:C100)-C101</f>
        <v>0</v>
      </c>
      <c r="D102" s="19">
        <f t="shared" ref="D102:N102" si="15">SUM(D99:D100)-D101</f>
        <v>0</v>
      </c>
      <c r="E102" s="19">
        <f t="shared" si="15"/>
        <v>0</v>
      </c>
      <c r="F102" s="19">
        <f t="shared" si="15"/>
        <v>0</v>
      </c>
      <c r="G102" s="19">
        <f t="shared" si="15"/>
        <v>0</v>
      </c>
      <c r="H102" s="19">
        <f t="shared" si="15"/>
        <v>0</v>
      </c>
      <c r="I102" s="19">
        <f t="shared" si="15"/>
        <v>0</v>
      </c>
      <c r="J102" s="19">
        <f t="shared" si="15"/>
        <v>0</v>
      </c>
      <c r="K102" s="19">
        <f t="shared" si="15"/>
        <v>0</v>
      </c>
      <c r="L102" s="19">
        <f t="shared" si="15"/>
        <v>0</v>
      </c>
      <c r="M102" s="19">
        <f t="shared" si="15"/>
        <v>0</v>
      </c>
      <c r="N102" s="19">
        <f t="shared" si="15"/>
        <v>0</v>
      </c>
      <c r="O102" s="18"/>
      <c r="P102" s="5"/>
    </row>
    <row r="103" spans="1:16" x14ac:dyDescent="0.2">
      <c r="A103" s="6" t="s">
        <v>93</v>
      </c>
      <c r="B103" s="6" t="s">
        <v>93</v>
      </c>
      <c r="C103" s="17">
        <v>131</v>
      </c>
      <c r="D103" s="17"/>
      <c r="E103" s="17">
        <v>4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8"/>
      <c r="P103" s="5"/>
    </row>
    <row r="104" spans="1:16" x14ac:dyDescent="0.2">
      <c r="A104" s="14" t="s">
        <v>67</v>
      </c>
      <c r="B104" s="14" t="s">
        <v>67</v>
      </c>
      <c r="C104" s="18">
        <v>339</v>
      </c>
      <c r="D104" s="18">
        <v>1544</v>
      </c>
      <c r="E104" s="29">
        <v>7514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5"/>
    </row>
    <row r="105" spans="1:16" x14ac:dyDescent="0.2">
      <c r="A105" s="14" t="s">
        <v>68</v>
      </c>
      <c r="B105" s="6" t="s">
        <v>17</v>
      </c>
      <c r="C105" s="17">
        <v>25344</v>
      </c>
      <c r="D105" s="17">
        <v>24117</v>
      </c>
      <c r="E105" s="17">
        <v>9780</v>
      </c>
      <c r="F105" s="17"/>
      <c r="G105" s="17"/>
      <c r="H105" s="17"/>
      <c r="I105" s="17"/>
      <c r="J105" s="18"/>
      <c r="K105" s="17"/>
      <c r="L105" s="17"/>
      <c r="M105" s="18"/>
      <c r="N105" s="17"/>
      <c r="O105" s="17"/>
      <c r="P105" s="2"/>
    </row>
    <row r="106" spans="1:16" x14ac:dyDescent="0.2">
      <c r="A106" s="14" t="s">
        <v>68</v>
      </c>
      <c r="B106" s="5" t="s">
        <v>22</v>
      </c>
      <c r="C106" s="18">
        <v>16006</v>
      </c>
      <c r="D106" s="18">
        <v>4346</v>
      </c>
      <c r="E106" s="18">
        <v>526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7"/>
    </row>
    <row r="107" spans="1:16" x14ac:dyDescent="0.2">
      <c r="A107" s="14" t="s">
        <v>68</v>
      </c>
      <c r="B107" s="6" t="s">
        <v>4</v>
      </c>
      <c r="C107" s="17">
        <v>41350</v>
      </c>
      <c r="D107" s="17">
        <v>28463</v>
      </c>
      <c r="E107" s="17">
        <v>10306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2"/>
    </row>
    <row r="108" spans="1:16" x14ac:dyDescent="0.2">
      <c r="A108" s="12" t="s">
        <v>71</v>
      </c>
      <c r="B108" s="12" t="s">
        <v>71</v>
      </c>
      <c r="C108" s="19">
        <f>SUM(C105:C106)-C107</f>
        <v>0</v>
      </c>
      <c r="D108" s="19">
        <f t="shared" ref="D108:N108" si="16">SUM(D105:D106)-D107</f>
        <v>0</v>
      </c>
      <c r="E108" s="19">
        <f t="shared" si="16"/>
        <v>0</v>
      </c>
      <c r="F108" s="19">
        <f t="shared" si="16"/>
        <v>0</v>
      </c>
      <c r="G108" s="19">
        <f t="shared" si="16"/>
        <v>0</v>
      </c>
      <c r="H108" s="19">
        <f t="shared" si="16"/>
        <v>0</v>
      </c>
      <c r="I108" s="19">
        <f t="shared" si="16"/>
        <v>0</v>
      </c>
      <c r="J108" s="19">
        <f t="shared" si="16"/>
        <v>0</v>
      </c>
      <c r="K108" s="19">
        <f t="shared" si="16"/>
        <v>0</v>
      </c>
      <c r="L108" s="19">
        <f t="shared" si="16"/>
        <v>0</v>
      </c>
      <c r="M108" s="19">
        <f t="shared" si="16"/>
        <v>0</v>
      </c>
      <c r="N108" s="19">
        <f t="shared" si="16"/>
        <v>0</v>
      </c>
      <c r="O108" s="17"/>
      <c r="P108" s="2"/>
    </row>
    <row r="109" spans="1:16" x14ac:dyDescent="0.2">
      <c r="A109" s="6" t="s">
        <v>69</v>
      </c>
      <c r="B109" s="6" t="s">
        <v>17</v>
      </c>
      <c r="C109" s="17">
        <v>728</v>
      </c>
      <c r="D109" s="17">
        <v>10385</v>
      </c>
      <c r="E109" s="17">
        <v>17631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5"/>
    </row>
    <row r="110" spans="1:16" x14ac:dyDescent="0.2">
      <c r="A110" s="6" t="s">
        <v>69</v>
      </c>
      <c r="B110" s="5" t="s">
        <v>22</v>
      </c>
      <c r="C110" s="18">
        <v>52698</v>
      </c>
      <c r="D110" s="18">
        <v>72824</v>
      </c>
      <c r="E110" s="18">
        <v>198452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7"/>
    </row>
    <row r="111" spans="1:16" x14ac:dyDescent="0.2">
      <c r="A111" s="6" t="s">
        <v>69</v>
      </c>
      <c r="B111" s="5" t="s">
        <v>4</v>
      </c>
      <c r="C111" s="18">
        <v>53426</v>
      </c>
      <c r="D111" s="18">
        <v>83209</v>
      </c>
      <c r="E111" s="18">
        <v>216083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7"/>
    </row>
    <row r="112" spans="1:16" x14ac:dyDescent="0.2">
      <c r="A112" s="12" t="s">
        <v>71</v>
      </c>
      <c r="B112" s="12" t="s">
        <v>71</v>
      </c>
      <c r="C112" s="19">
        <f>SUM(C109:C110)-C111</f>
        <v>0</v>
      </c>
      <c r="D112" s="19">
        <f t="shared" ref="D112:N112" si="17">SUM(D109:D110)-D111</f>
        <v>0</v>
      </c>
      <c r="E112" s="19">
        <f t="shared" si="17"/>
        <v>0</v>
      </c>
      <c r="F112" s="19">
        <f t="shared" si="17"/>
        <v>0</v>
      </c>
      <c r="G112" s="19">
        <f t="shared" si="17"/>
        <v>0</v>
      </c>
      <c r="H112" s="19">
        <f t="shared" si="17"/>
        <v>0</v>
      </c>
      <c r="I112" s="19">
        <f t="shared" si="17"/>
        <v>0</v>
      </c>
      <c r="J112" s="19">
        <f t="shared" si="17"/>
        <v>0</v>
      </c>
      <c r="K112" s="19">
        <f t="shared" si="17"/>
        <v>0</v>
      </c>
      <c r="L112" s="19">
        <f t="shared" si="17"/>
        <v>0</v>
      </c>
      <c r="M112" s="19">
        <f t="shared" si="17"/>
        <v>0</v>
      </c>
      <c r="N112" s="19">
        <f t="shared" si="17"/>
        <v>0</v>
      </c>
      <c r="O112" s="17"/>
    </row>
    <row r="113" spans="1:16" x14ac:dyDescent="0.2">
      <c r="A113" s="15" t="s">
        <v>70</v>
      </c>
      <c r="B113" s="5" t="s">
        <v>17</v>
      </c>
      <c r="C113" s="18">
        <v>12548</v>
      </c>
      <c r="D113" s="18">
        <v>11227</v>
      </c>
      <c r="E113" s="18">
        <v>11767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5"/>
    </row>
    <row r="114" spans="1:16" x14ac:dyDescent="0.2">
      <c r="A114" s="15" t="s">
        <v>70</v>
      </c>
      <c r="B114" s="5" t="s">
        <v>22</v>
      </c>
      <c r="C114" s="18">
        <v>4872</v>
      </c>
      <c r="D114" s="17">
        <v>1015</v>
      </c>
      <c r="E114" s="18">
        <v>295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7"/>
    </row>
    <row r="115" spans="1:16" x14ac:dyDescent="0.2">
      <c r="A115" s="15" t="s">
        <v>70</v>
      </c>
      <c r="B115" s="6" t="s">
        <v>86</v>
      </c>
      <c r="C115" s="17">
        <v>17420</v>
      </c>
      <c r="D115" s="17">
        <v>12242</v>
      </c>
      <c r="E115" s="17">
        <v>12062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2"/>
    </row>
    <row r="116" spans="1:16" x14ac:dyDescent="0.2">
      <c r="A116" s="12" t="s">
        <v>71</v>
      </c>
      <c r="B116" s="12" t="s">
        <v>71</v>
      </c>
      <c r="C116" s="19">
        <f>SUM(C113:C114)-C115</f>
        <v>0</v>
      </c>
      <c r="D116" s="19">
        <f t="shared" ref="D116:N116" si="18">SUM(D113:D114)-D115</f>
        <v>0</v>
      </c>
      <c r="E116" s="19">
        <f t="shared" si="18"/>
        <v>0</v>
      </c>
      <c r="F116" s="19">
        <f t="shared" si="18"/>
        <v>0</v>
      </c>
      <c r="G116" s="19">
        <f t="shared" si="18"/>
        <v>0</v>
      </c>
      <c r="H116" s="19">
        <f t="shared" si="18"/>
        <v>0</v>
      </c>
      <c r="I116" s="19">
        <f t="shared" si="18"/>
        <v>0</v>
      </c>
      <c r="J116" s="19">
        <f t="shared" si="18"/>
        <v>0</v>
      </c>
      <c r="K116" s="19">
        <f t="shared" si="18"/>
        <v>0</v>
      </c>
      <c r="L116" s="19">
        <f t="shared" si="18"/>
        <v>0</v>
      </c>
      <c r="M116" s="19">
        <f t="shared" si="18"/>
        <v>0</v>
      </c>
      <c r="N116" s="19">
        <f t="shared" si="18"/>
        <v>0</v>
      </c>
      <c r="O116" s="18"/>
      <c r="P116" s="5"/>
    </row>
    <row r="117" spans="1:16" x14ac:dyDescent="0.2">
      <c r="A117" s="15" t="s">
        <v>72</v>
      </c>
      <c r="B117" s="15" t="s">
        <v>72</v>
      </c>
      <c r="C117" s="22">
        <v>504936</v>
      </c>
      <c r="D117" s="18">
        <v>621095</v>
      </c>
      <c r="E117" s="18">
        <v>244632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5"/>
    </row>
    <row r="118" spans="1:16" x14ac:dyDescent="0.2">
      <c r="A118" s="14" t="s">
        <v>73</v>
      </c>
      <c r="B118" s="14" t="s">
        <v>73</v>
      </c>
      <c r="C118" s="18">
        <v>73007</v>
      </c>
      <c r="D118" s="18">
        <v>105597</v>
      </c>
      <c r="E118" s="18">
        <v>188371</v>
      </c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5"/>
    </row>
    <row r="119" spans="1:16" x14ac:dyDescent="0.2">
      <c r="A119" s="14" t="s">
        <v>74</v>
      </c>
      <c r="B119" s="5" t="s">
        <v>17</v>
      </c>
      <c r="C119" s="18">
        <v>86333</v>
      </c>
      <c r="D119" s="17">
        <v>53757</v>
      </c>
      <c r="E119" s="17">
        <v>299</v>
      </c>
      <c r="F119" s="18"/>
      <c r="G119" s="18"/>
      <c r="H119" s="18"/>
      <c r="I119" s="18"/>
      <c r="J119" s="18"/>
      <c r="K119" s="18"/>
      <c r="L119" s="18"/>
      <c r="M119" s="17"/>
      <c r="N119" s="17"/>
      <c r="O119" s="17"/>
      <c r="P119" s="2"/>
    </row>
    <row r="120" spans="1:16" x14ac:dyDescent="0.2">
      <c r="A120" s="14" t="s">
        <v>74</v>
      </c>
      <c r="B120" s="6" t="s">
        <v>52</v>
      </c>
      <c r="C120" s="23">
        <v>184068</v>
      </c>
      <c r="D120" s="22">
        <v>178122</v>
      </c>
      <c r="E120" s="18">
        <v>132682</v>
      </c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5"/>
    </row>
    <row r="121" spans="1:16" x14ac:dyDescent="0.2">
      <c r="A121" s="14" t="s">
        <v>74</v>
      </c>
      <c r="B121" s="5" t="s">
        <v>4</v>
      </c>
      <c r="C121" s="22">
        <v>270421</v>
      </c>
      <c r="D121" s="18">
        <v>231779</v>
      </c>
      <c r="E121" s="18">
        <v>132981</v>
      </c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5"/>
    </row>
    <row r="122" spans="1:16" x14ac:dyDescent="0.2">
      <c r="A122" s="12" t="s">
        <v>71</v>
      </c>
      <c r="B122" s="12" t="s">
        <v>71</v>
      </c>
      <c r="C122" s="19">
        <f>SUM(C119:C120)-C121</f>
        <v>-20</v>
      </c>
      <c r="D122" s="19">
        <f>SUM(D119:D120)-D121</f>
        <v>100</v>
      </c>
      <c r="E122" s="19">
        <f t="shared" ref="E122:F122" si="19">SUM(E119:E120)-E121</f>
        <v>0</v>
      </c>
      <c r="F122" s="19">
        <f t="shared" si="19"/>
        <v>0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5"/>
    </row>
    <row r="123" spans="1:16" x14ac:dyDescent="0.2">
      <c r="A123" s="14" t="s">
        <v>75</v>
      </c>
      <c r="B123" s="14" t="s">
        <v>75</v>
      </c>
      <c r="C123" s="18"/>
      <c r="D123" s="18"/>
      <c r="E123" s="18">
        <v>123481</v>
      </c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5"/>
    </row>
    <row r="124" spans="1:16" x14ac:dyDescent="0.2">
      <c r="A124" s="15" t="s">
        <v>76</v>
      </c>
      <c r="B124" s="15" t="s">
        <v>76</v>
      </c>
      <c r="C124" s="18"/>
      <c r="D124" s="18">
        <v>85</v>
      </c>
      <c r="E124" s="18">
        <v>611</v>
      </c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5"/>
    </row>
    <row r="125" spans="1:16" x14ac:dyDescent="0.2">
      <c r="A125" s="15" t="s">
        <v>77</v>
      </c>
      <c r="B125" s="15" t="s">
        <v>77</v>
      </c>
      <c r="C125" s="22">
        <v>5269</v>
      </c>
      <c r="D125" s="18">
        <v>6360</v>
      </c>
      <c r="E125" s="18">
        <v>5276</v>
      </c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5"/>
    </row>
    <row r="126" spans="1:16" x14ac:dyDescent="0.2">
      <c r="A126" s="14" t="s">
        <v>78</v>
      </c>
      <c r="B126" s="14" t="s">
        <v>78</v>
      </c>
      <c r="C126" s="18">
        <v>7391</v>
      </c>
      <c r="D126" s="22">
        <v>7699</v>
      </c>
      <c r="E126" s="18">
        <v>7565</v>
      </c>
      <c r="F126" s="18"/>
      <c r="G126" s="18"/>
      <c r="H126" s="18"/>
      <c r="I126" s="17"/>
      <c r="J126" s="18"/>
      <c r="K126" s="18"/>
      <c r="L126" s="18"/>
      <c r="M126" s="18"/>
      <c r="N126" s="18"/>
      <c r="O126" s="18"/>
      <c r="P126" s="5"/>
    </row>
    <row r="127" spans="1:16" x14ac:dyDescent="0.2">
      <c r="A127" s="15" t="s">
        <v>79</v>
      </c>
      <c r="B127" s="15" t="s">
        <v>79</v>
      </c>
      <c r="C127" s="18">
        <v>12780</v>
      </c>
      <c r="D127" s="18">
        <v>14219</v>
      </c>
      <c r="E127" s="18">
        <v>14412</v>
      </c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5"/>
    </row>
    <row r="128" spans="1:16" x14ac:dyDescent="0.2">
      <c r="A128" s="15" t="s">
        <v>80</v>
      </c>
      <c r="B128" s="15" t="s">
        <v>80</v>
      </c>
      <c r="C128" s="18">
        <v>108</v>
      </c>
      <c r="D128" s="18">
        <v>87</v>
      </c>
      <c r="E128" s="29">
        <v>509</v>
      </c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7"/>
    </row>
    <row r="129" spans="1:16" x14ac:dyDescent="0.2">
      <c r="A129" s="14" t="s">
        <v>81</v>
      </c>
      <c r="B129" s="14" t="s">
        <v>81</v>
      </c>
      <c r="C129" s="18">
        <v>215</v>
      </c>
      <c r="D129" s="18">
        <v>240</v>
      </c>
      <c r="E129" s="18">
        <v>615</v>
      </c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5"/>
    </row>
    <row r="130" spans="1:16" x14ac:dyDescent="0.2">
      <c r="A130" s="14" t="s">
        <v>82</v>
      </c>
      <c r="B130" s="14" t="s">
        <v>82</v>
      </c>
      <c r="C130" s="18">
        <v>39991</v>
      </c>
      <c r="D130" s="18">
        <v>59054</v>
      </c>
      <c r="E130" s="18">
        <v>69481</v>
      </c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5"/>
    </row>
    <row r="131" spans="1:16" x14ac:dyDescent="0.2">
      <c r="A131" s="6" t="s">
        <v>87</v>
      </c>
      <c r="B131" s="6" t="s">
        <v>87</v>
      </c>
      <c r="C131" s="18"/>
      <c r="D131" s="1"/>
      <c r="E131" s="17"/>
      <c r="F131" s="20"/>
      <c r="G131" s="20"/>
      <c r="H131" s="18"/>
      <c r="I131" s="18"/>
      <c r="J131" s="18"/>
      <c r="K131" s="18"/>
      <c r="L131" s="18"/>
      <c r="M131" s="18"/>
      <c r="N131" s="18"/>
      <c r="O131" s="18"/>
      <c r="P131" s="5"/>
    </row>
    <row r="132" spans="1:16" x14ac:dyDescent="0.2">
      <c r="A132" s="15" t="s">
        <v>83</v>
      </c>
      <c r="B132" s="15" t="s">
        <v>83</v>
      </c>
      <c r="C132" s="27">
        <v>6015</v>
      </c>
      <c r="D132" s="18">
        <v>61868</v>
      </c>
      <c r="E132" s="18">
        <v>214</v>
      </c>
      <c r="F132" s="17"/>
      <c r="G132" s="17"/>
      <c r="H132" s="20"/>
      <c r="I132" s="18"/>
      <c r="J132" s="18"/>
      <c r="K132" s="18"/>
      <c r="L132" s="18"/>
      <c r="M132" s="20"/>
      <c r="N132" s="18"/>
      <c r="O132" s="18"/>
      <c r="P132" s="3"/>
    </row>
    <row r="133" spans="1:16" x14ac:dyDescent="0.2">
      <c r="A133" s="16" t="s">
        <v>88</v>
      </c>
      <c r="B133" s="16" t="s">
        <v>88</v>
      </c>
      <c r="C133" s="18"/>
      <c r="D133" s="18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3"/>
    </row>
    <row r="134" spans="1:16" x14ac:dyDescent="0.2">
      <c r="A134" s="4" t="s">
        <v>89</v>
      </c>
      <c r="B134" s="6" t="s">
        <v>22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6" x14ac:dyDescent="0.2">
      <c r="A135" s="5" t="s">
        <v>84</v>
      </c>
      <c r="B135" s="5" t="s">
        <v>84</v>
      </c>
      <c r="C135" s="17">
        <v>48124351</v>
      </c>
      <c r="D135" s="21">
        <v>103646071</v>
      </c>
      <c r="E135" s="21">
        <v>52009612</v>
      </c>
    </row>
    <row r="136" spans="1:16" s="24" customFormat="1" x14ac:dyDescent="0.2">
      <c r="A136" s="24" t="s">
        <v>71</v>
      </c>
      <c r="C136" s="25">
        <f>SUM(C2:C134)-C135</f>
        <v>3975357</v>
      </c>
      <c r="D136" s="25">
        <f t="shared" ref="D136:N136" si="20">SUM(D2:D134)-D135</f>
        <v>4842427</v>
      </c>
      <c r="E136" s="25">
        <f t="shared" si="20"/>
        <v>6559636</v>
      </c>
      <c r="F136" s="25">
        <f t="shared" si="20"/>
        <v>3023787</v>
      </c>
      <c r="G136" s="25">
        <f t="shared" si="20"/>
        <v>527586</v>
      </c>
      <c r="H136" s="25">
        <f t="shared" si="20"/>
        <v>336574</v>
      </c>
      <c r="I136" s="25">
        <f t="shared" si="20"/>
        <v>414458</v>
      </c>
      <c r="J136" s="25">
        <f t="shared" si="20"/>
        <v>171296</v>
      </c>
      <c r="K136" s="25">
        <f t="shared" si="20"/>
        <v>16638</v>
      </c>
      <c r="L136" s="25">
        <f t="shared" si="20"/>
        <v>36292</v>
      </c>
      <c r="M136" s="25">
        <f t="shared" si="20"/>
        <v>13042</v>
      </c>
      <c r="N136" s="25">
        <f t="shared" si="20"/>
        <v>26566</v>
      </c>
      <c r="O136" s="25"/>
    </row>
    <row r="150" spans="1:2" x14ac:dyDescent="0.2">
      <c r="A150" s="10"/>
      <c r="B150" s="10"/>
    </row>
    <row r="152" spans="1:2" x14ac:dyDescent="0.2">
      <c r="A152"/>
      <c r="B152"/>
    </row>
    <row r="165" spans="1:2" x14ac:dyDescent="0.2">
      <c r="A165"/>
      <c r="B1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FB20</dc:title>
  <dc:subject/>
  <dc:creator>Camila Vargas Poulsen</dc:creator>
  <cp:keywords/>
  <cp:lastModifiedBy>Camila Vargas</cp:lastModifiedBy>
  <dcterms:modified xsi:type="dcterms:W3CDTF">2021-02-23T20:24:36Z</dcterms:modified>
</cp:coreProperties>
</file>