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ALL.BELLQUIST\Box\Climate Ready Fisheries\New Papers\Federal Fisheries Disasters - Extreme event normalization\"/>
    </mc:Choice>
  </mc:AlternateContent>
  <xr:revisionPtr revIDLastSave="0" documentId="13_ncr:1_{2F0C68EE-2F3D-4790-8419-8A40B7262139}" xr6:coauthVersionLast="45" xr6:coauthVersionMax="45" xr10:uidLastSave="{00000000-0000-0000-0000-000000000000}"/>
  <bookViews>
    <workbookView xWindow="-120" yWindow="-120" windowWidth="20730" windowHeight="11160" xr2:uid="{16EA3388-F55C-4E10-B647-D24EF80F2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8" i="1" l="1"/>
  <c r="Q8" i="1"/>
  <c r="Q10" i="1"/>
  <c r="AC11" i="1"/>
  <c r="Q11" i="1"/>
  <c r="AC12" i="1"/>
  <c r="Q12" i="1"/>
  <c r="AC13" i="1"/>
  <c r="Q13" i="1"/>
  <c r="AC14" i="1"/>
  <c r="Q14" i="1"/>
  <c r="AC15" i="1"/>
  <c r="Q15" i="1"/>
  <c r="AC16" i="1"/>
  <c r="AC17" i="1"/>
  <c r="Q17" i="1"/>
  <c r="AC18" i="1"/>
  <c r="Q18" i="1"/>
  <c r="AC19" i="1"/>
  <c r="Q19" i="1"/>
  <c r="AC20" i="1"/>
  <c r="Q20" i="1"/>
  <c r="AC21" i="1"/>
  <c r="Q21" i="1"/>
  <c r="Q22" i="1"/>
  <c r="AC23" i="1"/>
  <c r="Q23" i="1"/>
  <c r="AC24" i="1"/>
  <c r="Q24" i="1"/>
  <c r="AC25" i="1"/>
  <c r="Q25" i="1"/>
  <c r="AC26" i="1"/>
  <c r="Q26" i="1"/>
  <c r="AC27" i="1"/>
  <c r="Q27" i="1"/>
  <c r="AC28" i="1"/>
  <c r="Q28" i="1"/>
  <c r="AC29" i="1"/>
  <c r="Q29" i="1"/>
  <c r="AC30" i="1"/>
  <c r="Q30" i="1"/>
  <c r="AC31" i="1"/>
  <c r="Q31" i="1"/>
  <c r="AC32" i="1"/>
  <c r="Q32" i="1"/>
  <c r="AC33" i="1"/>
  <c r="AC34" i="1"/>
  <c r="Q34" i="1"/>
  <c r="AC35" i="1"/>
  <c r="Q35" i="1"/>
  <c r="Q36" i="1"/>
  <c r="AC37" i="1"/>
  <c r="Q37" i="1"/>
  <c r="Q38" i="1"/>
  <c r="AC39" i="1"/>
  <c r="AC40" i="1"/>
  <c r="Q40" i="1"/>
  <c r="Q41" i="1"/>
  <c r="AC42" i="1"/>
  <c r="Q42" i="1"/>
  <c r="AC43" i="1"/>
  <c r="Q43" i="1"/>
  <c r="Q44" i="1"/>
  <c r="Q45" i="1"/>
  <c r="Q46" i="1"/>
  <c r="AC47" i="1"/>
  <c r="Q47" i="1"/>
  <c r="Q48" i="1"/>
  <c r="AC49" i="1"/>
  <c r="Q49" i="1"/>
  <c r="Q50" i="1"/>
  <c r="AC51" i="1"/>
  <c r="Q51" i="1"/>
  <c r="Q52" i="1"/>
  <c r="AC53" i="1"/>
  <c r="Q53" i="1"/>
  <c r="Q54" i="1"/>
  <c r="Q55" i="1"/>
  <c r="Q56" i="1"/>
  <c r="Q57" i="1"/>
  <c r="AC58" i="1"/>
  <c r="Q58" i="1"/>
  <c r="AC59" i="1"/>
  <c r="Q59" i="1"/>
  <c r="AC60" i="1"/>
  <c r="Q60" i="1"/>
  <c r="AC61" i="1"/>
  <c r="Q61" i="1"/>
  <c r="AC62" i="1"/>
  <c r="Q62" i="1"/>
  <c r="Q63" i="1"/>
  <c r="Q64" i="1"/>
  <c r="AC65" i="1"/>
  <c r="Q66" i="1"/>
  <c r="AC67" i="1"/>
  <c r="Q67" i="1"/>
  <c r="AC68" i="1"/>
  <c r="Q68" i="1"/>
  <c r="AC69" i="1"/>
  <c r="Q69" i="1"/>
  <c r="Q70" i="1"/>
  <c r="AC71" i="1"/>
  <c r="Q71" i="1"/>
  <c r="AC72" i="1"/>
  <c r="Q72" i="1"/>
  <c r="AC73" i="1"/>
  <c r="Q73" i="1"/>
  <c r="Q74" i="1"/>
  <c r="AC75" i="1"/>
  <c r="Q75" i="1"/>
  <c r="AC76" i="1"/>
  <c r="Q76" i="1"/>
  <c r="AC77" i="1"/>
  <c r="Q77" i="1"/>
  <c r="Q78" i="1"/>
  <c r="Q79" i="1"/>
  <c r="AC80" i="1"/>
  <c r="Q80" i="1"/>
  <c r="AC81" i="1"/>
  <c r="Q81" i="1"/>
  <c r="Q82" i="1"/>
  <c r="AC83" i="1"/>
  <c r="Q83" i="1"/>
  <c r="AC84" i="1"/>
  <c r="Q84" i="1"/>
  <c r="AC85" i="1"/>
  <c r="Q85" i="1"/>
  <c r="AC86" i="1"/>
  <c r="Q86" i="1"/>
  <c r="AC87" i="1"/>
  <c r="Q87" i="1"/>
  <c r="AC88" i="1"/>
  <c r="Q88" i="1"/>
  <c r="AC89" i="1"/>
  <c r="Q90" i="1"/>
  <c r="AC91" i="1"/>
  <c r="Q91" i="1"/>
  <c r="AC92" i="1"/>
  <c r="Q92" i="1"/>
  <c r="AC93" i="1"/>
  <c r="Q93" i="1"/>
  <c r="AC94" i="1"/>
  <c r="Q94" i="1"/>
  <c r="AC95" i="1"/>
  <c r="Q95" i="1"/>
  <c r="AC96" i="1"/>
  <c r="Q96" i="1"/>
  <c r="AC97" i="1"/>
  <c r="Q97" i="1"/>
</calcChain>
</file>

<file path=xl/sharedStrings.xml><?xml version="1.0" encoding="utf-8"?>
<sst xmlns="http://schemas.openxmlformats.org/spreadsheetml/2006/main" count="1786" uniqueCount="565">
  <si>
    <t>Disaster Number</t>
  </si>
  <si>
    <t>State</t>
  </si>
  <si>
    <t>Year</t>
  </si>
  <si>
    <t>Year 1</t>
  </si>
  <si>
    <t>Fishery</t>
  </si>
  <si>
    <t>Management Zone</t>
  </si>
  <si>
    <t>Area/Season Affected</t>
  </si>
  <si>
    <t>Comm/Rec/Tribal</t>
  </si>
  <si>
    <t>State/Federal</t>
  </si>
  <si>
    <t>Request Date</t>
  </si>
  <si>
    <t>Request Year</t>
  </si>
  <si>
    <t>Request letter</t>
  </si>
  <si>
    <t>Secretary of Commerce Determination</t>
  </si>
  <si>
    <t>State-years</t>
  </si>
  <si>
    <t>Determination Date</t>
  </si>
  <si>
    <t>Determination Lag (d)</t>
  </si>
  <si>
    <t>Determination Year</t>
  </si>
  <si>
    <t>Press Release:</t>
  </si>
  <si>
    <t>Cause more simplified</t>
  </si>
  <si>
    <t>Determination Authority:</t>
  </si>
  <si>
    <t>Determination Letter:</t>
  </si>
  <si>
    <t>Funding Authority</t>
  </si>
  <si>
    <t>Appropriation Amount</t>
  </si>
  <si>
    <t>US BLS correction factor (Jan - Oct 2019)</t>
  </si>
  <si>
    <t>Appropriation amount (2019 USD)</t>
  </si>
  <si>
    <t>Notes</t>
  </si>
  <si>
    <t>Total est. damages</t>
  </si>
  <si>
    <t>SC, FL, LA</t>
  </si>
  <si>
    <t>1989, 1992</t>
  </si>
  <si>
    <t>All Fisheries</t>
  </si>
  <si>
    <t>Southeast Region</t>
  </si>
  <si>
    <t>Commercial</t>
  </si>
  <si>
    <t>Federal</t>
  </si>
  <si>
    <t>?</t>
  </si>
  <si>
    <t>Approved</t>
  </si>
  <si>
    <t>Natural causes (hurricane)</t>
  </si>
  <si>
    <t>Natural Causes (Hurricanes Hugo &amp; Andrew)</t>
  </si>
  <si>
    <t>Natural Causes (Hurricane)</t>
  </si>
  <si>
    <t>Environmental Anomalies</t>
  </si>
  <si>
    <t>IFA 308(b)</t>
  </si>
  <si>
    <t>Missing lots of info?</t>
  </si>
  <si>
    <t>Massachusetts</t>
  </si>
  <si>
    <t>Groundfish (multispecies)</t>
  </si>
  <si>
    <t>Greater Atlantic Region</t>
  </si>
  <si>
    <t>New England</t>
  </si>
  <si>
    <t>Gov. William Weld (MA)</t>
  </si>
  <si>
    <t>Natural causes (unknown)</t>
  </si>
  <si>
    <t>Natural Disaster of Unknown Causes</t>
  </si>
  <si>
    <t>Human Causes (Overfishing and subsequent regulations)</t>
  </si>
  <si>
    <t>Human Causes</t>
  </si>
  <si>
    <t>CA, OR, WA</t>
  </si>
  <si>
    <t>1992-1994</t>
  </si>
  <si>
    <t>Salmon</t>
  </si>
  <si>
    <t>West Coast Region</t>
  </si>
  <si>
    <t>Press Release (PDF, 3 pages)</t>
  </si>
  <si>
    <t>Natural causes (warm anomaly)</t>
  </si>
  <si>
    <t>Natural Causes (El Niño, Drought, Flooding, Poor Ocean Conditions)</t>
  </si>
  <si>
    <t>Human Causes and Environmental Anomalies</t>
  </si>
  <si>
    <t>IFA 308(d)</t>
  </si>
  <si>
    <t>Determination Letter (PDF, 2 pages)</t>
  </si>
  <si>
    <t>Funding Authority (PDF, 3 pages)</t>
  </si>
  <si>
    <t>No requester, date, or letter?</t>
  </si>
  <si>
    <t>Gulf of Mexico</t>
  </si>
  <si>
    <t>Press Release (PDF, 4 pages)</t>
  </si>
  <si>
    <t>Natural Cause (Hurricane, Flooding, and Hypoxic Dead Zones: 1992 Hurricane Andrew; 1994 Tropical Storms Alberto and Beryl; 1996 Hurricanes Allison, Erin, Opal)</t>
  </si>
  <si>
    <t>Natural and Human Causes (Hurricane, Flooding, Dead zones)</t>
  </si>
  <si>
    <t>Human causes (overfishing)</t>
  </si>
  <si>
    <t>Natural Disaster of Unknown Causes - exacerbated by overfishing</t>
  </si>
  <si>
    <t>1995 (continuation)</t>
  </si>
  <si>
    <t>Govs. John A. Kitzhaber (OR) and Mike Lowry (WA)</t>
  </si>
  <si>
    <t>Request Letter (PDF, 2 pages)</t>
  </si>
  <si>
    <t>Natural Disaster (Environmental factors: drought, less than normal snow pack, flooding, poor ocean upwelling compounded by continuing effects of El Niño and years of drought)</t>
  </si>
  <si>
    <t>Alaska</t>
  </si>
  <si>
    <t>Alaska Region</t>
  </si>
  <si>
    <t>Bristol Bay and Kuskokwim River</t>
  </si>
  <si>
    <t>Gov. Tony Knowles (AK)</t>
  </si>
  <si>
    <t>Request Letter (PDF, 7 pages)</t>
  </si>
  <si>
    <t>Press Release (PDF, 2 pages)</t>
  </si>
  <si>
    <t>Natural Disaster of Unknown Causes (Extremely low salmon returns due to unknown causes, possibly El Niño)</t>
  </si>
  <si>
    <t>Natural Causes and Human Causes (Low returns, El Niño)</t>
  </si>
  <si>
    <t>MSA 312(a)</t>
  </si>
  <si>
    <t>Determination Letter (PDF, 4 pages)</t>
  </si>
  <si>
    <t>Funding Authority (PDF, 1 page)</t>
  </si>
  <si>
    <t>LA, MS</t>
  </si>
  <si>
    <t>1996-1997</t>
  </si>
  <si>
    <t>Oyster and Finfish</t>
  </si>
  <si>
    <t>Govs. Kirk Fordice (MS) and M.J. Mike Foster, Jr. (LA);  Larry B. Simpson, Executive Director, Gulf States Marine Fisheries Commission</t>
  </si>
  <si>
    <t>11/22/1996, 10/10/1997, 7/25/1997</t>
  </si>
  <si>
    <t>Denied</t>
  </si>
  <si>
    <t>Natural causes (HAB)</t>
  </si>
  <si>
    <t>Natural Causes (Harmful Algal Blooms)</t>
  </si>
  <si>
    <t>Natural Causes (HAB event)</t>
  </si>
  <si>
    <t>N/A</t>
  </si>
  <si>
    <t>The press release available was from the previous disaster…no press release or determination letter?</t>
  </si>
  <si>
    <t>Brown Shrimp</t>
  </si>
  <si>
    <t>Gov. M.J. Mike Foster, Jr. (LA);  Larry B. Simpson (Executive Director, Gulf States Marine Fisheries Commission)</t>
  </si>
  <si>
    <t>10/10/1997, 7/25/1997</t>
  </si>
  <si>
    <t>Natural causes (flooding)</t>
  </si>
  <si>
    <t>Natural Causes (1997 Flooding)</t>
  </si>
  <si>
    <t>Natural and Human Causes (Heavy rains, spillway opened)</t>
  </si>
  <si>
    <t>Funding Authority (PDF, 7 pages)</t>
  </si>
  <si>
    <t>Gov. Gary Locke (WA)</t>
  </si>
  <si>
    <t>Natural causes (several environmental and human causes)</t>
  </si>
  <si>
    <t>Natural Disaster (Environmental fluctuations including flooding, man-made causes, hydropower, agriculture, logging and urban development)</t>
  </si>
  <si>
    <t>Natural and Human Causes (Multiple)</t>
  </si>
  <si>
    <t>Determination Letter (PDF, 5 pages)</t>
  </si>
  <si>
    <t>Bristol Bay, Kuskokwim and Yukon Rivers</t>
  </si>
  <si>
    <t>Natural Disaster of Unknown Causes (Extremely low salmon returns possibly due to El Niño)</t>
  </si>
  <si>
    <t>Funding Authority (PDF, 2 pages)</t>
  </si>
  <si>
    <t>Florida</t>
  </si>
  <si>
    <t>Spiny Lobster and Stone Crab Trap</t>
  </si>
  <si>
    <t>Gov. Jeb Bush (FL)</t>
  </si>
  <si>
    <t>Request Letter (PDF, 2 pages) </t>
  </si>
  <si>
    <t>Press Release (PDF, 1 page)</t>
  </si>
  <si>
    <t>Natural Causes (1998 Hurricanes Mitch and Georges)</t>
  </si>
  <si>
    <t>Determination Letter (PDF, 2 pages) </t>
  </si>
  <si>
    <t>Funding Authority (PDF, 5 pages)</t>
  </si>
  <si>
    <t>Govs. Gray Davis (CA); John A. Kitzhaber (OR); and Gary Locke (WA)</t>
  </si>
  <si>
    <t>10/28/1999, 11/5/1999, 1/18/2000</t>
  </si>
  <si>
    <t>Natural causes (unknown recruitment declines)</t>
  </si>
  <si>
    <t>Natural Disaster of Unknown Causes; Sustained decline in recruitment</t>
  </si>
  <si>
    <t>No determination letter?</t>
  </si>
  <si>
    <t>NY, CT</t>
  </si>
  <si>
    <t>American Lobster</t>
  </si>
  <si>
    <t>Govs. John G. Rowland (CT) and George E. Pataki (NY)</t>
  </si>
  <si>
    <t>12/7/1999 (CT), 12/9/1999 (NY)</t>
  </si>
  <si>
    <t>Natural causes (Extensive lobster mortality)</t>
  </si>
  <si>
    <t>Natural Cause (Extensive lobster mortality)</t>
  </si>
  <si>
    <t>Natural Causes (Warm anomaly, parasite infection)</t>
  </si>
  <si>
    <t>No press release or determination letter?</t>
  </si>
  <si>
    <t>North Carolina</t>
  </si>
  <si>
    <t>Blue Crab, White Shrimp, Oyster, Scallop, Flounder, Snapper, and Grouper</t>
  </si>
  <si>
    <t>Gov. Jim Hunt (NC)</t>
  </si>
  <si>
    <t>Natural Causes (Hurricanes Dennis, Floyd, and Irene)</t>
  </si>
  <si>
    <t>Determination Letter (PDF, 3 pages)</t>
  </si>
  <si>
    <t>No request letter or press release?</t>
  </si>
  <si>
    <t>Hawaii</t>
  </si>
  <si>
    <t>Pelagic Longline</t>
  </si>
  <si>
    <t>Pacific Island Region</t>
  </si>
  <si>
    <t>Gov. Benjamin J. Cayetano (HI)</t>
  </si>
  <si>
    <t>Bycatch Reduction (Effects of emergency rule reduce incidental sea turtle take)</t>
  </si>
  <si>
    <t>Human Causes (Bycatch reduction)</t>
  </si>
  <si>
    <t>Determination Letter (PDF, 1 page)</t>
  </si>
  <si>
    <t>Snow Crab</t>
  </si>
  <si>
    <t>Bering Sea</t>
  </si>
  <si>
    <t>Gov. Tony Knowles (AK); Simeon Swetzof, Mayor, St. Paul (AK); John R. Merulief, City Manager, St. Paul (AK)</t>
  </si>
  <si>
    <t>1/31/2000, 3/10/2000</t>
  </si>
  <si>
    <t>Natural Disaster of Unknown Causes (poor environmental conditions caused low recruitment)</t>
  </si>
  <si>
    <t>1997-2000 (continuation)</t>
  </si>
  <si>
    <t>Norton Sound (New), Yukon and Kuskokwim Rivers</t>
  </si>
  <si>
    <t>Natural Disaster of Unknown Causes (Continued low returns over time)</t>
  </si>
  <si>
    <t>Natural and Human Causes (Low returns)</t>
  </si>
  <si>
    <t>MSA 312(a), IFA 308(b)</t>
  </si>
  <si>
    <t>No press release?</t>
  </si>
  <si>
    <t>Washington</t>
  </si>
  <si>
    <t>1999-2001</t>
  </si>
  <si>
    <t>Sockeye Salmon</t>
  </si>
  <si>
    <t>Fraser River</t>
  </si>
  <si>
    <t>Gov. Gary Locke (WA); Gordon Adams, Vice Chair, Lummi Nation</t>
  </si>
  <si>
    <t>7/3/2000, 9/28/2001</t>
  </si>
  <si>
    <t>11/13/2002, 12/10/2002</t>
  </si>
  <si>
    <t>Natural Disaster of Unknown Causes (low numbers of Sockeye returns)</t>
  </si>
  <si>
    <t>No press release, funding authority, or amount?</t>
  </si>
  <si>
    <t>$9M direct, and $36-63M total impact</t>
  </si>
  <si>
    <t>Virginia</t>
  </si>
  <si>
    <t>Spiny Dogfish</t>
  </si>
  <si>
    <t>Gov. James S. Gilmore (VA)</t>
  </si>
  <si>
    <t>Unknown</t>
  </si>
  <si>
    <t>No request letter?</t>
  </si>
  <si>
    <t>2001 (continuation)</t>
  </si>
  <si>
    <t>Request Letter (PDF, 11 pages)</t>
  </si>
  <si>
    <t>2002 (continuation)</t>
  </si>
  <si>
    <t>Request Letter:  (PDF, 11 pages)</t>
  </si>
  <si>
    <t>11/13/2002, 11/17/2003</t>
  </si>
  <si>
    <t>Georgia</t>
  </si>
  <si>
    <t>Blue Crab</t>
  </si>
  <si>
    <t>Gov. Roy Barnes (GA)</t>
  </si>
  <si>
    <t>Natural Causes (mortality due to prolonged drought that caused parasitic dinoflagellate bloom, leading to lethal disease)</t>
  </si>
  <si>
    <t>Natural and Human Causes (Drought, Parasite, &amp; Overfishing)</t>
  </si>
  <si>
    <t>Funding Authority (PDF, 544 pages)</t>
  </si>
  <si>
    <t>Guam and Northern Mariana Islands</t>
  </si>
  <si>
    <t>Commercial, Recreational, Subsistence, Other Fishing Industry</t>
  </si>
  <si>
    <t>Govs. Felix P. Carnacho (Guam), and Juan N. Babauta (N. Mariana Islands)</t>
  </si>
  <si>
    <t>3/17/2003, 3/31/2003</t>
  </si>
  <si>
    <t>Natural Causes (Super Typhoon Pongsona)</t>
  </si>
  <si>
    <t>Natural Causes (Typhoon)</t>
  </si>
  <si>
    <t>MSA 312(a), IFA 308(b), IFA 308(d)</t>
  </si>
  <si>
    <t>2003 (continuation)</t>
  </si>
  <si>
    <t>No press release or funding authority letter?</t>
  </si>
  <si>
    <t>Shellfish</t>
  </si>
  <si>
    <t>Gov. Mitt Romney (MA)</t>
  </si>
  <si>
    <t>Natural Cause (Harmful algae bloom)</t>
  </si>
  <si>
    <t>Jin et al. 2008</t>
  </si>
  <si>
    <t>Maine</t>
  </si>
  <si>
    <t>Gov. John Baldacci (ME)</t>
  </si>
  <si>
    <t>Rhode Island</t>
  </si>
  <si>
    <t>Gov. Donald L. Carcieri (RI)</t>
  </si>
  <si>
    <t>Request Letter (PDF, 2 page)</t>
  </si>
  <si>
    <t>Undetermined</t>
  </si>
  <si>
    <t>Pollution: Record rainfall led to fishery closure due to polluted sewage discharge, wastewater treatment bypasses, and stormwater runoff</t>
  </si>
  <si>
    <t>Human Causes (Pollution after heavy rains)</t>
  </si>
  <si>
    <t>LA, MS, AL, and FL</t>
  </si>
  <si>
    <t>Commercial and Recreational</t>
  </si>
  <si>
    <t>Govs. Kathleen Babineaux Blanco (LA), Bob Riley (AL), Haley Barbour (MS), and Jeb Bush (FL)</t>
  </si>
  <si>
    <t>9/8/2005, 10/3/2005</t>
  </si>
  <si>
    <t>Natural Cause (Hurricanes Katrina and Rita)</t>
  </si>
  <si>
    <t>IFA 308(d), MSA 312(a)</t>
  </si>
  <si>
    <t>CA, OR</t>
  </si>
  <si>
    <t>2005-2006</t>
  </si>
  <si>
    <t>Klamath River Basin</t>
  </si>
  <si>
    <t>Govs. Arnold Schwarzenegger (CA), and Theodore Kulongoski (OR); Michael Delbar, Chairman, Mendocino Co. (CA)</t>
  </si>
  <si>
    <t>5/10/2005, 4/5/2006</t>
  </si>
  <si>
    <t>7/6/2006, 8/10/2006</t>
  </si>
  <si>
    <t>Natural causes (drought, poor ocean conditions)</t>
  </si>
  <si>
    <t>Natural Causes (Drought, poor ocean conditions)</t>
  </si>
  <si>
    <t>Natural Causes (Drought)</t>
  </si>
  <si>
    <t>2004-2006 (continuation)</t>
  </si>
  <si>
    <t>Simeon Swetzof, Mayor, St. Paul (AK); Linda Snow, City Manager, St. Paul (AK)</t>
  </si>
  <si>
    <t>Request Letter (PDF, 15 pages)</t>
  </si>
  <si>
    <t>MA, ME, RI</t>
  </si>
  <si>
    <t>Govs. Devel Patrick (MA),  John E. Baldacci (ME), and Donald Carcieri (RI)</t>
  </si>
  <si>
    <t>2/21/2007, 4/20/2007, 6/4/2007</t>
  </si>
  <si>
    <t>Overfishing and subsequent strict regulations impacting fishery</t>
  </si>
  <si>
    <t>MSA 312(a), MSA 315</t>
  </si>
  <si>
    <t>2007-2008 (continuation)</t>
  </si>
  <si>
    <t>6/7/2007, 7/7/2009</t>
  </si>
  <si>
    <t>New Hampshire</t>
  </si>
  <si>
    <t>Gov. John Lynch (NH)</t>
  </si>
  <si>
    <t>10/10/2007, 2/27/2008</t>
  </si>
  <si>
    <t>2007-2008</t>
  </si>
  <si>
    <t>Shark</t>
  </si>
  <si>
    <t>Gov. Charlie Crist (FL) (Rick Scott)</t>
  </si>
  <si>
    <t>Commercial and Tribal</t>
  </si>
  <si>
    <t>Govs. Arnold Schwarzenegger (CA), Theodore R. Kulongoski (OR), and Christine O. Gregoire (WA); Micah McCarty, Chairman, Makah Tribal Council</t>
  </si>
  <si>
    <t>3/14/2008, 4/29/2008</t>
  </si>
  <si>
    <t>CA/OR/WA (PDF, 2 pages), Makah (PDF, 3 pages)</t>
  </si>
  <si>
    <t>Natural causes (poor ocean conditions)</t>
  </si>
  <si>
    <t>Natural Causes (Poor Ocean Conditions)</t>
  </si>
  <si>
    <t>VA, MD</t>
  </si>
  <si>
    <t>Chesapeake Bay</t>
  </si>
  <si>
    <t>Govs. Martin O'Malley (MD) and Timothy M. Kaine (VA)</t>
  </si>
  <si>
    <t>Human Causes (Overfishing, poor water quality, habitat loss)</t>
  </si>
  <si>
    <t>2007 (continuation)</t>
  </si>
  <si>
    <t>Tribal</t>
  </si>
  <si>
    <t>Gov. Christine O. Gregoire (WA); Evelyn D. Jefferson, Chairwoman, Lummi Nation;  Micah McCarty, Chairman, Makah Tribal Council; M. Brian Cladoosby, Chairman, Swinomish Tribal Community;  Frances G. Charles, Chairwoman, Lower Elwha Klallam Tribe; Mel Sheldon, Chairman, The Tulalip Tribe</t>
  </si>
  <si>
    <t>10/16/2007, 4/29/2008, 5/6/2008, 5/6/2008, 5/14/2008, 9/4/2008</t>
  </si>
  <si>
    <t>Determination Letter (PDF, 6 pages)</t>
  </si>
  <si>
    <t>Louisiana</t>
  </si>
  <si>
    <t>Gov. Bobby Jindal (LA)</t>
  </si>
  <si>
    <t>Request Letter (PDF, 1 page)</t>
  </si>
  <si>
    <t>Natural Cause (Hurricanes Gustav and Ike)</t>
  </si>
  <si>
    <t>MA, ME, NH</t>
  </si>
  <si>
    <t>Govs. Deval L. Patrick (MA), John E. Baldacci (ME), and John H. Lynch (NH)</t>
  </si>
  <si>
    <t>Gov. John E. Baldacci (ME) (Paul LaPage)</t>
  </si>
  <si>
    <t>New York</t>
  </si>
  <si>
    <t>Hard Clams</t>
  </si>
  <si>
    <t>Long Island - Great South Bay</t>
  </si>
  <si>
    <t>Gov. David A. Paterson (NY) (Andrew M. Cuomo)</t>
  </si>
  <si>
    <t>MSA 312(a) IFA 308(b)</t>
  </si>
  <si>
    <t>requested $3M ($1M for research + $2M for restoration)</t>
  </si>
  <si>
    <t>2009 (continuation)</t>
  </si>
  <si>
    <t>Govs. Arnold Schwarzenegger (CA) and Theodore R. Kulongoski (OR)</t>
  </si>
  <si>
    <t>Natural Causes (Poor ocean conditions)</t>
  </si>
  <si>
    <t>MSA 312(a), IFA 308(d)</t>
  </si>
  <si>
    <t>Funding Authority (PDF, 629 pages)</t>
  </si>
  <si>
    <t>Reef Fish Longline</t>
  </si>
  <si>
    <t>Bycatch Reduction (Effects of May 2009 emergency rule to close the fishery to reduce incidental sea turtle take)</t>
  </si>
  <si>
    <t>Chinook Salmon</t>
  </si>
  <si>
    <t>Yukon River</t>
  </si>
  <si>
    <t>Gov. Sean Parnell (AK)</t>
  </si>
  <si>
    <t>Natural Causes (unfavorable temp/food led to low Chinook returns)</t>
  </si>
  <si>
    <t>Funding Authority (PDF, 42 pages)</t>
  </si>
  <si>
    <t>Request Letter (PDF, 3 pages)</t>
  </si>
  <si>
    <t>Determination Letter (PDF, 1 page) </t>
  </si>
  <si>
    <t>requested $56.0M for economic impact, "with" $29.9M for labor income</t>
  </si>
  <si>
    <t>$56M</t>
  </si>
  <si>
    <t>2002-2009</t>
  </si>
  <si>
    <t>Henry Cagey, Chairman, Lummi Nation (Chris Colte)</t>
  </si>
  <si>
    <t>Chinook and Chum Salmon</t>
  </si>
  <si>
    <t>Norton Sound and Port Clarence Districts</t>
  </si>
  <si>
    <t>Loretta Bullard, President Kawerak Inc. (on behalf of Bering Strait Region tribes); Art Ivanoff, Chairman, Southern Norton Sound Fish and Game Advisory Committee; and Nelson Angapak, Senior VP, AK Federation of Natives</t>
  </si>
  <si>
    <t>3/31/2010, 03/07/2011, 03/24/2011</t>
  </si>
  <si>
    <t>Natural Disaster of Unknown Causes (low numbers of Fall Chinook returning to Sacramento River)</t>
  </si>
  <si>
    <t>Govs. Bobby Jindal (LA) and Haley Barbour (MS)</t>
  </si>
  <si>
    <t>4/29/2010, 4/30/2010</t>
  </si>
  <si>
    <t>5/25/2010, 6/3/2010</t>
  </si>
  <si>
    <t>Human cause (oil spill)</t>
  </si>
  <si>
    <t>Human Cause (Deepwater Horizon Oil Spill)</t>
  </si>
  <si>
    <t>Human Causes (Deepwater Horizon Oil Spill)</t>
  </si>
  <si>
    <t>California</t>
  </si>
  <si>
    <t>2010 (continuation)</t>
  </si>
  <si>
    <t>Sacramento River Fall Chinook</t>
  </si>
  <si>
    <t>Gov. Arnold Schwarzenegger (CA)</t>
  </si>
  <si>
    <t>$170,000,000 (cont. from 2008-2009)</t>
  </si>
  <si>
    <t>American Samoa</t>
  </si>
  <si>
    <t>Bottomfish &amp; Pelagic Longline</t>
  </si>
  <si>
    <t>Gov. Togolia T.A. Tulafono (American Samoa) (Lt. Gov. Faoa A. Sunia)</t>
  </si>
  <si>
    <t>Partially Approved</t>
  </si>
  <si>
    <t>Natural causes (tsunami)</t>
  </si>
  <si>
    <t>Natural Cause (Tsunami)</t>
  </si>
  <si>
    <t>Natural Causes (Tsunami)</t>
  </si>
  <si>
    <t>Funding Authority (PDF, 639 pages)</t>
  </si>
  <si>
    <t>Bottomfish (Approved), Pelagic Longline (Denied)</t>
  </si>
  <si>
    <t>$5M requested</t>
  </si>
  <si>
    <t>Oyster (GULF??)</t>
  </si>
  <si>
    <t>Louisiana???</t>
  </si>
  <si>
    <t>Gov. Robert F. McDonnell (VA)</t>
  </si>
  <si>
    <t>Withdrawn</t>
  </si>
  <si>
    <t>Human causes (oil spill)</t>
  </si>
  <si>
    <t>The Governor of Virginia asked for $30.1M for oyster fishery impacts in Louisiana?? No press release, no determination authority?</t>
  </si>
  <si>
    <t>Oregon</t>
  </si>
  <si>
    <t>South of Cape Falcon</t>
  </si>
  <si>
    <t>Gov. Theodore R. Kulongoski (OR)</t>
  </si>
  <si>
    <t>All commercial fisheries</t>
  </si>
  <si>
    <t>Mississippi River</t>
  </si>
  <si>
    <t>Natural Cause (Flooding)</t>
  </si>
  <si>
    <t>Natural Causes (Flooding)</t>
  </si>
  <si>
    <t>No press release, no determination authority?</t>
  </si>
  <si>
    <t>Mississippi</t>
  </si>
  <si>
    <t>Gov. Haley Barbour (MS) (Dewey Phillip Bryant)</t>
  </si>
  <si>
    <t>MA, ME, NH, CT, RI, and NY</t>
  </si>
  <si>
    <t>2011-2013</t>
  </si>
  <si>
    <t>New England (all)</t>
  </si>
  <si>
    <t>Govs. Deval L. Patrick (MA), Paul R. LePage (ME), John H. Lynch (NH), Dannel P. Malloy (CT), and Lincoln D. Chafee (RI)</t>
  </si>
  <si>
    <t>11/15/2011, 11/21/2011, 1/13/2012, 8/23/2012, 8/24/2012</t>
  </si>
  <si>
    <t>Texas</t>
  </si>
  <si>
    <t>Oyster</t>
  </si>
  <si>
    <t>Gov. Rick Perry (TX)</t>
  </si>
  <si>
    <t>Request Letter (PDF, 4 pages)</t>
  </si>
  <si>
    <t>Natural Cause (Red Tide)</t>
  </si>
  <si>
    <t>MSA 312(a), IFA 308(b)(d)</t>
  </si>
  <si>
    <t>2011-2012</t>
  </si>
  <si>
    <t>Yukon River, Kuskokwim River, and Cook Inlet</t>
  </si>
  <si>
    <t>Gov. Sean Parnell (AK); Julie Kitka, President of the Alaska Federation of Natives</t>
  </si>
  <si>
    <t>7/11/2012, 7/14/2012, 8/16/2012</t>
  </si>
  <si>
    <t>Natural Causes (Unknown)</t>
  </si>
  <si>
    <t>No press release and cause unknown?</t>
  </si>
  <si>
    <t>FL Panhandle and Apalachicola Bay</t>
  </si>
  <si>
    <t>Gov. Rick Scott (FL)</t>
  </si>
  <si>
    <t>9/6/2012, 11/7/2012</t>
  </si>
  <si>
    <t>Natural causes (drought)</t>
  </si>
  <si>
    <t>Natural Cause (Drought)</t>
  </si>
  <si>
    <t>2010-2012</t>
  </si>
  <si>
    <t>Nelson Lagoon</t>
  </si>
  <si>
    <t>Mayor Stanley Mack, Aleutians East Borough (AK)</t>
  </si>
  <si>
    <t>Natural Causes (low returns)</t>
  </si>
  <si>
    <t>No cause and no press release?</t>
  </si>
  <si>
    <t>New Jersey and New York</t>
  </si>
  <si>
    <t>Federal and State</t>
  </si>
  <si>
    <t>Gov. Chris Christie (NJ)</t>
  </si>
  <si>
    <t>Natural Causes (Hurricane Sandy)</t>
  </si>
  <si>
    <t>MSA 315, IFA 308(d)</t>
  </si>
  <si>
    <t>Natural Causes (Hurricane Isaac)</t>
  </si>
  <si>
    <t>Tribal (Nooksack, Tulalip, Suquamish, Makah, Lower Elwha, Jamestown S'Klallam, Port Gamble S'Klallam, Lummi Nation Tribes and WA)</t>
  </si>
  <si>
    <t>Chairman Tim Ballew II, Lummi Nation</t>
  </si>
  <si>
    <t>Request Letter (PDF, 8 pages)</t>
  </si>
  <si>
    <t>Natural Causes (Warm anomaly)</t>
  </si>
  <si>
    <t>P.L. 115-141</t>
  </si>
  <si>
    <t>White Shrimp</t>
  </si>
  <si>
    <t>Gov. Nathan Deal (GA)</t>
  </si>
  <si>
    <t>Natural causes (flooding, disease)</t>
  </si>
  <si>
    <t>Natural Cause (Excessive Rainfall, Disease)</t>
  </si>
  <si>
    <t>P.L 115-141</t>
  </si>
  <si>
    <t>Tribal (Elwha, Makah, Swinomish Tribes)</t>
  </si>
  <si>
    <t>Brian Cladoosby, Chairman, Swinomish Indian Tribal Community; Timothy J. Greene Sr., Chairman, Makah Tribal Council; Frances G. Charles, Chairwoman, Lower Elwha Klallam Tribe</t>
  </si>
  <si>
    <t>1/13/2015, 1/20/2015, 2/25/2015</t>
  </si>
  <si>
    <t>Natural Causes (warm ocean conditions)</t>
  </si>
  <si>
    <t>Funding Authority:  P.L. 115-123</t>
  </si>
  <si>
    <t>Swinomish: Denied, Makah: Approved, Elwha: Approved</t>
  </si>
  <si>
    <t>Coastal Salmon</t>
  </si>
  <si>
    <t>Willapa Bay, Grays Harbor and Queets River</t>
  </si>
  <si>
    <t>Federal/Tribal</t>
  </si>
  <si>
    <t>Gov. Jay Inslee (WA); Fawn R. Sharp, President, Quinault Indian Nation</t>
  </si>
  <si>
    <t>9/14/2016; 11/23/2015</t>
  </si>
  <si>
    <t>Funding Authority: P.L. 115-123</t>
  </si>
  <si>
    <t>2015-2016</t>
  </si>
  <si>
    <t>Dungeness and Rock Crab</t>
  </si>
  <si>
    <t>Gov. Edmund G. Brown Jr., (CA)</t>
  </si>
  <si>
    <t>https://www.nwfsc.noaa.gov/research/divisions/efs/microbes/harmful_algae/storymap.cfm</t>
  </si>
  <si>
    <t xml:space="preserve">Coho, Chinook, Chum </t>
  </si>
  <si>
    <t xml:space="preserve">South Puget Sound </t>
  </si>
  <si>
    <t>Tribal (Nisqually, Squaxin Island, Port Gamble S'Klallam, Jamestown S'Klallam)</t>
  </si>
  <si>
    <t>Joseph C. Peters, Natural Resources Policy Representative, Squaxin Island Tribe; Mr. Jeremy Sullivan, Chairman, Port Gamble S'Klallam Tribe; Mr. W. Ron Allen, Chairman/ CEO Jamestown S’Klallam Tribe; Farron McCloud, Chairman, Nisqually Indian Tribe</t>
  </si>
  <si>
    <t>5/9/2016, 6/22/2016, 7/5/2016, 7/31/2016</t>
  </si>
  <si>
    <t>Funding Authority: P.L 115-123</t>
  </si>
  <si>
    <t>Dungeness Crab</t>
  </si>
  <si>
    <t>Quileute Tribe Treaty Area</t>
  </si>
  <si>
    <t>Tribal (Quileute)</t>
  </si>
  <si>
    <t>Charles Woodruff, Chairman, Quileute Tribal Council</t>
  </si>
  <si>
    <t>Request Letter (PDF, 5 pages)</t>
  </si>
  <si>
    <t>Klamath River</t>
  </si>
  <si>
    <t>Tribal (Yurok) / Commercial</t>
  </si>
  <si>
    <t>Thomas P. O'Rourke, Sr., Chairperson, Yurok Tribe</t>
  </si>
  <si>
    <t>Ocean Salmon Troll</t>
  </si>
  <si>
    <t>Gov. Jay Inslee (WA)</t>
  </si>
  <si>
    <t>Pink Salmon</t>
  </si>
  <si>
    <t>Prince William Sound, Kodiak Management Area, Chignik Management Area, Lower Cook Inlet Management Area, Southeast Alaska, South Alaska Peninsula, and Yakutat Area</t>
  </si>
  <si>
    <t>Gov. Bill Walker and Lt. Gov. Byron Mallott (AK)</t>
  </si>
  <si>
    <t>9/19/2016, 9/28/2016, 10/26/2016</t>
  </si>
  <si>
    <t>Natural causes</t>
  </si>
  <si>
    <t>Natural Causes</t>
  </si>
  <si>
    <t>No cause or press release?</t>
  </si>
  <si>
    <t>Coho and Pink Salmon</t>
  </si>
  <si>
    <t>Tribal (Hoh, Stillaguamish, Nooksak, Muckleshoot, Quileute, Upper Skagit, Suquamish)</t>
  </si>
  <si>
    <t>Maria Lopez, Chairwoman, Hoh Tribal Council; Shawn Yanity, Chairman, Stillaguamish Indian Tribe; Katherine Canete, General Manager, Nooksack Indian Tribe; Virginia Cross, Chairperson, Muckleshoot Indian Tribe; Charles Woodruff, Chairman, Quileute Tribal Council; Doreen Maloney, Director of Treaty Entitlements, Upper Skagit Indian Tribe; Leonard Forsman, Chairman, Suquamish Tribal Council</t>
  </si>
  <si>
    <t>7/27/2016, 2/10/2017, 3/8/2017, 4/4/2017, 5/4/2017; 1/20/2017; 3/8/2018</t>
  </si>
  <si>
    <t>Oregon and California</t>
  </si>
  <si>
    <t>2016-2017</t>
  </si>
  <si>
    <t>Klamath River Fall</t>
  </si>
  <si>
    <t>Tribal (Yurok &amp; Hoopa)</t>
  </si>
  <si>
    <t>Ryan Jackson, Chairman, Hoopa Valley Tribe; Thomas P. O’Rourke, Chairperson, Yurok Tribal Council; Govs. Edmund G. Brown Jr. (CA) and Kate Brown (OR)</t>
  </si>
  <si>
    <t>3/13/2017, 4/25/2017, 5/24/2017</t>
  </si>
  <si>
    <t>Natural Causes (prolonged drought, and poor ocean conditions)</t>
  </si>
  <si>
    <t>Pacific Sardine</t>
  </si>
  <si>
    <t>Acting Gov. Gavin Newsom (CA)</t>
  </si>
  <si>
    <t>Natural Causes (Warm Blob and El Nino)</t>
  </si>
  <si>
    <t>MSA 312(a), IFA 308 (d)</t>
  </si>
  <si>
    <t>Red Sea Urchin</t>
  </si>
  <si>
    <t>Acting Gov. Gavin Newsom (CA)</t>
  </si>
  <si>
    <t>No cause or authority provided?</t>
  </si>
  <si>
    <t>Florida, USVI, Puerto Rico</t>
  </si>
  <si>
    <t>Govs. Rick Scott (FL), Kenneth E. Mapp (USVI), Ricardo Rossello Nevares (PR)</t>
  </si>
  <si>
    <t>10/2/2017, 10/6/2017, 11/7/2017</t>
  </si>
  <si>
    <t>Press Release</t>
  </si>
  <si>
    <t>Natural Cause (Hurricanes Irma and Maria)</t>
  </si>
  <si>
    <t>MSA 312(a); MSA 315; IFA 308(b)</t>
  </si>
  <si>
    <t>$5M requested in USVI, $29M requested in Puerto Rico</t>
  </si>
  <si>
    <t>https://www.fisheries.noaa.gov/feature-story/noaa-releases-economic-impact-evaluations-hurricanes-irma-and-maria-disasters</t>
  </si>
  <si>
    <t>Coho Salmon</t>
  </si>
  <si>
    <t>Request Letter (PDF, 2 pages)</t>
  </si>
  <si>
    <t>Gov. Greg Abbott (TX)</t>
  </si>
  <si>
    <t>Natural Causes (Hurricane Harvey)</t>
  </si>
  <si>
    <t>MSA 312(a); IFA 308(b)</t>
  </si>
  <si>
    <t>Determination Letter: (PDF, 1 page)</t>
  </si>
  <si>
    <t>Coho and Chinook (Ocean Troll)</t>
  </si>
  <si>
    <t>Tribal (Makah)</t>
  </si>
  <si>
    <t>Nate Tyler, Chairman, Makah Tribal Council</t>
  </si>
  <si>
    <t>Request Letter (PDF, 6 pages) </t>
  </si>
  <si>
    <t>Year was 2016 but request date was 2018?</t>
  </si>
  <si>
    <t>Pacific Cod</t>
  </si>
  <si>
    <t>Gulf of Alaska</t>
  </si>
  <si>
    <t>Gov. Bill Walker (AK)</t>
  </si>
  <si>
    <t>Request Letter (PDF, 1 pages) </t>
  </si>
  <si>
    <t>https://www.commerce.gov/news/press-releases/2019/09/secretary-commerce-approves-disaster-declarations-american-fishing</t>
  </si>
  <si>
    <t>Natural and Human Causes (Overfishing, warm anomaly)</t>
  </si>
  <si>
    <t>Georgia and South Carolina</t>
  </si>
  <si>
    <t>Penaeid Shrimp (brown, pink, and white penaeid shrimp fisheries)</t>
  </si>
  <si>
    <t>Steve L. Howard, County Administrator, Camden County; Albert J. Scott, Chairman, Chatham County Board of Commissioners, Mark. R. Stambaugh, Glynn County Commissioner (GA); Governor Henry McMaster (SC)</t>
  </si>
  <si>
    <t>5/18/2018, 5/29/18, 7/13/18, 11/16/18</t>
  </si>
  <si>
    <t>Natural Causes (cold anomaly)</t>
  </si>
  <si>
    <t>Georgia appropriation: $3,442,913 ; South Carolina appropriation: $3,938,245</t>
  </si>
  <si>
    <t>Both</t>
  </si>
  <si>
    <t>Natural Causes (Hurricane Michael)</t>
  </si>
  <si>
    <t>Gov. Roy Cooper (NC)</t>
  </si>
  <si>
    <t>Natural Causes (Hurricane Florence)</t>
  </si>
  <si>
    <t>$12M requested</t>
  </si>
  <si>
    <t>Chignik Management Area</t>
  </si>
  <si>
    <t>Tribal (Chignik)</t>
  </si>
  <si>
    <t>Gov. Bill Walker (AK)</t>
  </si>
  <si>
    <t>Request Letter (PDF, 3 pages) </t>
  </si>
  <si>
    <t>Tribal (Yurok)</t>
  </si>
  <si>
    <t>Joseph L. James, Chairman, Yurok Tribe</t>
  </si>
  <si>
    <t>Natural and Human Causes led to low salmon returns</t>
  </si>
  <si>
    <t>Natural and Human Causes</t>
  </si>
  <si>
    <t>Northern California</t>
  </si>
  <si>
    <t>Gov. Gavin Newsom (CA)</t>
  </si>
  <si>
    <t>Natural Causes (warm ocean conditions led to kelp forest die off, urchin food source)</t>
  </si>
  <si>
    <t>Natural Causes (warm anomaly)</t>
  </si>
  <si>
    <t>2019 pending</t>
  </si>
  <si>
    <t>Multiple fisheries</t>
  </si>
  <si>
    <t>Southwest Florida</t>
  </si>
  <si>
    <t>Gov. Ron DeSantis (FL)</t>
  </si>
  <si>
    <t>pending…</t>
  </si>
  <si>
    <t>$55M requested</t>
  </si>
  <si>
    <t>Louisiana, Mississippi, Alabama</t>
  </si>
  <si>
    <t>Oyster, crab, shrimp, finfish</t>
  </si>
  <si>
    <t>Missississippi Sound, Cedar Point Oyster Reef, Mobile Bay, Lake Borgne, St. Bernard Parish</t>
  </si>
  <si>
    <t>Gov. Phil Bryant (MS), Gov. John Bel Edwards (LA), Gov. Kay Ivey (AL)</t>
  </si>
  <si>
    <t>5/31/19, 6/13/19, 7/10/19</t>
  </si>
  <si>
    <t>Mississippi Request Letter (2 pages),  Louisiana Request Letter (2 pages), Alabama Request Letter (3 pages)</t>
  </si>
  <si>
    <t>Opening of Bonnet Carre Spillway to relieve Missippi River pressure from flooding</t>
  </si>
  <si>
    <t>Natural Causes (flooding)</t>
  </si>
  <si>
    <t>MSA 312(a) and MSA 315</t>
  </si>
  <si>
    <t>No appropriation amount provided?</t>
  </si>
  <si>
    <t>2017-2019</t>
  </si>
  <si>
    <t>Mexico to Canada</t>
  </si>
  <si>
    <t>file:///C:/Users/LYALL.BELLQUIST/Downloads/Pacific%20Sardine%20Request%2013-067253_508%20Compliant.pdf</t>
  </si>
  <si>
    <t>2018 pending</t>
  </si>
  <si>
    <t>Puget Sound Coho Salmon</t>
  </si>
  <si>
    <t>Puget Sound</t>
  </si>
  <si>
    <t>Tribal (Port Gamble S'Klallam)</t>
  </si>
  <si>
    <t>Jeremy Sullivan, Chairman, Port Gamble S’Klallam Tribe </t>
  </si>
  <si>
    <t>Spring Chinook</t>
  </si>
  <si>
    <t>Chehalis River</t>
  </si>
  <si>
    <t>Tribal (Confederate Tribes of the Chehalis River)</t>
  </si>
  <si>
    <t>Harry Pickernell, Sr., Chairman, Confederate Tribes of the Chehalis Reservation</t>
  </si>
  <si>
    <t>Sockeye, Pink, Chum Salmon</t>
  </si>
  <si>
    <t>New York Bay</t>
  </si>
  <si>
    <t>Gov. Andrew Cuomo</t>
  </si>
  <si>
    <t>Chinook, Sockeye, Coho, Pink, Chum</t>
  </si>
  <si>
    <t>Washington Upper Skagit; Fraser River (Catch Reporting Area 7/7A)</t>
  </si>
  <si>
    <t>Swinomish, Lummi, Upper Skagit</t>
  </si>
  <si>
    <t>Brian Cladoosby, Chairman, Swinomish Indian Community; Lawrence Solomon, Chairman, Lummi Business Council; Jennifer Washington, Chair, UpperSkagit Indian Tribe</t>
  </si>
  <si>
    <t>10/31/19; 3/5/19; 12/31/19</t>
  </si>
  <si>
    <t>Sockey, Chum, Coho, Pink</t>
  </si>
  <si>
    <t>Washington Fraser River</t>
  </si>
  <si>
    <t>Teri Gobin, Chair, Tulalip Tribes</t>
  </si>
  <si>
    <t>Request Letter: Tulalip (PDF, 6 pages)</t>
  </si>
  <si>
    <t>Red King Crab</t>
  </si>
  <si>
    <t>Norton Sound</t>
  </si>
  <si>
    <t>Michael Dunleavy, Governor, State of Alaska</t>
  </si>
  <si>
    <r>
      <rPr>
        <sz val="11"/>
        <color theme="1"/>
        <rFont val="Calibri"/>
        <family val="2"/>
        <scheme val="minor"/>
      </rPr>
      <t>Swinomish (PDF, 3 pages); Lummi (PDF, 1 page); Upper Skagit (PDF, 1 page)</t>
    </r>
  </si>
  <si>
    <r>
      <t>Mississippi Determination Letter</t>
    </r>
    <r>
      <rPr>
        <sz val="11"/>
        <color theme="1"/>
        <rFont val="Calibri"/>
        <family val="2"/>
        <scheme val="minor"/>
      </rPr>
      <t> (PDF, 1 page), Louisiana Determination Letter (PDF, 1 page), Alabama Determination Letter (PDF, 1 page)</t>
    </r>
  </si>
  <si>
    <r>
      <t>Request Letter </t>
    </r>
    <r>
      <rPr>
        <sz val="11"/>
        <color theme="1"/>
        <rFont val="Calibri"/>
        <family val="2"/>
        <scheme val="minor"/>
      </rPr>
      <t>(PDF, 2 pages)</t>
    </r>
  </si>
  <si>
    <r>
      <t>Camden County Request Letter</t>
    </r>
    <r>
      <rPr>
        <sz val="11"/>
        <color theme="1"/>
        <rFont val="Calibri"/>
        <family val="2"/>
        <scheme val="minor"/>
      </rPr>
      <t> (PDF, 1 pages), Chatham County Request Letter (PDF 2 pages), Glynn County Request Letter (PDF, 1 page) South Carolina Request Letter (PDF, 2 pages)</t>
    </r>
  </si>
  <si>
    <r>
      <t>Camden County Determination Letter</t>
    </r>
    <r>
      <rPr>
        <sz val="11"/>
        <color theme="1"/>
        <rFont val="Calibri"/>
        <family val="2"/>
        <scheme val="minor"/>
      </rPr>
      <t> (PDF, 1 page), Chatham County Determination Letter (PDF, 1 page), Glynn County Determination Letter (PDF, 1 page), South Carolina Determination Letter (PDF, 1 page)</t>
    </r>
  </si>
  <si>
    <r>
      <t>Request Letter: </t>
    </r>
    <r>
      <rPr>
        <sz val="11"/>
        <color theme="1"/>
        <rFont val="Calibri"/>
        <family val="2"/>
        <scheme val="minor"/>
      </rPr>
      <t>Florida (PDF, 2 pages), Virgin Islands (PDF, 2 pages), Puerto Rico (PDF, 2 pages)</t>
    </r>
  </si>
  <si>
    <r>
      <t>Determination Letter: </t>
    </r>
    <r>
      <rPr>
        <sz val="11"/>
        <color theme="1"/>
        <rFont val="Calibri"/>
        <family val="2"/>
        <scheme val="minor"/>
      </rPr>
      <t>Florida (PDF, 1 page), Virgin Islands (PDF, 1 page), Puerto Rico (PDF, 1 page)</t>
    </r>
  </si>
  <si>
    <r>
      <t>Request Letter: </t>
    </r>
    <r>
      <rPr>
        <sz val="11"/>
        <color theme="1"/>
        <rFont val="Calibri"/>
        <family val="2"/>
        <scheme val="minor"/>
      </rPr>
      <t>Hoopa (PDF, 2 pages), Yurok (PDF, 2 pages), California and Oregon (PDF, 5 pages)</t>
    </r>
  </si>
  <si>
    <r>
      <rPr>
        <sz val="11"/>
        <color theme="1"/>
        <rFont val="Calibri"/>
        <family val="2"/>
        <scheme val="minor"/>
      </rPr>
      <t>Hoopa, Yurok, California, and Oregon (PDF, each 1 page)</t>
    </r>
  </si>
  <si>
    <r>
      <t>Request Letters: </t>
    </r>
    <r>
      <rPr>
        <sz val="11"/>
        <color theme="1"/>
        <rFont val="Calibri"/>
        <family val="2"/>
        <scheme val="minor"/>
      </rPr>
      <t>Hoh (PDF, 4 pages), Stillaguamish (PDF, 1 page), Nooksack (PDF, 1 page), Muckleshoot (PDF, 4 pages), Quileute (PDF, 2 pages), Upper Skagit (PDF, 3 pages) Suquamish (PDF, 2 pages)</t>
    </r>
  </si>
  <si>
    <r>
      <t>Determination Letters: </t>
    </r>
    <r>
      <rPr>
        <sz val="11"/>
        <color theme="1"/>
        <rFont val="Calibri"/>
        <family val="2"/>
        <scheme val="minor"/>
      </rPr>
      <t>Hoh, Stillaguamish, Nooksack, Muckleshoot, Quileute, Upper Skagit, Suquamish (PDF, each 1 page)</t>
    </r>
  </si>
  <si>
    <r>
      <rPr>
        <sz val="11"/>
        <color theme="1"/>
        <rFont val="Calibri"/>
        <family val="2"/>
        <scheme val="minor"/>
      </rPr>
      <t>9/19/2016 (PDF, 3 pages), 9/28/2016 (PDF, 2 pages), 10/26/2016 (PDF, 2 pages)</t>
    </r>
  </si>
  <si>
    <r>
      <t>Request Letter: </t>
    </r>
    <r>
      <rPr>
        <sz val="11"/>
        <color theme="1"/>
        <rFont val="Calibri"/>
        <family val="2"/>
        <scheme val="minor"/>
      </rPr>
      <t>Squaxin (PDF, 1 page), Port Gamble (PDF, 2 pages), Jamestown (PDF, 1 page), Nisqually (PDF, 4 pages)</t>
    </r>
  </si>
  <si>
    <r>
      <t>Determination Letter: </t>
    </r>
    <r>
      <rPr>
        <sz val="11"/>
        <color theme="1"/>
        <rFont val="Calibri"/>
        <family val="2"/>
        <scheme val="minor"/>
      </rPr>
      <t>Squaxin (PDF, 1 page), Port Gamble (PDF, 1 page), Jamestown (PDF, 1 page), Nisqually (PDF, 1 page)</t>
    </r>
  </si>
  <si>
    <r>
      <rPr>
        <sz val="11"/>
        <color theme="1"/>
        <rFont val="Calibri"/>
        <family val="2"/>
        <scheme val="minor"/>
      </rPr>
      <t>Washington State (PDF, 2 pages); Quinault (PDF, 3 pages)</t>
    </r>
  </si>
  <si>
    <r>
      <t>Determination Letter: </t>
    </r>
    <r>
      <rPr>
        <sz val="11"/>
        <color theme="1"/>
        <rFont val="Calibri"/>
        <family val="2"/>
        <scheme val="minor"/>
      </rPr>
      <t>Washington State (PDF, 1 page); Quinault (PDF, 1 page)</t>
    </r>
  </si>
  <si>
    <r>
      <t>Request Letter: </t>
    </r>
    <r>
      <rPr>
        <sz val="11"/>
        <color theme="1"/>
        <rFont val="Calibri"/>
        <family val="2"/>
        <scheme val="minor"/>
      </rPr>
      <t>Swinomish (PDF, 2 pages), Makah (PDF, 2 pages), Elwha (PDF, 4 pages)</t>
    </r>
  </si>
  <si>
    <r>
      <t>Determination Letter: </t>
    </r>
    <r>
      <rPr>
        <sz val="11"/>
        <color theme="1"/>
        <rFont val="Calibri"/>
        <family val="2"/>
        <scheme val="minor"/>
      </rPr>
      <t>Swinomish (PDF, 1 page), Makah (PDF, 1 page), Elwha (PDF, 1 page)</t>
    </r>
  </si>
  <si>
    <r>
      <rPr>
        <sz val="11"/>
        <color theme="1"/>
        <rFont val="Calibri"/>
        <family val="2"/>
        <scheme val="minor"/>
      </rPr>
      <t>New York (PDF, 1 page), New Jersey (PDF, 1 page)</t>
    </r>
  </si>
  <si>
    <r>
      <rPr>
        <sz val="11"/>
        <color theme="1"/>
        <rFont val="Calibri"/>
        <family val="2"/>
        <scheme val="minor"/>
      </rPr>
      <t>PL 113-2 (PDF, 2 pages), PL 113-76 (PDF, 639 pages)</t>
    </r>
  </si>
  <si>
    <r>
      <rPr>
        <sz val="11"/>
        <color theme="1"/>
        <rFont val="Calibri"/>
        <family val="2"/>
        <scheme val="minor"/>
      </rPr>
      <t>9/6/2012 (PDF, 16 pages), 11/7/2012 (PDF, 2 pages) </t>
    </r>
  </si>
  <si>
    <r>
      <rPr>
        <sz val="11"/>
        <color theme="1"/>
        <rFont val="Calibri"/>
        <family val="2"/>
        <scheme val="minor"/>
      </rPr>
      <t>AFN (PDF, 2 pages), Alaska - July (PDF, 7 pages), Alaska - August (PDF, 3 pages)</t>
    </r>
  </si>
  <si>
    <r>
      <rPr>
        <sz val="11"/>
        <color theme="1"/>
        <rFont val="Calibri"/>
        <family val="2"/>
        <scheme val="minor"/>
      </rPr>
      <t>Maine (PDF, 3 pages), Massachusetts (PDF, 6 pages), New Hampshire (PDF, 3 pages), Connecticut (PDF, 2 pages), Rhode Island (PDF, 2 pages)</t>
    </r>
  </si>
  <si>
    <r>
      <rPr>
        <sz val="11"/>
        <color theme="1"/>
        <rFont val="Calibri"/>
        <family val="2"/>
        <scheme val="minor"/>
      </rPr>
      <t>Maine (PDF, 1 page), Massachusetts (PDF, 1 page), New Hampshire (PDF, 1 page), Connecticut (PDF, 1 page), Rhode Island (PDF, 1 page), New York (PDF, 1 page)</t>
    </r>
  </si>
  <si>
    <r>
      <rPr>
        <sz val="11"/>
        <color theme="1"/>
        <rFont val="Calibri"/>
        <family val="2"/>
        <scheme val="minor"/>
      </rPr>
      <t>Louisiana (PDF, 2 pages), Mississippi (PDF, 1 page)</t>
    </r>
  </si>
  <si>
    <r>
      <rPr>
        <sz val="11"/>
        <color theme="1"/>
        <rFont val="Calibri"/>
        <family val="2"/>
        <scheme val="minor"/>
      </rPr>
      <t>Florida (PDF, 2 pages), Gulf of Mexico (PDF, 2 pages)</t>
    </r>
  </si>
  <si>
    <r>
      <rPr>
        <sz val="11"/>
        <color theme="1"/>
        <rFont val="Calibri"/>
        <family val="2"/>
        <scheme val="minor"/>
      </rPr>
      <t>Mississippi (PDF, 1 page), Louisiana (PDF, 1 page), Florida, (PDF, 1 page), Alabama (PDF, 1 page)</t>
    </r>
  </si>
  <si>
    <r>
      <rPr>
        <sz val="11"/>
        <color theme="1"/>
        <rFont val="Calibri"/>
        <family val="2"/>
        <scheme val="minor"/>
      </rPr>
      <t>Kawerak (PDF, 4 pages), AFN (PDF, 10 pages), SNSAC (PDF, 2 pages)</t>
    </r>
  </si>
  <si>
    <r>
      <rPr>
        <sz val="11"/>
        <color theme="1"/>
        <rFont val="Calibri"/>
        <family val="2"/>
        <scheme val="minor"/>
      </rPr>
      <t>Lummi (PDF, 6 pages), Makah (PDF, 2 pages), Elwha (PDF, 2 pages), Swinomish (PDF, 2 pages), Tulalip (PDF, 2 pages), Washington (PDF, 1 page) </t>
    </r>
  </si>
  <si>
    <r>
      <rPr>
        <sz val="11"/>
        <color theme="1"/>
        <rFont val="Calibri"/>
        <family val="2"/>
        <scheme val="minor"/>
      </rPr>
      <t>Maryland (PDF, 2 pages), Virginia (PDF, 3 pages)</t>
    </r>
  </si>
  <si>
    <r>
      <t>Funding Authority: </t>
    </r>
    <r>
      <rPr>
        <sz val="11"/>
        <color theme="1"/>
        <rFont val="Calibri"/>
        <family val="2"/>
        <scheme val="minor"/>
      </rPr>
      <t>PL 110-329 (PDF, 1 page) , PL 111-8 (PDF, 5 pages)</t>
    </r>
  </si>
  <si>
    <r>
      <t>Determination Letter: </t>
    </r>
    <r>
      <rPr>
        <sz val="11"/>
        <color theme="1"/>
        <rFont val="Calibri"/>
        <family val="2"/>
        <scheme val="minor"/>
      </rPr>
      <t>California (PDF, 3 pages), Oregon (PDF, 3 pages), Washington (PDF, 3 pages)</t>
    </r>
  </si>
  <si>
    <r>
      <rPr>
        <sz val="11"/>
        <color theme="1"/>
        <rFont val="Calibri"/>
        <family val="2"/>
        <scheme val="minor"/>
      </rPr>
      <t>07 (PDF, 2 pages), '08 (PDF, 1 page) </t>
    </r>
  </si>
  <si>
    <r>
      <rPr>
        <sz val="11"/>
        <color theme="1"/>
        <rFont val="Calibri"/>
        <family val="2"/>
        <scheme val="minor"/>
      </rPr>
      <t>07 (PDF, 8 pages), '09 (PDF, 12 pages)</t>
    </r>
  </si>
  <si>
    <r>
      <t>Request Letter: </t>
    </r>
    <r>
      <rPr>
        <sz val="11"/>
        <color theme="1"/>
        <rFont val="Calibri"/>
        <family val="2"/>
        <scheme val="minor"/>
      </rPr>
      <t>Maine (PDF, 2 pages), Massachusettes (PDF, 2 pages), Rhode Island (PDF, 3 pages)</t>
    </r>
  </si>
  <si>
    <r>
      <rPr>
        <sz val="11"/>
        <color theme="1"/>
        <rFont val="Calibri"/>
        <family val="2"/>
        <scheme val="minor"/>
      </rPr>
      <t>Mendocino County (PDF, 2 pages), Washington (PDF, 2 pages)</t>
    </r>
  </si>
  <si>
    <r>
      <t>Funding Authority: </t>
    </r>
    <r>
      <rPr>
        <sz val="11"/>
        <color theme="1"/>
        <rFont val="Calibri"/>
        <family val="2"/>
        <scheme val="minor"/>
      </rPr>
      <t>PL 110-28 (PDF, 1 page), PL 109-234 (PDF, 5 pages)</t>
    </r>
  </si>
  <si>
    <r>
      <rPr>
        <sz val="11"/>
        <color theme="1"/>
        <rFont val="Calibri"/>
        <family val="2"/>
        <scheme val="minor"/>
      </rPr>
      <t>Guam (PDF, 3 pages), CNMI (PDF, 7 page)</t>
    </r>
  </si>
  <si>
    <r>
      <rPr>
        <sz val="11"/>
        <color theme="1"/>
        <rFont val="Calibri"/>
        <family val="2"/>
        <scheme val="minor"/>
      </rPr>
      <t>Washington (PDF, 2 pages), Lummi (PDF, 18 pages)</t>
    </r>
  </si>
  <si>
    <r>
      <t>Funding Authority: </t>
    </r>
    <r>
      <rPr>
        <sz val="11"/>
        <color theme="1"/>
        <rFont val="Calibri"/>
        <family val="2"/>
        <scheme val="minor"/>
      </rPr>
      <t>PL 106-78 (PDF, 2 pages), PL 106-554 (PDF, 1 page)</t>
    </r>
  </si>
  <si>
    <r>
      <rPr>
        <sz val="11"/>
        <color theme="1"/>
        <rFont val="Calibri"/>
        <family val="2"/>
        <scheme val="minor"/>
      </rPr>
      <t>Alaska (PDF, 3 pages), St. Paul (PDF, 8 pages)</t>
    </r>
  </si>
  <si>
    <r>
      <t>Request Letter: </t>
    </r>
    <r>
      <rPr>
        <sz val="11"/>
        <color theme="1"/>
        <rFont val="Calibri"/>
        <family val="2"/>
        <scheme val="minor"/>
      </rPr>
      <t>California (PDF, 1 page), Oregon (PDF, 2 pages)</t>
    </r>
  </si>
  <si>
    <r>
      <t>Request Letter: </t>
    </r>
    <r>
      <rPr>
        <sz val="11"/>
        <color theme="1"/>
        <rFont val="Calibri"/>
        <family val="2"/>
        <scheme val="minor"/>
      </rPr>
      <t>Louisiana (PDF, 1 page), GSMFC (PDF, 4 pages)</t>
    </r>
  </si>
  <si>
    <r>
      <rPr>
        <sz val="11"/>
        <color theme="1"/>
        <rFont val="Calibri"/>
        <family val="2"/>
        <scheme val="minor"/>
      </rPr>
      <t>Mississippi (PDF, 2 pages), Louisiana (PDF, 1 page), GSMFC (PDF, 4 pages)</t>
    </r>
  </si>
  <si>
    <t>Formal Federally-Stated Cause</t>
  </si>
  <si>
    <t>Cause Standardized</t>
  </si>
  <si>
    <t>Cause Simplified</t>
  </si>
  <si>
    <t>Assistance Requested By</t>
  </si>
  <si>
    <t xml:space="preserve"> Net Revenue Change (2019 USD) </t>
  </si>
  <si>
    <t>Confidence in Revenue Data</t>
  </si>
  <si>
    <t>Medium</t>
  </si>
  <si>
    <t>High</t>
  </si>
  <si>
    <t>Low</t>
  </si>
  <si>
    <t xml:space="preserve">High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</si>
</sst>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1" applyFont="1" applyFill="1"/>
    <xf numFmtId="0" fontId="3" fillId="0" borderId="0" xfId="1" applyFont="1" applyFill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3" fillId="0" borderId="0" xfId="1" applyFont="1"/>
    <xf numFmtId="0" fontId="0" fillId="0" borderId="0" xfId="0" applyFont="1" applyAlignment="1">
      <alignment horizontal="left" wrapText="1"/>
    </xf>
    <xf numFmtId="1" fontId="0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left" wrapText="1"/>
    </xf>
    <xf numFmtId="6" fontId="0" fillId="0" borderId="0" xfId="0" applyNumberFormat="1" applyFont="1" applyAlignment="1">
      <alignment horizontal="left"/>
    </xf>
    <xf numFmtId="0" fontId="3" fillId="0" borderId="0" xfId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3" fillId="0" borderId="0" xfId="1" applyFont="1" applyFill="1" applyAlignment="1">
      <alignment horizontal="left" wrapText="1"/>
    </xf>
    <xf numFmtId="3" fontId="0" fillId="0" borderId="0" xfId="0" applyNumberFormat="1" applyFont="1" applyAlignment="1">
      <alignment horizontal="left"/>
    </xf>
    <xf numFmtId="2" fontId="0" fillId="0" borderId="0" xfId="0" applyNumberFormat="1" applyFont="1"/>
    <xf numFmtId="0" fontId="0" fillId="0" borderId="0" xfId="0" quotePrefix="1" applyFont="1" applyAlignment="1">
      <alignment horizontal="left" wrapText="1"/>
    </xf>
    <xf numFmtId="0" fontId="0" fillId="0" borderId="0" xfId="0" applyFont="1" applyBorder="1"/>
    <xf numFmtId="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sheries.noaa.gov/webdam/download/65032872" TargetMode="External"/><Relationship Id="rId21" Type="http://schemas.openxmlformats.org/officeDocument/2006/relationships/hyperlink" Target="https://www.fisheries.noaa.gov/webdam/download/81405946" TargetMode="External"/><Relationship Id="rId42" Type="http://schemas.openxmlformats.org/officeDocument/2006/relationships/hyperlink" Target="https://www.fisheries.noaa.gov/webdam/download/65028290" TargetMode="External"/><Relationship Id="rId63" Type="http://schemas.openxmlformats.org/officeDocument/2006/relationships/hyperlink" Target="https://www.fisheries.noaa.gov/webdam/download/65032842" TargetMode="External"/><Relationship Id="rId84" Type="http://schemas.openxmlformats.org/officeDocument/2006/relationships/hyperlink" Target="https://www.fisheries.noaa.gov/webdam/download/65028327" TargetMode="External"/><Relationship Id="rId138" Type="http://schemas.openxmlformats.org/officeDocument/2006/relationships/hyperlink" Target="https://www.fisheries.noaa.gov/webdam/download/65029124" TargetMode="External"/><Relationship Id="rId159" Type="http://schemas.openxmlformats.org/officeDocument/2006/relationships/hyperlink" Target="https://www.fisheries.noaa.gov/feature-story/noaa-releases-economic-impact-evaluations-hurricanes-irma-and-maria-disasters" TargetMode="External"/><Relationship Id="rId170" Type="http://schemas.openxmlformats.org/officeDocument/2006/relationships/hyperlink" Target="https://www.fisheries.noaa.gov/webdam/download/107445848" TargetMode="External"/><Relationship Id="rId191" Type="http://schemas.openxmlformats.org/officeDocument/2006/relationships/hyperlink" Target="https://www.gpo.gov/fdsys/pkg/PLAW-110publ329/pdf/PLAW-110publ329.pdf" TargetMode="External"/><Relationship Id="rId205" Type="http://schemas.openxmlformats.org/officeDocument/2006/relationships/hyperlink" Target="https://www.fisheries.noaa.gov/webdam/download/76127048" TargetMode="External"/><Relationship Id="rId107" Type="http://schemas.openxmlformats.org/officeDocument/2006/relationships/hyperlink" Target="https://www.fisheries.noaa.gov/webdam/download/65028285" TargetMode="External"/><Relationship Id="rId11" Type="http://schemas.openxmlformats.org/officeDocument/2006/relationships/hyperlink" Target="https://www.fisheries.noaa.gov/webdam/download/81405948" TargetMode="External"/><Relationship Id="rId32" Type="http://schemas.openxmlformats.org/officeDocument/2006/relationships/hyperlink" Target="https://www.fisheries.noaa.gov/webdam/download/65032806" TargetMode="External"/><Relationship Id="rId37" Type="http://schemas.openxmlformats.org/officeDocument/2006/relationships/hyperlink" Target="https://www.fisheries.noaa.gov/webdam/download/65028304" TargetMode="External"/><Relationship Id="rId53" Type="http://schemas.openxmlformats.org/officeDocument/2006/relationships/hyperlink" Target="https://www.fisheries.noaa.gov/webdam/download/65028314" TargetMode="External"/><Relationship Id="rId58" Type="http://schemas.openxmlformats.org/officeDocument/2006/relationships/hyperlink" Target="https://www.fisheries.noaa.gov/webdam/download/65028253" TargetMode="External"/><Relationship Id="rId74" Type="http://schemas.openxmlformats.org/officeDocument/2006/relationships/hyperlink" Target="https://www.fisheries.noaa.gov/webdam/download/65028325" TargetMode="External"/><Relationship Id="rId79" Type="http://schemas.openxmlformats.org/officeDocument/2006/relationships/hyperlink" Target="https://www.fisheries.noaa.gov/webdam/download/65028261" TargetMode="External"/><Relationship Id="rId102" Type="http://schemas.openxmlformats.org/officeDocument/2006/relationships/hyperlink" Target="https://www.fisheries.noaa.gov/webdam/download/65028281" TargetMode="External"/><Relationship Id="rId123" Type="http://schemas.openxmlformats.org/officeDocument/2006/relationships/hyperlink" Target="https://www.fisheries.noaa.gov/webdam/download/65028331" TargetMode="External"/><Relationship Id="rId128" Type="http://schemas.openxmlformats.org/officeDocument/2006/relationships/hyperlink" Target="https://www.fisheries.noaa.gov/webdam/download/65028336" TargetMode="External"/><Relationship Id="rId144" Type="http://schemas.openxmlformats.org/officeDocument/2006/relationships/hyperlink" Target="https://www.fisheries.noaa.gov/webdam/download/65028287" TargetMode="External"/><Relationship Id="rId149" Type="http://schemas.openxmlformats.org/officeDocument/2006/relationships/hyperlink" Target="https://www.fisheries.noaa.gov/webdam/download/93100062" TargetMode="External"/><Relationship Id="rId5" Type="http://schemas.openxmlformats.org/officeDocument/2006/relationships/hyperlink" Target="https://www.fisheries.noaa.gov/webdam/download/83203237" TargetMode="External"/><Relationship Id="rId90" Type="http://schemas.openxmlformats.org/officeDocument/2006/relationships/hyperlink" Target="https://www.fisheries.noaa.gov/webdam/download/65028329" TargetMode="External"/><Relationship Id="rId95" Type="http://schemas.openxmlformats.org/officeDocument/2006/relationships/hyperlink" Target="https://www.fisheries.noaa.gov/webdam/download/65029098" TargetMode="External"/><Relationship Id="rId160" Type="http://schemas.openxmlformats.org/officeDocument/2006/relationships/hyperlink" Target="https://www.nwfsc.noaa.gov/research/divisions/efs/microbes/harmful_algae/storymap.cfm" TargetMode="External"/><Relationship Id="rId165" Type="http://schemas.openxmlformats.org/officeDocument/2006/relationships/hyperlink" Target="https://www.fisheries.noaa.gov/webdam/download/100218472" TargetMode="External"/><Relationship Id="rId181" Type="http://schemas.openxmlformats.org/officeDocument/2006/relationships/hyperlink" Target="https://www.gpo.gov/fdsys/pkg/PLAW-106publ246/pdf/PLAW-106publ246.pdf" TargetMode="External"/><Relationship Id="rId186" Type="http://schemas.openxmlformats.org/officeDocument/2006/relationships/hyperlink" Target="https://www.gpo.gov/fdsys/pkg/PLAW-109publ234/pdf/PLAW-109publ234.pdf" TargetMode="External"/><Relationship Id="rId211" Type="http://schemas.openxmlformats.org/officeDocument/2006/relationships/hyperlink" Target="https://www.fisheries.noaa.gov/webdam/download/76127048" TargetMode="External"/><Relationship Id="rId22" Type="http://schemas.openxmlformats.org/officeDocument/2006/relationships/hyperlink" Target="https://www.fisheries.noaa.gov/webdam/download/65032836" TargetMode="External"/><Relationship Id="rId27" Type="http://schemas.openxmlformats.org/officeDocument/2006/relationships/hyperlink" Target="https://www.fisheries.noaa.gov/webdam/download/65029078" TargetMode="External"/><Relationship Id="rId43" Type="http://schemas.openxmlformats.org/officeDocument/2006/relationships/hyperlink" Target="https://www.fisheries.noaa.gov/webdam/download/65028237" TargetMode="External"/><Relationship Id="rId48" Type="http://schemas.openxmlformats.org/officeDocument/2006/relationships/hyperlink" Target="https://www.fisheries.noaa.gov/webdam/download/65029086" TargetMode="External"/><Relationship Id="rId64" Type="http://schemas.openxmlformats.org/officeDocument/2006/relationships/hyperlink" Target="https://www.fisheries.noaa.gov/webdam/download/65029088" TargetMode="External"/><Relationship Id="rId69" Type="http://schemas.openxmlformats.org/officeDocument/2006/relationships/hyperlink" Target="https://www.fisheries.noaa.gov/webdam/download/65028256" TargetMode="External"/><Relationship Id="rId113" Type="http://schemas.openxmlformats.org/officeDocument/2006/relationships/hyperlink" Target="https://www.fisheries.noaa.gov/webdam/download/65029109" TargetMode="External"/><Relationship Id="rId118" Type="http://schemas.openxmlformats.org/officeDocument/2006/relationships/hyperlink" Target="https://www.fisheries.noaa.gov/webdam/download/65029112" TargetMode="External"/><Relationship Id="rId134" Type="http://schemas.openxmlformats.org/officeDocument/2006/relationships/hyperlink" Target="https://www.fisheries.noaa.gov/webdam/download/65032878" TargetMode="External"/><Relationship Id="rId139" Type="http://schemas.openxmlformats.org/officeDocument/2006/relationships/hyperlink" Target="https://www.fisheries.noaa.gov/webdam/download/65029122" TargetMode="External"/><Relationship Id="rId80" Type="http://schemas.openxmlformats.org/officeDocument/2006/relationships/hyperlink" Target="https://www.fisheries.noaa.gov/webdam/download/65028259" TargetMode="External"/><Relationship Id="rId85" Type="http://schemas.openxmlformats.org/officeDocument/2006/relationships/hyperlink" Target="https://www.fisheries.noaa.gov/webdam/download/65032851" TargetMode="External"/><Relationship Id="rId150" Type="http://schemas.openxmlformats.org/officeDocument/2006/relationships/hyperlink" Target="https://www.fisheries.noaa.gov/webdam/download/93100061" TargetMode="External"/><Relationship Id="rId155" Type="http://schemas.openxmlformats.org/officeDocument/2006/relationships/hyperlink" Target="https://www.commerce.gov/news/press-releases/2019/09/secretary-commerce-approves-disaster-declarations-american-fishing" TargetMode="External"/><Relationship Id="rId171" Type="http://schemas.openxmlformats.org/officeDocument/2006/relationships/hyperlink" Target="https://www.fisheries.noaa.gov/webdam/download/65498644" TargetMode="External"/><Relationship Id="rId176" Type="http://schemas.openxmlformats.org/officeDocument/2006/relationships/hyperlink" Target="https://www.gpo.gov/fdsys/pkg/PLAW-105publ18/pdf/PLAW-105publ18.pdf" TargetMode="External"/><Relationship Id="rId192" Type="http://schemas.openxmlformats.org/officeDocument/2006/relationships/hyperlink" Target="https://www.gpo.gov/fdsys/pkg/PLAW-110publ234/pdf/PLAW-110publ234.pdf" TargetMode="External"/><Relationship Id="rId197" Type="http://schemas.openxmlformats.org/officeDocument/2006/relationships/hyperlink" Target="https://www.gpo.gov/fdsys/pkg/PLAW-110publ234/pdf/PLAW-110publ234.pdf" TargetMode="External"/><Relationship Id="rId206" Type="http://schemas.openxmlformats.org/officeDocument/2006/relationships/hyperlink" Target="https://www.fisheries.noaa.gov/webdam/download/76127048" TargetMode="External"/><Relationship Id="rId201" Type="http://schemas.openxmlformats.org/officeDocument/2006/relationships/hyperlink" Target="https://www.gpo.gov/fdsys/pkg/PLAW-113publ76/pdf/PLAW-113publ76.pdf" TargetMode="External"/><Relationship Id="rId12" Type="http://schemas.openxmlformats.org/officeDocument/2006/relationships/hyperlink" Target="https://www.fisheries.noaa.gov/webdam/download/68220511" TargetMode="External"/><Relationship Id="rId17" Type="http://schemas.openxmlformats.org/officeDocument/2006/relationships/hyperlink" Target="https://www.fisheries.noaa.gov/webdam/download/81405936" TargetMode="External"/><Relationship Id="rId33" Type="http://schemas.openxmlformats.org/officeDocument/2006/relationships/hyperlink" Target="https://www.fisheries.noaa.gov/webdam/download/65032811" TargetMode="External"/><Relationship Id="rId38" Type="http://schemas.openxmlformats.org/officeDocument/2006/relationships/hyperlink" Target="https://www.fisheries.noaa.gov/webdam/download/65032833" TargetMode="External"/><Relationship Id="rId59" Type="http://schemas.openxmlformats.org/officeDocument/2006/relationships/hyperlink" Target="https://www.fisheries.noaa.gov/webdam/download/65032685" TargetMode="External"/><Relationship Id="rId103" Type="http://schemas.openxmlformats.org/officeDocument/2006/relationships/hyperlink" Target="https://www.fisheries.noaa.gov/webdam/download/65028279" TargetMode="External"/><Relationship Id="rId108" Type="http://schemas.openxmlformats.org/officeDocument/2006/relationships/hyperlink" Target="https://www.fisheries.noaa.gov/webdam/download/65029103" TargetMode="External"/><Relationship Id="rId124" Type="http://schemas.openxmlformats.org/officeDocument/2006/relationships/hyperlink" Target="https://www.fisheries.noaa.gov/webdam/download/65028333" TargetMode="External"/><Relationship Id="rId129" Type="http://schemas.openxmlformats.org/officeDocument/2006/relationships/hyperlink" Target="https://www.fisheries.noaa.gov/webdam/download/65029121" TargetMode="External"/><Relationship Id="rId54" Type="http://schemas.openxmlformats.org/officeDocument/2006/relationships/hyperlink" Target="https://www.fisheries.noaa.gov/webdam/download/65028316" TargetMode="External"/><Relationship Id="rId70" Type="http://schemas.openxmlformats.org/officeDocument/2006/relationships/hyperlink" Target="https://www.fisheries.noaa.gov/webdam/download/65029095" TargetMode="External"/><Relationship Id="rId75" Type="http://schemas.openxmlformats.org/officeDocument/2006/relationships/hyperlink" Target="https://www.fisheries.noaa.gov/webdam/download/65032847" TargetMode="External"/><Relationship Id="rId91" Type="http://schemas.openxmlformats.org/officeDocument/2006/relationships/hyperlink" Target="https://www.fisheries.noaa.gov/webdam/download/65028270" TargetMode="External"/><Relationship Id="rId96" Type="http://schemas.openxmlformats.org/officeDocument/2006/relationships/hyperlink" Target="https://www.fisheries.noaa.gov/webdam/download/65032868" TargetMode="External"/><Relationship Id="rId140" Type="http://schemas.openxmlformats.org/officeDocument/2006/relationships/hyperlink" Target="https://www.fisheries.noaa.gov/webdam/download/65032882" TargetMode="External"/><Relationship Id="rId145" Type="http://schemas.openxmlformats.org/officeDocument/2006/relationships/hyperlink" Target="https://www.fisheries.noaa.gov/webdam/download/65028345" TargetMode="External"/><Relationship Id="rId161" Type="http://schemas.openxmlformats.org/officeDocument/2006/relationships/hyperlink" Target="https://www.fisheries.noaa.gov/webdam/download/100218483" TargetMode="External"/><Relationship Id="rId166" Type="http://schemas.openxmlformats.org/officeDocument/2006/relationships/hyperlink" Target="https://www.fisheries.noaa.gov/webdam/download/97705873" TargetMode="External"/><Relationship Id="rId182" Type="http://schemas.openxmlformats.org/officeDocument/2006/relationships/hyperlink" Target="https://www.gpo.gov/fdsys/pkg/PLAW-106publ246/pdf/PLAW-106publ246.pdf" TargetMode="External"/><Relationship Id="rId187" Type="http://schemas.openxmlformats.org/officeDocument/2006/relationships/hyperlink" Target="https://www.gpo.gov/fdsys/pkg/PLAW-110publ28/pdf/PLAW-110publ28.pdf" TargetMode="External"/><Relationship Id="rId1" Type="http://schemas.openxmlformats.org/officeDocument/2006/relationships/hyperlink" Target="https://www.fisheries.noaa.gov/webdam/download/88698465" TargetMode="External"/><Relationship Id="rId6" Type="http://schemas.openxmlformats.org/officeDocument/2006/relationships/hyperlink" Target="https://www.commerce.gov/news/press-releases/2018/11/us-secretary-commerce-wilbur-ross-declares-fishery-disaster-florida" TargetMode="External"/><Relationship Id="rId212" Type="http://schemas.openxmlformats.org/officeDocument/2006/relationships/printerSettings" Target="../printerSettings/printerSettings1.bin"/><Relationship Id="rId23" Type="http://schemas.openxmlformats.org/officeDocument/2006/relationships/hyperlink" Target="https://www.fisheries.noaa.gov/webdam/download/82258563" TargetMode="External"/><Relationship Id="rId28" Type="http://schemas.openxmlformats.org/officeDocument/2006/relationships/hyperlink" Target="https://www.fisheries.noaa.gov/webdam/download/65032798" TargetMode="External"/><Relationship Id="rId49" Type="http://schemas.openxmlformats.org/officeDocument/2006/relationships/hyperlink" Target="https://www.fisheries.noaa.gov/webdam/download/65028309" TargetMode="External"/><Relationship Id="rId114" Type="http://schemas.openxmlformats.org/officeDocument/2006/relationships/hyperlink" Target="https://www.fisheries.noaa.gov/webdam/download/65029110" TargetMode="External"/><Relationship Id="rId119" Type="http://schemas.openxmlformats.org/officeDocument/2006/relationships/hyperlink" Target="https://www.fisheries.noaa.gov/webdam/download/65029111" TargetMode="External"/><Relationship Id="rId44" Type="http://schemas.openxmlformats.org/officeDocument/2006/relationships/hyperlink" Target="https://www.fisheries.noaa.gov/webdam/download/65029080" TargetMode="External"/><Relationship Id="rId60" Type="http://schemas.openxmlformats.org/officeDocument/2006/relationships/hyperlink" Target="https://www.fisheries.noaa.gov/webdam/download/65032686" TargetMode="External"/><Relationship Id="rId65" Type="http://schemas.openxmlformats.org/officeDocument/2006/relationships/hyperlink" Target="https://www.fisheries.noaa.gov/webdam/download/65032846" TargetMode="External"/><Relationship Id="rId81" Type="http://schemas.openxmlformats.org/officeDocument/2006/relationships/hyperlink" Target="https://www.fisheries.noaa.gov/webdam/download/65028260" TargetMode="External"/><Relationship Id="rId86" Type="http://schemas.openxmlformats.org/officeDocument/2006/relationships/hyperlink" Target="https://www.fisheries.noaa.gov/webdam/download/65028266" TargetMode="External"/><Relationship Id="rId130" Type="http://schemas.openxmlformats.org/officeDocument/2006/relationships/hyperlink" Target="https://www.fisheries.noaa.gov/webdam/download/65029120" TargetMode="External"/><Relationship Id="rId135" Type="http://schemas.openxmlformats.org/officeDocument/2006/relationships/hyperlink" Target="https://www.fisheries.noaa.gov/webdam/download/65028339" TargetMode="External"/><Relationship Id="rId151" Type="http://schemas.openxmlformats.org/officeDocument/2006/relationships/hyperlink" Target="../../../../Downloads/Pacific%20Sardine%20Request%2013-067253_508%20Compliant.pdf" TargetMode="External"/><Relationship Id="rId156" Type="http://schemas.openxmlformats.org/officeDocument/2006/relationships/hyperlink" Target="https://www.commerce.gov/news/press-releases/2019/09/secretary-commerce-approves-disaster-declarations-american-fishing" TargetMode="External"/><Relationship Id="rId177" Type="http://schemas.openxmlformats.org/officeDocument/2006/relationships/hyperlink" Target="https://www.gpo.gov/fdsys/pkg/PLAW-105publ18/pdf/PLAW-105publ18.pdf" TargetMode="External"/><Relationship Id="rId198" Type="http://schemas.openxmlformats.org/officeDocument/2006/relationships/hyperlink" Target="https://www.gpo.gov/fdsys/pkg/PLAW-113publ76/pdf/PLAW-113publ76.pdf" TargetMode="External"/><Relationship Id="rId172" Type="http://schemas.openxmlformats.org/officeDocument/2006/relationships/hyperlink" Target="https://www.fisheries.noaa.gov/webdam/download/65498644" TargetMode="External"/><Relationship Id="rId193" Type="http://schemas.openxmlformats.org/officeDocument/2006/relationships/hyperlink" Target="https://www.gpo.gov/fdsys/pkg/PLAW-111publ212/pdf/PLAW-111publ212.pdf" TargetMode="External"/><Relationship Id="rId202" Type="http://schemas.openxmlformats.org/officeDocument/2006/relationships/hyperlink" Target="https://www.fisheries.noaa.gov/webdam/download/76127048" TargetMode="External"/><Relationship Id="rId207" Type="http://schemas.openxmlformats.org/officeDocument/2006/relationships/hyperlink" Target="https://www.fisheries.noaa.gov/webdam/download/76127048" TargetMode="External"/><Relationship Id="rId13" Type="http://schemas.openxmlformats.org/officeDocument/2006/relationships/hyperlink" Target="https://www.commerce.gov/news/press-releases/2018/03/us-secretary-commerce-declares-fishery-disaster-following-hurricane" TargetMode="External"/><Relationship Id="rId18" Type="http://schemas.openxmlformats.org/officeDocument/2006/relationships/hyperlink" Target="https://www.commerce.gov/news/press-releases/2018/02/us-secretary-commerce-declares-fisheries-disasters-following-hurricanes" TargetMode="External"/><Relationship Id="rId39" Type="http://schemas.openxmlformats.org/officeDocument/2006/relationships/hyperlink" Target="https://www.fisheries.noaa.gov/webdam/download/65032834" TargetMode="External"/><Relationship Id="rId109" Type="http://schemas.openxmlformats.org/officeDocument/2006/relationships/hyperlink" Target="https://www.fisheries.noaa.gov/webdam/download/65029105" TargetMode="External"/><Relationship Id="rId34" Type="http://schemas.openxmlformats.org/officeDocument/2006/relationships/hyperlink" Target="https://www.fisheries.noaa.gov/webdam/download/65032821" TargetMode="External"/><Relationship Id="rId50" Type="http://schemas.openxmlformats.org/officeDocument/2006/relationships/hyperlink" Target="https://www.fisheries.noaa.gov/webdam/download/65028311" TargetMode="External"/><Relationship Id="rId55" Type="http://schemas.openxmlformats.org/officeDocument/2006/relationships/hyperlink" Target="https://www.fisheries.noaa.gov/webdam/download/65032837" TargetMode="External"/><Relationship Id="rId76" Type="http://schemas.openxmlformats.org/officeDocument/2006/relationships/hyperlink" Target="https://www.fisheries.noaa.gov/webdam/download/65498642" TargetMode="External"/><Relationship Id="rId97" Type="http://schemas.openxmlformats.org/officeDocument/2006/relationships/hyperlink" Target="https://www.fisheries.noaa.gov/webdam/download/65032869" TargetMode="External"/><Relationship Id="rId104" Type="http://schemas.openxmlformats.org/officeDocument/2006/relationships/hyperlink" Target="https://www.fisheries.noaa.gov/webdam/download/65028285" TargetMode="External"/><Relationship Id="rId120" Type="http://schemas.openxmlformats.org/officeDocument/2006/relationships/hyperlink" Target="https://www.fisheries.noaa.gov/webdam/download/65029118" TargetMode="External"/><Relationship Id="rId125" Type="http://schemas.openxmlformats.org/officeDocument/2006/relationships/hyperlink" Target="https://www.fisheries.noaa.gov/webdam/download/65032875" TargetMode="External"/><Relationship Id="rId141" Type="http://schemas.openxmlformats.org/officeDocument/2006/relationships/hyperlink" Target="https://www.fisheries.noaa.gov/webdam/download/65032885" TargetMode="External"/><Relationship Id="rId146" Type="http://schemas.openxmlformats.org/officeDocument/2006/relationships/hyperlink" Target="https://www.fisheries.noaa.gov/webdam/download/65028346" TargetMode="External"/><Relationship Id="rId167" Type="http://schemas.openxmlformats.org/officeDocument/2006/relationships/hyperlink" Target="https://www.fisheries.noaa.gov/webdam/download/97705871" TargetMode="External"/><Relationship Id="rId188" Type="http://schemas.openxmlformats.org/officeDocument/2006/relationships/hyperlink" Target="https://www.gpo.gov/fdsys/pkg/PLAW-110publ246/pdf/PLAW-110publ246.pdf" TargetMode="External"/><Relationship Id="rId7" Type="http://schemas.openxmlformats.org/officeDocument/2006/relationships/hyperlink" Target="https://www.fisheries.noaa.gov/webdam/download/83292101" TargetMode="External"/><Relationship Id="rId71" Type="http://schemas.openxmlformats.org/officeDocument/2006/relationships/hyperlink" Target="https://www.fisheries.noaa.gov/webdam/download/65029092" TargetMode="External"/><Relationship Id="rId92" Type="http://schemas.openxmlformats.org/officeDocument/2006/relationships/hyperlink" Target="https://www.fisheries.noaa.gov/webdam/download/65029101" TargetMode="External"/><Relationship Id="rId162" Type="http://schemas.openxmlformats.org/officeDocument/2006/relationships/hyperlink" Target="https://www.fisheries.noaa.gov/webdam/download/100218474" TargetMode="External"/><Relationship Id="rId183" Type="http://schemas.openxmlformats.org/officeDocument/2006/relationships/hyperlink" Target="https://www.gpo.gov/fdsys/pkg/PLAW-106publ246/pdf/PLAW-106publ246.pdf" TargetMode="External"/><Relationship Id="rId2" Type="http://schemas.openxmlformats.org/officeDocument/2006/relationships/hyperlink" Target="https://www.fisheries.noaa.gov/webdam/download/88129624" TargetMode="External"/><Relationship Id="rId29" Type="http://schemas.openxmlformats.org/officeDocument/2006/relationships/hyperlink" Target="https://www.fisheries.noaa.gov/webdam/download/65032802" TargetMode="External"/><Relationship Id="rId24" Type="http://schemas.openxmlformats.org/officeDocument/2006/relationships/hyperlink" Target="https://www.fisheries.noaa.gov/webdam/download/81405934" TargetMode="External"/><Relationship Id="rId40" Type="http://schemas.openxmlformats.org/officeDocument/2006/relationships/hyperlink" Target="https://www.fisheries.noaa.gov/webdam/download/65032835" TargetMode="External"/><Relationship Id="rId45" Type="http://schemas.openxmlformats.org/officeDocument/2006/relationships/hyperlink" Target="https://www.fisheries.noaa.gov/webdam/download/65029079" TargetMode="External"/><Relationship Id="rId66" Type="http://schemas.openxmlformats.org/officeDocument/2006/relationships/hyperlink" Target="https://www.fisheries.noaa.gov/webdam/download/65032845" TargetMode="External"/><Relationship Id="rId87" Type="http://schemas.openxmlformats.org/officeDocument/2006/relationships/hyperlink" Target="https://www.fisheries.noaa.gov/webdam/download/65028264" TargetMode="External"/><Relationship Id="rId110" Type="http://schemas.openxmlformats.org/officeDocument/2006/relationships/hyperlink" Target="https://www.fisheries.noaa.gov/webdam/download/65032687" TargetMode="External"/><Relationship Id="rId115" Type="http://schemas.openxmlformats.org/officeDocument/2006/relationships/hyperlink" Target="https://www.fisheries.noaa.gov/webdam/download/65029104" TargetMode="External"/><Relationship Id="rId131" Type="http://schemas.openxmlformats.org/officeDocument/2006/relationships/hyperlink" Target="https://www.fisheries.noaa.gov/webdam/download/65029119" TargetMode="External"/><Relationship Id="rId136" Type="http://schemas.openxmlformats.org/officeDocument/2006/relationships/hyperlink" Target="https://www.fisheries.noaa.gov/webdam/download/65028340" TargetMode="External"/><Relationship Id="rId157" Type="http://schemas.openxmlformats.org/officeDocument/2006/relationships/hyperlink" Target="https://www.commerce.gov/news/press-releases/2019/09/secretary-commerce-approves-disaster-declarations-american-fishing" TargetMode="External"/><Relationship Id="rId178" Type="http://schemas.openxmlformats.org/officeDocument/2006/relationships/hyperlink" Target="https://www.gpo.gov/fdsys/pkg/PLAW-105publ277/pdf/PLAW-105publ277.pdf" TargetMode="External"/><Relationship Id="rId61" Type="http://schemas.openxmlformats.org/officeDocument/2006/relationships/hyperlink" Target="https://www.fisheries.noaa.gov/webdam/download/65032841" TargetMode="External"/><Relationship Id="rId82" Type="http://schemas.openxmlformats.org/officeDocument/2006/relationships/hyperlink" Target="https://www.fisheries.noaa.gov/webdam/download/65028262" TargetMode="External"/><Relationship Id="rId152" Type="http://schemas.openxmlformats.org/officeDocument/2006/relationships/hyperlink" Target="https://www.commerce.gov/news/press-releases/2019/09/secretary-commerce-approves-disaster-declarations-american-fishing" TargetMode="External"/><Relationship Id="rId173" Type="http://schemas.openxmlformats.org/officeDocument/2006/relationships/hyperlink" Target="http://www.nmfs.noaa.gov/sfa/management/disaster/determinations/public_law/pl_102_396.pdf" TargetMode="External"/><Relationship Id="rId194" Type="http://schemas.openxmlformats.org/officeDocument/2006/relationships/hyperlink" Target="https://www.gpo.gov/fdsys/pkg/PLAW-111publ212/pdf/PLAW-111publ212.pdf" TargetMode="External"/><Relationship Id="rId199" Type="http://schemas.openxmlformats.org/officeDocument/2006/relationships/hyperlink" Target="https://www.gpo.gov/fdsys/pkg/PLAW-113publ76/pdf/PLAW-113publ76.pdf" TargetMode="External"/><Relationship Id="rId203" Type="http://schemas.openxmlformats.org/officeDocument/2006/relationships/hyperlink" Target="https://www.fisheries.noaa.gov/webdam/download/76127048" TargetMode="External"/><Relationship Id="rId208" Type="http://schemas.openxmlformats.org/officeDocument/2006/relationships/hyperlink" Target="https://www.fisheries.noaa.gov/webdam/download/76127048" TargetMode="External"/><Relationship Id="rId19" Type="http://schemas.openxmlformats.org/officeDocument/2006/relationships/hyperlink" Target="https://www.fisheries.noaa.gov/webdam/download/65032790" TargetMode="External"/><Relationship Id="rId14" Type="http://schemas.openxmlformats.org/officeDocument/2006/relationships/hyperlink" Target="https://www.fisheries.noaa.gov/webdam/download/68221161" TargetMode="External"/><Relationship Id="rId30" Type="http://schemas.openxmlformats.org/officeDocument/2006/relationships/hyperlink" Target="https://www.fisheries.noaa.gov/webdam/download/65032808" TargetMode="External"/><Relationship Id="rId35" Type="http://schemas.openxmlformats.org/officeDocument/2006/relationships/hyperlink" Target="https://www.fisheries.noaa.gov/webdam/download/65032827" TargetMode="External"/><Relationship Id="rId56" Type="http://schemas.openxmlformats.org/officeDocument/2006/relationships/hyperlink" Target="https://www.fisheries.noaa.gov/webdam/download/65032839" TargetMode="External"/><Relationship Id="rId77" Type="http://schemas.openxmlformats.org/officeDocument/2006/relationships/hyperlink" Target="https://www.fisheries.noaa.gov/webdam/download/65028257" TargetMode="External"/><Relationship Id="rId100" Type="http://schemas.openxmlformats.org/officeDocument/2006/relationships/hyperlink" Target="https://www.fisheries.noaa.gov/webdam/download/65028275" TargetMode="External"/><Relationship Id="rId105" Type="http://schemas.openxmlformats.org/officeDocument/2006/relationships/hyperlink" Target="https://www.fisheries.noaa.gov/webdam/download/65028283" TargetMode="External"/><Relationship Id="rId126" Type="http://schemas.openxmlformats.org/officeDocument/2006/relationships/hyperlink" Target="https://www.fisheries.noaa.gov/webdam/download/65028334" TargetMode="External"/><Relationship Id="rId147" Type="http://schemas.openxmlformats.org/officeDocument/2006/relationships/hyperlink" Target="https://www.fisheries.noaa.gov/webdam/download/65032887" TargetMode="External"/><Relationship Id="rId168" Type="http://schemas.openxmlformats.org/officeDocument/2006/relationships/hyperlink" Target="https://www.fisheries.noaa.gov/webdam/download/103516177" TargetMode="External"/><Relationship Id="rId8" Type="http://schemas.openxmlformats.org/officeDocument/2006/relationships/hyperlink" Target="https://www.fisheries.noaa.gov/webdam/download/76977930" TargetMode="External"/><Relationship Id="rId51" Type="http://schemas.openxmlformats.org/officeDocument/2006/relationships/hyperlink" Target="https://www.fisheries.noaa.gov/webdam/download/65028313" TargetMode="External"/><Relationship Id="rId72" Type="http://schemas.openxmlformats.org/officeDocument/2006/relationships/hyperlink" Target="https://www.fisheries.noaa.gov/webdam/download/65029094" TargetMode="External"/><Relationship Id="rId93" Type="http://schemas.openxmlformats.org/officeDocument/2006/relationships/hyperlink" Target="https://www.fisheries.noaa.gov/webdam/download/65028273" TargetMode="External"/><Relationship Id="rId98" Type="http://schemas.openxmlformats.org/officeDocument/2006/relationships/hyperlink" Target="https://www.fisheries.noaa.gov/webdam/download/65028276" TargetMode="External"/><Relationship Id="rId121" Type="http://schemas.openxmlformats.org/officeDocument/2006/relationships/hyperlink" Target="https://www.fisheries.noaa.gov/webdam/download/65029116" TargetMode="External"/><Relationship Id="rId142" Type="http://schemas.openxmlformats.org/officeDocument/2006/relationships/hyperlink" Target="https://www.fisheries.noaa.gov/webdam/download/65032884" TargetMode="External"/><Relationship Id="rId163" Type="http://schemas.openxmlformats.org/officeDocument/2006/relationships/hyperlink" Target="https://www.fisheries.noaa.gov/webdam/download/100218457" TargetMode="External"/><Relationship Id="rId184" Type="http://schemas.openxmlformats.org/officeDocument/2006/relationships/hyperlink" Target="https://www.gpo.gov/fdsys/pkg/PLAW-108publ7/pdf/PLAW-108publ7.pdf" TargetMode="External"/><Relationship Id="rId189" Type="http://schemas.openxmlformats.org/officeDocument/2006/relationships/hyperlink" Target="https://www.gpo.gov/fdsys/pkg/PLAW-110publ329/pdf/PLAW-110publ329.pdf" TargetMode="External"/><Relationship Id="rId3" Type="http://schemas.openxmlformats.org/officeDocument/2006/relationships/hyperlink" Target="https://www.fisheries.noaa.gov/webdam/download/84399503" TargetMode="External"/><Relationship Id="rId25" Type="http://schemas.openxmlformats.org/officeDocument/2006/relationships/hyperlink" Target="https://www.fisheries.noaa.gov/webdam/download/82258563" TargetMode="External"/><Relationship Id="rId46" Type="http://schemas.openxmlformats.org/officeDocument/2006/relationships/hyperlink" Target="https://www.fisheries.noaa.gov/webdam/download/65028308" TargetMode="External"/><Relationship Id="rId67" Type="http://schemas.openxmlformats.org/officeDocument/2006/relationships/hyperlink" Target="https://www.fisheries.noaa.gov/webdam/download/65028255" TargetMode="External"/><Relationship Id="rId116" Type="http://schemas.openxmlformats.org/officeDocument/2006/relationships/hyperlink" Target="https://www.fisheries.noaa.gov/webdam/download/65029107" TargetMode="External"/><Relationship Id="rId137" Type="http://schemas.openxmlformats.org/officeDocument/2006/relationships/hyperlink" Target="https://www.fisheries.noaa.gov/webdam/download/65498643" TargetMode="External"/><Relationship Id="rId158" Type="http://schemas.openxmlformats.org/officeDocument/2006/relationships/hyperlink" Target="https://www.commerce.gov/news/press-releases/2019/09/secretary-commerce-approves-disaster-declarations-american-fishing" TargetMode="External"/><Relationship Id="rId20" Type="http://schemas.openxmlformats.org/officeDocument/2006/relationships/hyperlink" Target="https://www.fisheries.noaa.gov/webdam/download/82258563" TargetMode="External"/><Relationship Id="rId41" Type="http://schemas.openxmlformats.org/officeDocument/2006/relationships/hyperlink" Target="https://www.fisheries.noaa.gov/webdam/download/65028305" TargetMode="External"/><Relationship Id="rId62" Type="http://schemas.openxmlformats.org/officeDocument/2006/relationships/hyperlink" Target="https://www.fisheries.noaa.gov/webdam/download/65032843" TargetMode="External"/><Relationship Id="rId83" Type="http://schemas.openxmlformats.org/officeDocument/2006/relationships/hyperlink" Target="https://www.fisheries.noaa.gov/webdam/download/65028326" TargetMode="External"/><Relationship Id="rId88" Type="http://schemas.openxmlformats.org/officeDocument/2006/relationships/hyperlink" Target="https://www.fisheries.noaa.gov/webdam/download/65032864" TargetMode="External"/><Relationship Id="rId111" Type="http://schemas.openxmlformats.org/officeDocument/2006/relationships/hyperlink" Target="https://www.fisheries.noaa.gov/webdam/download/65028330" TargetMode="External"/><Relationship Id="rId132" Type="http://schemas.openxmlformats.org/officeDocument/2006/relationships/hyperlink" Target="https://www.fisheries.noaa.gov/webdam/download/65032879" TargetMode="External"/><Relationship Id="rId153" Type="http://schemas.openxmlformats.org/officeDocument/2006/relationships/hyperlink" Target="https://www.commerce.gov/news/press-releases/2019/09/secretary-commerce-approves-disaster-declarations-american-fishing" TargetMode="External"/><Relationship Id="rId174" Type="http://schemas.openxmlformats.org/officeDocument/2006/relationships/hyperlink" Target="https://www.fisheries.noaa.gov/webdam/download/65498644" TargetMode="External"/><Relationship Id="rId179" Type="http://schemas.openxmlformats.org/officeDocument/2006/relationships/hyperlink" Target="https://www.gpo.gov/fdsys/pkg/PLAW-106publ246/pdf/PLAW-106publ246.pdf" TargetMode="External"/><Relationship Id="rId195" Type="http://schemas.openxmlformats.org/officeDocument/2006/relationships/hyperlink" Target="https://www.gpo.gov/fdsys/pkg/PLAW-110publ234/pdf/PLAW-110publ234.pdf" TargetMode="External"/><Relationship Id="rId209" Type="http://schemas.openxmlformats.org/officeDocument/2006/relationships/hyperlink" Target="https://www.fisheries.noaa.gov/webdam/download/76127048" TargetMode="External"/><Relationship Id="rId190" Type="http://schemas.openxmlformats.org/officeDocument/2006/relationships/hyperlink" Target="https://www.gpo.gov/fdsys/pkg/PLAW-110publ329/pdf/PLAW-110publ329.pdf" TargetMode="External"/><Relationship Id="rId204" Type="http://schemas.openxmlformats.org/officeDocument/2006/relationships/hyperlink" Target="https://www.fisheries.noaa.gov/webdam/download/76127048" TargetMode="External"/><Relationship Id="rId15" Type="http://schemas.openxmlformats.org/officeDocument/2006/relationships/hyperlink" Target="https://beta.fisheries.noaa.gov/webdam/download/66759656" TargetMode="External"/><Relationship Id="rId36" Type="http://schemas.openxmlformats.org/officeDocument/2006/relationships/hyperlink" Target="https://www.fisheries.noaa.gov/webdam/download/65028303" TargetMode="External"/><Relationship Id="rId57" Type="http://schemas.openxmlformats.org/officeDocument/2006/relationships/hyperlink" Target="https://www.fisheries.noaa.gov/webdam/download/65028251" TargetMode="External"/><Relationship Id="rId106" Type="http://schemas.openxmlformats.org/officeDocument/2006/relationships/hyperlink" Target="https://www.fisheries.noaa.gov/webdam/download/65028284" TargetMode="External"/><Relationship Id="rId127" Type="http://schemas.openxmlformats.org/officeDocument/2006/relationships/hyperlink" Target="https://www.fisheries.noaa.gov/webdam/download/65028335" TargetMode="External"/><Relationship Id="rId10" Type="http://schemas.openxmlformats.org/officeDocument/2006/relationships/hyperlink" Target="https://www.fisheries.noaa.gov/webdam/download/82258563" TargetMode="External"/><Relationship Id="rId31" Type="http://schemas.openxmlformats.org/officeDocument/2006/relationships/hyperlink" Target="https://www.fisheries.noaa.gov/webdam/download/65032809" TargetMode="External"/><Relationship Id="rId52" Type="http://schemas.openxmlformats.org/officeDocument/2006/relationships/hyperlink" Target="https://www.fisheries.noaa.gov/webdam/download/65028312" TargetMode="External"/><Relationship Id="rId73" Type="http://schemas.openxmlformats.org/officeDocument/2006/relationships/hyperlink" Target="https://www.fisheries.noaa.gov/webdam/download/65028323" TargetMode="External"/><Relationship Id="rId78" Type="http://schemas.openxmlformats.org/officeDocument/2006/relationships/hyperlink" Target="https://www.fisheries.noaa.gov/webdam/download/65028258" TargetMode="External"/><Relationship Id="rId94" Type="http://schemas.openxmlformats.org/officeDocument/2006/relationships/hyperlink" Target="https://www.fisheries.noaa.gov/webdam/download/65029097" TargetMode="External"/><Relationship Id="rId99" Type="http://schemas.openxmlformats.org/officeDocument/2006/relationships/hyperlink" Target="https://www.fisheries.noaa.gov/webdam/download/65028278" TargetMode="External"/><Relationship Id="rId101" Type="http://schemas.openxmlformats.org/officeDocument/2006/relationships/hyperlink" Target="https://www.fisheries.noaa.gov/webdam/download/65028277" TargetMode="External"/><Relationship Id="rId122" Type="http://schemas.openxmlformats.org/officeDocument/2006/relationships/hyperlink" Target="https://www.fisheries.noaa.gov/webdam/download/65032689" TargetMode="External"/><Relationship Id="rId143" Type="http://schemas.openxmlformats.org/officeDocument/2006/relationships/hyperlink" Target="https://www.fisheries.noaa.gov/webdam/download/65028286" TargetMode="External"/><Relationship Id="rId148" Type="http://schemas.openxmlformats.org/officeDocument/2006/relationships/hyperlink" Target="https://www.fisheries.noaa.gov/webdam/download/65032888" TargetMode="External"/><Relationship Id="rId164" Type="http://schemas.openxmlformats.org/officeDocument/2006/relationships/hyperlink" Target="https://www.fisheries.noaa.gov/webdam/download/100218469" TargetMode="External"/><Relationship Id="rId169" Type="http://schemas.openxmlformats.org/officeDocument/2006/relationships/hyperlink" Target="https://www.fisheries.noaa.gov/webdam/download/107445849" TargetMode="External"/><Relationship Id="rId185" Type="http://schemas.openxmlformats.org/officeDocument/2006/relationships/hyperlink" Target="https://www.gpo.gov/fdsys/pkg/PLAW-109publ234/pdf/PLAW-109publ234.pdf" TargetMode="External"/><Relationship Id="rId4" Type="http://schemas.openxmlformats.org/officeDocument/2006/relationships/hyperlink" Target="https://www.fisheries.noaa.gov/webdam/download/84401466" TargetMode="External"/><Relationship Id="rId9" Type="http://schemas.openxmlformats.org/officeDocument/2006/relationships/hyperlink" Target="https://www.fisheries.noaa.gov/webdam/download/76396380" TargetMode="External"/><Relationship Id="rId180" Type="http://schemas.openxmlformats.org/officeDocument/2006/relationships/hyperlink" Target="https://www.gpo.gov/fdsys/pkg/PLAW-106publ246/pdf/PLAW-106publ246.pdf" TargetMode="External"/><Relationship Id="rId210" Type="http://schemas.openxmlformats.org/officeDocument/2006/relationships/hyperlink" Target="https://www.fisheries.noaa.gov/webdam/download/76127048" TargetMode="External"/><Relationship Id="rId26" Type="http://schemas.openxmlformats.org/officeDocument/2006/relationships/hyperlink" Target="https://www.fisheries.noaa.gov/webdam/download/82258563" TargetMode="External"/><Relationship Id="rId47" Type="http://schemas.openxmlformats.org/officeDocument/2006/relationships/hyperlink" Target="https://www.fisheries.noaa.gov/webdam/download/65028310" TargetMode="External"/><Relationship Id="rId68" Type="http://schemas.openxmlformats.org/officeDocument/2006/relationships/hyperlink" Target="https://www.fisheries.noaa.gov/webdam/download/65028254" TargetMode="External"/><Relationship Id="rId89" Type="http://schemas.openxmlformats.org/officeDocument/2006/relationships/hyperlink" Target="https://www.fisheries.noaa.gov/webdam/download/65028328" TargetMode="External"/><Relationship Id="rId112" Type="http://schemas.openxmlformats.org/officeDocument/2006/relationships/hyperlink" Target="https://www.fisheries.noaa.gov/webdam/download/65028332" TargetMode="External"/><Relationship Id="rId133" Type="http://schemas.openxmlformats.org/officeDocument/2006/relationships/hyperlink" Target="https://www.fisheries.noaa.gov/webdam/download/65032880" TargetMode="External"/><Relationship Id="rId154" Type="http://schemas.openxmlformats.org/officeDocument/2006/relationships/hyperlink" Target="https://www.commerce.gov/news/press-releases/2019/09/secretary-commerce-approves-disaster-declarations-american-fishing" TargetMode="External"/><Relationship Id="rId175" Type="http://schemas.openxmlformats.org/officeDocument/2006/relationships/hyperlink" Target="https://www.gpo.gov/fdsys/pkg/PLAW-105publ119/pdf/PLAW-105publ119.pdf" TargetMode="External"/><Relationship Id="rId196" Type="http://schemas.openxmlformats.org/officeDocument/2006/relationships/hyperlink" Target="https://www.gpo.gov/fdsys/pkg/PLAW-113publ76/pdf/PLAW-113publ76.pdf" TargetMode="External"/><Relationship Id="rId200" Type="http://schemas.openxmlformats.org/officeDocument/2006/relationships/hyperlink" Target="https://www.gpo.gov/fdsys/pkg/PLAW-113publ76/pdf/PLAW-113publ76.pdf" TargetMode="External"/><Relationship Id="rId16" Type="http://schemas.openxmlformats.org/officeDocument/2006/relationships/hyperlink" Target="https://www.fisheries.noaa.gov/webdam/download/822585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3552-15D3-4223-B4A5-D9B0DE31F963}">
  <dimension ref="A1:AH1449"/>
  <sheetViews>
    <sheetView tabSelected="1" workbookViewId="0"/>
  </sheetViews>
  <sheetFormatPr defaultRowHeight="15" x14ac:dyDescent="0.25"/>
  <cols>
    <col min="1" max="1" width="16" style="6" bestFit="1" customWidth="1"/>
    <col min="2" max="2" width="33.28515625" style="7" bestFit="1" customWidth="1"/>
    <col min="3" max="3" width="23.28515625" style="6" bestFit="1" customWidth="1"/>
    <col min="4" max="4" width="11" style="6" bestFit="1" customWidth="1"/>
    <col min="5" max="5" width="68" style="7" bestFit="1" customWidth="1"/>
    <col min="6" max="6" width="29.7109375" style="7" bestFit="1" customWidth="1"/>
    <col min="7" max="7" width="158.85546875" style="7" bestFit="1" customWidth="1"/>
    <col min="8" max="8" width="123.28515625" style="7" bestFit="1" customWidth="1"/>
    <col min="9" max="9" width="16.5703125" style="7" bestFit="1" customWidth="1"/>
    <col min="10" max="10" width="255.7109375" style="7" bestFit="1" customWidth="1"/>
    <col min="11" max="11" width="65.85546875" style="7" bestFit="1" customWidth="1"/>
    <col min="12" max="12" width="12.7109375" style="7" bestFit="1" customWidth="1"/>
    <col min="13" max="13" width="191.85546875" style="7" bestFit="1" customWidth="1"/>
    <col min="14" max="14" width="35.85546875" style="7" bestFit="1" customWidth="1"/>
    <col min="15" max="15" width="11" style="7" bestFit="1" customWidth="1"/>
    <col min="16" max="16" width="21.85546875" style="7" bestFit="1" customWidth="1"/>
    <col min="17" max="17" width="20.5703125" style="7" bestFit="1" customWidth="1"/>
    <col min="18" max="18" width="21.85546875" style="7" customWidth="1"/>
    <col min="19" max="19" width="51.42578125" style="7" bestFit="1" customWidth="1"/>
    <col min="20" max="20" width="55" style="7" bestFit="1" customWidth="1"/>
    <col min="21" max="23" width="76.140625" style="7" customWidth="1"/>
    <col min="24" max="24" width="31.28515625" style="7" bestFit="1" customWidth="1"/>
    <col min="25" max="25" width="156" style="7" bestFit="1" customWidth="1"/>
    <col min="26" max="26" width="68" style="7" bestFit="1" customWidth="1"/>
    <col min="27" max="27" width="33" style="7" bestFit="1" customWidth="1"/>
    <col min="28" max="28" width="39.140625" style="7" customWidth="1"/>
    <col min="29" max="29" width="38" style="7" bestFit="1" customWidth="1"/>
    <col min="30" max="30" width="30" style="23" customWidth="1"/>
    <col min="31" max="31" width="26.5703125" style="23" bestFit="1" customWidth="1"/>
    <col min="32" max="32" width="76.7109375" style="7" customWidth="1"/>
    <col min="33" max="33" width="35.28515625" style="7" bestFit="1" customWidth="1"/>
    <col min="34" max="16384" width="9.140625" style="7"/>
  </cols>
  <sheetData>
    <row r="1" spans="1:33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555</v>
      </c>
      <c r="U1" s="1" t="s">
        <v>556</v>
      </c>
      <c r="V1" s="1" t="s">
        <v>557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2" t="s">
        <v>24</v>
      </c>
      <c r="AD1" s="26" t="s">
        <v>559</v>
      </c>
      <c r="AE1" s="26" t="s">
        <v>560</v>
      </c>
      <c r="AF1" s="1" t="s">
        <v>25</v>
      </c>
      <c r="AG1" s="1" t="s">
        <v>26</v>
      </c>
    </row>
    <row r="2" spans="1:33" ht="17.25" customHeight="1" x14ac:dyDescent="0.25">
      <c r="A2" s="6">
        <v>96</v>
      </c>
      <c r="B2" s="7" t="s">
        <v>72</v>
      </c>
      <c r="C2" s="6" t="s">
        <v>468</v>
      </c>
      <c r="D2" s="6">
        <v>2019</v>
      </c>
      <c r="E2" s="7" t="s">
        <v>508</v>
      </c>
      <c r="F2" s="7" t="s">
        <v>73</v>
      </c>
      <c r="G2" s="7" t="s">
        <v>509</v>
      </c>
      <c r="H2" s="7" t="s">
        <v>31</v>
      </c>
      <c r="I2" s="7" t="s">
        <v>1</v>
      </c>
      <c r="J2" s="8" t="s">
        <v>510</v>
      </c>
      <c r="K2" s="9">
        <v>43902</v>
      </c>
      <c r="L2" s="7">
        <v>2020</v>
      </c>
      <c r="M2" s="10" t="s">
        <v>70</v>
      </c>
      <c r="N2" s="7" t="s">
        <v>472</v>
      </c>
      <c r="AB2" s="11"/>
      <c r="AC2" s="11"/>
    </row>
    <row r="3" spans="1:33" ht="17.25" customHeight="1" x14ac:dyDescent="0.25">
      <c r="A3" s="6">
        <v>95</v>
      </c>
      <c r="B3" s="7" t="s">
        <v>154</v>
      </c>
      <c r="C3" s="6" t="s">
        <v>468</v>
      </c>
      <c r="D3" s="6">
        <v>2019</v>
      </c>
      <c r="E3" s="7" t="s">
        <v>504</v>
      </c>
      <c r="F3" s="7" t="s">
        <v>53</v>
      </c>
      <c r="G3" s="7" t="s">
        <v>505</v>
      </c>
      <c r="H3" s="7" t="s">
        <v>243</v>
      </c>
      <c r="I3" s="7" t="s">
        <v>243</v>
      </c>
      <c r="J3" s="8" t="s">
        <v>506</v>
      </c>
      <c r="K3" s="9">
        <v>43853</v>
      </c>
      <c r="L3" s="7">
        <v>2020</v>
      </c>
      <c r="M3" s="10" t="s">
        <v>507</v>
      </c>
      <c r="N3" s="7" t="s">
        <v>472</v>
      </c>
      <c r="AB3" s="11"/>
      <c r="AC3" s="11"/>
    </row>
    <row r="4" spans="1:33" x14ac:dyDescent="0.25">
      <c r="A4" s="6">
        <v>94</v>
      </c>
      <c r="B4" s="7" t="s">
        <v>154</v>
      </c>
      <c r="C4" s="6" t="s">
        <v>468</v>
      </c>
      <c r="D4" s="6">
        <v>2019</v>
      </c>
      <c r="E4" s="7" t="s">
        <v>499</v>
      </c>
      <c r="F4" s="7" t="s">
        <v>53</v>
      </c>
      <c r="G4" s="7" t="s">
        <v>500</v>
      </c>
      <c r="H4" s="7" t="s">
        <v>501</v>
      </c>
      <c r="I4" s="7" t="s">
        <v>243</v>
      </c>
      <c r="J4" s="8" t="s">
        <v>502</v>
      </c>
      <c r="K4" s="8" t="s">
        <v>503</v>
      </c>
      <c r="L4" s="7">
        <v>2019</v>
      </c>
      <c r="M4" s="8" t="s">
        <v>511</v>
      </c>
      <c r="N4" s="7" t="s">
        <v>472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F4" s="1"/>
      <c r="AG4" s="5"/>
    </row>
    <row r="5" spans="1:33" x14ac:dyDescent="0.25">
      <c r="A5" s="6">
        <v>93</v>
      </c>
      <c r="B5" s="7" t="s">
        <v>254</v>
      </c>
      <c r="C5" s="6" t="s">
        <v>468</v>
      </c>
      <c r="D5" s="6">
        <v>2019</v>
      </c>
      <c r="E5" s="7" t="s">
        <v>496</v>
      </c>
      <c r="F5" s="7" t="s">
        <v>53</v>
      </c>
      <c r="G5" s="7" t="s">
        <v>497</v>
      </c>
      <c r="H5" s="7" t="s">
        <v>31</v>
      </c>
      <c r="I5" s="7" t="s">
        <v>1</v>
      </c>
      <c r="J5" s="8" t="s">
        <v>498</v>
      </c>
      <c r="K5" s="9">
        <v>43805</v>
      </c>
      <c r="L5" s="12">
        <v>2019</v>
      </c>
      <c r="M5" s="4" t="s">
        <v>112</v>
      </c>
      <c r="N5" s="7" t="s">
        <v>472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F5" s="13"/>
    </row>
    <row r="6" spans="1:33" s="6" customFormat="1" x14ac:dyDescent="0.25">
      <c r="A6" s="6">
        <v>92</v>
      </c>
      <c r="B6" s="7" t="s">
        <v>154</v>
      </c>
      <c r="C6" s="6" t="s">
        <v>468</v>
      </c>
      <c r="D6" s="6">
        <v>2019</v>
      </c>
      <c r="E6" s="7" t="s">
        <v>492</v>
      </c>
      <c r="F6" s="7" t="s">
        <v>53</v>
      </c>
      <c r="G6" s="7" t="s">
        <v>493</v>
      </c>
      <c r="H6" s="7" t="s">
        <v>494</v>
      </c>
      <c r="I6" s="7" t="s">
        <v>243</v>
      </c>
      <c r="J6" s="8" t="s">
        <v>495</v>
      </c>
      <c r="K6" s="9">
        <v>43679</v>
      </c>
      <c r="L6" s="12">
        <v>2019</v>
      </c>
      <c r="M6" s="4" t="s">
        <v>328</v>
      </c>
      <c r="N6" s="7" t="s">
        <v>472</v>
      </c>
      <c r="O6" s="7"/>
      <c r="P6" s="11"/>
      <c r="Q6" s="11"/>
      <c r="R6" s="14"/>
      <c r="S6" s="11"/>
      <c r="T6" s="11"/>
      <c r="U6" s="7" t="s">
        <v>462</v>
      </c>
      <c r="V6" s="7" t="s">
        <v>463</v>
      </c>
      <c r="W6" s="7" t="s">
        <v>57</v>
      </c>
      <c r="X6" s="11"/>
      <c r="Y6" s="11"/>
      <c r="Z6" s="11"/>
      <c r="AA6" s="11"/>
      <c r="AB6" s="11"/>
      <c r="AC6" s="11"/>
      <c r="AF6" s="11"/>
      <c r="AG6" s="7"/>
    </row>
    <row r="7" spans="1:33" s="6" customFormat="1" x14ac:dyDescent="0.25">
      <c r="A7" s="6">
        <v>91</v>
      </c>
      <c r="B7" s="7" t="s">
        <v>154</v>
      </c>
      <c r="C7" s="6" t="s">
        <v>487</v>
      </c>
      <c r="D7" s="6">
        <v>2018</v>
      </c>
      <c r="E7" s="7" t="s">
        <v>488</v>
      </c>
      <c r="F7" s="7" t="s">
        <v>53</v>
      </c>
      <c r="G7" s="7" t="s">
        <v>489</v>
      </c>
      <c r="H7" s="7" t="s">
        <v>490</v>
      </c>
      <c r="I7" s="7" t="s">
        <v>243</v>
      </c>
      <c r="J7" s="8" t="s">
        <v>491</v>
      </c>
      <c r="K7" s="9">
        <v>43647</v>
      </c>
      <c r="L7" s="12">
        <v>2019</v>
      </c>
      <c r="M7" s="4" t="s">
        <v>70</v>
      </c>
      <c r="N7" s="7" t="s">
        <v>472</v>
      </c>
      <c r="O7" s="7"/>
      <c r="P7" s="11"/>
      <c r="Q7" s="11"/>
      <c r="R7" s="14"/>
      <c r="S7" s="11"/>
      <c r="T7" s="11"/>
      <c r="U7" s="7" t="s">
        <v>462</v>
      </c>
      <c r="V7" s="7" t="s">
        <v>463</v>
      </c>
      <c r="W7" s="7" t="s">
        <v>57</v>
      </c>
      <c r="X7" s="11"/>
      <c r="Y7" s="11"/>
      <c r="Z7" s="11"/>
      <c r="AA7" s="11"/>
      <c r="AB7" s="11"/>
      <c r="AC7" s="11"/>
      <c r="AF7" s="11"/>
      <c r="AG7" s="15">
        <v>134000</v>
      </c>
    </row>
    <row r="8" spans="1:33" x14ac:dyDescent="0.25">
      <c r="A8" s="6">
        <v>90</v>
      </c>
      <c r="B8" s="7" t="s">
        <v>289</v>
      </c>
      <c r="C8" s="6" t="s">
        <v>484</v>
      </c>
      <c r="D8" s="6">
        <v>2017</v>
      </c>
      <c r="E8" s="7" t="s">
        <v>413</v>
      </c>
      <c r="F8" s="7" t="s">
        <v>53</v>
      </c>
      <c r="G8" s="7" t="s">
        <v>485</v>
      </c>
      <c r="H8" s="7" t="s">
        <v>31</v>
      </c>
      <c r="I8" s="7" t="s">
        <v>32</v>
      </c>
      <c r="J8" s="7" t="s">
        <v>465</v>
      </c>
      <c r="K8" s="9">
        <v>43634</v>
      </c>
      <c r="L8" s="12">
        <v>2019</v>
      </c>
      <c r="M8" s="16" t="s">
        <v>486</v>
      </c>
      <c r="N8" s="7" t="s">
        <v>34</v>
      </c>
      <c r="O8" s="7">
        <v>3</v>
      </c>
      <c r="P8" s="9">
        <v>43733</v>
      </c>
      <c r="Q8" s="12">
        <f>P8-K8</f>
        <v>99</v>
      </c>
      <c r="R8" s="12">
        <v>2019</v>
      </c>
      <c r="S8" s="4" t="s">
        <v>443</v>
      </c>
      <c r="T8" s="3" t="s">
        <v>399</v>
      </c>
      <c r="U8" s="7" t="s">
        <v>415</v>
      </c>
      <c r="V8" s="7" t="s">
        <v>356</v>
      </c>
      <c r="W8" s="7" t="s">
        <v>38</v>
      </c>
      <c r="X8" s="7" t="s">
        <v>416</v>
      </c>
      <c r="Y8" s="4" t="s">
        <v>142</v>
      </c>
      <c r="Z8" s="8"/>
      <c r="AA8" s="17">
        <v>2218904</v>
      </c>
      <c r="AB8" s="8">
        <v>1.02</v>
      </c>
      <c r="AC8" s="17">
        <f>AA8*AB8</f>
        <v>2263282.08</v>
      </c>
      <c r="AD8" s="24">
        <v>-1687134</v>
      </c>
      <c r="AE8" s="25" t="s">
        <v>561</v>
      </c>
      <c r="AF8" s="11"/>
    </row>
    <row r="9" spans="1:33" ht="16.5" customHeight="1" x14ac:dyDescent="0.25">
      <c r="A9" s="6">
        <v>89</v>
      </c>
      <c r="B9" s="7" t="s">
        <v>474</v>
      </c>
      <c r="C9" s="6">
        <v>2019</v>
      </c>
      <c r="D9" s="6">
        <v>2019</v>
      </c>
      <c r="E9" s="7" t="s">
        <v>475</v>
      </c>
      <c r="F9" s="7" t="s">
        <v>30</v>
      </c>
      <c r="G9" s="7" t="s">
        <v>476</v>
      </c>
      <c r="H9" s="7" t="s">
        <v>202</v>
      </c>
      <c r="I9" s="7" t="s">
        <v>451</v>
      </c>
      <c r="J9" s="7" t="s">
        <v>477</v>
      </c>
      <c r="K9" s="7" t="s">
        <v>478</v>
      </c>
      <c r="L9" s="12">
        <v>2019</v>
      </c>
      <c r="M9" s="16" t="s">
        <v>479</v>
      </c>
      <c r="N9" s="7" t="s">
        <v>34</v>
      </c>
      <c r="O9" s="7">
        <v>3</v>
      </c>
      <c r="P9" s="9">
        <v>43733</v>
      </c>
      <c r="Q9" s="12">
        <v>117</v>
      </c>
      <c r="R9" s="12">
        <v>2019</v>
      </c>
      <c r="S9" s="4" t="s">
        <v>443</v>
      </c>
      <c r="T9" s="3" t="s">
        <v>399</v>
      </c>
      <c r="U9" s="11" t="s">
        <v>480</v>
      </c>
      <c r="V9" s="11" t="s">
        <v>481</v>
      </c>
      <c r="W9" s="7" t="s">
        <v>38</v>
      </c>
      <c r="X9" s="8" t="s">
        <v>482</v>
      </c>
      <c r="Y9" s="8" t="s">
        <v>512</v>
      </c>
      <c r="Z9" s="7" t="s">
        <v>33</v>
      </c>
      <c r="AA9" s="11" t="s">
        <v>33</v>
      </c>
      <c r="AB9" s="11"/>
      <c r="AC9" s="17"/>
      <c r="AD9" s="25" t="s">
        <v>92</v>
      </c>
      <c r="AE9" s="25"/>
      <c r="AF9" s="7" t="s">
        <v>483</v>
      </c>
    </row>
    <row r="10" spans="1:33" x14ac:dyDescent="0.25">
      <c r="A10" s="6">
        <v>88</v>
      </c>
      <c r="B10" s="7" t="s">
        <v>109</v>
      </c>
      <c r="C10" s="6" t="s">
        <v>468</v>
      </c>
      <c r="D10" s="6">
        <v>2019</v>
      </c>
      <c r="E10" s="7" t="s">
        <v>469</v>
      </c>
      <c r="F10" s="7" t="s">
        <v>30</v>
      </c>
      <c r="G10" s="7" t="s">
        <v>470</v>
      </c>
      <c r="H10" s="7" t="s">
        <v>202</v>
      </c>
      <c r="I10" s="7" t="s">
        <v>451</v>
      </c>
      <c r="J10" s="7" t="s">
        <v>471</v>
      </c>
      <c r="K10" s="18">
        <v>43609</v>
      </c>
      <c r="L10" s="12">
        <v>2019</v>
      </c>
      <c r="M10" s="16" t="s">
        <v>70</v>
      </c>
      <c r="N10" s="7" t="s">
        <v>472</v>
      </c>
      <c r="P10" s="7" t="s">
        <v>472</v>
      </c>
      <c r="Q10" s="12" t="e">
        <f>P10-K10</f>
        <v>#VALUE!</v>
      </c>
      <c r="R10" s="12"/>
      <c r="S10" s="7" t="s">
        <v>472</v>
      </c>
      <c r="U10" s="7" t="s">
        <v>90</v>
      </c>
      <c r="V10" s="7" t="s">
        <v>91</v>
      </c>
      <c r="W10" s="7" t="s">
        <v>38</v>
      </c>
      <c r="X10" s="7" t="s">
        <v>472</v>
      </c>
      <c r="Y10" s="7" t="s">
        <v>472</v>
      </c>
      <c r="Z10" s="11"/>
      <c r="AA10" s="11" t="s">
        <v>33</v>
      </c>
      <c r="AB10" s="11"/>
      <c r="AC10" s="17"/>
      <c r="AF10" s="11" t="s">
        <v>473</v>
      </c>
    </row>
    <row r="11" spans="1:33" x14ac:dyDescent="0.25">
      <c r="A11" s="6">
        <v>87</v>
      </c>
      <c r="B11" s="7" t="s">
        <v>289</v>
      </c>
      <c r="C11" s="6" t="s">
        <v>407</v>
      </c>
      <c r="D11" s="6">
        <v>2016</v>
      </c>
      <c r="E11" s="7" t="s">
        <v>417</v>
      </c>
      <c r="F11" s="7" t="s">
        <v>53</v>
      </c>
      <c r="G11" s="7" t="s">
        <v>464</v>
      </c>
      <c r="H11" s="7" t="s">
        <v>31</v>
      </c>
      <c r="I11" s="7" t="s">
        <v>1</v>
      </c>
      <c r="J11" s="7" t="s">
        <v>465</v>
      </c>
      <c r="K11" s="9">
        <v>43524</v>
      </c>
      <c r="L11" s="12">
        <v>2019</v>
      </c>
      <c r="M11" s="19" t="s">
        <v>272</v>
      </c>
      <c r="N11" s="7" t="s">
        <v>34</v>
      </c>
      <c r="O11" s="7">
        <v>2</v>
      </c>
      <c r="P11" s="9">
        <v>43733</v>
      </c>
      <c r="Q11" s="12">
        <f>P11-K11</f>
        <v>209</v>
      </c>
      <c r="R11" s="12">
        <v>2019</v>
      </c>
      <c r="S11" s="4" t="s">
        <v>443</v>
      </c>
      <c r="T11" s="3" t="s">
        <v>399</v>
      </c>
      <c r="U11" s="7" t="s">
        <v>466</v>
      </c>
      <c r="V11" s="7" t="s">
        <v>467</v>
      </c>
      <c r="W11" s="7" t="s">
        <v>38</v>
      </c>
      <c r="X11" s="7" t="s">
        <v>416</v>
      </c>
      <c r="Y11" s="4" t="s">
        <v>142</v>
      </c>
      <c r="Z11" s="7" t="s">
        <v>33</v>
      </c>
      <c r="AA11" s="17">
        <v>3329343</v>
      </c>
      <c r="AB11" s="8">
        <v>1.02</v>
      </c>
      <c r="AC11" s="17">
        <f t="shared" ref="AC11:AC21" si="0">AA11*AB11</f>
        <v>3395929.86</v>
      </c>
      <c r="AD11" s="24">
        <v>-4020219</v>
      </c>
      <c r="AE11" s="25" t="s">
        <v>562</v>
      </c>
    </row>
    <row r="12" spans="1:33" x14ac:dyDescent="0.25">
      <c r="A12" s="6">
        <v>86</v>
      </c>
      <c r="B12" s="7" t="s">
        <v>289</v>
      </c>
      <c r="C12" s="6">
        <v>2018</v>
      </c>
      <c r="D12" s="6">
        <v>2018</v>
      </c>
      <c r="E12" s="7" t="s">
        <v>267</v>
      </c>
      <c r="F12" s="7" t="s">
        <v>53</v>
      </c>
      <c r="G12" s="7" t="s">
        <v>408</v>
      </c>
      <c r="H12" s="7" t="s">
        <v>460</v>
      </c>
      <c r="I12" s="7" t="s">
        <v>243</v>
      </c>
      <c r="J12" s="7" t="s">
        <v>461</v>
      </c>
      <c r="K12" s="9">
        <v>43507</v>
      </c>
      <c r="L12" s="12">
        <v>2019</v>
      </c>
      <c r="M12" s="11" t="s">
        <v>513</v>
      </c>
      <c r="N12" s="7" t="s">
        <v>34</v>
      </c>
      <c r="O12" s="7">
        <v>1</v>
      </c>
      <c r="P12" s="9">
        <v>43733</v>
      </c>
      <c r="Q12" s="12">
        <f>P12-K12</f>
        <v>226</v>
      </c>
      <c r="R12" s="12">
        <v>2019</v>
      </c>
      <c r="S12" s="4" t="s">
        <v>443</v>
      </c>
      <c r="T12" s="3" t="s">
        <v>399</v>
      </c>
      <c r="U12" s="7" t="s">
        <v>462</v>
      </c>
      <c r="V12" s="7" t="s">
        <v>463</v>
      </c>
      <c r="W12" s="7" t="s">
        <v>57</v>
      </c>
      <c r="X12" s="7" t="s">
        <v>80</v>
      </c>
      <c r="Y12" s="4" t="s">
        <v>142</v>
      </c>
      <c r="Z12" s="7" t="s">
        <v>33</v>
      </c>
      <c r="AA12" s="17">
        <v>2226068</v>
      </c>
      <c r="AB12" s="8">
        <v>1.02</v>
      </c>
      <c r="AC12" s="17">
        <f t="shared" si="0"/>
        <v>2270589.36</v>
      </c>
      <c r="AD12" s="25" t="s">
        <v>92</v>
      </c>
      <c r="AE12" s="25"/>
    </row>
    <row r="13" spans="1:33" x14ac:dyDescent="0.25">
      <c r="A13" s="6">
        <v>85</v>
      </c>
      <c r="B13" s="7" t="s">
        <v>72</v>
      </c>
      <c r="C13" s="6">
        <v>2018</v>
      </c>
      <c r="D13" s="6">
        <v>2018</v>
      </c>
      <c r="E13" s="7" t="s">
        <v>156</v>
      </c>
      <c r="F13" s="7" t="s">
        <v>73</v>
      </c>
      <c r="G13" s="7" t="s">
        <v>456</v>
      </c>
      <c r="H13" s="7" t="s">
        <v>457</v>
      </c>
      <c r="I13" s="7" t="s">
        <v>243</v>
      </c>
      <c r="J13" s="7" t="s">
        <v>458</v>
      </c>
      <c r="K13" s="9">
        <v>43432</v>
      </c>
      <c r="L13" s="12">
        <v>2018</v>
      </c>
      <c r="M13" s="19" t="s">
        <v>459</v>
      </c>
      <c r="N13" s="7" t="s">
        <v>34</v>
      </c>
      <c r="O13" s="7">
        <v>1</v>
      </c>
      <c r="P13" s="9">
        <v>43733</v>
      </c>
      <c r="Q13" s="12">
        <f>P13-K13</f>
        <v>301</v>
      </c>
      <c r="R13" s="12">
        <v>2019</v>
      </c>
      <c r="S13" s="4" t="s">
        <v>443</v>
      </c>
      <c r="T13" s="3" t="s">
        <v>399</v>
      </c>
      <c r="U13" s="7" t="s">
        <v>400</v>
      </c>
      <c r="V13" s="7" t="s">
        <v>400</v>
      </c>
      <c r="W13" s="7" t="s">
        <v>57</v>
      </c>
      <c r="X13" s="7" t="s">
        <v>80</v>
      </c>
      <c r="Y13" s="4" t="s">
        <v>142</v>
      </c>
      <c r="Z13" s="7" t="s">
        <v>33</v>
      </c>
      <c r="AA13" s="17">
        <v>10327039</v>
      </c>
      <c r="AB13" s="8">
        <v>1.02</v>
      </c>
      <c r="AC13" s="17">
        <f t="shared" si="0"/>
        <v>10533579.779999999</v>
      </c>
      <c r="AD13" s="24">
        <v>-12785858</v>
      </c>
      <c r="AE13" s="25" t="s">
        <v>561</v>
      </c>
    </row>
    <row r="14" spans="1:33" x14ac:dyDescent="0.25">
      <c r="A14" s="6">
        <v>84</v>
      </c>
      <c r="B14" s="7" t="s">
        <v>130</v>
      </c>
      <c r="C14" s="6">
        <v>2018</v>
      </c>
      <c r="D14" s="6">
        <v>2018</v>
      </c>
      <c r="E14" s="7" t="s">
        <v>29</v>
      </c>
      <c r="F14" s="7" t="s">
        <v>30</v>
      </c>
      <c r="H14" s="7" t="s">
        <v>31</v>
      </c>
      <c r="I14" s="7" t="s">
        <v>451</v>
      </c>
      <c r="J14" s="7" t="s">
        <v>453</v>
      </c>
      <c r="K14" s="9">
        <v>43405</v>
      </c>
      <c r="L14" s="12">
        <v>2018</v>
      </c>
      <c r="M14" s="19" t="s">
        <v>112</v>
      </c>
      <c r="N14" s="7" t="s">
        <v>34</v>
      </c>
      <c r="O14" s="7">
        <v>1</v>
      </c>
      <c r="P14" s="9">
        <v>43440</v>
      </c>
      <c r="Q14" s="12">
        <f>P14-K14</f>
        <v>35</v>
      </c>
      <c r="R14" s="12">
        <v>2018</v>
      </c>
      <c r="S14" s="7" t="s">
        <v>33</v>
      </c>
      <c r="T14" s="3" t="s">
        <v>35</v>
      </c>
      <c r="U14" s="7" t="s">
        <v>454</v>
      </c>
      <c r="V14" s="7" t="s">
        <v>37</v>
      </c>
      <c r="W14" s="7" t="s">
        <v>38</v>
      </c>
      <c r="X14" s="7" t="s">
        <v>432</v>
      </c>
      <c r="Y14" s="19" t="s">
        <v>142</v>
      </c>
      <c r="Z14" s="7" t="s">
        <v>33</v>
      </c>
      <c r="AA14" s="17">
        <v>7728000</v>
      </c>
      <c r="AB14" s="8">
        <v>1.04</v>
      </c>
      <c r="AC14" s="17">
        <f t="shared" si="0"/>
        <v>8037120</v>
      </c>
      <c r="AD14" s="24">
        <v>-17602000</v>
      </c>
      <c r="AE14" s="25" t="s">
        <v>561</v>
      </c>
      <c r="AF14" s="7" t="s">
        <v>455</v>
      </c>
    </row>
    <row r="15" spans="1:33" x14ac:dyDescent="0.25">
      <c r="A15" s="6">
        <v>83</v>
      </c>
      <c r="B15" s="7" t="s">
        <v>109</v>
      </c>
      <c r="C15" s="6">
        <v>2018</v>
      </c>
      <c r="D15" s="6">
        <v>2018</v>
      </c>
      <c r="E15" s="7" t="s">
        <v>29</v>
      </c>
      <c r="F15" s="7" t="s">
        <v>30</v>
      </c>
      <c r="H15" s="7" t="s">
        <v>31</v>
      </c>
      <c r="I15" s="7" t="s">
        <v>451</v>
      </c>
      <c r="J15" s="11" t="s">
        <v>338</v>
      </c>
      <c r="K15" s="9">
        <v>43396</v>
      </c>
      <c r="L15" s="12">
        <v>2018</v>
      </c>
      <c r="M15" s="19" t="s">
        <v>112</v>
      </c>
      <c r="N15" s="7" t="s">
        <v>34</v>
      </c>
      <c r="O15" s="7">
        <v>1</v>
      </c>
      <c r="P15" s="9">
        <v>43404</v>
      </c>
      <c r="Q15" s="12">
        <f>P15-K15</f>
        <v>8</v>
      </c>
      <c r="R15" s="12">
        <v>2018</v>
      </c>
      <c r="S15" s="19" t="s">
        <v>423</v>
      </c>
      <c r="T15" s="3" t="s">
        <v>35</v>
      </c>
      <c r="U15" s="7" t="s">
        <v>452</v>
      </c>
      <c r="V15" s="7" t="s">
        <v>37</v>
      </c>
      <c r="W15" s="7" t="s">
        <v>38</v>
      </c>
      <c r="X15" s="7" t="s">
        <v>432</v>
      </c>
      <c r="Y15" s="19" t="s">
        <v>142</v>
      </c>
      <c r="Z15" s="7" t="s">
        <v>33</v>
      </c>
      <c r="AA15" s="17">
        <v>7812000</v>
      </c>
      <c r="AB15" s="8">
        <v>1.04</v>
      </c>
      <c r="AC15" s="17">
        <f t="shared" si="0"/>
        <v>8124480</v>
      </c>
      <c r="AD15" s="24">
        <v>-13478043</v>
      </c>
      <c r="AE15" s="25" t="s">
        <v>562</v>
      </c>
    </row>
    <row r="16" spans="1:33" x14ac:dyDescent="0.25">
      <c r="A16" s="6">
        <v>82</v>
      </c>
      <c r="B16" s="7" t="s">
        <v>445</v>
      </c>
      <c r="C16" s="6">
        <v>2018</v>
      </c>
      <c r="D16" s="6">
        <v>2018</v>
      </c>
      <c r="E16" s="7" t="s">
        <v>446</v>
      </c>
      <c r="F16" s="7" t="s">
        <v>30</v>
      </c>
      <c r="G16" s="7" t="s">
        <v>445</v>
      </c>
      <c r="H16" s="7" t="s">
        <v>31</v>
      </c>
      <c r="I16" s="7" t="s">
        <v>32</v>
      </c>
      <c r="J16" s="7" t="s">
        <v>447</v>
      </c>
      <c r="K16" s="7" t="s">
        <v>448</v>
      </c>
      <c r="L16" s="12">
        <v>2018</v>
      </c>
      <c r="M16" s="11" t="s">
        <v>514</v>
      </c>
      <c r="N16" s="7" t="s">
        <v>34</v>
      </c>
      <c r="O16" s="7">
        <v>2</v>
      </c>
      <c r="P16" s="9">
        <v>43733</v>
      </c>
      <c r="Q16" s="12">
        <v>495</v>
      </c>
      <c r="R16" s="12">
        <v>2019</v>
      </c>
      <c r="S16" s="4" t="s">
        <v>443</v>
      </c>
      <c r="T16" s="3" t="s">
        <v>399</v>
      </c>
      <c r="U16" s="7" t="s">
        <v>400</v>
      </c>
      <c r="V16" s="7" t="s">
        <v>449</v>
      </c>
      <c r="W16" s="7" t="s">
        <v>38</v>
      </c>
      <c r="X16" s="7" t="s">
        <v>186</v>
      </c>
      <c r="Y16" s="8" t="s">
        <v>515</v>
      </c>
      <c r="Z16" s="7" t="s">
        <v>33</v>
      </c>
      <c r="AA16" s="17">
        <v>7381158</v>
      </c>
      <c r="AB16" s="8">
        <v>1.02</v>
      </c>
      <c r="AC16" s="17">
        <f t="shared" si="0"/>
        <v>7528781.1600000001</v>
      </c>
      <c r="AD16" s="24">
        <v>-392817</v>
      </c>
      <c r="AE16" s="25" t="s">
        <v>562</v>
      </c>
      <c r="AF16" s="7" t="s">
        <v>450</v>
      </c>
    </row>
    <row r="17" spans="1:34" x14ac:dyDescent="0.25">
      <c r="A17" s="6">
        <v>81</v>
      </c>
      <c r="B17" s="7" t="s">
        <v>72</v>
      </c>
      <c r="C17" s="6">
        <v>2018</v>
      </c>
      <c r="D17" s="6">
        <v>2018</v>
      </c>
      <c r="E17" s="7" t="s">
        <v>439</v>
      </c>
      <c r="F17" s="7" t="s">
        <v>73</v>
      </c>
      <c r="G17" s="7" t="s">
        <v>440</v>
      </c>
      <c r="H17" s="7" t="s">
        <v>31</v>
      </c>
      <c r="I17" s="7" t="s">
        <v>32</v>
      </c>
      <c r="J17" s="7" t="s">
        <v>441</v>
      </c>
      <c r="K17" s="9">
        <v>43167</v>
      </c>
      <c r="L17" s="12">
        <v>2018</v>
      </c>
      <c r="M17" s="19" t="s">
        <v>442</v>
      </c>
      <c r="N17" s="7" t="s">
        <v>34</v>
      </c>
      <c r="O17" s="7">
        <v>1</v>
      </c>
      <c r="P17" s="9">
        <v>43733</v>
      </c>
      <c r="Q17" s="12">
        <f>P17-K17</f>
        <v>566</v>
      </c>
      <c r="R17" s="12">
        <v>2019</v>
      </c>
      <c r="S17" s="4" t="s">
        <v>443</v>
      </c>
      <c r="T17" s="3" t="s">
        <v>399</v>
      </c>
      <c r="U17" s="7" t="s">
        <v>400</v>
      </c>
      <c r="V17" s="7" t="s">
        <v>444</v>
      </c>
      <c r="W17" s="7" t="s">
        <v>57</v>
      </c>
      <c r="X17" s="7" t="s">
        <v>80</v>
      </c>
      <c r="Y17" s="4" t="s">
        <v>142</v>
      </c>
      <c r="Z17" s="7" t="s">
        <v>33</v>
      </c>
      <c r="AA17" s="17">
        <v>24416440</v>
      </c>
      <c r="AB17" s="8">
        <v>1.02</v>
      </c>
      <c r="AC17" s="17">
        <f t="shared" si="0"/>
        <v>24904768.800000001</v>
      </c>
      <c r="AD17" s="24">
        <v>-1265553</v>
      </c>
      <c r="AE17" s="25" t="s">
        <v>562</v>
      </c>
    </row>
    <row r="18" spans="1:34" x14ac:dyDescent="0.25">
      <c r="A18" s="6">
        <v>80</v>
      </c>
      <c r="B18" s="7" t="s">
        <v>154</v>
      </c>
      <c r="C18" s="6">
        <v>2016</v>
      </c>
      <c r="D18" s="6">
        <v>2016</v>
      </c>
      <c r="E18" s="7" t="s">
        <v>434</v>
      </c>
      <c r="F18" s="7" t="s">
        <v>53</v>
      </c>
      <c r="H18" s="7" t="s">
        <v>435</v>
      </c>
      <c r="I18" s="7" t="s">
        <v>243</v>
      </c>
      <c r="J18" s="7" t="s">
        <v>436</v>
      </c>
      <c r="K18" s="9">
        <v>43173</v>
      </c>
      <c r="L18" s="12">
        <v>2018</v>
      </c>
      <c r="M18" s="19" t="s">
        <v>437</v>
      </c>
      <c r="N18" s="7" t="s">
        <v>34</v>
      </c>
      <c r="O18" s="7">
        <v>1</v>
      </c>
      <c r="P18" s="9">
        <v>43367</v>
      </c>
      <c r="Q18" s="12">
        <f>P18-K18</f>
        <v>194</v>
      </c>
      <c r="R18" s="12">
        <v>2018</v>
      </c>
      <c r="S18" s="19" t="s">
        <v>113</v>
      </c>
      <c r="T18" s="3" t="s">
        <v>399</v>
      </c>
      <c r="U18" s="7" t="s">
        <v>400</v>
      </c>
      <c r="V18" s="7" t="s">
        <v>356</v>
      </c>
      <c r="W18" s="7" t="s">
        <v>38</v>
      </c>
      <c r="X18" s="7" t="s">
        <v>80</v>
      </c>
      <c r="Y18" s="19" t="s">
        <v>142</v>
      </c>
      <c r="Z18" s="7" t="s">
        <v>362</v>
      </c>
      <c r="AA18" s="17">
        <v>1654000</v>
      </c>
      <c r="AB18" s="8">
        <v>1.04</v>
      </c>
      <c r="AC18" s="17">
        <f t="shared" si="0"/>
        <v>1720160</v>
      </c>
      <c r="AD18" s="24">
        <v>-1702615</v>
      </c>
      <c r="AE18" s="25" t="s">
        <v>563</v>
      </c>
      <c r="AF18" s="7" t="s">
        <v>438</v>
      </c>
    </row>
    <row r="19" spans="1:34" x14ac:dyDescent="0.25">
      <c r="A19" s="6">
        <v>79</v>
      </c>
      <c r="B19" s="7" t="s">
        <v>325</v>
      </c>
      <c r="C19" s="6">
        <v>2017</v>
      </c>
      <c r="D19" s="6">
        <v>2017</v>
      </c>
      <c r="E19" s="7" t="s">
        <v>29</v>
      </c>
      <c r="F19" s="7" t="s">
        <v>30</v>
      </c>
      <c r="H19" s="7" t="s">
        <v>31</v>
      </c>
      <c r="I19" s="7" t="s">
        <v>32</v>
      </c>
      <c r="J19" s="7" t="s">
        <v>430</v>
      </c>
      <c r="K19" s="9">
        <v>43145</v>
      </c>
      <c r="L19" s="12">
        <v>2018</v>
      </c>
      <c r="M19" s="19" t="s">
        <v>429</v>
      </c>
      <c r="N19" s="7" t="s">
        <v>34</v>
      </c>
      <c r="O19" s="7">
        <v>1</v>
      </c>
      <c r="P19" s="9">
        <v>43179</v>
      </c>
      <c r="Q19" s="12">
        <f>P19-K19</f>
        <v>34</v>
      </c>
      <c r="R19" s="12">
        <v>2018</v>
      </c>
      <c r="S19" s="19" t="s">
        <v>423</v>
      </c>
      <c r="T19" s="3" t="s">
        <v>35</v>
      </c>
      <c r="U19" s="7" t="s">
        <v>431</v>
      </c>
      <c r="V19" s="7" t="s">
        <v>37</v>
      </c>
      <c r="W19" s="7" t="s">
        <v>38</v>
      </c>
      <c r="X19" s="7" t="s">
        <v>432</v>
      </c>
      <c r="Y19" s="19" t="s">
        <v>433</v>
      </c>
      <c r="Z19" s="19" t="s">
        <v>374</v>
      </c>
      <c r="AA19" s="17">
        <v>13945263</v>
      </c>
      <c r="AB19" s="8">
        <v>1.04</v>
      </c>
      <c r="AC19" s="17">
        <f t="shared" si="0"/>
        <v>14503073.520000001</v>
      </c>
      <c r="AD19" s="24">
        <v>8567582</v>
      </c>
      <c r="AE19" s="25" t="s">
        <v>562</v>
      </c>
    </row>
    <row r="20" spans="1:34" x14ac:dyDescent="0.25">
      <c r="A20" s="6">
        <v>78</v>
      </c>
      <c r="B20" s="7" t="s">
        <v>154</v>
      </c>
      <c r="C20" s="6">
        <v>2016</v>
      </c>
      <c r="D20" s="6">
        <v>2016</v>
      </c>
      <c r="E20" s="7" t="s">
        <v>428</v>
      </c>
      <c r="F20" s="7" t="s">
        <v>53</v>
      </c>
      <c r="H20" s="7" t="s">
        <v>387</v>
      </c>
      <c r="I20" s="7" t="s">
        <v>243</v>
      </c>
      <c r="J20" s="7" t="s">
        <v>388</v>
      </c>
      <c r="K20" s="9">
        <v>42859</v>
      </c>
      <c r="L20" s="12">
        <v>2017</v>
      </c>
      <c r="M20" s="19" t="s">
        <v>429</v>
      </c>
      <c r="N20" s="7" t="s">
        <v>34</v>
      </c>
      <c r="O20" s="7">
        <v>1</v>
      </c>
      <c r="P20" s="9">
        <v>43367</v>
      </c>
      <c r="Q20" s="12">
        <f>P20-K20</f>
        <v>508</v>
      </c>
      <c r="R20" s="12">
        <v>2018</v>
      </c>
      <c r="S20" s="19" t="s">
        <v>113</v>
      </c>
      <c r="T20" s="3" t="s">
        <v>399</v>
      </c>
      <c r="U20" s="7" t="s">
        <v>400</v>
      </c>
      <c r="V20" s="7" t="s">
        <v>356</v>
      </c>
      <c r="W20" s="7" t="s">
        <v>38</v>
      </c>
      <c r="X20" s="7" t="s">
        <v>416</v>
      </c>
      <c r="Y20" s="19" t="s">
        <v>142</v>
      </c>
      <c r="Z20" s="7" t="s">
        <v>362</v>
      </c>
      <c r="AA20" s="17">
        <v>970000</v>
      </c>
      <c r="AB20" s="8">
        <v>1.04</v>
      </c>
      <c r="AC20" s="17">
        <f t="shared" si="0"/>
        <v>1008800</v>
      </c>
      <c r="AD20" s="24">
        <v>-450486</v>
      </c>
      <c r="AE20" s="25" t="s">
        <v>563</v>
      </c>
    </row>
    <row r="21" spans="1:34" x14ac:dyDescent="0.25">
      <c r="A21" s="6">
        <v>77</v>
      </c>
      <c r="B21" s="7" t="s">
        <v>420</v>
      </c>
      <c r="C21" s="6">
        <v>2017</v>
      </c>
      <c r="D21" s="6">
        <v>2017</v>
      </c>
      <c r="E21" s="7" t="s">
        <v>29</v>
      </c>
      <c r="F21" s="7" t="s">
        <v>30</v>
      </c>
      <c r="G21" s="7" t="s">
        <v>420</v>
      </c>
      <c r="H21" s="7" t="s">
        <v>31</v>
      </c>
      <c r="I21" s="7" t="s">
        <v>32</v>
      </c>
      <c r="J21" s="7" t="s">
        <v>421</v>
      </c>
      <c r="K21" s="7" t="s">
        <v>422</v>
      </c>
      <c r="L21" s="12">
        <v>2017</v>
      </c>
      <c r="M21" s="8" t="s">
        <v>516</v>
      </c>
      <c r="N21" s="7" t="s">
        <v>34</v>
      </c>
      <c r="O21" s="7">
        <v>3</v>
      </c>
      <c r="P21" s="9">
        <v>43139</v>
      </c>
      <c r="Q21" s="12" t="e">
        <f>P21-K21</f>
        <v>#VALUE!</v>
      </c>
      <c r="R21" s="12">
        <v>2018</v>
      </c>
      <c r="S21" s="19" t="s">
        <v>423</v>
      </c>
      <c r="T21" s="3" t="s">
        <v>35</v>
      </c>
      <c r="U21" s="7" t="s">
        <v>424</v>
      </c>
      <c r="V21" s="7" t="s">
        <v>37</v>
      </c>
      <c r="W21" s="7" t="s">
        <v>38</v>
      </c>
      <c r="X21" s="7" t="s">
        <v>425</v>
      </c>
      <c r="Y21" s="11" t="s">
        <v>517</v>
      </c>
      <c r="Z21" s="19" t="s">
        <v>374</v>
      </c>
      <c r="AA21" s="17">
        <v>66738161</v>
      </c>
      <c r="AB21" s="8">
        <v>1.04</v>
      </c>
      <c r="AC21" s="17">
        <f t="shared" si="0"/>
        <v>69407687.439999998</v>
      </c>
      <c r="AD21" s="24">
        <v>-112360000</v>
      </c>
      <c r="AE21" s="25" t="s">
        <v>562</v>
      </c>
      <c r="AF21" s="7" t="s">
        <v>426</v>
      </c>
      <c r="AG21" s="15">
        <v>117000000</v>
      </c>
      <c r="AH21" s="4" t="s">
        <v>427</v>
      </c>
    </row>
    <row r="22" spans="1:34" x14ac:dyDescent="0.25">
      <c r="A22" s="6">
        <v>76</v>
      </c>
      <c r="B22" s="7" t="s">
        <v>289</v>
      </c>
      <c r="C22" s="6">
        <v>2016</v>
      </c>
      <c r="D22" s="6">
        <v>2016</v>
      </c>
      <c r="E22" s="7" t="s">
        <v>417</v>
      </c>
      <c r="F22" s="7" t="s">
        <v>53</v>
      </c>
      <c r="H22" s="7" t="s">
        <v>31</v>
      </c>
      <c r="I22" s="7" t="s">
        <v>1</v>
      </c>
      <c r="J22" s="7" t="s">
        <v>418</v>
      </c>
      <c r="K22" s="9">
        <v>42983</v>
      </c>
      <c r="L22" s="12">
        <v>2017</v>
      </c>
      <c r="M22" s="19" t="s">
        <v>272</v>
      </c>
      <c r="N22" s="7" t="s">
        <v>88</v>
      </c>
      <c r="P22" s="9">
        <v>43367</v>
      </c>
      <c r="Q22" s="12">
        <f>P22-K22</f>
        <v>384</v>
      </c>
      <c r="R22" s="12"/>
      <c r="S22" s="19" t="s">
        <v>113</v>
      </c>
      <c r="U22" s="7" t="s">
        <v>366</v>
      </c>
      <c r="V22" s="7" t="s">
        <v>356</v>
      </c>
      <c r="W22" s="7" t="s">
        <v>38</v>
      </c>
      <c r="X22" s="7" t="s">
        <v>92</v>
      </c>
      <c r="Y22" s="19" t="s">
        <v>142</v>
      </c>
      <c r="Z22" s="7" t="s">
        <v>92</v>
      </c>
      <c r="AA22" s="17"/>
      <c r="AB22" s="17"/>
      <c r="AC22" s="17"/>
      <c r="AF22" s="7" t="s">
        <v>419</v>
      </c>
    </row>
    <row r="23" spans="1:34" x14ac:dyDescent="0.25">
      <c r="A23" s="6">
        <v>75</v>
      </c>
      <c r="B23" s="7" t="s">
        <v>289</v>
      </c>
      <c r="C23" s="6" t="s">
        <v>375</v>
      </c>
      <c r="D23" s="6">
        <v>2015</v>
      </c>
      <c r="E23" s="7" t="s">
        <v>413</v>
      </c>
      <c r="F23" s="7" t="s">
        <v>53</v>
      </c>
      <c r="H23" s="7" t="s">
        <v>31</v>
      </c>
      <c r="I23" s="7" t="s">
        <v>32</v>
      </c>
      <c r="J23" s="7" t="s">
        <v>414</v>
      </c>
      <c r="K23" s="9">
        <v>42983</v>
      </c>
      <c r="L23" s="12">
        <v>2017</v>
      </c>
      <c r="M23" s="19" t="s">
        <v>272</v>
      </c>
      <c r="N23" s="7" t="s">
        <v>34</v>
      </c>
      <c r="O23" s="7">
        <v>2</v>
      </c>
      <c r="P23" s="9">
        <v>43367</v>
      </c>
      <c r="Q23" s="12">
        <f>P23-K23</f>
        <v>384</v>
      </c>
      <c r="R23" s="12">
        <v>2018</v>
      </c>
      <c r="S23" s="19" t="s">
        <v>113</v>
      </c>
      <c r="T23" s="3" t="s">
        <v>399</v>
      </c>
      <c r="U23" s="7" t="s">
        <v>415</v>
      </c>
      <c r="V23" s="7" t="s">
        <v>356</v>
      </c>
      <c r="W23" s="7" t="s">
        <v>38</v>
      </c>
      <c r="X23" s="7" t="s">
        <v>416</v>
      </c>
      <c r="Y23" s="19" t="s">
        <v>142</v>
      </c>
      <c r="Z23" s="7" t="s">
        <v>362</v>
      </c>
      <c r="AA23" s="17">
        <v>1640000</v>
      </c>
      <c r="AB23" s="8">
        <v>1.04</v>
      </c>
      <c r="AC23" s="17">
        <f t="shared" ref="AC23:AC35" si="1">AA23*AB23</f>
        <v>1705600</v>
      </c>
      <c r="AD23" s="24">
        <v>-6857471</v>
      </c>
      <c r="AE23" s="25" t="s">
        <v>562</v>
      </c>
    </row>
    <row r="24" spans="1:34" x14ac:dyDescent="0.25">
      <c r="A24" s="6">
        <v>74</v>
      </c>
      <c r="B24" s="7" t="s">
        <v>406</v>
      </c>
      <c r="C24" s="6" t="s">
        <v>407</v>
      </c>
      <c r="D24" s="6">
        <v>2016</v>
      </c>
      <c r="E24" s="7" t="s">
        <v>267</v>
      </c>
      <c r="F24" s="7" t="s">
        <v>53</v>
      </c>
      <c r="G24" s="7" t="s">
        <v>408</v>
      </c>
      <c r="H24" s="7" t="s">
        <v>409</v>
      </c>
      <c r="I24" s="7" t="s">
        <v>243</v>
      </c>
      <c r="J24" s="11" t="s">
        <v>410</v>
      </c>
      <c r="K24" s="7" t="s">
        <v>411</v>
      </c>
      <c r="L24" s="12">
        <v>2017</v>
      </c>
      <c r="M24" s="11" t="s">
        <v>518</v>
      </c>
      <c r="N24" s="7" t="s">
        <v>34</v>
      </c>
      <c r="O24" s="7">
        <v>4</v>
      </c>
      <c r="P24" s="9">
        <v>43367</v>
      </c>
      <c r="Q24" s="12" t="e">
        <f>P24-K24</f>
        <v>#VALUE!</v>
      </c>
      <c r="R24" s="12">
        <v>2018</v>
      </c>
      <c r="S24" s="19" t="s">
        <v>113</v>
      </c>
      <c r="T24" s="3" t="s">
        <v>399</v>
      </c>
      <c r="U24" s="7" t="s">
        <v>412</v>
      </c>
      <c r="V24" s="7" t="s">
        <v>356</v>
      </c>
      <c r="W24" s="7" t="s">
        <v>38</v>
      </c>
      <c r="X24" s="7" t="s">
        <v>186</v>
      </c>
      <c r="Y24" s="11" t="s">
        <v>519</v>
      </c>
      <c r="Z24" s="7" t="s">
        <v>362</v>
      </c>
      <c r="AA24" s="17">
        <v>8886000</v>
      </c>
      <c r="AB24" s="8">
        <v>1.04</v>
      </c>
      <c r="AC24" s="17">
        <f t="shared" si="1"/>
        <v>9241440</v>
      </c>
      <c r="AD24" s="24">
        <v>-24689000</v>
      </c>
      <c r="AE24" s="25" t="s">
        <v>563</v>
      </c>
    </row>
    <row r="25" spans="1:34" ht="15" customHeight="1" x14ac:dyDescent="0.25">
      <c r="A25" s="6">
        <v>73</v>
      </c>
      <c r="B25" s="7" t="s">
        <v>154</v>
      </c>
      <c r="C25" s="6">
        <v>2015</v>
      </c>
      <c r="D25" s="6">
        <v>2015</v>
      </c>
      <c r="E25" s="7" t="s">
        <v>402</v>
      </c>
      <c r="F25" s="7" t="s">
        <v>53</v>
      </c>
      <c r="H25" s="7" t="s">
        <v>403</v>
      </c>
      <c r="I25" s="7" t="s">
        <v>243</v>
      </c>
      <c r="J25" s="11" t="s">
        <v>404</v>
      </c>
      <c r="K25" s="7" t="s">
        <v>405</v>
      </c>
      <c r="L25" s="12">
        <v>2017</v>
      </c>
      <c r="M25" s="11" t="s">
        <v>520</v>
      </c>
      <c r="N25" s="7" t="s">
        <v>34</v>
      </c>
      <c r="O25" s="7">
        <v>1</v>
      </c>
      <c r="P25" s="9">
        <v>43367</v>
      </c>
      <c r="Q25" s="12" t="e">
        <f>P25-K25</f>
        <v>#VALUE!</v>
      </c>
      <c r="R25" s="12">
        <v>2018</v>
      </c>
      <c r="S25" s="19" t="s">
        <v>113</v>
      </c>
      <c r="T25" s="3" t="s">
        <v>399</v>
      </c>
      <c r="U25" s="7" t="s">
        <v>400</v>
      </c>
      <c r="V25" s="7" t="s">
        <v>356</v>
      </c>
      <c r="W25" s="7" t="s">
        <v>38</v>
      </c>
      <c r="X25" s="7" t="s">
        <v>80</v>
      </c>
      <c r="Y25" s="11" t="s">
        <v>521</v>
      </c>
      <c r="Z25" s="7" t="s">
        <v>362</v>
      </c>
      <c r="AA25" s="17">
        <v>3856000</v>
      </c>
      <c r="AB25" s="8">
        <v>1.04</v>
      </c>
      <c r="AC25" s="17">
        <f t="shared" si="1"/>
        <v>4010240</v>
      </c>
      <c r="AD25" s="24">
        <v>-1736733</v>
      </c>
      <c r="AE25" s="25" t="s">
        <v>563</v>
      </c>
    </row>
    <row r="26" spans="1:34" x14ac:dyDescent="0.25">
      <c r="A26" s="6">
        <v>72</v>
      </c>
      <c r="B26" s="7" t="s">
        <v>72</v>
      </c>
      <c r="C26" s="6">
        <v>2016</v>
      </c>
      <c r="D26" s="6">
        <v>2016</v>
      </c>
      <c r="E26" s="7" t="s">
        <v>395</v>
      </c>
      <c r="F26" s="7" t="s">
        <v>73</v>
      </c>
      <c r="G26" s="7" t="s">
        <v>396</v>
      </c>
      <c r="H26" s="7" t="s">
        <v>31</v>
      </c>
      <c r="I26" s="7" t="s">
        <v>32</v>
      </c>
      <c r="J26" s="7" t="s">
        <v>397</v>
      </c>
      <c r="K26" s="7" t="s">
        <v>398</v>
      </c>
      <c r="L26" s="7">
        <v>2016</v>
      </c>
      <c r="M26" s="11" t="s">
        <v>522</v>
      </c>
      <c r="N26" s="7" t="s">
        <v>34</v>
      </c>
      <c r="O26" s="7">
        <v>1</v>
      </c>
      <c r="P26" s="9">
        <v>42753</v>
      </c>
      <c r="Q26" s="12" t="e">
        <f>P26-K26</f>
        <v>#VALUE!</v>
      </c>
      <c r="R26" s="12">
        <v>2017</v>
      </c>
      <c r="S26" s="7" t="s">
        <v>33</v>
      </c>
      <c r="T26" s="3" t="s">
        <v>399</v>
      </c>
      <c r="U26" s="7" t="s">
        <v>400</v>
      </c>
      <c r="V26" s="7" t="s">
        <v>356</v>
      </c>
      <c r="W26" s="7" t="s">
        <v>38</v>
      </c>
      <c r="X26" s="7" t="s">
        <v>80</v>
      </c>
      <c r="Y26" s="19" t="s">
        <v>142</v>
      </c>
      <c r="Z26" s="19" t="s">
        <v>374</v>
      </c>
      <c r="AA26" s="17">
        <v>56361332</v>
      </c>
      <c r="AB26" s="8">
        <v>1.06</v>
      </c>
      <c r="AC26" s="17">
        <f t="shared" si="1"/>
        <v>59743011.920000002</v>
      </c>
      <c r="AD26" s="24">
        <v>-121986123</v>
      </c>
      <c r="AE26" s="25" t="s">
        <v>561</v>
      </c>
      <c r="AF26" s="7" t="s">
        <v>401</v>
      </c>
    </row>
    <row r="27" spans="1:34" x14ac:dyDescent="0.25">
      <c r="A27" s="6">
        <v>71</v>
      </c>
      <c r="B27" s="7" t="s">
        <v>154</v>
      </c>
      <c r="C27" s="6">
        <v>2016</v>
      </c>
      <c r="D27" s="6">
        <v>2016</v>
      </c>
      <c r="E27" s="7" t="s">
        <v>393</v>
      </c>
      <c r="F27" s="7" t="s">
        <v>53</v>
      </c>
      <c r="H27" s="7" t="s">
        <v>31</v>
      </c>
      <c r="I27" s="7" t="s">
        <v>32</v>
      </c>
      <c r="J27" s="7" t="s">
        <v>394</v>
      </c>
      <c r="K27" s="9">
        <v>42627</v>
      </c>
      <c r="L27" s="7">
        <v>2016</v>
      </c>
      <c r="M27" s="19" t="s">
        <v>70</v>
      </c>
      <c r="N27" s="7" t="s">
        <v>34</v>
      </c>
      <c r="O27" s="7">
        <v>1</v>
      </c>
      <c r="P27" s="9">
        <v>42753</v>
      </c>
      <c r="Q27" s="12">
        <f>P27-K27</f>
        <v>126</v>
      </c>
      <c r="R27" s="12">
        <v>2017</v>
      </c>
      <c r="S27" s="7" t="s">
        <v>33</v>
      </c>
      <c r="T27" s="7" t="s">
        <v>55</v>
      </c>
      <c r="U27" s="7" t="s">
        <v>366</v>
      </c>
      <c r="V27" s="7" t="s">
        <v>356</v>
      </c>
      <c r="W27" s="7" t="s">
        <v>38</v>
      </c>
      <c r="X27" s="11" t="s">
        <v>263</v>
      </c>
      <c r="Y27" s="19" t="s">
        <v>142</v>
      </c>
      <c r="Z27" s="19" t="s">
        <v>374</v>
      </c>
      <c r="AA27" s="17">
        <v>834401</v>
      </c>
      <c r="AB27" s="8">
        <v>1.06</v>
      </c>
      <c r="AC27" s="17">
        <f t="shared" si="1"/>
        <v>884465.06</v>
      </c>
      <c r="AD27" s="24">
        <v>-1092398</v>
      </c>
      <c r="AE27" s="25" t="s">
        <v>562</v>
      </c>
      <c r="AF27" s="7" t="s">
        <v>153</v>
      </c>
    </row>
    <row r="28" spans="1:34" x14ac:dyDescent="0.25">
      <c r="A28" s="6">
        <v>70</v>
      </c>
      <c r="B28" s="7" t="s">
        <v>289</v>
      </c>
      <c r="C28" s="6">
        <v>2016</v>
      </c>
      <c r="D28" s="6">
        <v>2016</v>
      </c>
      <c r="E28" s="7" t="s">
        <v>267</v>
      </c>
      <c r="F28" s="7" t="s">
        <v>53</v>
      </c>
      <c r="G28" s="7" t="s">
        <v>390</v>
      </c>
      <c r="H28" s="7" t="s">
        <v>391</v>
      </c>
      <c r="I28" s="7" t="s">
        <v>243</v>
      </c>
      <c r="J28" s="7" t="s">
        <v>392</v>
      </c>
      <c r="K28" s="9">
        <v>42571</v>
      </c>
      <c r="L28" s="7">
        <v>2016</v>
      </c>
      <c r="M28" s="19" t="s">
        <v>389</v>
      </c>
      <c r="N28" s="7" t="s">
        <v>34</v>
      </c>
      <c r="O28" s="7">
        <v>1</v>
      </c>
      <c r="P28" s="9">
        <v>42753</v>
      </c>
      <c r="Q28" s="12">
        <f>P28-K28</f>
        <v>182</v>
      </c>
      <c r="R28" s="12">
        <v>2017</v>
      </c>
      <c r="S28" s="7" t="s">
        <v>33</v>
      </c>
      <c r="T28" s="7" t="s">
        <v>55</v>
      </c>
      <c r="U28" s="7" t="s">
        <v>366</v>
      </c>
      <c r="V28" s="7" t="s">
        <v>356</v>
      </c>
      <c r="W28" s="7" t="s">
        <v>38</v>
      </c>
      <c r="X28" s="7" t="s">
        <v>80</v>
      </c>
      <c r="Y28" s="19" t="s">
        <v>142</v>
      </c>
      <c r="Z28" s="19" t="s">
        <v>374</v>
      </c>
      <c r="AA28" s="17">
        <v>3864904</v>
      </c>
      <c r="AB28" s="8">
        <v>1.06</v>
      </c>
      <c r="AC28" s="17">
        <f t="shared" si="1"/>
        <v>4096798.24</v>
      </c>
      <c r="AD28" s="25" t="s">
        <v>92</v>
      </c>
      <c r="AE28" s="25"/>
      <c r="AF28" s="7" t="s">
        <v>153</v>
      </c>
    </row>
    <row r="29" spans="1:34" x14ac:dyDescent="0.25">
      <c r="A29" s="6">
        <v>69</v>
      </c>
      <c r="B29" s="7" t="s">
        <v>154</v>
      </c>
      <c r="C29" s="6">
        <v>2015</v>
      </c>
      <c r="D29" s="6">
        <v>2015</v>
      </c>
      <c r="E29" s="7" t="s">
        <v>385</v>
      </c>
      <c r="F29" s="7" t="s">
        <v>53</v>
      </c>
      <c r="G29" s="7" t="s">
        <v>386</v>
      </c>
      <c r="H29" s="7" t="s">
        <v>387</v>
      </c>
      <c r="I29" s="7" t="s">
        <v>243</v>
      </c>
      <c r="J29" s="7" t="s">
        <v>388</v>
      </c>
      <c r="K29" s="9">
        <v>42544</v>
      </c>
      <c r="L29" s="7">
        <v>2016</v>
      </c>
      <c r="M29" s="19" t="s">
        <v>389</v>
      </c>
      <c r="N29" s="7" t="s">
        <v>34</v>
      </c>
      <c r="O29" s="7">
        <v>1</v>
      </c>
      <c r="P29" s="9">
        <v>42753</v>
      </c>
      <c r="Q29" s="12">
        <f>P29-K29</f>
        <v>209</v>
      </c>
      <c r="R29" s="12">
        <v>2017</v>
      </c>
      <c r="S29" s="7" t="s">
        <v>33</v>
      </c>
      <c r="T29" s="7" t="s">
        <v>89</v>
      </c>
      <c r="U29" s="7" t="s">
        <v>90</v>
      </c>
      <c r="V29" s="7" t="s">
        <v>91</v>
      </c>
      <c r="W29" s="7" t="s">
        <v>38</v>
      </c>
      <c r="X29" s="11" t="s">
        <v>263</v>
      </c>
      <c r="Y29" s="19" t="s">
        <v>142</v>
      </c>
      <c r="Z29" s="19" t="s">
        <v>374</v>
      </c>
      <c r="AA29" s="17">
        <v>1481199</v>
      </c>
      <c r="AB29" s="8">
        <v>1.06</v>
      </c>
      <c r="AC29" s="17">
        <f t="shared" si="1"/>
        <v>1570070.9400000002</v>
      </c>
      <c r="AD29" s="24">
        <v>-3300000</v>
      </c>
      <c r="AE29" s="25" t="s">
        <v>563</v>
      </c>
      <c r="AF29" s="7" t="s">
        <v>153</v>
      </c>
    </row>
    <row r="30" spans="1:34" x14ac:dyDescent="0.25">
      <c r="A30" s="6">
        <v>68</v>
      </c>
      <c r="B30" s="7" t="s">
        <v>154</v>
      </c>
      <c r="C30" s="6">
        <v>2015</v>
      </c>
      <c r="D30" s="6">
        <v>2015</v>
      </c>
      <c r="E30" s="7" t="s">
        <v>379</v>
      </c>
      <c r="F30" s="7" t="s">
        <v>53</v>
      </c>
      <c r="G30" s="7" t="s">
        <v>380</v>
      </c>
      <c r="H30" s="7" t="s">
        <v>381</v>
      </c>
      <c r="I30" s="7" t="s">
        <v>243</v>
      </c>
      <c r="J30" s="7" t="s">
        <v>382</v>
      </c>
      <c r="K30" s="7" t="s">
        <v>383</v>
      </c>
      <c r="L30" s="7">
        <v>2016</v>
      </c>
      <c r="M30" s="11" t="s">
        <v>523</v>
      </c>
      <c r="N30" s="7" t="s">
        <v>34</v>
      </c>
      <c r="O30" s="7">
        <v>1</v>
      </c>
      <c r="P30" s="9">
        <v>42753</v>
      </c>
      <c r="Q30" s="12" t="e">
        <f>P30-K30</f>
        <v>#VALUE!</v>
      </c>
      <c r="R30" s="12">
        <v>2017</v>
      </c>
      <c r="S30" s="7" t="s">
        <v>33</v>
      </c>
      <c r="T30" s="7" t="s">
        <v>55</v>
      </c>
      <c r="U30" s="7" t="s">
        <v>366</v>
      </c>
      <c r="V30" s="7" t="s">
        <v>356</v>
      </c>
      <c r="W30" s="7" t="s">
        <v>38</v>
      </c>
      <c r="X30" s="7" t="s">
        <v>80</v>
      </c>
      <c r="Y30" s="11" t="s">
        <v>524</v>
      </c>
      <c r="Z30" s="19" t="s">
        <v>384</v>
      </c>
      <c r="AA30" s="17">
        <v>13542624</v>
      </c>
      <c r="AB30" s="8">
        <v>1.06</v>
      </c>
      <c r="AC30" s="17">
        <f t="shared" si="1"/>
        <v>14355181.440000001</v>
      </c>
      <c r="AD30" s="24">
        <v>-743741</v>
      </c>
      <c r="AE30" s="25" t="s">
        <v>563</v>
      </c>
      <c r="AF30" s="7" t="s">
        <v>153</v>
      </c>
    </row>
    <row r="31" spans="1:34" x14ac:dyDescent="0.25">
      <c r="A31" s="6">
        <v>67</v>
      </c>
      <c r="B31" s="7" t="s">
        <v>289</v>
      </c>
      <c r="C31" s="6" t="s">
        <v>375</v>
      </c>
      <c r="D31" s="6">
        <v>2015</v>
      </c>
      <c r="E31" s="7" t="s">
        <v>376</v>
      </c>
      <c r="F31" s="7" t="s">
        <v>53</v>
      </c>
      <c r="H31" s="7" t="s">
        <v>31</v>
      </c>
      <c r="I31" s="7" t="s">
        <v>1</v>
      </c>
      <c r="J31" s="7" t="s">
        <v>377</v>
      </c>
      <c r="K31" s="9">
        <v>42409</v>
      </c>
      <c r="L31" s="7">
        <v>2016</v>
      </c>
      <c r="M31" s="19" t="s">
        <v>70</v>
      </c>
      <c r="N31" s="7" t="s">
        <v>34</v>
      </c>
      <c r="O31" s="7">
        <v>2</v>
      </c>
      <c r="P31" s="9">
        <v>42753</v>
      </c>
      <c r="Q31" s="12">
        <f>P31-K31</f>
        <v>344</v>
      </c>
      <c r="R31" s="12">
        <v>2017</v>
      </c>
      <c r="S31" s="7" t="s">
        <v>33</v>
      </c>
      <c r="T31" s="7" t="s">
        <v>89</v>
      </c>
      <c r="U31" s="7" t="s">
        <v>90</v>
      </c>
      <c r="V31" s="7" t="s">
        <v>91</v>
      </c>
      <c r="W31" s="7" t="s">
        <v>38</v>
      </c>
      <c r="X31" s="11" t="s">
        <v>263</v>
      </c>
      <c r="Y31" s="19" t="s">
        <v>142</v>
      </c>
      <c r="Z31" s="19" t="s">
        <v>374</v>
      </c>
      <c r="AA31" s="17">
        <v>25797268</v>
      </c>
      <c r="AB31" s="8">
        <v>1.06</v>
      </c>
      <c r="AC31" s="17">
        <f t="shared" si="1"/>
        <v>27345104.080000002</v>
      </c>
      <c r="AD31" s="24">
        <v>-38543341</v>
      </c>
      <c r="AE31" s="25" t="s">
        <v>562</v>
      </c>
      <c r="AF31" s="7" t="s">
        <v>153</v>
      </c>
      <c r="AG31" s="20">
        <v>48676000</v>
      </c>
      <c r="AH31" s="4" t="s">
        <v>378</v>
      </c>
    </row>
    <row r="32" spans="1:34" x14ac:dyDescent="0.25">
      <c r="A32" s="6">
        <v>66</v>
      </c>
      <c r="B32" s="7" t="s">
        <v>154</v>
      </c>
      <c r="C32" s="6">
        <v>2015</v>
      </c>
      <c r="D32" s="6">
        <v>2015</v>
      </c>
      <c r="E32" s="7" t="s">
        <v>369</v>
      </c>
      <c r="F32" s="7" t="s">
        <v>53</v>
      </c>
      <c r="G32" s="7" t="s">
        <v>370</v>
      </c>
      <c r="H32" s="7" t="s">
        <v>31</v>
      </c>
      <c r="I32" s="7" t="s">
        <v>371</v>
      </c>
      <c r="J32" s="7" t="s">
        <v>372</v>
      </c>
      <c r="K32" s="7" t="s">
        <v>373</v>
      </c>
      <c r="L32" s="7">
        <v>2015</v>
      </c>
      <c r="M32" s="11" t="s">
        <v>525</v>
      </c>
      <c r="N32" s="7" t="s">
        <v>34</v>
      </c>
      <c r="O32" s="7">
        <v>1</v>
      </c>
      <c r="P32" s="9">
        <v>42753</v>
      </c>
      <c r="Q32" s="12" t="e">
        <f>P32-K32</f>
        <v>#VALUE!</v>
      </c>
      <c r="R32" s="12">
        <v>2017</v>
      </c>
      <c r="S32" s="7" t="s">
        <v>33</v>
      </c>
      <c r="T32" s="7" t="s">
        <v>55</v>
      </c>
      <c r="U32" s="7" t="s">
        <v>366</v>
      </c>
      <c r="V32" s="7" t="s">
        <v>356</v>
      </c>
      <c r="W32" s="7" t="s">
        <v>38</v>
      </c>
      <c r="X32" s="7" t="s">
        <v>80</v>
      </c>
      <c r="Y32" s="11" t="s">
        <v>526</v>
      </c>
      <c r="Z32" s="19" t="s">
        <v>374</v>
      </c>
      <c r="AA32" s="17">
        <v>14606939</v>
      </c>
      <c r="AB32" s="8">
        <v>1.06</v>
      </c>
      <c r="AC32" s="17">
        <f t="shared" si="1"/>
        <v>15483355.34</v>
      </c>
      <c r="AD32" s="24">
        <v>-5521606</v>
      </c>
      <c r="AE32" s="25" t="s">
        <v>563</v>
      </c>
      <c r="AF32" s="7" t="s">
        <v>153</v>
      </c>
    </row>
    <row r="33" spans="1:33" x14ac:dyDescent="0.25">
      <c r="A33" s="6">
        <v>65</v>
      </c>
      <c r="B33" s="7" t="s">
        <v>154</v>
      </c>
      <c r="C33" s="6">
        <v>2014</v>
      </c>
      <c r="D33" s="6">
        <v>2014</v>
      </c>
      <c r="E33" s="7" t="s">
        <v>156</v>
      </c>
      <c r="F33" s="7" t="s">
        <v>53</v>
      </c>
      <c r="G33" s="7" t="s">
        <v>157</v>
      </c>
      <c r="H33" s="7" t="s">
        <v>363</v>
      </c>
      <c r="I33" s="7" t="s">
        <v>243</v>
      </c>
      <c r="J33" s="7" t="s">
        <v>364</v>
      </c>
      <c r="K33" s="7" t="s">
        <v>365</v>
      </c>
      <c r="L33" s="7">
        <v>2015</v>
      </c>
      <c r="M33" s="11" t="s">
        <v>527</v>
      </c>
      <c r="N33" s="7" t="s">
        <v>297</v>
      </c>
      <c r="O33" s="7">
        <v>1</v>
      </c>
      <c r="P33" s="9">
        <v>42753</v>
      </c>
      <c r="Q33" s="12">
        <v>736</v>
      </c>
      <c r="R33" s="12">
        <v>2017</v>
      </c>
      <c r="S33" s="7" t="s">
        <v>33</v>
      </c>
      <c r="T33" s="7" t="s">
        <v>55</v>
      </c>
      <c r="U33" s="7" t="s">
        <v>366</v>
      </c>
      <c r="V33" s="7" t="s">
        <v>356</v>
      </c>
      <c r="W33" s="7" t="s">
        <v>38</v>
      </c>
      <c r="X33" s="7" t="s">
        <v>80</v>
      </c>
      <c r="Y33" s="11" t="s">
        <v>528</v>
      </c>
      <c r="Z33" s="19" t="s">
        <v>367</v>
      </c>
      <c r="AA33" s="17">
        <v>2827909</v>
      </c>
      <c r="AB33" s="8">
        <v>1.06</v>
      </c>
      <c r="AC33" s="17">
        <f t="shared" si="1"/>
        <v>2997583.54</v>
      </c>
      <c r="AD33" s="25" t="s">
        <v>92</v>
      </c>
      <c r="AE33" s="25"/>
      <c r="AF33" s="7" t="s">
        <v>368</v>
      </c>
    </row>
    <row r="34" spans="1:33" x14ac:dyDescent="0.25">
      <c r="A34" s="6">
        <v>64</v>
      </c>
      <c r="B34" s="7" t="s">
        <v>174</v>
      </c>
      <c r="C34" s="6">
        <v>2013</v>
      </c>
      <c r="D34" s="6">
        <v>2013</v>
      </c>
      <c r="E34" s="7" t="s">
        <v>358</v>
      </c>
      <c r="F34" s="7" t="s">
        <v>30</v>
      </c>
      <c r="H34" s="7" t="s">
        <v>31</v>
      </c>
      <c r="I34" s="7" t="s">
        <v>1</v>
      </c>
      <c r="J34" s="7" t="s">
        <v>359</v>
      </c>
      <c r="K34" s="9">
        <v>41680</v>
      </c>
      <c r="L34" s="12">
        <v>2014</v>
      </c>
      <c r="M34" s="19" t="s">
        <v>70</v>
      </c>
      <c r="N34" s="7" t="s">
        <v>34</v>
      </c>
      <c r="O34" s="7">
        <v>1</v>
      </c>
      <c r="P34" s="9">
        <v>42240</v>
      </c>
      <c r="Q34" s="12">
        <f>P34-K34</f>
        <v>560</v>
      </c>
      <c r="R34" s="12">
        <v>2015</v>
      </c>
      <c r="S34" s="7" t="s">
        <v>33</v>
      </c>
      <c r="T34" s="7" t="s">
        <v>360</v>
      </c>
      <c r="U34" s="11" t="s">
        <v>361</v>
      </c>
      <c r="V34" s="7" t="s">
        <v>200</v>
      </c>
      <c r="W34" s="7" t="s">
        <v>57</v>
      </c>
      <c r="X34" s="7" t="s">
        <v>80</v>
      </c>
      <c r="Y34" s="19" t="s">
        <v>142</v>
      </c>
      <c r="Z34" s="7" t="s">
        <v>362</v>
      </c>
      <c r="AA34" s="17">
        <v>1062000</v>
      </c>
      <c r="AB34" s="21">
        <v>1.1000000000000001</v>
      </c>
      <c r="AC34" s="17">
        <f t="shared" si="1"/>
        <v>1168200</v>
      </c>
      <c r="AD34" s="24">
        <v>-4402333</v>
      </c>
      <c r="AE34" s="25" t="s">
        <v>562</v>
      </c>
      <c r="AF34" s="7" t="s">
        <v>153</v>
      </c>
    </row>
    <row r="35" spans="1:33" x14ac:dyDescent="0.25">
      <c r="A35" s="6">
        <v>63</v>
      </c>
      <c r="B35" s="7" t="s">
        <v>154</v>
      </c>
      <c r="C35" s="6">
        <v>2013</v>
      </c>
      <c r="D35" s="6">
        <v>2013</v>
      </c>
      <c r="E35" s="7" t="s">
        <v>156</v>
      </c>
      <c r="F35" s="7" t="s">
        <v>53</v>
      </c>
      <c r="G35" s="7" t="s">
        <v>157</v>
      </c>
      <c r="H35" s="7" t="s">
        <v>353</v>
      </c>
      <c r="I35" s="7" t="s">
        <v>243</v>
      </c>
      <c r="J35" s="7" t="s">
        <v>354</v>
      </c>
      <c r="K35" s="9">
        <v>41575</v>
      </c>
      <c r="L35" s="12">
        <v>2013</v>
      </c>
      <c r="M35" s="19" t="s">
        <v>355</v>
      </c>
      <c r="N35" s="7" t="s">
        <v>34</v>
      </c>
      <c r="O35" s="7">
        <v>1</v>
      </c>
      <c r="P35" s="9">
        <v>41653</v>
      </c>
      <c r="Q35" s="12">
        <f>P35-K35</f>
        <v>78</v>
      </c>
      <c r="R35" s="12">
        <v>2014</v>
      </c>
      <c r="S35" s="19" t="s">
        <v>113</v>
      </c>
      <c r="T35" s="7" t="s">
        <v>46</v>
      </c>
      <c r="U35" s="7" t="s">
        <v>161</v>
      </c>
      <c r="V35" s="7" t="s">
        <v>356</v>
      </c>
      <c r="W35" s="7" t="s">
        <v>38</v>
      </c>
      <c r="X35" s="7" t="s">
        <v>80</v>
      </c>
      <c r="Y35" s="19" t="s">
        <v>142</v>
      </c>
      <c r="Z35" s="7" t="s">
        <v>357</v>
      </c>
      <c r="AA35" s="17">
        <v>1932000</v>
      </c>
      <c r="AB35" s="21">
        <v>1.1000000000000001</v>
      </c>
      <c r="AC35" s="17">
        <f t="shared" si="1"/>
        <v>2125200</v>
      </c>
      <c r="AD35" s="24">
        <v>-4463200</v>
      </c>
      <c r="AE35" s="25" t="s">
        <v>562</v>
      </c>
    </row>
    <row r="36" spans="1:33" x14ac:dyDescent="0.25">
      <c r="A36" s="6">
        <v>62</v>
      </c>
      <c r="B36" s="7" t="s">
        <v>247</v>
      </c>
      <c r="C36" s="6">
        <v>2012</v>
      </c>
      <c r="D36" s="6">
        <v>2012</v>
      </c>
      <c r="E36" s="7" t="s">
        <v>29</v>
      </c>
      <c r="F36" s="7" t="s">
        <v>30</v>
      </c>
      <c r="H36" s="7" t="s">
        <v>31</v>
      </c>
      <c r="I36" s="7" t="s">
        <v>32</v>
      </c>
      <c r="J36" s="7" t="s">
        <v>248</v>
      </c>
      <c r="K36" s="9">
        <v>41288</v>
      </c>
      <c r="L36" s="12">
        <v>2013</v>
      </c>
      <c r="M36" s="19" t="s">
        <v>249</v>
      </c>
      <c r="N36" s="7" t="s">
        <v>307</v>
      </c>
      <c r="P36" s="7" t="s">
        <v>92</v>
      </c>
      <c r="Q36" s="12" t="e">
        <f>P36-K36</f>
        <v>#VALUE!</v>
      </c>
      <c r="R36" s="12"/>
      <c r="S36" s="7" t="s">
        <v>92</v>
      </c>
      <c r="T36" s="3" t="s">
        <v>35</v>
      </c>
      <c r="U36" s="7" t="s">
        <v>352</v>
      </c>
      <c r="V36" s="7" t="s">
        <v>37</v>
      </c>
      <c r="W36" s="7" t="s">
        <v>38</v>
      </c>
      <c r="X36" s="7" t="s">
        <v>92</v>
      </c>
      <c r="Y36" s="7" t="s">
        <v>92</v>
      </c>
      <c r="Z36" s="7" t="s">
        <v>92</v>
      </c>
      <c r="AC36" s="17"/>
    </row>
    <row r="37" spans="1:33" x14ac:dyDescent="0.25">
      <c r="A37" s="6">
        <v>61</v>
      </c>
      <c r="B37" s="7" t="s">
        <v>347</v>
      </c>
      <c r="C37" s="6">
        <v>2012</v>
      </c>
      <c r="D37" s="6">
        <v>2012</v>
      </c>
      <c r="E37" s="7" t="s">
        <v>29</v>
      </c>
      <c r="F37" s="7" t="s">
        <v>43</v>
      </c>
      <c r="H37" s="7" t="s">
        <v>202</v>
      </c>
      <c r="I37" s="7" t="s">
        <v>348</v>
      </c>
      <c r="J37" s="7" t="s">
        <v>349</v>
      </c>
      <c r="K37" s="9">
        <v>41226</v>
      </c>
      <c r="L37" s="12">
        <v>2012</v>
      </c>
      <c r="M37" s="19" t="s">
        <v>70</v>
      </c>
      <c r="N37" s="7" t="s">
        <v>34</v>
      </c>
      <c r="O37" s="7">
        <v>2</v>
      </c>
      <c r="P37" s="9">
        <v>41229</v>
      </c>
      <c r="Q37" s="12">
        <f>P37-K37</f>
        <v>3</v>
      </c>
      <c r="R37" s="12">
        <v>2012</v>
      </c>
      <c r="S37" s="19" t="s">
        <v>77</v>
      </c>
      <c r="T37" s="3" t="s">
        <v>35</v>
      </c>
      <c r="U37" s="7" t="s">
        <v>350</v>
      </c>
      <c r="V37" s="7" t="s">
        <v>37</v>
      </c>
      <c r="W37" s="7" t="s">
        <v>38</v>
      </c>
      <c r="X37" s="7" t="s">
        <v>351</v>
      </c>
      <c r="Y37" s="11" t="s">
        <v>529</v>
      </c>
      <c r="Z37" s="11" t="s">
        <v>530</v>
      </c>
      <c r="AA37" s="17">
        <v>7846160</v>
      </c>
      <c r="AB37" s="8">
        <v>1.1399999999999999</v>
      </c>
      <c r="AC37" s="17">
        <f>AA37*AB37</f>
        <v>8944622.3999999985</v>
      </c>
      <c r="AD37" s="24">
        <v>18876191</v>
      </c>
      <c r="AE37" s="25" t="s">
        <v>564</v>
      </c>
    </row>
    <row r="38" spans="1:33" x14ac:dyDescent="0.25">
      <c r="A38" s="6">
        <v>60</v>
      </c>
      <c r="B38" s="7" t="s">
        <v>72</v>
      </c>
      <c r="C38" s="6" t="s">
        <v>342</v>
      </c>
      <c r="D38" s="6">
        <v>2010</v>
      </c>
      <c r="E38" s="7" t="s">
        <v>156</v>
      </c>
      <c r="F38" s="7" t="s">
        <v>73</v>
      </c>
      <c r="G38" s="7" t="s">
        <v>343</v>
      </c>
      <c r="H38" s="7" t="s">
        <v>31</v>
      </c>
      <c r="I38" s="7" t="s">
        <v>32</v>
      </c>
      <c r="J38" s="7" t="s">
        <v>344</v>
      </c>
      <c r="K38" s="9">
        <v>41159</v>
      </c>
      <c r="L38" s="12">
        <v>2012</v>
      </c>
      <c r="M38" s="19" t="s">
        <v>272</v>
      </c>
      <c r="N38" s="7" t="s">
        <v>88</v>
      </c>
      <c r="P38" s="9">
        <v>42255</v>
      </c>
      <c r="Q38" s="12">
        <f>P38-K38</f>
        <v>1096</v>
      </c>
      <c r="R38" s="12"/>
      <c r="S38" s="7" t="s">
        <v>33</v>
      </c>
      <c r="U38" s="7" t="s">
        <v>345</v>
      </c>
      <c r="V38" s="7" t="s">
        <v>151</v>
      </c>
      <c r="W38" s="7" t="s">
        <v>57</v>
      </c>
      <c r="X38" s="7" t="s">
        <v>152</v>
      </c>
      <c r="Y38" s="19" t="s">
        <v>142</v>
      </c>
      <c r="Z38" s="7" t="s">
        <v>92</v>
      </c>
      <c r="AC38" s="17"/>
      <c r="AF38" s="7" t="s">
        <v>346</v>
      </c>
    </row>
    <row r="39" spans="1:33" x14ac:dyDescent="0.25">
      <c r="A39" s="6">
        <v>59</v>
      </c>
      <c r="B39" s="7" t="s">
        <v>109</v>
      </c>
      <c r="C39" s="6">
        <v>2012</v>
      </c>
      <c r="D39" s="6">
        <v>2012</v>
      </c>
      <c r="E39" s="7" t="s">
        <v>326</v>
      </c>
      <c r="F39" s="7" t="s">
        <v>30</v>
      </c>
      <c r="G39" s="7" t="s">
        <v>337</v>
      </c>
      <c r="H39" s="7" t="s">
        <v>31</v>
      </c>
      <c r="I39" s="7" t="s">
        <v>1</v>
      </c>
      <c r="J39" s="7" t="s">
        <v>338</v>
      </c>
      <c r="K39" s="7" t="s">
        <v>339</v>
      </c>
      <c r="L39" s="12">
        <v>2012</v>
      </c>
      <c r="M39" s="11" t="s">
        <v>531</v>
      </c>
      <c r="N39" s="7" t="s">
        <v>34</v>
      </c>
      <c r="O39" s="7">
        <v>1</v>
      </c>
      <c r="P39" s="9">
        <v>41498</v>
      </c>
      <c r="Q39" s="12">
        <v>340</v>
      </c>
      <c r="R39" s="12">
        <v>2013</v>
      </c>
      <c r="S39" s="19" t="s">
        <v>113</v>
      </c>
      <c r="T39" s="3" t="s">
        <v>340</v>
      </c>
      <c r="U39" s="7" t="s">
        <v>341</v>
      </c>
      <c r="V39" s="7" t="s">
        <v>215</v>
      </c>
      <c r="W39" s="7" t="s">
        <v>38</v>
      </c>
      <c r="X39" s="7" t="s">
        <v>152</v>
      </c>
      <c r="Y39" s="19" t="s">
        <v>142</v>
      </c>
      <c r="Z39" s="19" t="s">
        <v>301</v>
      </c>
      <c r="AA39" s="17">
        <v>6316533</v>
      </c>
      <c r="AB39" s="8">
        <v>1.1200000000000001</v>
      </c>
      <c r="AC39" s="17">
        <f>AA39*AB39</f>
        <v>7074516.9600000009</v>
      </c>
      <c r="AD39" s="24">
        <v>3380401</v>
      </c>
      <c r="AE39" s="25" t="s">
        <v>562</v>
      </c>
    </row>
    <row r="40" spans="1:33" x14ac:dyDescent="0.25">
      <c r="A40" s="6">
        <v>58</v>
      </c>
      <c r="B40" s="7" t="s">
        <v>72</v>
      </c>
      <c r="C40" s="6" t="s">
        <v>331</v>
      </c>
      <c r="D40" s="6">
        <v>2011</v>
      </c>
      <c r="E40" s="7" t="s">
        <v>267</v>
      </c>
      <c r="F40" s="7" t="s">
        <v>73</v>
      </c>
      <c r="G40" s="7" t="s">
        <v>332</v>
      </c>
      <c r="H40" s="7" t="s">
        <v>243</v>
      </c>
      <c r="I40" s="7" t="s">
        <v>243</v>
      </c>
      <c r="J40" s="7" t="s">
        <v>333</v>
      </c>
      <c r="K40" s="7" t="s">
        <v>334</v>
      </c>
      <c r="L40" s="12">
        <v>2012</v>
      </c>
      <c r="M40" s="11" t="s">
        <v>532</v>
      </c>
      <c r="N40" s="7" t="s">
        <v>34</v>
      </c>
      <c r="O40" s="7">
        <v>2</v>
      </c>
      <c r="P40" s="9">
        <v>41164</v>
      </c>
      <c r="Q40" s="12" t="e">
        <f>P40-K40</f>
        <v>#VALUE!</v>
      </c>
      <c r="R40" s="12">
        <v>2012</v>
      </c>
      <c r="S40" s="7" t="s">
        <v>33</v>
      </c>
      <c r="T40" s="7" t="s">
        <v>46</v>
      </c>
      <c r="U40" s="7" t="s">
        <v>47</v>
      </c>
      <c r="V40" s="7" t="s">
        <v>335</v>
      </c>
      <c r="W40" s="7" t="s">
        <v>38</v>
      </c>
      <c r="X40" s="7" t="s">
        <v>152</v>
      </c>
      <c r="Y40" s="19" t="s">
        <v>59</v>
      </c>
      <c r="Z40" s="19" t="s">
        <v>301</v>
      </c>
      <c r="AA40" s="17">
        <v>20797524</v>
      </c>
      <c r="AB40" s="8">
        <v>1.1399999999999999</v>
      </c>
      <c r="AC40" s="17">
        <f>AA40*AB40</f>
        <v>23709177.359999999</v>
      </c>
      <c r="AD40" s="24">
        <v>-3552073</v>
      </c>
      <c r="AE40" s="25" t="s">
        <v>561</v>
      </c>
      <c r="AF40" s="7" t="s">
        <v>336</v>
      </c>
    </row>
    <row r="41" spans="1:33" x14ac:dyDescent="0.25">
      <c r="A41" s="6">
        <v>57</v>
      </c>
      <c r="B41" s="7" t="s">
        <v>325</v>
      </c>
      <c r="C41" s="6">
        <v>2011</v>
      </c>
      <c r="D41" s="6">
        <v>2011</v>
      </c>
      <c r="E41" s="7" t="s">
        <v>326</v>
      </c>
      <c r="F41" s="7" t="s">
        <v>30</v>
      </c>
      <c r="G41" s="7" t="s">
        <v>325</v>
      </c>
      <c r="H41" s="7" t="s">
        <v>31</v>
      </c>
      <c r="I41" s="7" t="s">
        <v>1</v>
      </c>
      <c r="J41" s="7" t="s">
        <v>327</v>
      </c>
      <c r="K41" s="9">
        <v>40974</v>
      </c>
      <c r="L41" s="12">
        <v>2012</v>
      </c>
      <c r="M41" s="19" t="s">
        <v>328</v>
      </c>
      <c r="N41" s="7" t="s">
        <v>88</v>
      </c>
      <c r="P41" s="9">
        <v>41187</v>
      </c>
      <c r="Q41" s="12">
        <f>P41-K41</f>
        <v>213</v>
      </c>
      <c r="R41" s="12"/>
      <c r="S41" s="7" t="s">
        <v>33</v>
      </c>
      <c r="T41" s="7" t="s">
        <v>89</v>
      </c>
      <c r="U41" s="7" t="s">
        <v>329</v>
      </c>
      <c r="V41" s="7" t="s">
        <v>91</v>
      </c>
      <c r="W41" s="7" t="s">
        <v>38</v>
      </c>
      <c r="X41" s="7" t="s">
        <v>330</v>
      </c>
      <c r="Y41" s="19" t="s">
        <v>142</v>
      </c>
      <c r="Z41" s="7" t="s">
        <v>92</v>
      </c>
      <c r="AC41" s="17"/>
      <c r="AF41" s="7" t="s">
        <v>153</v>
      </c>
    </row>
    <row r="42" spans="1:33" x14ac:dyDescent="0.25">
      <c r="A42" s="6">
        <v>56</v>
      </c>
      <c r="B42" s="7" t="s">
        <v>320</v>
      </c>
      <c r="C42" s="6" t="s">
        <v>321</v>
      </c>
      <c r="D42" s="6">
        <v>2011</v>
      </c>
      <c r="E42" s="7" t="s">
        <v>42</v>
      </c>
      <c r="F42" s="7" t="s">
        <v>43</v>
      </c>
      <c r="G42" s="7" t="s">
        <v>322</v>
      </c>
      <c r="H42" s="7" t="s">
        <v>31</v>
      </c>
      <c r="I42" s="7" t="s">
        <v>32</v>
      </c>
      <c r="J42" s="7" t="s">
        <v>323</v>
      </c>
      <c r="K42" s="7" t="s">
        <v>324</v>
      </c>
      <c r="L42" s="12">
        <v>2012</v>
      </c>
      <c r="M42" s="11" t="s">
        <v>533</v>
      </c>
      <c r="N42" s="7" t="s">
        <v>34</v>
      </c>
      <c r="O42" s="7">
        <v>18</v>
      </c>
      <c r="P42" s="9">
        <v>41165</v>
      </c>
      <c r="Q42" s="12" t="e">
        <f>P42-K42</f>
        <v>#VALUE!</v>
      </c>
      <c r="R42" s="12">
        <v>2012</v>
      </c>
      <c r="S42" s="7" t="s">
        <v>33</v>
      </c>
      <c r="T42" s="7" t="s">
        <v>46</v>
      </c>
      <c r="U42" s="7" t="s">
        <v>47</v>
      </c>
      <c r="V42" s="7" t="s">
        <v>48</v>
      </c>
      <c r="W42" s="8" t="s">
        <v>49</v>
      </c>
      <c r="X42" s="7" t="s">
        <v>152</v>
      </c>
      <c r="Y42" s="11" t="s">
        <v>534</v>
      </c>
      <c r="Z42" s="19" t="s">
        <v>301</v>
      </c>
      <c r="AA42" s="17">
        <v>32847955</v>
      </c>
      <c r="AB42" s="8">
        <v>1.1399999999999999</v>
      </c>
      <c r="AC42" s="17">
        <f>AA42*AB42</f>
        <v>37446668.699999996</v>
      </c>
      <c r="AD42" s="24">
        <v>-12464203</v>
      </c>
      <c r="AE42" s="25" t="s">
        <v>561</v>
      </c>
      <c r="AF42" s="7" t="s">
        <v>153</v>
      </c>
    </row>
    <row r="43" spans="1:33" x14ac:dyDescent="0.25">
      <c r="A43" s="6">
        <v>55</v>
      </c>
      <c r="B43" s="7" t="s">
        <v>318</v>
      </c>
      <c r="C43" s="6">
        <v>2011</v>
      </c>
      <c r="D43" s="6">
        <v>2011</v>
      </c>
      <c r="E43" s="7" t="s">
        <v>29</v>
      </c>
      <c r="F43" s="7" t="s">
        <v>30</v>
      </c>
      <c r="G43" s="7" t="s">
        <v>314</v>
      </c>
      <c r="H43" s="7" t="s">
        <v>31</v>
      </c>
      <c r="I43" s="7" t="s">
        <v>1</v>
      </c>
      <c r="J43" s="7" t="s">
        <v>319</v>
      </c>
      <c r="K43" s="9">
        <v>40716</v>
      </c>
      <c r="L43" s="12">
        <v>2011</v>
      </c>
      <c r="M43" s="19" t="s">
        <v>249</v>
      </c>
      <c r="N43" s="7" t="s">
        <v>34</v>
      </c>
      <c r="O43" s="7">
        <v>1</v>
      </c>
      <c r="P43" s="9">
        <v>41164</v>
      </c>
      <c r="Q43" s="12">
        <f>P43-K43</f>
        <v>448</v>
      </c>
      <c r="R43" s="12">
        <v>2012</v>
      </c>
      <c r="S43" s="7" t="s">
        <v>33</v>
      </c>
      <c r="T43" s="7" t="s">
        <v>97</v>
      </c>
      <c r="U43" s="7" t="s">
        <v>315</v>
      </c>
      <c r="V43" s="7" t="s">
        <v>316</v>
      </c>
      <c r="W43" s="7" t="s">
        <v>38</v>
      </c>
      <c r="X43" s="7" t="s">
        <v>152</v>
      </c>
      <c r="Y43" s="19" t="s">
        <v>142</v>
      </c>
      <c r="Z43" s="19" t="s">
        <v>301</v>
      </c>
      <c r="AA43" s="17">
        <v>10941828</v>
      </c>
      <c r="AB43" s="8">
        <v>1.1399999999999999</v>
      </c>
      <c r="AC43" s="17">
        <f>AA43*AB43</f>
        <v>12473683.919999998</v>
      </c>
      <c r="AD43" s="24">
        <v>9499690</v>
      </c>
      <c r="AE43" s="25" t="s">
        <v>562</v>
      </c>
      <c r="AF43" s="7" t="s">
        <v>153</v>
      </c>
    </row>
    <row r="44" spans="1:33" x14ac:dyDescent="0.25">
      <c r="A44" s="6">
        <v>54</v>
      </c>
      <c r="B44" s="7" t="s">
        <v>247</v>
      </c>
      <c r="C44" s="6">
        <v>2011</v>
      </c>
      <c r="D44" s="6">
        <v>2011</v>
      </c>
      <c r="E44" s="7" t="s">
        <v>313</v>
      </c>
      <c r="F44" s="7" t="s">
        <v>30</v>
      </c>
      <c r="G44" s="7" t="s">
        <v>314</v>
      </c>
      <c r="H44" s="7" t="s">
        <v>31</v>
      </c>
      <c r="I44" s="7" t="s">
        <v>1</v>
      </c>
      <c r="J44" s="7" t="s">
        <v>248</v>
      </c>
      <c r="K44" s="9">
        <v>40676</v>
      </c>
      <c r="L44" s="12">
        <v>2011</v>
      </c>
      <c r="M44" s="19" t="s">
        <v>70</v>
      </c>
      <c r="N44" s="7" t="s">
        <v>307</v>
      </c>
      <c r="P44" s="9">
        <v>41008</v>
      </c>
      <c r="Q44" s="12">
        <f>P44-K44</f>
        <v>332</v>
      </c>
      <c r="R44" s="12"/>
      <c r="S44" s="7" t="s">
        <v>33</v>
      </c>
      <c r="T44" s="7" t="s">
        <v>97</v>
      </c>
      <c r="U44" s="7" t="s">
        <v>315</v>
      </c>
      <c r="V44" s="7" t="s">
        <v>316</v>
      </c>
      <c r="W44" s="7" t="s">
        <v>38</v>
      </c>
      <c r="X44" s="7" t="s">
        <v>92</v>
      </c>
      <c r="Y44" s="19" t="s">
        <v>142</v>
      </c>
      <c r="Z44" s="7" t="s">
        <v>92</v>
      </c>
      <c r="AA44" s="17"/>
      <c r="AB44" s="17"/>
      <c r="AC44" s="17"/>
      <c r="AF44" s="7" t="s">
        <v>317</v>
      </c>
    </row>
    <row r="45" spans="1:33" x14ac:dyDescent="0.25">
      <c r="A45" s="6">
        <v>53</v>
      </c>
      <c r="B45" s="7" t="s">
        <v>310</v>
      </c>
      <c r="C45" s="6" t="s">
        <v>290</v>
      </c>
      <c r="D45" s="6">
        <v>2010</v>
      </c>
      <c r="E45" s="7" t="s">
        <v>52</v>
      </c>
      <c r="F45" s="7" t="s">
        <v>53</v>
      </c>
      <c r="G45" s="7" t="s">
        <v>311</v>
      </c>
      <c r="H45" s="7" t="s">
        <v>31</v>
      </c>
      <c r="I45" s="7" t="s">
        <v>32</v>
      </c>
      <c r="J45" s="7" t="s">
        <v>312</v>
      </c>
      <c r="K45" s="9">
        <v>40477</v>
      </c>
      <c r="L45" s="12">
        <v>2010</v>
      </c>
      <c r="M45" s="19" t="s">
        <v>70</v>
      </c>
      <c r="N45" s="7" t="s">
        <v>34</v>
      </c>
      <c r="O45" s="7">
        <v>1</v>
      </c>
      <c r="P45" s="9">
        <v>40690</v>
      </c>
      <c r="Q45" s="12">
        <f>P45-K45</f>
        <v>213</v>
      </c>
      <c r="R45" s="12">
        <v>2011</v>
      </c>
      <c r="S45" s="7" t="s">
        <v>33</v>
      </c>
      <c r="T45" s="7" t="s">
        <v>46</v>
      </c>
      <c r="U45" s="7" t="s">
        <v>282</v>
      </c>
      <c r="V45" s="7" t="s">
        <v>151</v>
      </c>
      <c r="W45" s="7" t="s">
        <v>57</v>
      </c>
      <c r="X45" s="7" t="s">
        <v>263</v>
      </c>
      <c r="Y45" s="19" t="s">
        <v>142</v>
      </c>
      <c r="Z45" s="19" t="s">
        <v>264</v>
      </c>
      <c r="AA45" s="17" t="s">
        <v>293</v>
      </c>
      <c r="AB45" s="8"/>
      <c r="AC45" s="17"/>
      <c r="AD45" s="24">
        <v>-548565</v>
      </c>
      <c r="AE45" s="25" t="s">
        <v>561</v>
      </c>
      <c r="AF45" s="7" t="s">
        <v>153</v>
      </c>
    </row>
    <row r="46" spans="1:33" x14ac:dyDescent="0.25">
      <c r="A46" s="6">
        <v>52</v>
      </c>
      <c r="B46" s="7" t="s">
        <v>164</v>
      </c>
      <c r="C46" s="6">
        <v>2010</v>
      </c>
      <c r="D46" s="6">
        <v>2010</v>
      </c>
      <c r="E46" s="7" t="s">
        <v>304</v>
      </c>
      <c r="F46" s="7" t="s">
        <v>43</v>
      </c>
      <c r="G46" s="7" t="s">
        <v>305</v>
      </c>
      <c r="H46" s="7" t="s">
        <v>31</v>
      </c>
      <c r="I46" s="7" t="s">
        <v>1</v>
      </c>
      <c r="J46" s="7" t="s">
        <v>306</v>
      </c>
      <c r="K46" s="9">
        <v>40422</v>
      </c>
      <c r="L46" s="12">
        <v>2010</v>
      </c>
      <c r="M46" s="19" t="s">
        <v>70</v>
      </c>
      <c r="N46" s="7" t="s">
        <v>307</v>
      </c>
      <c r="P46" s="9">
        <v>41017</v>
      </c>
      <c r="Q46" s="12">
        <f>P46-K46</f>
        <v>595</v>
      </c>
      <c r="R46" s="12"/>
      <c r="S46" s="7" t="s">
        <v>33</v>
      </c>
      <c r="T46" s="7" t="s">
        <v>308</v>
      </c>
      <c r="U46" s="7" t="s">
        <v>287</v>
      </c>
      <c r="V46" s="7" t="s">
        <v>288</v>
      </c>
      <c r="W46" s="8" t="s">
        <v>49</v>
      </c>
      <c r="X46" s="7" t="s">
        <v>92</v>
      </c>
      <c r="Y46" s="19" t="s">
        <v>142</v>
      </c>
      <c r="Z46" s="7" t="s">
        <v>92</v>
      </c>
      <c r="AA46" s="17"/>
      <c r="AB46" s="17"/>
      <c r="AC46" s="17"/>
      <c r="AF46" s="7" t="s">
        <v>309</v>
      </c>
    </row>
    <row r="47" spans="1:33" x14ac:dyDescent="0.25">
      <c r="A47" s="6">
        <v>51</v>
      </c>
      <c r="B47" s="7" t="s">
        <v>294</v>
      </c>
      <c r="C47" s="6">
        <v>2009</v>
      </c>
      <c r="D47" s="6">
        <v>2009</v>
      </c>
      <c r="E47" s="7" t="s">
        <v>295</v>
      </c>
      <c r="F47" s="7" t="s">
        <v>138</v>
      </c>
      <c r="H47" s="7" t="s">
        <v>31</v>
      </c>
      <c r="I47" s="7" t="s">
        <v>32</v>
      </c>
      <c r="J47" s="7" t="s">
        <v>296</v>
      </c>
      <c r="K47" s="9">
        <v>40405</v>
      </c>
      <c r="L47" s="12">
        <v>2010</v>
      </c>
      <c r="M47" s="19" t="s">
        <v>272</v>
      </c>
      <c r="N47" s="7" t="s">
        <v>297</v>
      </c>
      <c r="O47" s="7">
        <v>1</v>
      </c>
      <c r="P47" s="9">
        <v>40934</v>
      </c>
      <c r="Q47" s="12">
        <f>P47-K47</f>
        <v>529</v>
      </c>
      <c r="R47" s="12">
        <v>2012</v>
      </c>
      <c r="S47" s="7" t="s">
        <v>33</v>
      </c>
      <c r="T47" s="7" t="s">
        <v>298</v>
      </c>
      <c r="U47" s="7" t="s">
        <v>299</v>
      </c>
      <c r="V47" s="7" t="s">
        <v>300</v>
      </c>
      <c r="W47" s="7" t="s">
        <v>38</v>
      </c>
      <c r="X47" s="7" t="s">
        <v>186</v>
      </c>
      <c r="Y47" s="19" t="s">
        <v>59</v>
      </c>
      <c r="Z47" s="19" t="s">
        <v>301</v>
      </c>
      <c r="AA47" s="17">
        <v>1000000</v>
      </c>
      <c r="AB47" s="8">
        <v>1.1399999999999999</v>
      </c>
      <c r="AC47" s="17">
        <f>AA47*AB47</f>
        <v>1140000</v>
      </c>
      <c r="AD47" s="24">
        <v>-244000</v>
      </c>
      <c r="AE47" s="25" t="s">
        <v>562</v>
      </c>
      <c r="AF47" s="7" t="s">
        <v>302</v>
      </c>
      <c r="AG47" s="7" t="s">
        <v>303</v>
      </c>
    </row>
    <row r="48" spans="1:33" x14ac:dyDescent="0.25">
      <c r="A48" s="6">
        <v>50</v>
      </c>
      <c r="B48" s="7" t="s">
        <v>289</v>
      </c>
      <c r="C48" s="6" t="s">
        <v>290</v>
      </c>
      <c r="D48" s="6">
        <v>2010</v>
      </c>
      <c r="E48" s="7" t="s">
        <v>52</v>
      </c>
      <c r="F48" s="7" t="s">
        <v>53</v>
      </c>
      <c r="G48" s="7" t="s">
        <v>291</v>
      </c>
      <c r="H48" s="7" t="s">
        <v>31</v>
      </c>
      <c r="I48" s="7" t="s">
        <v>32</v>
      </c>
      <c r="J48" s="7" t="s">
        <v>292</v>
      </c>
      <c r="K48" s="9">
        <v>40337</v>
      </c>
      <c r="L48" s="12">
        <v>2010</v>
      </c>
      <c r="M48" s="19" t="s">
        <v>70</v>
      </c>
      <c r="N48" s="7" t="s">
        <v>34</v>
      </c>
      <c r="O48" s="7">
        <v>1</v>
      </c>
      <c r="P48" s="9">
        <v>40423</v>
      </c>
      <c r="Q48" s="12">
        <f>P48-K48</f>
        <v>86</v>
      </c>
      <c r="R48" s="12">
        <v>2010</v>
      </c>
      <c r="S48" s="19" t="s">
        <v>113</v>
      </c>
      <c r="T48" s="7" t="s">
        <v>46</v>
      </c>
      <c r="U48" s="7" t="s">
        <v>282</v>
      </c>
      <c r="V48" s="7" t="s">
        <v>151</v>
      </c>
      <c r="W48" s="7" t="s">
        <v>57</v>
      </c>
      <c r="X48" s="7" t="s">
        <v>263</v>
      </c>
      <c r="Y48" s="19" t="s">
        <v>59</v>
      </c>
      <c r="Z48" s="19" t="s">
        <v>264</v>
      </c>
      <c r="AA48" s="17" t="s">
        <v>293</v>
      </c>
      <c r="AB48" s="8"/>
      <c r="AC48" s="17"/>
      <c r="AD48" s="25" t="s">
        <v>92</v>
      </c>
      <c r="AE48" s="25"/>
    </row>
    <row r="49" spans="1:33" x14ac:dyDescent="0.25">
      <c r="A49" s="6">
        <v>49</v>
      </c>
      <c r="B49" s="7" t="s">
        <v>201</v>
      </c>
      <c r="C49" s="6">
        <v>2010</v>
      </c>
      <c r="D49" s="6">
        <v>2010</v>
      </c>
      <c r="E49" s="7" t="s">
        <v>29</v>
      </c>
      <c r="F49" s="7" t="s">
        <v>30</v>
      </c>
      <c r="G49" s="7" t="s">
        <v>62</v>
      </c>
      <c r="H49" s="7" t="s">
        <v>31</v>
      </c>
      <c r="I49" s="7" t="s">
        <v>32</v>
      </c>
      <c r="J49" s="7" t="s">
        <v>283</v>
      </c>
      <c r="K49" s="7" t="s">
        <v>284</v>
      </c>
      <c r="L49" s="12">
        <v>2010</v>
      </c>
      <c r="M49" s="11" t="s">
        <v>535</v>
      </c>
      <c r="N49" s="7" t="s">
        <v>34</v>
      </c>
      <c r="O49" s="7">
        <v>4</v>
      </c>
      <c r="P49" s="7" t="s">
        <v>285</v>
      </c>
      <c r="Q49" s="12" t="e">
        <f>P49-K49</f>
        <v>#VALUE!</v>
      </c>
      <c r="R49" s="12">
        <v>2010</v>
      </c>
      <c r="S49" s="11" t="s">
        <v>536</v>
      </c>
      <c r="T49" s="11" t="s">
        <v>286</v>
      </c>
      <c r="U49" s="7" t="s">
        <v>287</v>
      </c>
      <c r="V49" s="7" t="s">
        <v>288</v>
      </c>
      <c r="W49" s="8" t="s">
        <v>49</v>
      </c>
      <c r="X49" s="7" t="s">
        <v>80</v>
      </c>
      <c r="Y49" s="11" t="s">
        <v>537</v>
      </c>
      <c r="Z49" s="19" t="s">
        <v>271</v>
      </c>
      <c r="AA49" s="17">
        <v>26000000</v>
      </c>
      <c r="AB49" s="8">
        <v>1.19</v>
      </c>
      <c r="AC49" s="17">
        <f>AA49*AB49</f>
        <v>30940000</v>
      </c>
      <c r="AD49" s="24">
        <v>-19344227</v>
      </c>
      <c r="AE49" s="25" t="s">
        <v>562</v>
      </c>
    </row>
    <row r="50" spans="1:33" x14ac:dyDescent="0.25">
      <c r="A50" s="6">
        <v>48</v>
      </c>
      <c r="B50" s="7" t="s">
        <v>72</v>
      </c>
      <c r="C50" s="6" t="s">
        <v>260</v>
      </c>
      <c r="D50" s="6">
        <v>2009</v>
      </c>
      <c r="E50" s="7" t="s">
        <v>278</v>
      </c>
      <c r="F50" s="7" t="s">
        <v>73</v>
      </c>
      <c r="G50" s="7" t="s">
        <v>279</v>
      </c>
      <c r="H50" s="7" t="s">
        <v>31</v>
      </c>
      <c r="I50" s="7" t="s">
        <v>32</v>
      </c>
      <c r="J50" s="7" t="s">
        <v>280</v>
      </c>
      <c r="K50" s="7" t="s">
        <v>281</v>
      </c>
      <c r="L50" s="12">
        <v>2010</v>
      </c>
      <c r="M50" s="11" t="s">
        <v>538</v>
      </c>
      <c r="N50" s="7" t="s">
        <v>88</v>
      </c>
      <c r="P50" s="9">
        <v>40912</v>
      </c>
      <c r="Q50" s="12" t="e">
        <f>P50-K50</f>
        <v>#VALUE!</v>
      </c>
      <c r="R50" s="12"/>
      <c r="S50" s="7" t="s">
        <v>33</v>
      </c>
      <c r="U50" s="7" t="s">
        <v>282</v>
      </c>
      <c r="V50" s="7" t="s">
        <v>151</v>
      </c>
      <c r="W50" s="7" t="s">
        <v>57</v>
      </c>
      <c r="X50" s="7" t="s">
        <v>80</v>
      </c>
      <c r="Y50" s="19" t="s">
        <v>134</v>
      </c>
      <c r="Z50" s="7" t="s">
        <v>92</v>
      </c>
      <c r="AA50" s="17"/>
      <c r="AB50" s="17"/>
      <c r="AC50" s="17"/>
      <c r="AF50" s="7" t="s">
        <v>153</v>
      </c>
    </row>
    <row r="51" spans="1:33" x14ac:dyDescent="0.25">
      <c r="A51" s="6">
        <v>47</v>
      </c>
      <c r="B51" s="7" t="s">
        <v>154</v>
      </c>
      <c r="C51" s="6" t="s">
        <v>276</v>
      </c>
      <c r="D51" s="6">
        <v>2002</v>
      </c>
      <c r="E51" s="7" t="s">
        <v>156</v>
      </c>
      <c r="F51" s="7" t="s">
        <v>53</v>
      </c>
      <c r="G51" s="7" t="s">
        <v>157</v>
      </c>
      <c r="H51" s="7" t="s">
        <v>31</v>
      </c>
      <c r="I51" s="7" t="s">
        <v>243</v>
      </c>
      <c r="J51" s="7" t="s">
        <v>277</v>
      </c>
      <c r="K51" s="9">
        <v>40161</v>
      </c>
      <c r="L51" s="12">
        <v>2009</v>
      </c>
      <c r="M51" s="19" t="s">
        <v>70</v>
      </c>
      <c r="N51" s="7" t="s">
        <v>34</v>
      </c>
      <c r="O51" s="7">
        <v>8</v>
      </c>
      <c r="P51" s="9">
        <v>40690</v>
      </c>
      <c r="Q51" s="12">
        <f>P51-K51</f>
        <v>529</v>
      </c>
      <c r="R51" s="12">
        <v>2011</v>
      </c>
      <c r="S51" s="7" t="s">
        <v>33</v>
      </c>
      <c r="T51" s="7" t="s">
        <v>46</v>
      </c>
      <c r="U51" s="7" t="s">
        <v>161</v>
      </c>
      <c r="V51" s="7" t="s">
        <v>151</v>
      </c>
      <c r="W51" s="7" t="s">
        <v>57</v>
      </c>
      <c r="X51" s="7" t="s">
        <v>80</v>
      </c>
      <c r="Y51" s="19" t="s">
        <v>142</v>
      </c>
      <c r="Z51" s="7" t="s">
        <v>92</v>
      </c>
      <c r="AA51" s="17">
        <v>2000000</v>
      </c>
      <c r="AB51" s="8">
        <v>1.17</v>
      </c>
      <c r="AC51" s="17">
        <f>AA51*AB51</f>
        <v>2340000</v>
      </c>
      <c r="AD51" s="25" t="s">
        <v>92</v>
      </c>
      <c r="AE51" s="25"/>
      <c r="AF51" s="7" t="s">
        <v>153</v>
      </c>
    </row>
    <row r="52" spans="1:33" x14ac:dyDescent="0.25">
      <c r="A52" s="6">
        <v>46</v>
      </c>
      <c r="B52" s="7" t="s">
        <v>193</v>
      </c>
      <c r="C52" s="6">
        <v>2009</v>
      </c>
      <c r="D52" s="6">
        <v>2009</v>
      </c>
      <c r="E52" s="7" t="s">
        <v>189</v>
      </c>
      <c r="F52" s="7" t="s">
        <v>43</v>
      </c>
      <c r="H52" s="7" t="s">
        <v>31</v>
      </c>
      <c r="I52" s="7" t="s">
        <v>32</v>
      </c>
      <c r="J52" s="7" t="s">
        <v>194</v>
      </c>
      <c r="K52" s="9">
        <v>40091</v>
      </c>
      <c r="L52" s="12">
        <v>2009</v>
      </c>
      <c r="M52" s="19" t="s">
        <v>272</v>
      </c>
      <c r="N52" s="7" t="s">
        <v>34</v>
      </c>
      <c r="O52" s="7">
        <v>1</v>
      </c>
      <c r="P52" s="9">
        <v>40534</v>
      </c>
      <c r="Q52" s="12">
        <f>P52-K52</f>
        <v>443</v>
      </c>
      <c r="R52" s="12">
        <v>2010</v>
      </c>
      <c r="S52" s="19" t="s">
        <v>113</v>
      </c>
      <c r="T52" s="7" t="s">
        <v>89</v>
      </c>
      <c r="U52" s="7" t="s">
        <v>90</v>
      </c>
      <c r="V52" s="7" t="s">
        <v>91</v>
      </c>
      <c r="W52" s="7" t="s">
        <v>38</v>
      </c>
      <c r="X52" s="7" t="s">
        <v>80</v>
      </c>
      <c r="Y52" s="19" t="s">
        <v>273</v>
      </c>
      <c r="Z52" s="7" t="s">
        <v>33</v>
      </c>
      <c r="AA52" s="17"/>
      <c r="AB52" s="8">
        <v>1.19</v>
      </c>
      <c r="AC52" s="17"/>
      <c r="AD52" s="24">
        <v>-5798530</v>
      </c>
      <c r="AE52" s="25" t="s">
        <v>561</v>
      </c>
      <c r="AF52" s="7" t="s">
        <v>274</v>
      </c>
      <c r="AG52" s="7" t="s">
        <v>275</v>
      </c>
    </row>
    <row r="53" spans="1:33" x14ac:dyDescent="0.25">
      <c r="A53" s="6">
        <v>45</v>
      </c>
      <c r="B53" s="7" t="s">
        <v>72</v>
      </c>
      <c r="C53" s="6">
        <v>2009</v>
      </c>
      <c r="D53" s="6">
        <v>2009</v>
      </c>
      <c r="E53" s="7" t="s">
        <v>267</v>
      </c>
      <c r="F53" s="7" t="s">
        <v>73</v>
      </c>
      <c r="G53" s="7" t="s">
        <v>268</v>
      </c>
      <c r="H53" s="7" t="s">
        <v>31</v>
      </c>
      <c r="I53" s="7" t="s">
        <v>32</v>
      </c>
      <c r="J53" s="7" t="s">
        <v>269</v>
      </c>
      <c r="K53" s="9">
        <v>40032</v>
      </c>
      <c r="L53" s="12">
        <v>2009</v>
      </c>
      <c r="M53" s="19" t="s">
        <v>218</v>
      </c>
      <c r="N53" s="7" t="s">
        <v>34</v>
      </c>
      <c r="O53" s="7">
        <v>1</v>
      </c>
      <c r="P53" s="9">
        <v>40193</v>
      </c>
      <c r="Q53" s="12">
        <f>P53-K53</f>
        <v>161</v>
      </c>
      <c r="R53" s="12">
        <v>2010</v>
      </c>
      <c r="S53" s="19" t="s">
        <v>77</v>
      </c>
      <c r="T53" s="7" t="s">
        <v>46</v>
      </c>
      <c r="U53" s="7" t="s">
        <v>270</v>
      </c>
      <c r="V53" s="7" t="s">
        <v>151</v>
      </c>
      <c r="W53" s="7" t="s">
        <v>57</v>
      </c>
      <c r="X53" s="7" t="s">
        <v>80</v>
      </c>
      <c r="Y53" s="19" t="s">
        <v>59</v>
      </c>
      <c r="Z53" s="19" t="s">
        <v>271</v>
      </c>
      <c r="AA53" s="17">
        <v>5000000</v>
      </c>
      <c r="AB53" s="8">
        <v>1.19</v>
      </c>
      <c r="AC53" s="17">
        <f>AA53*AB53</f>
        <v>5950000</v>
      </c>
      <c r="AD53" s="24">
        <v>-1536772</v>
      </c>
      <c r="AE53" s="25" t="s">
        <v>562</v>
      </c>
    </row>
    <row r="54" spans="1:33" x14ac:dyDescent="0.25">
      <c r="A54" s="6">
        <v>44</v>
      </c>
      <c r="B54" s="7" t="s">
        <v>109</v>
      </c>
      <c r="C54" s="6">
        <v>2009</v>
      </c>
      <c r="D54" s="6">
        <v>2009</v>
      </c>
      <c r="E54" s="7" t="s">
        <v>265</v>
      </c>
      <c r="F54" s="7" t="s">
        <v>30</v>
      </c>
      <c r="G54" s="7" t="s">
        <v>62</v>
      </c>
      <c r="H54" s="7" t="s">
        <v>31</v>
      </c>
      <c r="I54" s="7" t="s">
        <v>1</v>
      </c>
      <c r="J54" s="7" t="s">
        <v>231</v>
      </c>
      <c r="K54" s="9">
        <v>39939</v>
      </c>
      <c r="L54" s="12">
        <v>2009</v>
      </c>
      <c r="M54" s="19" t="s">
        <v>249</v>
      </c>
      <c r="N54" s="7" t="s">
        <v>88</v>
      </c>
      <c r="P54" s="9">
        <v>40640</v>
      </c>
      <c r="Q54" s="12">
        <f>P54-K54</f>
        <v>701</v>
      </c>
      <c r="R54" s="12"/>
      <c r="S54" s="7" t="s">
        <v>33</v>
      </c>
      <c r="U54" s="7" t="s">
        <v>266</v>
      </c>
      <c r="V54" s="7" t="s">
        <v>141</v>
      </c>
      <c r="W54" s="8" t="s">
        <v>49</v>
      </c>
      <c r="X54" s="7" t="s">
        <v>152</v>
      </c>
      <c r="Y54" s="19" t="s">
        <v>142</v>
      </c>
      <c r="Z54" s="7" t="s">
        <v>92</v>
      </c>
      <c r="AA54" s="17"/>
      <c r="AB54" s="17"/>
      <c r="AC54" s="17"/>
      <c r="AF54" s="7" t="s">
        <v>153</v>
      </c>
    </row>
    <row r="55" spans="1:33" x14ac:dyDescent="0.25">
      <c r="A55" s="6">
        <v>43</v>
      </c>
      <c r="B55" s="7" t="s">
        <v>207</v>
      </c>
      <c r="C55" s="6" t="s">
        <v>260</v>
      </c>
      <c r="D55" s="6">
        <v>2009</v>
      </c>
      <c r="E55" s="7" t="s">
        <v>52</v>
      </c>
      <c r="F55" s="7" t="s">
        <v>53</v>
      </c>
      <c r="H55" s="7" t="s">
        <v>31</v>
      </c>
      <c r="I55" s="7" t="s">
        <v>32</v>
      </c>
      <c r="J55" s="7" t="s">
        <v>261</v>
      </c>
      <c r="K55" s="9">
        <v>39924</v>
      </c>
      <c r="L55" s="12">
        <v>2009</v>
      </c>
      <c r="M55" s="7" t="s">
        <v>33</v>
      </c>
      <c r="N55" s="7" t="s">
        <v>34</v>
      </c>
      <c r="O55" s="7">
        <v>2</v>
      </c>
      <c r="P55" s="9">
        <v>39933</v>
      </c>
      <c r="Q55" s="12">
        <f>P55-K55</f>
        <v>9</v>
      </c>
      <c r="R55" s="12">
        <v>2009</v>
      </c>
      <c r="S55" s="19" t="s">
        <v>77</v>
      </c>
      <c r="T55" s="7" t="s">
        <v>236</v>
      </c>
      <c r="U55" s="7" t="s">
        <v>262</v>
      </c>
      <c r="V55" s="7" t="s">
        <v>151</v>
      </c>
      <c r="W55" s="7" t="s">
        <v>57</v>
      </c>
      <c r="X55" s="7" t="s">
        <v>263</v>
      </c>
      <c r="Y55" s="19" t="s">
        <v>59</v>
      </c>
      <c r="Z55" s="19" t="s">
        <v>264</v>
      </c>
      <c r="AA55" s="17"/>
      <c r="AB55" s="8">
        <v>1.22</v>
      </c>
      <c r="AC55" s="17"/>
      <c r="AD55" s="24">
        <v>-15479882</v>
      </c>
      <c r="AE55" s="25" t="s">
        <v>562</v>
      </c>
      <c r="AF55" s="7" t="s">
        <v>168</v>
      </c>
    </row>
    <row r="56" spans="1:33" x14ac:dyDescent="0.25">
      <c r="A56" s="6">
        <v>42</v>
      </c>
      <c r="B56" s="7" t="s">
        <v>254</v>
      </c>
      <c r="C56" s="6">
        <v>2008</v>
      </c>
      <c r="D56" s="6">
        <v>2008</v>
      </c>
      <c r="E56" s="7" t="s">
        <v>255</v>
      </c>
      <c r="F56" s="7" t="s">
        <v>43</v>
      </c>
      <c r="G56" s="7" t="s">
        <v>256</v>
      </c>
      <c r="H56" s="7" t="s">
        <v>31</v>
      </c>
      <c r="I56" s="7" t="s">
        <v>1</v>
      </c>
      <c r="J56" s="7" t="s">
        <v>257</v>
      </c>
      <c r="K56" s="9">
        <v>39724</v>
      </c>
      <c r="L56" s="12">
        <v>2008</v>
      </c>
      <c r="M56" s="19" t="s">
        <v>70</v>
      </c>
      <c r="N56" s="7" t="s">
        <v>88</v>
      </c>
      <c r="P56" s="9">
        <v>40639</v>
      </c>
      <c r="Q56" s="12">
        <f>P56-K56</f>
        <v>915</v>
      </c>
      <c r="R56" s="12"/>
      <c r="S56" s="7" t="s">
        <v>33</v>
      </c>
      <c r="U56" s="7" t="s">
        <v>90</v>
      </c>
      <c r="V56" s="7" t="s">
        <v>91</v>
      </c>
      <c r="W56" s="7" t="s">
        <v>38</v>
      </c>
      <c r="X56" s="7" t="s">
        <v>258</v>
      </c>
      <c r="Y56" s="19" t="s">
        <v>142</v>
      </c>
      <c r="Z56" s="7" t="s">
        <v>92</v>
      </c>
      <c r="AA56" s="17"/>
      <c r="AB56" s="17"/>
      <c r="AC56" s="17"/>
      <c r="AF56" s="7" t="s">
        <v>259</v>
      </c>
    </row>
    <row r="57" spans="1:33" x14ac:dyDescent="0.25">
      <c r="A57" s="6">
        <v>41</v>
      </c>
      <c r="B57" s="7" t="s">
        <v>193</v>
      </c>
      <c r="C57" s="6">
        <v>2008</v>
      </c>
      <c r="D57" s="6">
        <v>2008</v>
      </c>
      <c r="E57" s="7" t="s">
        <v>42</v>
      </c>
      <c r="F57" s="7" t="s">
        <v>43</v>
      </c>
      <c r="H57" s="7" t="s">
        <v>31</v>
      </c>
      <c r="I57" s="7" t="s">
        <v>32</v>
      </c>
      <c r="J57" s="7" t="s">
        <v>253</v>
      </c>
      <c r="K57" s="9">
        <v>39717</v>
      </c>
      <c r="L57" s="12">
        <v>2008</v>
      </c>
      <c r="M57" s="19" t="s">
        <v>70</v>
      </c>
      <c r="N57" s="7" t="s">
        <v>88</v>
      </c>
      <c r="P57" s="9">
        <v>40672</v>
      </c>
      <c r="Q57" s="12">
        <f>P57-K57</f>
        <v>955</v>
      </c>
      <c r="R57" s="12"/>
      <c r="S57" s="7" t="s">
        <v>33</v>
      </c>
      <c r="U57" s="7" t="s">
        <v>222</v>
      </c>
      <c r="V57" s="7" t="s">
        <v>48</v>
      </c>
      <c r="W57" s="8" t="s">
        <v>49</v>
      </c>
      <c r="X57" s="7" t="s">
        <v>80</v>
      </c>
      <c r="Y57" s="19" t="s">
        <v>142</v>
      </c>
      <c r="Z57" s="7" t="s">
        <v>92</v>
      </c>
      <c r="AA57" s="17"/>
      <c r="AB57" s="17"/>
      <c r="AC57" s="17"/>
      <c r="AF57" s="7" t="s">
        <v>153</v>
      </c>
    </row>
    <row r="58" spans="1:33" x14ac:dyDescent="0.25">
      <c r="A58" s="6">
        <v>40</v>
      </c>
      <c r="B58" s="7" t="s">
        <v>251</v>
      </c>
      <c r="C58" s="6">
        <v>2008</v>
      </c>
      <c r="D58" s="6">
        <v>2008</v>
      </c>
      <c r="E58" s="7" t="s">
        <v>189</v>
      </c>
      <c r="F58" s="7" t="s">
        <v>43</v>
      </c>
      <c r="G58" s="7" t="s">
        <v>44</v>
      </c>
      <c r="H58" s="7" t="s">
        <v>31</v>
      </c>
      <c r="I58" s="7" t="s">
        <v>1</v>
      </c>
      <c r="J58" s="7" t="s">
        <v>252</v>
      </c>
      <c r="K58" s="9">
        <v>39695</v>
      </c>
      <c r="L58" s="12">
        <v>2008</v>
      </c>
      <c r="M58" s="19" t="s">
        <v>70</v>
      </c>
      <c r="N58" s="7" t="s">
        <v>34</v>
      </c>
      <c r="O58" s="7">
        <v>3</v>
      </c>
      <c r="P58" s="9">
        <v>39755</v>
      </c>
      <c r="Q58" s="12">
        <f>P58-K58</f>
        <v>60</v>
      </c>
      <c r="R58" s="12">
        <v>2008</v>
      </c>
      <c r="S58" s="7" t="s">
        <v>33</v>
      </c>
      <c r="T58" s="7" t="s">
        <v>89</v>
      </c>
      <c r="U58" s="7" t="s">
        <v>191</v>
      </c>
      <c r="V58" s="7" t="s">
        <v>91</v>
      </c>
      <c r="W58" s="7" t="s">
        <v>38</v>
      </c>
      <c r="X58" s="7" t="s">
        <v>80</v>
      </c>
      <c r="Y58" s="19" t="s">
        <v>134</v>
      </c>
      <c r="Z58" s="19" t="s">
        <v>82</v>
      </c>
      <c r="AA58" s="17">
        <v>5000000</v>
      </c>
      <c r="AB58" s="8">
        <v>1.22</v>
      </c>
      <c r="AC58" s="17">
        <f>AA58*AB58</f>
        <v>6100000</v>
      </c>
      <c r="AD58" s="24">
        <v>6239125</v>
      </c>
      <c r="AE58" s="25" t="s">
        <v>561</v>
      </c>
      <c r="AF58" s="7" t="s">
        <v>153</v>
      </c>
    </row>
    <row r="59" spans="1:33" x14ac:dyDescent="0.25">
      <c r="A59" s="6">
        <v>39</v>
      </c>
      <c r="B59" s="7" t="s">
        <v>247</v>
      </c>
      <c r="C59" s="6">
        <v>2008</v>
      </c>
      <c r="D59" s="6">
        <v>2008</v>
      </c>
      <c r="E59" s="7" t="s">
        <v>29</v>
      </c>
      <c r="F59" s="7" t="s">
        <v>30</v>
      </c>
      <c r="G59" s="7" t="s">
        <v>62</v>
      </c>
      <c r="H59" s="7" t="s">
        <v>31</v>
      </c>
      <c r="I59" s="7" t="s">
        <v>32</v>
      </c>
      <c r="J59" s="7" t="s">
        <v>248</v>
      </c>
      <c r="K59" s="9">
        <v>39694</v>
      </c>
      <c r="L59" s="12">
        <v>2008</v>
      </c>
      <c r="M59" s="19" t="s">
        <v>249</v>
      </c>
      <c r="N59" s="7" t="s">
        <v>34</v>
      </c>
      <c r="O59" s="7">
        <v>1</v>
      </c>
      <c r="P59" s="9">
        <v>39707</v>
      </c>
      <c r="Q59" s="12">
        <f>P59-K59</f>
        <v>13</v>
      </c>
      <c r="R59" s="12">
        <v>2008</v>
      </c>
      <c r="S59" s="7" t="s">
        <v>33</v>
      </c>
      <c r="T59" s="7" t="s">
        <v>35</v>
      </c>
      <c r="U59" s="7" t="s">
        <v>250</v>
      </c>
      <c r="V59" s="7" t="s">
        <v>37</v>
      </c>
      <c r="W59" s="7" t="s">
        <v>38</v>
      </c>
      <c r="X59" s="7" t="s">
        <v>58</v>
      </c>
      <c r="Y59" s="19" t="s">
        <v>142</v>
      </c>
      <c r="Z59" s="19" t="s">
        <v>82</v>
      </c>
      <c r="AA59" s="17">
        <v>47000000</v>
      </c>
      <c r="AB59" s="8">
        <v>1.22</v>
      </c>
      <c r="AC59" s="17">
        <f>AA59*AB59</f>
        <v>57340000</v>
      </c>
      <c r="AD59" s="24">
        <v>21304713</v>
      </c>
      <c r="AE59" s="25" t="s">
        <v>562</v>
      </c>
      <c r="AF59" s="7" t="s">
        <v>153</v>
      </c>
    </row>
    <row r="60" spans="1:33" x14ac:dyDescent="0.25">
      <c r="A60" s="6">
        <v>38</v>
      </c>
      <c r="B60" s="7" t="s">
        <v>154</v>
      </c>
      <c r="C60" s="6" t="s">
        <v>242</v>
      </c>
      <c r="D60" s="6">
        <v>2007</v>
      </c>
      <c r="E60" s="7" t="s">
        <v>156</v>
      </c>
      <c r="F60" s="7" t="s">
        <v>53</v>
      </c>
      <c r="G60" s="7" t="s">
        <v>157</v>
      </c>
      <c r="H60" s="7" t="s">
        <v>31</v>
      </c>
      <c r="I60" s="7" t="s">
        <v>243</v>
      </c>
      <c r="J60" s="7" t="s">
        <v>244</v>
      </c>
      <c r="K60" s="7" t="s">
        <v>245</v>
      </c>
      <c r="L60" s="12">
        <v>2007</v>
      </c>
      <c r="M60" s="11" t="s">
        <v>539</v>
      </c>
      <c r="N60" s="7" t="s">
        <v>34</v>
      </c>
      <c r="O60" s="7">
        <v>1</v>
      </c>
      <c r="P60" s="9">
        <v>39765</v>
      </c>
      <c r="Q60" s="12" t="e">
        <f>P60-K60</f>
        <v>#VALUE!</v>
      </c>
      <c r="R60" s="12">
        <v>2008</v>
      </c>
      <c r="S60" s="7" t="s">
        <v>33</v>
      </c>
      <c r="T60" s="7" t="s">
        <v>46</v>
      </c>
      <c r="U60" s="7" t="s">
        <v>161</v>
      </c>
      <c r="V60" s="7" t="s">
        <v>151</v>
      </c>
      <c r="W60" s="7" t="s">
        <v>57</v>
      </c>
      <c r="X60" s="7" t="s">
        <v>80</v>
      </c>
      <c r="Y60" s="19" t="s">
        <v>246</v>
      </c>
      <c r="Z60" s="19" t="s">
        <v>82</v>
      </c>
      <c r="AA60" s="17">
        <v>2000000</v>
      </c>
      <c r="AB60" s="8">
        <v>1.22</v>
      </c>
      <c r="AC60" s="17">
        <f>AA60*AB60</f>
        <v>2440000</v>
      </c>
      <c r="AD60" s="25" t="s">
        <v>92</v>
      </c>
      <c r="AE60" s="25"/>
      <c r="AF60" s="7" t="s">
        <v>153</v>
      </c>
    </row>
    <row r="61" spans="1:33" x14ac:dyDescent="0.25">
      <c r="A61" s="6">
        <v>37</v>
      </c>
      <c r="B61" s="7" t="s">
        <v>238</v>
      </c>
      <c r="C61" s="6">
        <v>2008</v>
      </c>
      <c r="D61" s="6">
        <v>2008</v>
      </c>
      <c r="E61" s="7" t="s">
        <v>175</v>
      </c>
      <c r="F61" s="7" t="s">
        <v>43</v>
      </c>
      <c r="G61" s="7" t="s">
        <v>239</v>
      </c>
      <c r="H61" s="7" t="s">
        <v>31</v>
      </c>
      <c r="I61" s="7" t="s">
        <v>1</v>
      </c>
      <c r="J61" s="7" t="s">
        <v>240</v>
      </c>
      <c r="K61" s="9">
        <v>39570</v>
      </c>
      <c r="L61" s="12">
        <v>2008</v>
      </c>
      <c r="M61" s="11" t="s">
        <v>540</v>
      </c>
      <c r="N61" s="7" t="s">
        <v>34</v>
      </c>
      <c r="O61" s="7">
        <v>2</v>
      </c>
      <c r="P61" s="9">
        <v>39713</v>
      </c>
      <c r="Q61" s="12">
        <f>P61-K61</f>
        <v>143</v>
      </c>
      <c r="R61" s="12">
        <v>2008</v>
      </c>
      <c r="S61" s="19" t="s">
        <v>113</v>
      </c>
      <c r="T61" s="7" t="s">
        <v>46</v>
      </c>
      <c r="U61" s="7" t="s">
        <v>47</v>
      </c>
      <c r="V61" s="7" t="s">
        <v>241</v>
      </c>
      <c r="W61" s="7" t="s">
        <v>57</v>
      </c>
      <c r="X61" s="7" t="s">
        <v>80</v>
      </c>
      <c r="Y61" s="19" t="s">
        <v>59</v>
      </c>
      <c r="Z61" s="11" t="s">
        <v>541</v>
      </c>
      <c r="AA61" s="17">
        <v>30000000</v>
      </c>
      <c r="AB61" s="8">
        <v>1.22</v>
      </c>
      <c r="AC61" s="17">
        <f>AA61*AB61</f>
        <v>36600000</v>
      </c>
      <c r="AD61" s="24">
        <v>14827134</v>
      </c>
      <c r="AE61" s="25" t="s">
        <v>561</v>
      </c>
    </row>
    <row r="62" spans="1:33" x14ac:dyDescent="0.25">
      <c r="A62" s="6">
        <v>36</v>
      </c>
      <c r="B62" s="7" t="s">
        <v>50</v>
      </c>
      <c r="C62" s="6">
        <v>2008</v>
      </c>
      <c r="D62" s="6">
        <v>2008</v>
      </c>
      <c r="E62" s="7" t="s">
        <v>52</v>
      </c>
      <c r="F62" s="7" t="s">
        <v>53</v>
      </c>
      <c r="H62" s="7" t="s">
        <v>232</v>
      </c>
      <c r="I62" s="7" t="s">
        <v>32</v>
      </c>
      <c r="J62" s="7" t="s">
        <v>233</v>
      </c>
      <c r="K62" s="7" t="s">
        <v>234</v>
      </c>
      <c r="L62" s="12">
        <v>2008</v>
      </c>
      <c r="M62" s="7" t="s">
        <v>235</v>
      </c>
      <c r="N62" s="7" t="s">
        <v>34</v>
      </c>
      <c r="O62" s="7">
        <v>3</v>
      </c>
      <c r="P62" s="9">
        <v>39568</v>
      </c>
      <c r="Q62" s="12" t="e">
        <f>P62-K62</f>
        <v>#VALUE!</v>
      </c>
      <c r="R62" s="12">
        <v>2008</v>
      </c>
      <c r="S62" s="19" t="s">
        <v>113</v>
      </c>
      <c r="T62" s="7" t="s">
        <v>236</v>
      </c>
      <c r="U62" s="7" t="s">
        <v>237</v>
      </c>
      <c r="V62" s="7" t="s">
        <v>151</v>
      </c>
      <c r="W62" s="7" t="s">
        <v>57</v>
      </c>
      <c r="X62" s="7" t="s">
        <v>152</v>
      </c>
      <c r="Y62" s="11" t="s">
        <v>542</v>
      </c>
      <c r="Z62" s="19" t="s">
        <v>82</v>
      </c>
      <c r="AA62" s="17">
        <v>170000000</v>
      </c>
      <c r="AB62" s="8">
        <v>1.22</v>
      </c>
      <c r="AC62" s="17">
        <f>AA62*AB62</f>
        <v>207400000</v>
      </c>
      <c r="AD62" s="24">
        <v>-11888830</v>
      </c>
      <c r="AE62" s="25" t="s">
        <v>561</v>
      </c>
    </row>
    <row r="63" spans="1:33" x14ac:dyDescent="0.25">
      <c r="A63" s="6">
        <v>35</v>
      </c>
      <c r="B63" s="7" t="s">
        <v>109</v>
      </c>
      <c r="C63" s="6" t="s">
        <v>229</v>
      </c>
      <c r="D63" s="6">
        <v>2007</v>
      </c>
      <c r="E63" s="7" t="s">
        <v>230</v>
      </c>
      <c r="F63" s="7" t="s">
        <v>30</v>
      </c>
      <c r="H63" s="7" t="s">
        <v>31</v>
      </c>
      <c r="I63" s="7" t="s">
        <v>32</v>
      </c>
      <c r="J63" s="7" t="s">
        <v>231</v>
      </c>
      <c r="K63" s="9">
        <v>39507</v>
      </c>
      <c r="L63" s="12">
        <v>2008</v>
      </c>
      <c r="M63" s="19" t="s">
        <v>70</v>
      </c>
      <c r="N63" s="7" t="s">
        <v>88</v>
      </c>
      <c r="P63" s="9">
        <v>40640</v>
      </c>
      <c r="Q63" s="12">
        <f>P63-K63</f>
        <v>1133</v>
      </c>
      <c r="R63" s="12"/>
      <c r="S63" s="7" t="s">
        <v>33</v>
      </c>
      <c r="U63" s="7" t="s">
        <v>222</v>
      </c>
      <c r="V63" s="7" t="s">
        <v>48</v>
      </c>
      <c r="W63" s="8" t="s">
        <v>49</v>
      </c>
      <c r="X63" s="7" t="s">
        <v>80</v>
      </c>
      <c r="Y63" s="19" t="s">
        <v>142</v>
      </c>
      <c r="Z63" s="7" t="s">
        <v>92</v>
      </c>
      <c r="AA63" s="17"/>
      <c r="AB63" s="17"/>
      <c r="AC63" s="17"/>
      <c r="AF63" s="7" t="s">
        <v>153</v>
      </c>
    </row>
    <row r="64" spans="1:33" x14ac:dyDescent="0.25">
      <c r="A64" s="6">
        <v>34</v>
      </c>
      <c r="B64" s="7" t="s">
        <v>226</v>
      </c>
      <c r="C64" s="6">
        <v>2008</v>
      </c>
      <c r="D64" s="6">
        <v>2008</v>
      </c>
      <c r="E64" s="7" t="s">
        <v>42</v>
      </c>
      <c r="F64" s="7" t="s">
        <v>43</v>
      </c>
      <c r="H64" s="7" t="s">
        <v>31</v>
      </c>
      <c r="I64" s="7" t="s">
        <v>32</v>
      </c>
      <c r="J64" s="7" t="s">
        <v>227</v>
      </c>
      <c r="K64" s="7" t="s">
        <v>228</v>
      </c>
      <c r="L64" s="12">
        <v>2008</v>
      </c>
      <c r="M64" s="22" t="s">
        <v>543</v>
      </c>
      <c r="N64" s="7" t="s">
        <v>88</v>
      </c>
      <c r="P64" s="9">
        <v>39664</v>
      </c>
      <c r="Q64" s="12" t="e">
        <f>P64-K64</f>
        <v>#VALUE!</v>
      </c>
      <c r="R64" s="12"/>
      <c r="S64" s="7" t="s">
        <v>33</v>
      </c>
      <c r="U64" s="7" t="s">
        <v>222</v>
      </c>
      <c r="V64" s="7" t="s">
        <v>48</v>
      </c>
      <c r="W64" s="8" t="s">
        <v>49</v>
      </c>
      <c r="X64" s="7" t="s">
        <v>223</v>
      </c>
      <c r="Y64" s="19" t="s">
        <v>142</v>
      </c>
      <c r="Z64" s="7" t="s">
        <v>92</v>
      </c>
      <c r="AA64" s="17"/>
      <c r="AB64" s="17"/>
      <c r="AC64" s="17"/>
      <c r="AF64" s="7" t="s">
        <v>153</v>
      </c>
    </row>
    <row r="65" spans="1:34" x14ac:dyDescent="0.25">
      <c r="A65" s="6">
        <v>33</v>
      </c>
      <c r="B65" s="7" t="s">
        <v>72</v>
      </c>
      <c r="C65" s="6" t="s">
        <v>224</v>
      </c>
      <c r="D65" s="6">
        <v>2007</v>
      </c>
      <c r="E65" s="7" t="s">
        <v>143</v>
      </c>
      <c r="F65" s="7" t="s">
        <v>73</v>
      </c>
      <c r="G65" s="7" t="s">
        <v>144</v>
      </c>
      <c r="H65" s="7" t="s">
        <v>31</v>
      </c>
      <c r="I65" s="7" t="s">
        <v>32</v>
      </c>
      <c r="J65" s="7" t="s">
        <v>217</v>
      </c>
      <c r="K65" s="9" t="s">
        <v>225</v>
      </c>
      <c r="L65" s="12">
        <v>2007</v>
      </c>
      <c r="M65" s="22" t="s">
        <v>544</v>
      </c>
      <c r="N65" s="7" t="s">
        <v>34</v>
      </c>
      <c r="O65" s="7">
        <v>2</v>
      </c>
      <c r="P65" s="9">
        <v>40690</v>
      </c>
      <c r="Q65" s="12">
        <v>1450</v>
      </c>
      <c r="R65" s="12">
        <v>2011</v>
      </c>
      <c r="S65" s="7" t="s">
        <v>33</v>
      </c>
      <c r="T65" s="7" t="s">
        <v>46</v>
      </c>
      <c r="U65" s="7" t="s">
        <v>147</v>
      </c>
      <c r="V65" s="7" t="s">
        <v>48</v>
      </c>
      <c r="W65" s="8" t="s">
        <v>49</v>
      </c>
      <c r="X65" s="7" t="s">
        <v>80</v>
      </c>
      <c r="Y65" s="19" t="s">
        <v>142</v>
      </c>
      <c r="Z65" s="7" t="s">
        <v>33</v>
      </c>
      <c r="AA65" s="17">
        <v>10000000</v>
      </c>
      <c r="AB65" s="8">
        <v>1.17</v>
      </c>
      <c r="AC65" s="17">
        <f>AA65*AB65</f>
        <v>11700000</v>
      </c>
      <c r="AD65" s="24">
        <v>73954209</v>
      </c>
      <c r="AE65" s="25" t="s">
        <v>561</v>
      </c>
      <c r="AF65" s="7" t="s">
        <v>188</v>
      </c>
    </row>
    <row r="66" spans="1:34" x14ac:dyDescent="0.25">
      <c r="A66" s="6">
        <v>32</v>
      </c>
      <c r="B66" s="7" t="s">
        <v>219</v>
      </c>
      <c r="C66" s="6">
        <v>2007</v>
      </c>
      <c r="D66" s="6">
        <v>2007</v>
      </c>
      <c r="E66" s="7" t="s">
        <v>42</v>
      </c>
      <c r="F66" s="7" t="s">
        <v>43</v>
      </c>
      <c r="H66" s="7" t="s">
        <v>31</v>
      </c>
      <c r="I66" s="7" t="s">
        <v>32</v>
      </c>
      <c r="J66" s="7" t="s">
        <v>220</v>
      </c>
      <c r="K66" s="7" t="s">
        <v>221</v>
      </c>
      <c r="L66" s="12">
        <v>2007</v>
      </c>
      <c r="M66" s="11" t="s">
        <v>545</v>
      </c>
      <c r="N66" s="7" t="s">
        <v>88</v>
      </c>
      <c r="P66" s="9">
        <v>39377</v>
      </c>
      <c r="Q66" s="12" t="e">
        <f>P66-K66</f>
        <v>#VALUE!</v>
      </c>
      <c r="R66" s="12"/>
      <c r="S66" s="7" t="s">
        <v>33</v>
      </c>
      <c r="U66" s="7" t="s">
        <v>222</v>
      </c>
      <c r="V66" s="7" t="s">
        <v>48</v>
      </c>
      <c r="W66" s="8" t="s">
        <v>49</v>
      </c>
      <c r="X66" s="7" t="s">
        <v>223</v>
      </c>
      <c r="Y66" s="19" t="s">
        <v>134</v>
      </c>
      <c r="Z66" s="7" t="s">
        <v>92</v>
      </c>
      <c r="AA66" s="17"/>
      <c r="AB66" s="17"/>
      <c r="AC66" s="17"/>
      <c r="AF66" s="7" t="s">
        <v>153</v>
      </c>
    </row>
    <row r="67" spans="1:34" x14ac:dyDescent="0.25">
      <c r="A67" s="6">
        <v>31</v>
      </c>
      <c r="B67" s="7" t="s">
        <v>72</v>
      </c>
      <c r="C67" s="6" t="s">
        <v>216</v>
      </c>
      <c r="D67" s="6">
        <v>2004</v>
      </c>
      <c r="E67" s="7" t="s">
        <v>143</v>
      </c>
      <c r="F67" s="7" t="s">
        <v>73</v>
      </c>
      <c r="G67" s="7" t="s">
        <v>144</v>
      </c>
      <c r="H67" s="7" t="s">
        <v>31</v>
      </c>
      <c r="I67" s="7" t="s">
        <v>32</v>
      </c>
      <c r="J67" s="7" t="s">
        <v>217</v>
      </c>
      <c r="K67" s="9">
        <v>39013</v>
      </c>
      <c r="L67" s="12">
        <v>2006</v>
      </c>
      <c r="M67" s="19" t="s">
        <v>218</v>
      </c>
      <c r="N67" s="7" t="s">
        <v>34</v>
      </c>
      <c r="O67" s="7">
        <v>3</v>
      </c>
      <c r="P67" s="9">
        <v>39282</v>
      </c>
      <c r="Q67" s="12">
        <f>P67-K67</f>
        <v>269</v>
      </c>
      <c r="R67" s="12">
        <v>2007</v>
      </c>
      <c r="S67" s="7" t="s">
        <v>33</v>
      </c>
      <c r="T67" s="7" t="s">
        <v>46</v>
      </c>
      <c r="U67" s="7" t="s">
        <v>147</v>
      </c>
      <c r="V67" s="7" t="s">
        <v>48</v>
      </c>
      <c r="W67" s="8" t="s">
        <v>49</v>
      </c>
      <c r="X67" s="7" t="s">
        <v>80</v>
      </c>
      <c r="Y67" s="19" t="s">
        <v>142</v>
      </c>
      <c r="Z67" s="7" t="s">
        <v>33</v>
      </c>
      <c r="AA67" s="17">
        <v>10000000</v>
      </c>
      <c r="AB67" s="8">
        <v>1.27</v>
      </c>
      <c r="AC67" s="17">
        <f>AA67*AB67</f>
        <v>12700000</v>
      </c>
      <c r="AD67" s="24">
        <v>-1126347</v>
      </c>
      <c r="AE67" s="25" t="s">
        <v>561</v>
      </c>
      <c r="AF67" s="7" t="s">
        <v>188</v>
      </c>
    </row>
    <row r="68" spans="1:34" x14ac:dyDescent="0.25">
      <c r="A68" s="6">
        <v>30</v>
      </c>
      <c r="B68" s="7" t="s">
        <v>207</v>
      </c>
      <c r="C68" s="6" t="s">
        <v>208</v>
      </c>
      <c r="D68" s="6">
        <v>2005</v>
      </c>
      <c r="E68" s="7" t="s">
        <v>52</v>
      </c>
      <c r="F68" s="7" t="s">
        <v>53</v>
      </c>
      <c r="G68" s="7" t="s">
        <v>209</v>
      </c>
      <c r="H68" s="7" t="s">
        <v>31</v>
      </c>
      <c r="I68" s="7" t="s">
        <v>32</v>
      </c>
      <c r="J68" s="7" t="s">
        <v>210</v>
      </c>
      <c r="K68" s="7" t="s">
        <v>211</v>
      </c>
      <c r="L68" s="12">
        <v>2005</v>
      </c>
      <c r="M68" s="11" t="s">
        <v>546</v>
      </c>
      <c r="N68" s="7" t="s">
        <v>34</v>
      </c>
      <c r="O68" s="7">
        <v>4</v>
      </c>
      <c r="P68" s="7" t="s">
        <v>212</v>
      </c>
      <c r="Q68" s="12" t="e">
        <f>P68-K68</f>
        <v>#VALUE!</v>
      </c>
      <c r="R68" s="12">
        <v>2006</v>
      </c>
      <c r="S68" s="19" t="s">
        <v>77</v>
      </c>
      <c r="T68" s="7" t="s">
        <v>213</v>
      </c>
      <c r="U68" s="7" t="s">
        <v>214</v>
      </c>
      <c r="V68" s="7" t="s">
        <v>215</v>
      </c>
      <c r="W68" s="7" t="s">
        <v>38</v>
      </c>
      <c r="X68" s="7" t="s">
        <v>58</v>
      </c>
      <c r="Y68" s="19" t="s">
        <v>142</v>
      </c>
      <c r="Z68" s="19" t="s">
        <v>82</v>
      </c>
      <c r="AA68" s="17">
        <v>60400000</v>
      </c>
      <c r="AB68" s="21">
        <v>1.3</v>
      </c>
      <c r="AC68" s="17">
        <f>AA68*AB68</f>
        <v>78520000</v>
      </c>
      <c r="AD68" s="24">
        <v>-541845</v>
      </c>
      <c r="AE68" s="25" t="s">
        <v>562</v>
      </c>
    </row>
    <row r="69" spans="1:34" x14ac:dyDescent="0.25">
      <c r="A69" s="6">
        <v>29</v>
      </c>
      <c r="B69" s="7" t="s">
        <v>201</v>
      </c>
      <c r="C69" s="6">
        <v>2005</v>
      </c>
      <c r="D69" s="6">
        <v>2005</v>
      </c>
      <c r="E69" s="7" t="s">
        <v>29</v>
      </c>
      <c r="F69" s="7" t="s">
        <v>30</v>
      </c>
      <c r="H69" s="7" t="s">
        <v>202</v>
      </c>
      <c r="I69" s="7" t="s">
        <v>32</v>
      </c>
      <c r="J69" s="7" t="s">
        <v>203</v>
      </c>
      <c r="K69" s="9">
        <v>38695</v>
      </c>
      <c r="L69" s="12">
        <v>2005</v>
      </c>
      <c r="M69" s="19" t="s">
        <v>70</v>
      </c>
      <c r="N69" s="7" t="s">
        <v>34</v>
      </c>
      <c r="O69" s="7">
        <v>4</v>
      </c>
      <c r="P69" s="7" t="s">
        <v>204</v>
      </c>
      <c r="Q69" s="12" t="e">
        <f>P69-K69</f>
        <v>#VALUE!</v>
      </c>
      <c r="R69" s="12">
        <v>2005</v>
      </c>
      <c r="S69" s="19" t="s">
        <v>77</v>
      </c>
      <c r="T69" s="7" t="s">
        <v>35</v>
      </c>
      <c r="U69" s="7" t="s">
        <v>205</v>
      </c>
      <c r="V69" s="7" t="s">
        <v>37</v>
      </c>
      <c r="W69" s="7" t="s">
        <v>38</v>
      </c>
      <c r="X69" s="7" t="s">
        <v>206</v>
      </c>
      <c r="Y69" s="19" t="s">
        <v>81</v>
      </c>
      <c r="Z69" s="11" t="s">
        <v>547</v>
      </c>
      <c r="AA69" s="17">
        <v>213000000</v>
      </c>
      <c r="AB69" s="8">
        <v>1.35</v>
      </c>
      <c r="AC69" s="17">
        <f>AA69*AB69</f>
        <v>287550000</v>
      </c>
      <c r="AD69" s="24">
        <v>-169681222</v>
      </c>
      <c r="AE69" s="25" t="s">
        <v>562</v>
      </c>
      <c r="AG69" s="20">
        <v>988000000</v>
      </c>
    </row>
    <row r="70" spans="1:34" x14ac:dyDescent="0.25">
      <c r="A70" s="6">
        <v>28</v>
      </c>
      <c r="B70" s="7" t="s">
        <v>195</v>
      </c>
      <c r="C70" s="6">
        <v>2005</v>
      </c>
      <c r="D70" s="6">
        <v>2005</v>
      </c>
      <c r="E70" s="7" t="s">
        <v>189</v>
      </c>
      <c r="F70" s="7" t="s">
        <v>43</v>
      </c>
      <c r="H70" s="7" t="s">
        <v>31</v>
      </c>
      <c r="I70" s="7" t="s">
        <v>1</v>
      </c>
      <c r="J70" s="7" t="s">
        <v>196</v>
      </c>
      <c r="K70" s="9">
        <v>38672</v>
      </c>
      <c r="L70" s="12">
        <v>2005</v>
      </c>
      <c r="M70" s="19" t="s">
        <v>197</v>
      </c>
      <c r="N70" s="7" t="s">
        <v>198</v>
      </c>
      <c r="P70" s="7" t="s">
        <v>92</v>
      </c>
      <c r="Q70" s="12" t="e">
        <f>P70-K70</f>
        <v>#VALUE!</v>
      </c>
      <c r="R70" s="12"/>
      <c r="S70" s="7" t="s">
        <v>92</v>
      </c>
      <c r="U70" s="7" t="s">
        <v>199</v>
      </c>
      <c r="V70" s="7" t="s">
        <v>200</v>
      </c>
      <c r="W70" s="8" t="s">
        <v>49</v>
      </c>
      <c r="X70" s="7" t="s">
        <v>92</v>
      </c>
      <c r="Y70" s="7" t="s">
        <v>92</v>
      </c>
      <c r="Z70" s="7" t="s">
        <v>92</v>
      </c>
      <c r="AC70" s="17"/>
    </row>
    <row r="71" spans="1:34" x14ac:dyDescent="0.25">
      <c r="A71" s="6">
        <v>27</v>
      </c>
      <c r="B71" s="7" t="s">
        <v>193</v>
      </c>
      <c r="C71" s="6">
        <v>2005</v>
      </c>
      <c r="D71" s="6">
        <v>2005</v>
      </c>
      <c r="E71" s="7" t="s">
        <v>189</v>
      </c>
      <c r="F71" s="7" t="s">
        <v>43</v>
      </c>
      <c r="H71" s="7" t="s">
        <v>31</v>
      </c>
      <c r="I71" s="7" t="s">
        <v>1</v>
      </c>
      <c r="J71" s="7" t="s">
        <v>194</v>
      </c>
      <c r="K71" s="9">
        <v>38517</v>
      </c>
      <c r="L71" s="12">
        <v>2005</v>
      </c>
      <c r="M71" s="19" t="s">
        <v>70</v>
      </c>
      <c r="N71" s="7" t="s">
        <v>34</v>
      </c>
      <c r="O71" s="7">
        <v>1</v>
      </c>
      <c r="P71" s="9">
        <v>38525</v>
      </c>
      <c r="Q71" s="12">
        <f>P71-K71</f>
        <v>8</v>
      </c>
      <c r="R71" s="12">
        <v>2005</v>
      </c>
      <c r="S71" s="19" t="s">
        <v>77</v>
      </c>
      <c r="T71" s="7" t="s">
        <v>89</v>
      </c>
      <c r="U71" s="7" t="s">
        <v>191</v>
      </c>
      <c r="V71" s="7" t="s">
        <v>91</v>
      </c>
      <c r="W71" s="7" t="s">
        <v>38</v>
      </c>
      <c r="X71" s="7" t="s">
        <v>80</v>
      </c>
      <c r="Y71" s="19" t="s">
        <v>142</v>
      </c>
      <c r="Z71" s="19" t="s">
        <v>116</v>
      </c>
      <c r="AA71" s="17">
        <v>2000000</v>
      </c>
      <c r="AB71" s="8">
        <v>1.35</v>
      </c>
      <c r="AC71" s="17">
        <f>AA71*AB71</f>
        <v>2700000</v>
      </c>
      <c r="AD71" s="24">
        <v>-1378229</v>
      </c>
      <c r="AE71" s="25" t="s">
        <v>561</v>
      </c>
      <c r="AH71" s="7" t="s">
        <v>192</v>
      </c>
    </row>
    <row r="72" spans="1:34" x14ac:dyDescent="0.25">
      <c r="A72" s="6">
        <v>26</v>
      </c>
      <c r="B72" s="7" t="s">
        <v>41</v>
      </c>
      <c r="C72" s="6">
        <v>2005</v>
      </c>
      <c r="D72" s="6">
        <v>2005</v>
      </c>
      <c r="E72" s="7" t="s">
        <v>189</v>
      </c>
      <c r="F72" s="7" t="s">
        <v>43</v>
      </c>
      <c r="H72" s="7" t="s">
        <v>31</v>
      </c>
      <c r="I72" s="7" t="s">
        <v>1</v>
      </c>
      <c r="J72" s="7" t="s">
        <v>190</v>
      </c>
      <c r="K72" s="9">
        <v>38513</v>
      </c>
      <c r="L72" s="12">
        <v>2005</v>
      </c>
      <c r="M72" s="19" t="s">
        <v>70</v>
      </c>
      <c r="N72" s="7" t="s">
        <v>34</v>
      </c>
      <c r="O72" s="7">
        <v>1</v>
      </c>
      <c r="P72" s="9">
        <v>38519</v>
      </c>
      <c r="Q72" s="12">
        <f>P72-K72</f>
        <v>6</v>
      </c>
      <c r="R72" s="12">
        <v>2005</v>
      </c>
      <c r="S72" s="19" t="s">
        <v>77</v>
      </c>
      <c r="T72" s="7" t="s">
        <v>89</v>
      </c>
      <c r="U72" s="7" t="s">
        <v>191</v>
      </c>
      <c r="V72" s="7" t="s">
        <v>91</v>
      </c>
      <c r="W72" s="7" t="s">
        <v>38</v>
      </c>
      <c r="X72" s="7" t="s">
        <v>80</v>
      </c>
      <c r="Y72" s="19" t="s">
        <v>142</v>
      </c>
      <c r="Z72" s="19" t="s">
        <v>116</v>
      </c>
      <c r="AA72" s="17">
        <v>2000000</v>
      </c>
      <c r="AB72" s="8">
        <v>1.35</v>
      </c>
      <c r="AC72" s="17">
        <f>AA72*AB72</f>
        <v>2700000</v>
      </c>
      <c r="AD72" s="24">
        <v>20118331</v>
      </c>
      <c r="AE72" s="25" t="s">
        <v>561</v>
      </c>
      <c r="AH72" s="7" t="s">
        <v>192</v>
      </c>
    </row>
    <row r="73" spans="1:34" x14ac:dyDescent="0.25">
      <c r="A73" s="6">
        <v>25</v>
      </c>
      <c r="B73" s="7" t="s">
        <v>72</v>
      </c>
      <c r="C73" s="6" t="s">
        <v>187</v>
      </c>
      <c r="D73" s="6">
        <v>2003</v>
      </c>
      <c r="E73" s="7" t="s">
        <v>143</v>
      </c>
      <c r="F73" s="7" t="s">
        <v>73</v>
      </c>
      <c r="G73" s="7" t="s">
        <v>144</v>
      </c>
      <c r="H73" s="7" t="s">
        <v>31</v>
      </c>
      <c r="I73" s="7" t="s">
        <v>32</v>
      </c>
      <c r="J73" s="7" t="s">
        <v>145</v>
      </c>
      <c r="K73" s="9">
        <v>37880</v>
      </c>
      <c r="L73" s="12">
        <v>2003</v>
      </c>
      <c r="M73" s="19" t="s">
        <v>170</v>
      </c>
      <c r="N73" s="7" t="s">
        <v>34</v>
      </c>
      <c r="O73" s="7">
        <v>1</v>
      </c>
      <c r="P73" s="9">
        <v>38405</v>
      </c>
      <c r="Q73" s="12">
        <f>P73-K73</f>
        <v>525</v>
      </c>
      <c r="R73" s="12">
        <v>2005</v>
      </c>
      <c r="S73" s="7" t="s">
        <v>33</v>
      </c>
      <c r="T73" s="7" t="s">
        <v>46</v>
      </c>
      <c r="U73" s="7" t="s">
        <v>147</v>
      </c>
      <c r="V73" s="7" t="s">
        <v>48</v>
      </c>
      <c r="W73" s="8" t="s">
        <v>49</v>
      </c>
      <c r="X73" s="7" t="s">
        <v>80</v>
      </c>
      <c r="Y73" s="19" t="s">
        <v>142</v>
      </c>
      <c r="Z73" s="7" t="s">
        <v>33</v>
      </c>
      <c r="AA73" s="17">
        <v>10000000</v>
      </c>
      <c r="AB73" s="8">
        <v>1.35</v>
      </c>
      <c r="AC73" s="17">
        <f>AA73*AB73</f>
        <v>13500000</v>
      </c>
      <c r="AD73" s="24">
        <v>-787346805</v>
      </c>
      <c r="AE73" s="25" t="s">
        <v>561</v>
      </c>
      <c r="AF73" s="7" t="s">
        <v>188</v>
      </c>
    </row>
    <row r="74" spans="1:34" x14ac:dyDescent="0.25">
      <c r="A74" s="6">
        <v>24</v>
      </c>
      <c r="B74" s="7" t="s">
        <v>180</v>
      </c>
      <c r="C74" s="6">
        <v>2003</v>
      </c>
      <c r="D74" s="6">
        <v>2003</v>
      </c>
      <c r="E74" s="7" t="s">
        <v>29</v>
      </c>
      <c r="F74" s="7" t="s">
        <v>138</v>
      </c>
      <c r="H74" s="7" t="s">
        <v>181</v>
      </c>
      <c r="I74" s="7" t="s">
        <v>32</v>
      </c>
      <c r="J74" s="7" t="s">
        <v>182</v>
      </c>
      <c r="K74" s="7" t="s">
        <v>183</v>
      </c>
      <c r="L74" s="12">
        <v>2003</v>
      </c>
      <c r="M74" s="11" t="s">
        <v>548</v>
      </c>
      <c r="N74" s="7" t="s">
        <v>88</v>
      </c>
      <c r="P74" s="9">
        <v>38967</v>
      </c>
      <c r="Q74" s="12" t="e">
        <f>P74-K74</f>
        <v>#VALUE!</v>
      </c>
      <c r="R74" s="12"/>
      <c r="S74" s="7" t="s">
        <v>33</v>
      </c>
      <c r="U74" s="7" t="s">
        <v>184</v>
      </c>
      <c r="V74" s="7" t="s">
        <v>185</v>
      </c>
      <c r="W74" s="7" t="s">
        <v>38</v>
      </c>
      <c r="X74" s="7" t="s">
        <v>186</v>
      </c>
      <c r="Y74" s="19" t="s">
        <v>59</v>
      </c>
      <c r="Z74" s="7" t="s">
        <v>92</v>
      </c>
      <c r="AC74" s="17"/>
      <c r="AF74" s="7" t="s">
        <v>153</v>
      </c>
    </row>
    <row r="75" spans="1:34" x14ac:dyDescent="0.25">
      <c r="A75" s="6">
        <v>23</v>
      </c>
      <c r="B75" s="7" t="s">
        <v>174</v>
      </c>
      <c r="C75" s="6">
        <v>2003</v>
      </c>
      <c r="D75" s="6">
        <v>2003</v>
      </c>
      <c r="E75" s="7" t="s">
        <v>175</v>
      </c>
      <c r="F75" s="7" t="s">
        <v>30</v>
      </c>
      <c r="H75" s="7" t="s">
        <v>31</v>
      </c>
      <c r="I75" s="7" t="s">
        <v>1</v>
      </c>
      <c r="J75" s="7" t="s">
        <v>176</v>
      </c>
      <c r="K75" s="9">
        <v>37601</v>
      </c>
      <c r="L75" s="12">
        <v>2003</v>
      </c>
      <c r="M75" s="19" t="s">
        <v>70</v>
      </c>
      <c r="N75" s="7" t="s">
        <v>34</v>
      </c>
      <c r="O75" s="7">
        <v>1</v>
      </c>
      <c r="P75" s="9">
        <v>37755</v>
      </c>
      <c r="Q75" s="12">
        <f>P75-K75</f>
        <v>154</v>
      </c>
      <c r="R75" s="12">
        <v>2003</v>
      </c>
      <c r="S75" s="7" t="s">
        <v>33</v>
      </c>
      <c r="T75" s="7" t="s">
        <v>46</v>
      </c>
      <c r="U75" s="7" t="s">
        <v>177</v>
      </c>
      <c r="V75" s="7" t="s">
        <v>178</v>
      </c>
      <c r="W75" s="7" t="s">
        <v>57</v>
      </c>
      <c r="X75" s="7" t="s">
        <v>80</v>
      </c>
      <c r="Y75" s="19" t="s">
        <v>142</v>
      </c>
      <c r="Z75" s="19" t="s">
        <v>179</v>
      </c>
      <c r="AA75" s="17">
        <v>5000000</v>
      </c>
      <c r="AB75" s="8">
        <v>1.42</v>
      </c>
      <c r="AC75" s="17">
        <f>AA75*AB75</f>
        <v>7100000</v>
      </c>
      <c r="AD75" s="24">
        <v>-924613</v>
      </c>
      <c r="AE75" s="25" t="s">
        <v>562</v>
      </c>
      <c r="AF75" s="7" t="s">
        <v>153</v>
      </c>
    </row>
    <row r="76" spans="1:34" x14ac:dyDescent="0.25">
      <c r="A76" s="6">
        <v>22</v>
      </c>
      <c r="B76" s="7" t="s">
        <v>72</v>
      </c>
      <c r="C76" s="6" t="s">
        <v>171</v>
      </c>
      <c r="D76" s="6">
        <v>2002</v>
      </c>
      <c r="E76" s="7" t="s">
        <v>143</v>
      </c>
      <c r="F76" s="7" t="s">
        <v>73</v>
      </c>
      <c r="G76" s="7" t="s">
        <v>144</v>
      </c>
      <c r="H76" s="7" t="s">
        <v>31</v>
      </c>
      <c r="I76" s="7" t="s">
        <v>32</v>
      </c>
      <c r="J76" s="7" t="s">
        <v>145</v>
      </c>
      <c r="K76" s="9">
        <v>37378</v>
      </c>
      <c r="L76" s="12">
        <v>2002</v>
      </c>
      <c r="M76" s="19" t="s">
        <v>172</v>
      </c>
      <c r="N76" s="7" t="s">
        <v>34</v>
      </c>
      <c r="O76" s="7">
        <v>1</v>
      </c>
      <c r="P76" s="7" t="s">
        <v>173</v>
      </c>
      <c r="Q76" s="12" t="e">
        <f>P76-K76</f>
        <v>#VALUE!</v>
      </c>
      <c r="R76" s="12">
        <v>2003</v>
      </c>
      <c r="S76" s="7" t="s">
        <v>33</v>
      </c>
      <c r="T76" s="7" t="s">
        <v>46</v>
      </c>
      <c r="U76" s="7" t="s">
        <v>147</v>
      </c>
      <c r="V76" s="7" t="s">
        <v>48</v>
      </c>
      <c r="W76" s="8" t="s">
        <v>49</v>
      </c>
      <c r="X76" s="7" t="s">
        <v>80</v>
      </c>
      <c r="Y76" s="19" t="s">
        <v>142</v>
      </c>
      <c r="Z76" s="7" t="s">
        <v>33</v>
      </c>
      <c r="AA76" s="17">
        <v>10000000</v>
      </c>
      <c r="AB76" s="8">
        <v>1.42</v>
      </c>
      <c r="AC76" s="17">
        <f>AA76*AB76</f>
        <v>14200000</v>
      </c>
      <c r="AD76" s="24">
        <v>-239347664</v>
      </c>
      <c r="AE76" s="25" t="s">
        <v>561</v>
      </c>
      <c r="AF76" s="7" t="s">
        <v>153</v>
      </c>
    </row>
    <row r="77" spans="1:34" x14ac:dyDescent="0.25">
      <c r="A77" s="6">
        <v>21</v>
      </c>
      <c r="B77" s="7" t="s">
        <v>72</v>
      </c>
      <c r="C77" s="6" t="s">
        <v>169</v>
      </c>
      <c r="D77" s="6">
        <v>2001</v>
      </c>
      <c r="E77" s="7" t="s">
        <v>143</v>
      </c>
      <c r="F77" s="7" t="s">
        <v>73</v>
      </c>
      <c r="G77" s="7" t="s">
        <v>144</v>
      </c>
      <c r="H77" s="7" t="s">
        <v>31</v>
      </c>
      <c r="I77" s="7" t="s">
        <v>32</v>
      </c>
      <c r="J77" s="7" t="s">
        <v>145</v>
      </c>
      <c r="K77" s="9">
        <v>37046</v>
      </c>
      <c r="L77" s="12">
        <v>2001</v>
      </c>
      <c r="M77" s="19" t="s">
        <v>170</v>
      </c>
      <c r="N77" s="7" t="s">
        <v>34</v>
      </c>
      <c r="O77" s="7">
        <v>1</v>
      </c>
      <c r="P77" s="9">
        <v>37224</v>
      </c>
      <c r="Q77" s="12">
        <f>P77-K77</f>
        <v>178</v>
      </c>
      <c r="R77" s="12">
        <v>2001</v>
      </c>
      <c r="S77" s="7" t="s">
        <v>33</v>
      </c>
      <c r="T77" s="7" t="s">
        <v>46</v>
      </c>
      <c r="U77" s="7" t="s">
        <v>147</v>
      </c>
      <c r="V77" s="7" t="s">
        <v>48</v>
      </c>
      <c r="W77" s="8" t="s">
        <v>49</v>
      </c>
      <c r="X77" s="7" t="s">
        <v>80</v>
      </c>
      <c r="Y77" s="19" t="s">
        <v>81</v>
      </c>
      <c r="Z77" s="7" t="s">
        <v>33</v>
      </c>
      <c r="AA77" s="17">
        <v>10000000</v>
      </c>
      <c r="AB77" s="8">
        <v>1.47</v>
      </c>
      <c r="AC77" s="17">
        <f>AA77*AB77</f>
        <v>14700000</v>
      </c>
      <c r="AD77" s="24">
        <v>-289342969</v>
      </c>
      <c r="AE77" s="25" t="s">
        <v>561</v>
      </c>
      <c r="AF77" s="7" t="s">
        <v>153</v>
      </c>
    </row>
    <row r="78" spans="1:34" x14ac:dyDescent="0.25">
      <c r="A78" s="6">
        <v>20</v>
      </c>
      <c r="B78" s="7" t="s">
        <v>164</v>
      </c>
      <c r="C78" s="6">
        <v>2000</v>
      </c>
      <c r="D78" s="6">
        <v>2000</v>
      </c>
      <c r="E78" s="7" t="s">
        <v>165</v>
      </c>
      <c r="F78" s="7" t="s">
        <v>43</v>
      </c>
      <c r="H78" s="7" t="s">
        <v>31</v>
      </c>
      <c r="I78" s="7" t="s">
        <v>32</v>
      </c>
      <c r="J78" s="7" t="s">
        <v>166</v>
      </c>
      <c r="K78" s="9">
        <v>36871</v>
      </c>
      <c r="L78" s="12">
        <v>2000</v>
      </c>
      <c r="M78" s="7" t="s">
        <v>33</v>
      </c>
      <c r="N78" s="7" t="s">
        <v>88</v>
      </c>
      <c r="P78" s="9">
        <v>36910</v>
      </c>
      <c r="Q78" s="12">
        <f>P78-K78</f>
        <v>39</v>
      </c>
      <c r="R78" s="12"/>
      <c r="S78" s="7" t="s">
        <v>33</v>
      </c>
      <c r="U78" s="7" t="s">
        <v>33</v>
      </c>
      <c r="V78" s="7" t="s">
        <v>167</v>
      </c>
      <c r="W78" s="7" t="s">
        <v>167</v>
      </c>
      <c r="X78" s="7" t="s">
        <v>80</v>
      </c>
      <c r="Y78" s="7" t="s">
        <v>33</v>
      </c>
      <c r="Z78" s="7" t="s">
        <v>92</v>
      </c>
      <c r="AA78" s="17"/>
      <c r="AB78" s="17"/>
      <c r="AC78" s="17"/>
      <c r="AF78" s="7" t="s">
        <v>168</v>
      </c>
    </row>
    <row r="79" spans="1:34" x14ac:dyDescent="0.25">
      <c r="A79" s="6">
        <v>19</v>
      </c>
      <c r="B79" s="7" t="s">
        <v>154</v>
      </c>
      <c r="C79" s="6" t="s">
        <v>155</v>
      </c>
      <c r="D79" s="6">
        <v>1999</v>
      </c>
      <c r="E79" s="7" t="s">
        <v>156</v>
      </c>
      <c r="F79" s="7" t="s">
        <v>53</v>
      </c>
      <c r="G79" s="7" t="s">
        <v>157</v>
      </c>
      <c r="H79" s="7" t="s">
        <v>31</v>
      </c>
      <c r="I79" s="7" t="s">
        <v>32</v>
      </c>
      <c r="J79" s="7" t="s">
        <v>158</v>
      </c>
      <c r="K79" s="7" t="s">
        <v>159</v>
      </c>
      <c r="L79" s="12">
        <v>2000</v>
      </c>
      <c r="M79" s="11" t="s">
        <v>549</v>
      </c>
      <c r="N79" s="7" t="s">
        <v>34</v>
      </c>
      <c r="O79" s="7">
        <v>3</v>
      </c>
      <c r="P79" s="7" t="s">
        <v>160</v>
      </c>
      <c r="Q79" s="12" t="e">
        <f>P79-K79</f>
        <v>#VALUE!</v>
      </c>
      <c r="R79" s="12">
        <v>2002</v>
      </c>
      <c r="S79" s="7" t="s">
        <v>33</v>
      </c>
      <c r="T79" s="7" t="s">
        <v>46</v>
      </c>
      <c r="U79" s="7" t="s">
        <v>161</v>
      </c>
      <c r="V79" s="7" t="s">
        <v>151</v>
      </c>
      <c r="W79" s="7" t="s">
        <v>57</v>
      </c>
      <c r="X79" s="7" t="s">
        <v>80</v>
      </c>
      <c r="Y79" s="19" t="s">
        <v>142</v>
      </c>
      <c r="Z79" s="7" t="s">
        <v>33</v>
      </c>
      <c r="AA79" s="17"/>
      <c r="AB79" s="8"/>
      <c r="AC79" s="17"/>
      <c r="AD79" s="24">
        <v>-14130000</v>
      </c>
      <c r="AE79" s="25" t="s">
        <v>563</v>
      </c>
      <c r="AF79" s="7" t="s">
        <v>162</v>
      </c>
      <c r="AG79" s="7" t="s">
        <v>163</v>
      </c>
    </row>
    <row r="80" spans="1:34" x14ac:dyDescent="0.25">
      <c r="A80" s="6">
        <v>18</v>
      </c>
      <c r="B80" s="7" t="s">
        <v>72</v>
      </c>
      <c r="C80" s="6" t="s">
        <v>148</v>
      </c>
      <c r="D80" s="6">
        <v>1997</v>
      </c>
      <c r="E80" s="7" t="s">
        <v>52</v>
      </c>
      <c r="F80" s="7" t="s">
        <v>73</v>
      </c>
      <c r="G80" s="7" t="s">
        <v>149</v>
      </c>
      <c r="H80" s="7" t="s">
        <v>31</v>
      </c>
      <c r="I80" s="7" t="s">
        <v>32</v>
      </c>
      <c r="J80" s="7" t="s">
        <v>75</v>
      </c>
      <c r="K80" s="9">
        <v>36735</v>
      </c>
      <c r="L80" s="12">
        <v>2000</v>
      </c>
      <c r="M80" s="7" t="s">
        <v>33</v>
      </c>
      <c r="N80" s="7" t="s">
        <v>34</v>
      </c>
      <c r="O80" s="7">
        <v>4</v>
      </c>
      <c r="P80" s="9">
        <v>36746</v>
      </c>
      <c r="Q80" s="12">
        <f>P80-K80</f>
        <v>11</v>
      </c>
      <c r="R80" s="12">
        <v>2000</v>
      </c>
      <c r="S80" s="19" t="s">
        <v>77</v>
      </c>
      <c r="T80" s="7" t="s">
        <v>46</v>
      </c>
      <c r="U80" s="7" t="s">
        <v>150</v>
      </c>
      <c r="V80" s="7" t="s">
        <v>151</v>
      </c>
      <c r="W80" s="7" t="s">
        <v>57</v>
      </c>
      <c r="X80" s="7" t="s">
        <v>152</v>
      </c>
      <c r="Y80" s="19" t="s">
        <v>81</v>
      </c>
      <c r="Z80" s="11" t="s">
        <v>550</v>
      </c>
      <c r="AA80" s="17">
        <v>22500000</v>
      </c>
      <c r="AB80" s="8">
        <v>1.52</v>
      </c>
      <c r="AC80" s="17">
        <f>AA80*AB80</f>
        <v>34200000</v>
      </c>
      <c r="AD80" s="24">
        <v>-30467010</v>
      </c>
      <c r="AE80" s="25"/>
      <c r="AF80" s="7" t="s">
        <v>153</v>
      </c>
    </row>
    <row r="81" spans="1:33" x14ac:dyDescent="0.25">
      <c r="A81" s="6">
        <v>17</v>
      </c>
      <c r="B81" s="7" t="s">
        <v>72</v>
      </c>
      <c r="C81" s="6">
        <v>2000</v>
      </c>
      <c r="D81" s="6">
        <v>2000</v>
      </c>
      <c r="E81" s="7" t="s">
        <v>143</v>
      </c>
      <c r="F81" s="7" t="s">
        <v>73</v>
      </c>
      <c r="G81" s="7" t="s">
        <v>144</v>
      </c>
      <c r="H81" s="7" t="s">
        <v>31</v>
      </c>
      <c r="I81" s="7" t="s">
        <v>32</v>
      </c>
      <c r="J81" s="7" t="s">
        <v>145</v>
      </c>
      <c r="K81" s="7" t="s">
        <v>146</v>
      </c>
      <c r="L81" s="12">
        <v>2000</v>
      </c>
      <c r="M81" s="11" t="s">
        <v>551</v>
      </c>
      <c r="N81" s="7" t="s">
        <v>34</v>
      </c>
      <c r="O81" s="7">
        <v>1</v>
      </c>
      <c r="P81" s="9">
        <v>36662</v>
      </c>
      <c r="Q81" s="12" t="e">
        <f>P81-K81</f>
        <v>#VALUE!</v>
      </c>
      <c r="R81" s="12">
        <v>2000</v>
      </c>
      <c r="S81" s="19" t="s">
        <v>77</v>
      </c>
      <c r="T81" s="7" t="s">
        <v>46</v>
      </c>
      <c r="U81" s="7" t="s">
        <v>147</v>
      </c>
      <c r="V81" s="7" t="s">
        <v>48</v>
      </c>
      <c r="W81" s="8" t="s">
        <v>49</v>
      </c>
      <c r="X81" s="7" t="s">
        <v>80</v>
      </c>
      <c r="Y81" s="19" t="s">
        <v>105</v>
      </c>
      <c r="Z81" s="19" t="s">
        <v>116</v>
      </c>
      <c r="AA81" s="17">
        <v>10000000</v>
      </c>
      <c r="AB81" s="8">
        <v>1.52</v>
      </c>
      <c r="AC81" s="17">
        <f>AA81*AB81</f>
        <v>15200000</v>
      </c>
      <c r="AD81" s="24">
        <v>-300618829</v>
      </c>
      <c r="AE81" s="25" t="s">
        <v>562</v>
      </c>
    </row>
    <row r="82" spans="1:33" x14ac:dyDescent="0.25">
      <c r="A82" s="6">
        <v>16</v>
      </c>
      <c r="B82" s="7" t="s">
        <v>136</v>
      </c>
      <c r="C82" s="6">
        <v>2000</v>
      </c>
      <c r="D82" s="6">
        <v>2000</v>
      </c>
      <c r="E82" s="7" t="s">
        <v>137</v>
      </c>
      <c r="F82" s="7" t="s">
        <v>138</v>
      </c>
      <c r="H82" s="7" t="s">
        <v>31</v>
      </c>
      <c r="I82" s="7" t="s">
        <v>32</v>
      </c>
      <c r="J82" s="7" t="s">
        <v>139</v>
      </c>
      <c r="K82" s="7" t="s">
        <v>33</v>
      </c>
      <c r="L82" s="12">
        <v>2000</v>
      </c>
      <c r="M82" s="7" t="s">
        <v>33</v>
      </c>
      <c r="N82" s="7" t="s">
        <v>88</v>
      </c>
      <c r="P82" s="9">
        <v>36583</v>
      </c>
      <c r="Q82" s="12" t="e">
        <f>P82-K82</f>
        <v>#VALUE!</v>
      </c>
      <c r="R82" s="12"/>
      <c r="S82" s="7" t="s">
        <v>33</v>
      </c>
      <c r="U82" s="7" t="s">
        <v>140</v>
      </c>
      <c r="V82" s="7" t="s">
        <v>141</v>
      </c>
      <c r="W82" s="8" t="s">
        <v>49</v>
      </c>
      <c r="X82" s="7" t="s">
        <v>80</v>
      </c>
      <c r="Y82" s="19" t="s">
        <v>142</v>
      </c>
      <c r="Z82" s="7" t="s">
        <v>92</v>
      </c>
      <c r="AA82" s="17"/>
      <c r="AB82" s="17"/>
      <c r="AC82" s="17"/>
      <c r="AF82" s="7" t="s">
        <v>135</v>
      </c>
    </row>
    <row r="83" spans="1:33" x14ac:dyDescent="0.25">
      <c r="A83" s="6">
        <v>15</v>
      </c>
      <c r="B83" s="7" t="s">
        <v>130</v>
      </c>
      <c r="C83" s="6">
        <v>1999</v>
      </c>
      <c r="D83" s="6">
        <v>1999</v>
      </c>
      <c r="E83" s="7" t="s">
        <v>131</v>
      </c>
      <c r="F83" s="7" t="s">
        <v>30</v>
      </c>
      <c r="H83" s="7" t="s">
        <v>31</v>
      </c>
      <c r="I83" s="7" t="s">
        <v>1</v>
      </c>
      <c r="J83" s="7" t="s">
        <v>132</v>
      </c>
      <c r="K83" s="7" t="s">
        <v>33</v>
      </c>
      <c r="L83" s="12"/>
      <c r="M83" s="7" t="s">
        <v>33</v>
      </c>
      <c r="N83" s="7" t="s">
        <v>34</v>
      </c>
      <c r="O83" s="7">
        <v>1</v>
      </c>
      <c r="P83" s="9">
        <v>36425</v>
      </c>
      <c r="Q83" s="12" t="e">
        <f>P83-K83</f>
        <v>#VALUE!</v>
      </c>
      <c r="R83" s="12">
        <v>1999</v>
      </c>
      <c r="S83" s="19" t="s">
        <v>77</v>
      </c>
      <c r="T83" s="7" t="s">
        <v>35</v>
      </c>
      <c r="U83" s="7" t="s">
        <v>133</v>
      </c>
      <c r="V83" s="7" t="s">
        <v>37</v>
      </c>
      <c r="W83" s="7" t="s">
        <v>38</v>
      </c>
      <c r="X83" s="7" t="s">
        <v>80</v>
      </c>
      <c r="Y83" s="19" t="s">
        <v>134</v>
      </c>
      <c r="Z83" s="19" t="s">
        <v>116</v>
      </c>
      <c r="AA83" s="17">
        <v>5900000</v>
      </c>
      <c r="AB83" s="8">
        <v>1.57</v>
      </c>
      <c r="AC83" s="17">
        <f t="shared" ref="AC83:AC89" si="2">AA83*AB83</f>
        <v>9263000</v>
      </c>
      <c r="AD83" s="24">
        <v>10067473</v>
      </c>
      <c r="AE83" s="25" t="s">
        <v>561</v>
      </c>
      <c r="AF83" s="7" t="s">
        <v>135</v>
      </c>
    </row>
    <row r="84" spans="1:33" x14ac:dyDescent="0.25">
      <c r="A84" s="6">
        <v>14</v>
      </c>
      <c r="B84" s="7" t="s">
        <v>122</v>
      </c>
      <c r="C84" s="6">
        <v>1999</v>
      </c>
      <c r="D84" s="6">
        <v>1999</v>
      </c>
      <c r="E84" s="7" t="s">
        <v>123</v>
      </c>
      <c r="F84" s="7" t="s">
        <v>43</v>
      </c>
      <c r="H84" s="7" t="s">
        <v>31</v>
      </c>
      <c r="I84" s="7" t="s">
        <v>1</v>
      </c>
      <c r="J84" s="7" t="s">
        <v>124</v>
      </c>
      <c r="K84" s="7" t="s">
        <v>125</v>
      </c>
      <c r="L84" s="12">
        <v>1999</v>
      </c>
      <c r="M84" s="7" t="s">
        <v>33</v>
      </c>
      <c r="N84" s="7" t="s">
        <v>34</v>
      </c>
      <c r="O84" s="7">
        <v>2</v>
      </c>
      <c r="P84" s="9">
        <v>36551</v>
      </c>
      <c r="Q84" s="12" t="e">
        <f>P84-K84</f>
        <v>#VALUE!</v>
      </c>
      <c r="R84" s="12">
        <v>2000</v>
      </c>
      <c r="S84" s="7" t="s">
        <v>33</v>
      </c>
      <c r="T84" s="7" t="s">
        <v>126</v>
      </c>
      <c r="U84" s="7" t="s">
        <v>127</v>
      </c>
      <c r="V84" s="7" t="s">
        <v>128</v>
      </c>
      <c r="W84" s="7" t="s">
        <v>38</v>
      </c>
      <c r="X84" s="7" t="s">
        <v>80</v>
      </c>
      <c r="Y84" s="7" t="s">
        <v>33</v>
      </c>
      <c r="Z84" s="19" t="s">
        <v>116</v>
      </c>
      <c r="AA84" s="17">
        <v>13900000</v>
      </c>
      <c r="AB84" s="8">
        <v>1.52</v>
      </c>
      <c r="AC84" s="17">
        <f t="shared" si="2"/>
        <v>21128000</v>
      </c>
      <c r="AD84" s="24">
        <v>-348354</v>
      </c>
      <c r="AE84" s="25" t="s">
        <v>562</v>
      </c>
      <c r="AF84" s="7" t="s">
        <v>129</v>
      </c>
    </row>
    <row r="85" spans="1:33" x14ac:dyDescent="0.25">
      <c r="A85" s="6">
        <v>13</v>
      </c>
      <c r="B85" s="7" t="s">
        <v>50</v>
      </c>
      <c r="C85" s="6">
        <v>1999</v>
      </c>
      <c r="D85" s="6">
        <v>1999</v>
      </c>
      <c r="E85" s="7" t="s">
        <v>42</v>
      </c>
      <c r="F85" s="7" t="s">
        <v>53</v>
      </c>
      <c r="H85" s="7" t="s">
        <v>31</v>
      </c>
      <c r="I85" s="7" t="s">
        <v>32</v>
      </c>
      <c r="J85" s="7" t="s">
        <v>117</v>
      </c>
      <c r="K85" s="7" t="s">
        <v>118</v>
      </c>
      <c r="L85" s="12">
        <v>1999</v>
      </c>
      <c r="M85" s="11" t="s">
        <v>552</v>
      </c>
      <c r="N85" s="7" t="s">
        <v>34</v>
      </c>
      <c r="O85" s="7">
        <v>3</v>
      </c>
      <c r="P85" s="9">
        <v>36544</v>
      </c>
      <c r="Q85" s="12" t="e">
        <f>P85-K85</f>
        <v>#VALUE!</v>
      </c>
      <c r="R85" s="12">
        <v>2000</v>
      </c>
      <c r="S85" s="19" t="s">
        <v>77</v>
      </c>
      <c r="T85" s="7" t="s">
        <v>119</v>
      </c>
      <c r="U85" s="7" t="s">
        <v>120</v>
      </c>
      <c r="V85" s="7" t="s">
        <v>48</v>
      </c>
      <c r="W85" s="8" t="s">
        <v>49</v>
      </c>
      <c r="X85" s="7" t="s">
        <v>80</v>
      </c>
      <c r="Y85" s="7" t="s">
        <v>33</v>
      </c>
      <c r="Z85" s="19" t="s">
        <v>116</v>
      </c>
      <c r="AA85" s="17">
        <v>5000000</v>
      </c>
      <c r="AB85" s="8">
        <v>1.52</v>
      </c>
      <c r="AC85" s="17">
        <f t="shared" si="2"/>
        <v>7600000</v>
      </c>
      <c r="AD85" s="24">
        <v>-16669638</v>
      </c>
      <c r="AE85" s="25" t="s">
        <v>561</v>
      </c>
      <c r="AF85" s="7" t="s">
        <v>121</v>
      </c>
    </row>
    <row r="86" spans="1:33" x14ac:dyDescent="0.25">
      <c r="A86" s="6">
        <v>12</v>
      </c>
      <c r="B86" s="7" t="s">
        <v>109</v>
      </c>
      <c r="C86" s="6">
        <v>1998</v>
      </c>
      <c r="D86" s="6">
        <v>1998</v>
      </c>
      <c r="E86" s="7" t="s">
        <v>110</v>
      </c>
      <c r="F86" s="7" t="s">
        <v>30</v>
      </c>
      <c r="H86" s="7" t="s">
        <v>31</v>
      </c>
      <c r="I86" s="7" t="s">
        <v>1</v>
      </c>
      <c r="J86" s="7" t="s">
        <v>111</v>
      </c>
      <c r="K86" s="9">
        <v>36249</v>
      </c>
      <c r="L86" s="12">
        <v>1999</v>
      </c>
      <c r="M86" s="19" t="s">
        <v>112</v>
      </c>
      <c r="N86" s="7" t="s">
        <v>34</v>
      </c>
      <c r="O86" s="7">
        <v>1</v>
      </c>
      <c r="P86" s="9">
        <v>36423</v>
      </c>
      <c r="Q86" s="12">
        <f>P86-K86</f>
        <v>174</v>
      </c>
      <c r="R86" s="12">
        <v>1999</v>
      </c>
      <c r="S86" s="19" t="s">
        <v>113</v>
      </c>
      <c r="T86" s="7" t="s">
        <v>35</v>
      </c>
      <c r="U86" s="7" t="s">
        <v>114</v>
      </c>
      <c r="V86" s="7" t="s">
        <v>37</v>
      </c>
      <c r="W86" s="7" t="s">
        <v>38</v>
      </c>
      <c r="X86" s="7" t="s">
        <v>80</v>
      </c>
      <c r="Y86" s="19" t="s">
        <v>115</v>
      </c>
      <c r="Z86" s="19" t="s">
        <v>116</v>
      </c>
      <c r="AA86" s="17">
        <v>4800000</v>
      </c>
      <c r="AB86" s="8">
        <v>1.57</v>
      </c>
      <c r="AC86" s="17">
        <f t="shared" si="2"/>
        <v>7536000</v>
      </c>
      <c r="AD86" s="24">
        <v>-5489142</v>
      </c>
      <c r="AE86" s="25" t="s">
        <v>562</v>
      </c>
    </row>
    <row r="87" spans="1:33" x14ac:dyDescent="0.25">
      <c r="A87" s="6">
        <v>11</v>
      </c>
      <c r="B87" s="7" t="s">
        <v>72</v>
      </c>
      <c r="C87" s="6">
        <v>1998</v>
      </c>
      <c r="D87" s="6">
        <v>1998</v>
      </c>
      <c r="E87" s="7" t="s">
        <v>52</v>
      </c>
      <c r="F87" s="7" t="s">
        <v>73</v>
      </c>
      <c r="G87" s="7" t="s">
        <v>106</v>
      </c>
      <c r="H87" s="7" t="s">
        <v>31</v>
      </c>
      <c r="I87" s="7" t="s">
        <v>32</v>
      </c>
      <c r="J87" s="7" t="s">
        <v>75</v>
      </c>
      <c r="K87" s="9">
        <v>36020</v>
      </c>
      <c r="L87" s="12">
        <v>1998</v>
      </c>
      <c r="M87" s="19" t="s">
        <v>70</v>
      </c>
      <c r="N87" s="7" t="s">
        <v>34</v>
      </c>
      <c r="O87" s="7">
        <v>1</v>
      </c>
      <c r="P87" s="9">
        <v>36047</v>
      </c>
      <c r="Q87" s="12">
        <f>P87-K87</f>
        <v>27</v>
      </c>
      <c r="R87" s="12">
        <v>1998</v>
      </c>
      <c r="S87" s="19" t="s">
        <v>77</v>
      </c>
      <c r="T87" s="7" t="s">
        <v>55</v>
      </c>
      <c r="U87" s="7" t="s">
        <v>107</v>
      </c>
      <c r="V87" s="7" t="s">
        <v>79</v>
      </c>
      <c r="W87" s="7" t="s">
        <v>38</v>
      </c>
      <c r="X87" s="7" t="s">
        <v>80</v>
      </c>
      <c r="Y87" s="19" t="s">
        <v>105</v>
      </c>
      <c r="Z87" s="19" t="s">
        <v>108</v>
      </c>
      <c r="AA87" s="17">
        <v>50000000</v>
      </c>
      <c r="AB87" s="8">
        <v>1.59</v>
      </c>
      <c r="AC87" s="17">
        <f t="shared" si="2"/>
        <v>79500000</v>
      </c>
      <c r="AD87" s="24">
        <v>-143208616</v>
      </c>
      <c r="AE87" s="25" t="s">
        <v>562</v>
      </c>
    </row>
    <row r="88" spans="1:33" x14ac:dyDescent="0.25">
      <c r="A88" s="6">
        <v>10</v>
      </c>
      <c r="B88" s="7" t="s">
        <v>50</v>
      </c>
      <c r="C88" s="6">
        <v>1998</v>
      </c>
      <c r="D88" s="6">
        <v>1998</v>
      </c>
      <c r="E88" s="7" t="s">
        <v>52</v>
      </c>
      <c r="F88" s="7" t="s">
        <v>53</v>
      </c>
      <c r="H88" s="7" t="s">
        <v>31</v>
      </c>
      <c r="I88" s="7" t="s">
        <v>32</v>
      </c>
      <c r="J88" s="7" t="s">
        <v>101</v>
      </c>
      <c r="K88" s="9">
        <v>35908</v>
      </c>
      <c r="L88" s="12">
        <v>1998</v>
      </c>
      <c r="M88" s="19" t="s">
        <v>76</v>
      </c>
      <c r="N88" s="7" t="s">
        <v>34</v>
      </c>
      <c r="O88" s="7">
        <v>3</v>
      </c>
      <c r="P88" s="9">
        <v>36014</v>
      </c>
      <c r="Q88" s="12">
        <f>P88-K88</f>
        <v>106</v>
      </c>
      <c r="R88" s="12">
        <v>1998</v>
      </c>
      <c r="S88" s="19" t="s">
        <v>77</v>
      </c>
      <c r="T88" s="7" t="s">
        <v>102</v>
      </c>
      <c r="U88" s="7" t="s">
        <v>103</v>
      </c>
      <c r="V88" s="11" t="s">
        <v>104</v>
      </c>
      <c r="W88" s="7" t="s">
        <v>57</v>
      </c>
      <c r="X88" s="7" t="s">
        <v>80</v>
      </c>
      <c r="Y88" s="19" t="s">
        <v>105</v>
      </c>
      <c r="Z88" s="19" t="s">
        <v>100</v>
      </c>
      <c r="AA88" s="17">
        <v>11000000</v>
      </c>
      <c r="AB88" s="8">
        <v>1.59</v>
      </c>
      <c r="AC88" s="17">
        <f t="shared" si="2"/>
        <v>17490000</v>
      </c>
      <c r="AD88" s="24">
        <v>-19862009</v>
      </c>
      <c r="AE88" s="25" t="s">
        <v>562</v>
      </c>
    </row>
    <row r="89" spans="1:33" x14ac:dyDescent="0.25">
      <c r="A89" s="6">
        <v>9</v>
      </c>
      <c r="B89" s="7" t="s">
        <v>83</v>
      </c>
      <c r="C89" s="6">
        <v>1997</v>
      </c>
      <c r="D89" s="6">
        <v>1997</v>
      </c>
      <c r="E89" s="7" t="s">
        <v>94</v>
      </c>
      <c r="F89" s="7" t="s">
        <v>30</v>
      </c>
      <c r="H89" s="7" t="s">
        <v>31</v>
      </c>
      <c r="I89" s="7" t="s">
        <v>1</v>
      </c>
      <c r="J89" s="7" t="s">
        <v>95</v>
      </c>
      <c r="K89" s="7" t="s">
        <v>96</v>
      </c>
      <c r="L89" s="12">
        <v>1997</v>
      </c>
      <c r="M89" s="11" t="s">
        <v>553</v>
      </c>
      <c r="N89" s="7" t="s">
        <v>34</v>
      </c>
      <c r="O89" s="7">
        <v>2</v>
      </c>
      <c r="P89" s="9">
        <v>36014</v>
      </c>
      <c r="Q89" s="12">
        <v>378</v>
      </c>
      <c r="R89" s="12">
        <v>1998</v>
      </c>
      <c r="S89" s="19" t="s">
        <v>54</v>
      </c>
      <c r="T89" s="7" t="s">
        <v>97</v>
      </c>
      <c r="U89" s="7" t="s">
        <v>98</v>
      </c>
      <c r="V89" s="7" t="s">
        <v>99</v>
      </c>
      <c r="W89" s="7" t="s">
        <v>57</v>
      </c>
      <c r="X89" s="7" t="s">
        <v>80</v>
      </c>
      <c r="Y89" s="19" t="s">
        <v>59</v>
      </c>
      <c r="Z89" s="19" t="s">
        <v>100</v>
      </c>
      <c r="AA89" s="17">
        <v>2000000</v>
      </c>
      <c r="AB89" s="8">
        <v>1.59</v>
      </c>
      <c r="AC89" s="17">
        <f t="shared" si="2"/>
        <v>3180000</v>
      </c>
      <c r="AD89" s="24">
        <v>45284096</v>
      </c>
      <c r="AE89" s="25" t="s">
        <v>562</v>
      </c>
    </row>
    <row r="90" spans="1:33" x14ac:dyDescent="0.25">
      <c r="A90" s="6">
        <v>8</v>
      </c>
      <c r="B90" s="7" t="s">
        <v>83</v>
      </c>
      <c r="C90" s="6" t="s">
        <v>84</v>
      </c>
      <c r="D90" s="6">
        <v>1996</v>
      </c>
      <c r="E90" s="7" t="s">
        <v>85</v>
      </c>
      <c r="F90" s="7" t="s">
        <v>30</v>
      </c>
      <c r="G90" s="7" t="s">
        <v>62</v>
      </c>
      <c r="H90" s="7" t="s">
        <v>31</v>
      </c>
      <c r="I90" s="7" t="s">
        <v>1</v>
      </c>
      <c r="J90" s="7" t="s">
        <v>86</v>
      </c>
      <c r="K90" s="7" t="s">
        <v>87</v>
      </c>
      <c r="L90" s="12">
        <v>1996</v>
      </c>
      <c r="M90" s="11" t="s">
        <v>554</v>
      </c>
      <c r="N90" s="7" t="s">
        <v>88</v>
      </c>
      <c r="P90" s="9">
        <v>36014</v>
      </c>
      <c r="Q90" s="12" t="e">
        <f>P90-K90</f>
        <v>#VALUE!</v>
      </c>
      <c r="R90" s="12"/>
      <c r="S90" s="7" t="s">
        <v>33</v>
      </c>
      <c r="T90" s="7" t="s">
        <v>89</v>
      </c>
      <c r="U90" s="7" t="s">
        <v>90</v>
      </c>
      <c r="V90" s="7" t="s">
        <v>91</v>
      </c>
      <c r="W90" s="7" t="s">
        <v>38</v>
      </c>
      <c r="X90" s="7" t="s">
        <v>80</v>
      </c>
      <c r="Y90" s="7" t="s">
        <v>33</v>
      </c>
      <c r="Z90" s="7" t="s">
        <v>92</v>
      </c>
      <c r="AA90" s="17"/>
      <c r="AB90" s="17"/>
      <c r="AC90" s="17"/>
      <c r="AF90" s="7" t="s">
        <v>93</v>
      </c>
    </row>
    <row r="91" spans="1:33" x14ac:dyDescent="0.25">
      <c r="A91" s="6">
        <v>7</v>
      </c>
      <c r="B91" s="7" t="s">
        <v>72</v>
      </c>
      <c r="C91" s="6">
        <v>1997</v>
      </c>
      <c r="D91" s="6">
        <v>1997</v>
      </c>
      <c r="E91" s="7" t="s">
        <v>52</v>
      </c>
      <c r="F91" s="7" t="s">
        <v>73</v>
      </c>
      <c r="G91" s="7" t="s">
        <v>74</v>
      </c>
      <c r="H91" s="7" t="s">
        <v>31</v>
      </c>
      <c r="I91" s="7" t="s">
        <v>32</v>
      </c>
      <c r="J91" s="7" t="s">
        <v>75</v>
      </c>
      <c r="K91" s="9">
        <v>35653</v>
      </c>
      <c r="L91" s="12">
        <v>1997</v>
      </c>
      <c r="M91" s="19" t="s">
        <v>76</v>
      </c>
      <c r="N91" s="7" t="s">
        <v>34</v>
      </c>
      <c r="O91" s="7">
        <v>1</v>
      </c>
      <c r="P91" s="9">
        <v>35739</v>
      </c>
      <c r="Q91" s="12">
        <f>P91-K91</f>
        <v>86</v>
      </c>
      <c r="R91" s="12">
        <v>1997</v>
      </c>
      <c r="S91" s="19" t="s">
        <v>77</v>
      </c>
      <c r="T91" s="7" t="s">
        <v>55</v>
      </c>
      <c r="U91" s="7" t="s">
        <v>78</v>
      </c>
      <c r="V91" s="7" t="s">
        <v>79</v>
      </c>
      <c r="W91" s="7" t="s">
        <v>38</v>
      </c>
      <c r="X91" s="7" t="s">
        <v>80</v>
      </c>
      <c r="Y91" s="19" t="s">
        <v>81</v>
      </c>
      <c r="Z91" s="19" t="s">
        <v>82</v>
      </c>
      <c r="AA91" s="17">
        <v>7000000</v>
      </c>
      <c r="AB91" s="8">
        <v>1.62</v>
      </c>
      <c r="AC91" s="17">
        <f t="shared" ref="AC91:AC97" si="3">AA91*AB91</f>
        <v>11340000</v>
      </c>
      <c r="AD91" s="24">
        <v>-192057608</v>
      </c>
      <c r="AE91" s="25" t="s">
        <v>562</v>
      </c>
    </row>
    <row r="92" spans="1:33" x14ac:dyDescent="0.25">
      <c r="A92" s="6">
        <v>6</v>
      </c>
      <c r="B92" s="7" t="s">
        <v>50</v>
      </c>
      <c r="C92" s="6" t="s">
        <v>68</v>
      </c>
      <c r="D92" s="6">
        <v>1995</v>
      </c>
      <c r="E92" s="7" t="s">
        <v>52</v>
      </c>
      <c r="F92" s="7" t="s">
        <v>53</v>
      </c>
      <c r="H92" s="7" t="s">
        <v>31</v>
      </c>
      <c r="I92" s="7" t="s">
        <v>32</v>
      </c>
      <c r="J92" s="7" t="s">
        <v>69</v>
      </c>
      <c r="K92" s="9">
        <v>34877</v>
      </c>
      <c r="L92" s="12">
        <v>1995</v>
      </c>
      <c r="M92" s="19" t="s">
        <v>70</v>
      </c>
      <c r="N92" s="7" t="s">
        <v>34</v>
      </c>
      <c r="O92" s="7">
        <v>3</v>
      </c>
      <c r="P92" s="9">
        <v>34913</v>
      </c>
      <c r="Q92" s="12">
        <f>P92-K92</f>
        <v>36</v>
      </c>
      <c r="R92" s="12">
        <v>1995</v>
      </c>
      <c r="S92" s="19" t="s">
        <v>63</v>
      </c>
      <c r="T92" s="7" t="s">
        <v>55</v>
      </c>
      <c r="U92" s="7" t="s">
        <v>71</v>
      </c>
      <c r="V92" s="7" t="s">
        <v>56</v>
      </c>
      <c r="W92" s="7" t="s">
        <v>57</v>
      </c>
      <c r="X92" s="7" t="s">
        <v>58</v>
      </c>
      <c r="Y92" s="19" t="s">
        <v>59</v>
      </c>
      <c r="Z92" s="19" t="s">
        <v>60</v>
      </c>
      <c r="AA92" s="17">
        <v>13000000</v>
      </c>
      <c r="AB92" s="8">
        <v>1.71</v>
      </c>
      <c r="AC92" s="17">
        <f t="shared" si="3"/>
        <v>22230000</v>
      </c>
      <c r="AD92" s="24">
        <v>-30668064</v>
      </c>
      <c r="AE92" s="25" t="s">
        <v>562</v>
      </c>
    </row>
    <row r="93" spans="1:33" x14ac:dyDescent="0.25">
      <c r="A93" s="6">
        <v>5</v>
      </c>
      <c r="B93" s="7" t="s">
        <v>44</v>
      </c>
      <c r="C93" s="6">
        <v>1995</v>
      </c>
      <c r="D93" s="6">
        <v>1995</v>
      </c>
      <c r="E93" s="7" t="s">
        <v>42</v>
      </c>
      <c r="F93" s="7" t="s">
        <v>43</v>
      </c>
      <c r="G93" s="7" t="s">
        <v>44</v>
      </c>
      <c r="H93" s="7" t="s">
        <v>31</v>
      </c>
      <c r="I93" s="7" t="s">
        <v>32</v>
      </c>
      <c r="J93" s="7" t="s">
        <v>33</v>
      </c>
      <c r="K93" s="7" t="s">
        <v>33</v>
      </c>
      <c r="L93" s="12"/>
      <c r="M93" s="7" t="s">
        <v>33</v>
      </c>
      <c r="N93" s="7" t="s">
        <v>34</v>
      </c>
      <c r="O93" s="7">
        <v>1</v>
      </c>
      <c r="P93" s="9">
        <v>34913</v>
      </c>
      <c r="Q93" s="12" t="e">
        <f>P93-K93</f>
        <v>#VALUE!</v>
      </c>
      <c r="R93" s="12">
        <v>1995</v>
      </c>
      <c r="S93" s="19" t="s">
        <v>63</v>
      </c>
      <c r="T93" s="7" t="s">
        <v>66</v>
      </c>
      <c r="U93" s="7" t="s">
        <v>67</v>
      </c>
      <c r="V93" s="7" t="s">
        <v>48</v>
      </c>
      <c r="W93" s="8" t="s">
        <v>49</v>
      </c>
      <c r="X93" s="7" t="s">
        <v>39</v>
      </c>
      <c r="Y93" s="19" t="s">
        <v>59</v>
      </c>
      <c r="Z93" s="19" t="s">
        <v>60</v>
      </c>
      <c r="AA93" s="17">
        <v>25000000</v>
      </c>
      <c r="AB93" s="8">
        <v>1.71</v>
      </c>
      <c r="AC93" s="17">
        <f t="shared" si="3"/>
        <v>42750000</v>
      </c>
      <c r="AD93" s="24">
        <v>-74261441</v>
      </c>
      <c r="AE93" s="25" t="s">
        <v>561</v>
      </c>
      <c r="AF93" s="7" t="s">
        <v>61</v>
      </c>
    </row>
    <row r="94" spans="1:33" x14ac:dyDescent="0.25">
      <c r="A94" s="6">
        <v>4</v>
      </c>
      <c r="B94" s="7" t="s">
        <v>62</v>
      </c>
      <c r="C94" s="6">
        <v>1995</v>
      </c>
      <c r="D94" s="6">
        <v>1995</v>
      </c>
      <c r="E94" s="7" t="s">
        <v>29</v>
      </c>
      <c r="F94" s="7" t="s">
        <v>30</v>
      </c>
      <c r="H94" s="7" t="s">
        <v>31</v>
      </c>
      <c r="I94" s="7" t="s">
        <v>32</v>
      </c>
      <c r="J94" s="7" t="s">
        <v>33</v>
      </c>
      <c r="K94" s="7" t="s">
        <v>33</v>
      </c>
      <c r="L94" s="12"/>
      <c r="M94" s="7" t="s">
        <v>33</v>
      </c>
      <c r="N94" s="7" t="s">
        <v>34</v>
      </c>
      <c r="O94" s="7">
        <v>1</v>
      </c>
      <c r="P94" s="9">
        <v>34913</v>
      </c>
      <c r="Q94" s="12" t="e">
        <f>P94-K94</f>
        <v>#VALUE!</v>
      </c>
      <c r="R94" s="12">
        <v>1995</v>
      </c>
      <c r="S94" s="19" t="s">
        <v>63</v>
      </c>
      <c r="T94" s="7" t="s">
        <v>35</v>
      </c>
      <c r="U94" s="7" t="s">
        <v>64</v>
      </c>
      <c r="V94" s="7" t="s">
        <v>65</v>
      </c>
      <c r="W94" s="7" t="s">
        <v>57</v>
      </c>
      <c r="X94" s="7" t="s">
        <v>58</v>
      </c>
      <c r="Y94" s="19" t="s">
        <v>59</v>
      </c>
      <c r="Z94" s="19" t="s">
        <v>60</v>
      </c>
      <c r="AA94" s="17">
        <v>15000000</v>
      </c>
      <c r="AB94" s="8">
        <v>1.71</v>
      </c>
      <c r="AC94" s="17">
        <f t="shared" si="3"/>
        <v>25650000</v>
      </c>
      <c r="AD94" s="24">
        <v>139911239</v>
      </c>
      <c r="AE94" s="25" t="s">
        <v>562</v>
      </c>
      <c r="AF94" s="7" t="s">
        <v>61</v>
      </c>
    </row>
    <row r="95" spans="1:33" x14ac:dyDescent="0.25">
      <c r="A95" s="6">
        <v>3</v>
      </c>
      <c r="B95" s="7" t="s">
        <v>50</v>
      </c>
      <c r="C95" s="6" t="s">
        <v>51</v>
      </c>
      <c r="D95" s="6" t="s">
        <v>51</v>
      </c>
      <c r="E95" s="7" t="s">
        <v>52</v>
      </c>
      <c r="F95" s="7" t="s">
        <v>53</v>
      </c>
      <c r="H95" s="7" t="s">
        <v>31</v>
      </c>
      <c r="I95" s="7" t="s">
        <v>32</v>
      </c>
      <c r="J95" s="7" t="s">
        <v>33</v>
      </c>
      <c r="K95" s="7" t="s">
        <v>33</v>
      </c>
      <c r="L95" s="12"/>
      <c r="M95" s="7" t="s">
        <v>33</v>
      </c>
      <c r="N95" s="7" t="s">
        <v>34</v>
      </c>
      <c r="O95" s="7">
        <v>9</v>
      </c>
      <c r="P95" s="9">
        <v>34479</v>
      </c>
      <c r="Q95" s="12" t="e">
        <f>P95-K95</f>
        <v>#VALUE!</v>
      </c>
      <c r="R95" s="12">
        <v>1994</v>
      </c>
      <c r="S95" s="19" t="s">
        <v>54</v>
      </c>
      <c r="T95" s="7" t="s">
        <v>55</v>
      </c>
      <c r="U95" s="7" t="s">
        <v>56</v>
      </c>
      <c r="V95" s="7" t="s">
        <v>56</v>
      </c>
      <c r="W95" s="7" t="s">
        <v>57</v>
      </c>
      <c r="X95" s="7" t="s">
        <v>58</v>
      </c>
      <c r="Y95" s="19" t="s">
        <v>59</v>
      </c>
      <c r="Z95" s="19" t="s">
        <v>60</v>
      </c>
      <c r="AA95" s="17">
        <v>15700000</v>
      </c>
      <c r="AB95" s="8">
        <v>1.76</v>
      </c>
      <c r="AC95" s="17">
        <f t="shared" si="3"/>
        <v>27632000</v>
      </c>
      <c r="AD95" s="24">
        <v>-361357960</v>
      </c>
      <c r="AE95" s="25" t="s">
        <v>562</v>
      </c>
      <c r="AF95" s="7" t="s">
        <v>61</v>
      </c>
      <c r="AG95" s="20"/>
    </row>
    <row r="96" spans="1:33" x14ac:dyDescent="0.25">
      <c r="A96" s="6">
        <v>2</v>
      </c>
      <c r="B96" s="7" t="s">
        <v>41</v>
      </c>
      <c r="C96" s="6">
        <v>1994</v>
      </c>
      <c r="D96" s="6">
        <v>1994</v>
      </c>
      <c r="E96" s="7" t="s">
        <v>42</v>
      </c>
      <c r="F96" s="7" t="s">
        <v>43</v>
      </c>
      <c r="G96" s="7" t="s">
        <v>44</v>
      </c>
      <c r="H96" s="7" t="s">
        <v>31</v>
      </c>
      <c r="I96" s="7" t="s">
        <v>32</v>
      </c>
      <c r="J96" s="7" t="s">
        <v>45</v>
      </c>
      <c r="K96" s="7" t="s">
        <v>33</v>
      </c>
      <c r="L96" s="12"/>
      <c r="M96" s="7" t="s">
        <v>33</v>
      </c>
      <c r="N96" s="7" t="s">
        <v>34</v>
      </c>
      <c r="O96" s="7">
        <v>1</v>
      </c>
      <c r="P96" s="9">
        <v>34411</v>
      </c>
      <c r="Q96" s="12" t="e">
        <f>P96-K96</f>
        <v>#VALUE!</v>
      </c>
      <c r="R96" s="12">
        <v>1994</v>
      </c>
      <c r="S96" s="7" t="s">
        <v>33</v>
      </c>
      <c r="T96" s="7" t="s">
        <v>46</v>
      </c>
      <c r="U96" s="7" t="s">
        <v>47</v>
      </c>
      <c r="V96" s="7" t="s">
        <v>48</v>
      </c>
      <c r="W96" s="8" t="s">
        <v>49</v>
      </c>
      <c r="X96" s="7" t="s">
        <v>39</v>
      </c>
      <c r="Y96" s="7" t="s">
        <v>33</v>
      </c>
      <c r="Z96" s="7" t="s">
        <v>33</v>
      </c>
      <c r="AA96" s="17">
        <v>30000000</v>
      </c>
      <c r="AB96" s="8">
        <v>1.76</v>
      </c>
      <c r="AC96" s="17">
        <f t="shared" si="3"/>
        <v>52800000</v>
      </c>
      <c r="AD96" s="24">
        <v>-58047168</v>
      </c>
      <c r="AE96" s="25" t="s">
        <v>561</v>
      </c>
      <c r="AF96" s="7" t="s">
        <v>40</v>
      </c>
    </row>
    <row r="97" spans="1:32" x14ac:dyDescent="0.25">
      <c r="A97" s="6">
        <v>1</v>
      </c>
      <c r="B97" s="7" t="s">
        <v>27</v>
      </c>
      <c r="C97" s="6" t="s">
        <v>28</v>
      </c>
      <c r="D97" s="6" t="s">
        <v>28</v>
      </c>
      <c r="E97" s="7" t="s">
        <v>29</v>
      </c>
      <c r="F97" s="7" t="s">
        <v>30</v>
      </c>
      <c r="H97" s="7" t="s">
        <v>31</v>
      </c>
      <c r="I97" s="7" t="s">
        <v>32</v>
      </c>
      <c r="J97" s="7" t="s">
        <v>33</v>
      </c>
      <c r="K97" s="7" t="s">
        <v>33</v>
      </c>
      <c r="L97" s="12"/>
      <c r="M97" s="7" t="s">
        <v>33</v>
      </c>
      <c r="N97" s="7" t="s">
        <v>34</v>
      </c>
      <c r="O97" s="7">
        <v>6</v>
      </c>
      <c r="P97" s="9">
        <v>34913</v>
      </c>
      <c r="Q97" s="12" t="e">
        <f>P97-K97</f>
        <v>#VALUE!</v>
      </c>
      <c r="R97" s="12">
        <v>1995</v>
      </c>
      <c r="S97" s="7" t="s">
        <v>33</v>
      </c>
      <c r="T97" s="7" t="s">
        <v>35</v>
      </c>
      <c r="U97" s="7" t="s">
        <v>36</v>
      </c>
      <c r="V97" s="7" t="s">
        <v>37</v>
      </c>
      <c r="W97" s="7" t="s">
        <v>38</v>
      </c>
      <c r="X97" s="7" t="s">
        <v>39</v>
      </c>
      <c r="Y97" s="7" t="s">
        <v>33</v>
      </c>
      <c r="Z97" s="7" t="s">
        <v>33</v>
      </c>
      <c r="AA97" s="17">
        <v>10000000</v>
      </c>
      <c r="AB97" s="8">
        <v>1.71</v>
      </c>
      <c r="AC97" s="17">
        <f t="shared" si="3"/>
        <v>17100000</v>
      </c>
      <c r="AD97" s="25" t="s">
        <v>92</v>
      </c>
      <c r="AE97" s="25"/>
      <c r="AF97" s="7" t="s">
        <v>40</v>
      </c>
    </row>
    <row r="98" spans="1:32" x14ac:dyDescent="0.25">
      <c r="L98" s="12"/>
      <c r="AA98" s="17"/>
      <c r="AB98" s="17"/>
      <c r="AC98" s="17"/>
    </row>
    <row r="99" spans="1:32" x14ac:dyDescent="0.25">
      <c r="L99" s="12"/>
      <c r="AA99" s="17"/>
      <c r="AB99" s="17"/>
      <c r="AC99" s="17"/>
    </row>
    <row r="100" spans="1:32" x14ac:dyDescent="0.25">
      <c r="L100" s="12"/>
      <c r="AA100" s="17"/>
      <c r="AB100" s="17"/>
      <c r="AC100" s="17"/>
    </row>
    <row r="101" spans="1:32" x14ac:dyDescent="0.25">
      <c r="L101" s="12"/>
      <c r="AA101" s="17"/>
      <c r="AB101" s="17"/>
      <c r="AC101" s="17"/>
    </row>
    <row r="102" spans="1:32" x14ac:dyDescent="0.25">
      <c r="L102" s="12"/>
      <c r="AA102" s="17"/>
      <c r="AB102" s="17"/>
      <c r="AC102" s="17"/>
    </row>
    <row r="103" spans="1:32" x14ac:dyDescent="0.25">
      <c r="L103" s="12"/>
      <c r="AA103" s="17"/>
      <c r="AB103" s="17"/>
      <c r="AC103" s="17"/>
    </row>
    <row r="104" spans="1:32" x14ac:dyDescent="0.25">
      <c r="L104" s="12"/>
      <c r="AA104" s="17"/>
      <c r="AB104" s="17"/>
      <c r="AC104" s="17"/>
    </row>
    <row r="105" spans="1:32" x14ac:dyDescent="0.25">
      <c r="L105" s="12"/>
      <c r="AA105" s="17"/>
      <c r="AB105" s="17"/>
      <c r="AC105" s="17"/>
    </row>
    <row r="106" spans="1:32" x14ac:dyDescent="0.25">
      <c r="L106" s="12"/>
      <c r="AA106" s="17"/>
      <c r="AB106" s="17"/>
      <c r="AC106" s="17"/>
    </row>
    <row r="107" spans="1:32" x14ac:dyDescent="0.25">
      <c r="L107" s="12"/>
      <c r="AA107" s="17"/>
      <c r="AB107" s="17"/>
      <c r="AC107" s="17"/>
    </row>
    <row r="108" spans="1:32" x14ac:dyDescent="0.25">
      <c r="L108" s="12"/>
      <c r="AA108" s="17"/>
      <c r="AB108" s="17"/>
      <c r="AC108" s="17"/>
    </row>
    <row r="109" spans="1:32" x14ac:dyDescent="0.25">
      <c r="L109" s="12"/>
      <c r="AA109" s="17"/>
      <c r="AB109" s="17"/>
      <c r="AC109" s="17"/>
    </row>
    <row r="110" spans="1:32" x14ac:dyDescent="0.25">
      <c r="L110" s="12"/>
      <c r="AA110" s="17"/>
      <c r="AB110" s="17"/>
      <c r="AC110" s="17"/>
    </row>
    <row r="111" spans="1:32" x14ac:dyDescent="0.25">
      <c r="AA111" s="17"/>
      <c r="AB111" s="17"/>
      <c r="AC111" s="17"/>
    </row>
    <row r="112" spans="1:32" x14ac:dyDescent="0.25">
      <c r="AA112" s="17"/>
      <c r="AB112" s="17"/>
      <c r="AC112" s="17"/>
    </row>
    <row r="113" spans="27:29" x14ac:dyDescent="0.25">
      <c r="AA113" s="17"/>
      <c r="AB113" s="17"/>
      <c r="AC113" s="17"/>
    </row>
    <row r="114" spans="27:29" x14ac:dyDescent="0.25">
      <c r="AA114" s="17"/>
      <c r="AB114" s="17"/>
      <c r="AC114" s="17"/>
    </row>
    <row r="115" spans="27:29" x14ac:dyDescent="0.25">
      <c r="AA115" s="17"/>
      <c r="AB115" s="17"/>
      <c r="AC115" s="17"/>
    </row>
    <row r="116" spans="27:29" x14ac:dyDescent="0.25">
      <c r="AA116" s="17"/>
      <c r="AB116" s="17"/>
      <c r="AC116" s="17"/>
    </row>
    <row r="117" spans="27:29" x14ac:dyDescent="0.25">
      <c r="AA117" s="17"/>
      <c r="AB117" s="17"/>
      <c r="AC117" s="17"/>
    </row>
    <row r="118" spans="27:29" x14ac:dyDescent="0.25">
      <c r="AA118" s="17"/>
      <c r="AB118" s="17"/>
      <c r="AC118" s="17"/>
    </row>
    <row r="119" spans="27:29" x14ac:dyDescent="0.25">
      <c r="AA119" s="17"/>
      <c r="AB119" s="17"/>
      <c r="AC119" s="17"/>
    </row>
    <row r="120" spans="27:29" x14ac:dyDescent="0.25">
      <c r="AA120" s="17"/>
      <c r="AB120" s="17"/>
      <c r="AC120" s="17"/>
    </row>
    <row r="121" spans="27:29" x14ac:dyDescent="0.25">
      <c r="AA121" s="17"/>
      <c r="AB121" s="17"/>
      <c r="AC121" s="17"/>
    </row>
    <row r="122" spans="27:29" x14ac:dyDescent="0.25">
      <c r="AA122" s="17"/>
      <c r="AB122" s="17"/>
      <c r="AC122" s="17"/>
    </row>
    <row r="123" spans="27:29" x14ac:dyDescent="0.25">
      <c r="AA123" s="17"/>
      <c r="AB123" s="17"/>
      <c r="AC123" s="17"/>
    </row>
    <row r="124" spans="27:29" x14ac:dyDescent="0.25">
      <c r="AA124" s="17"/>
      <c r="AB124" s="17"/>
      <c r="AC124" s="17"/>
    </row>
    <row r="125" spans="27:29" x14ac:dyDescent="0.25">
      <c r="AA125" s="17"/>
      <c r="AB125" s="17"/>
      <c r="AC125" s="17"/>
    </row>
    <row r="126" spans="27:29" x14ac:dyDescent="0.25">
      <c r="AA126" s="17"/>
      <c r="AB126" s="17"/>
      <c r="AC126" s="17"/>
    </row>
    <row r="127" spans="27:29" x14ac:dyDescent="0.25">
      <c r="AA127" s="17"/>
      <c r="AB127" s="17"/>
      <c r="AC127" s="17"/>
    </row>
    <row r="128" spans="27:29" x14ac:dyDescent="0.25">
      <c r="AA128" s="17"/>
      <c r="AB128" s="17"/>
      <c r="AC128" s="17"/>
    </row>
    <row r="129" spans="27:29" x14ac:dyDescent="0.25">
      <c r="AA129" s="17"/>
      <c r="AB129" s="17"/>
      <c r="AC129" s="17"/>
    </row>
    <row r="130" spans="27:29" x14ac:dyDescent="0.25">
      <c r="AA130" s="17"/>
      <c r="AB130" s="17"/>
      <c r="AC130" s="17"/>
    </row>
    <row r="131" spans="27:29" x14ac:dyDescent="0.25">
      <c r="AA131" s="17"/>
      <c r="AB131" s="17"/>
      <c r="AC131" s="17"/>
    </row>
    <row r="132" spans="27:29" x14ac:dyDescent="0.25">
      <c r="AA132" s="17"/>
      <c r="AB132" s="17"/>
      <c r="AC132" s="17"/>
    </row>
    <row r="133" spans="27:29" x14ac:dyDescent="0.25">
      <c r="AA133" s="17"/>
      <c r="AB133" s="17"/>
      <c r="AC133" s="17"/>
    </row>
    <row r="134" spans="27:29" x14ac:dyDescent="0.25">
      <c r="AA134" s="17"/>
      <c r="AB134" s="17"/>
      <c r="AC134" s="17"/>
    </row>
    <row r="135" spans="27:29" x14ac:dyDescent="0.25">
      <c r="AA135" s="17"/>
      <c r="AB135" s="17"/>
      <c r="AC135" s="17"/>
    </row>
    <row r="136" spans="27:29" x14ac:dyDescent="0.25">
      <c r="AA136" s="17"/>
      <c r="AB136" s="17"/>
      <c r="AC136" s="17"/>
    </row>
    <row r="137" spans="27:29" x14ac:dyDescent="0.25">
      <c r="AA137" s="17"/>
      <c r="AB137" s="17"/>
      <c r="AC137" s="17"/>
    </row>
    <row r="138" spans="27:29" x14ac:dyDescent="0.25">
      <c r="AA138" s="17"/>
      <c r="AB138" s="17"/>
      <c r="AC138" s="17"/>
    </row>
    <row r="139" spans="27:29" x14ac:dyDescent="0.25">
      <c r="AA139" s="17"/>
      <c r="AB139" s="17"/>
      <c r="AC139" s="17"/>
    </row>
    <row r="140" spans="27:29" x14ac:dyDescent="0.25">
      <c r="AA140" s="17"/>
      <c r="AB140" s="17"/>
      <c r="AC140" s="17"/>
    </row>
    <row r="141" spans="27:29" x14ac:dyDescent="0.25">
      <c r="AA141" s="17"/>
      <c r="AB141" s="17"/>
      <c r="AC141" s="17"/>
    </row>
    <row r="142" spans="27:29" x14ac:dyDescent="0.25">
      <c r="AA142" s="17"/>
      <c r="AB142" s="17"/>
      <c r="AC142" s="17"/>
    </row>
    <row r="143" spans="27:29" x14ac:dyDescent="0.25">
      <c r="AA143" s="17"/>
      <c r="AB143" s="17"/>
      <c r="AC143" s="17"/>
    </row>
    <row r="144" spans="27:29" x14ac:dyDescent="0.25">
      <c r="AA144" s="17"/>
      <c r="AB144" s="17"/>
      <c r="AC144" s="17"/>
    </row>
    <row r="145" spans="27:29" x14ac:dyDescent="0.25">
      <c r="AA145" s="17"/>
      <c r="AB145" s="17"/>
      <c r="AC145" s="17"/>
    </row>
    <row r="146" spans="27:29" x14ac:dyDescent="0.25">
      <c r="AA146" s="17"/>
      <c r="AB146" s="17"/>
      <c r="AC146" s="17"/>
    </row>
    <row r="147" spans="27:29" x14ac:dyDescent="0.25">
      <c r="AA147" s="17"/>
      <c r="AB147" s="17"/>
      <c r="AC147" s="17"/>
    </row>
    <row r="148" spans="27:29" x14ac:dyDescent="0.25">
      <c r="AA148" s="17"/>
      <c r="AB148" s="17"/>
      <c r="AC148" s="17"/>
    </row>
    <row r="149" spans="27:29" x14ac:dyDescent="0.25">
      <c r="AA149" s="17"/>
      <c r="AB149" s="17"/>
      <c r="AC149" s="17"/>
    </row>
    <row r="150" spans="27:29" x14ac:dyDescent="0.25">
      <c r="AA150" s="17"/>
      <c r="AB150" s="17"/>
      <c r="AC150" s="17"/>
    </row>
    <row r="151" spans="27:29" x14ac:dyDescent="0.25">
      <c r="AA151" s="17"/>
      <c r="AB151" s="17"/>
      <c r="AC151" s="17"/>
    </row>
    <row r="152" spans="27:29" x14ac:dyDescent="0.25">
      <c r="AA152" s="17"/>
      <c r="AB152" s="17"/>
      <c r="AC152" s="17"/>
    </row>
    <row r="153" spans="27:29" x14ac:dyDescent="0.25">
      <c r="AA153" s="17"/>
      <c r="AB153" s="17"/>
      <c r="AC153" s="17"/>
    </row>
    <row r="154" spans="27:29" x14ac:dyDescent="0.25">
      <c r="AA154" s="17"/>
      <c r="AB154" s="17"/>
      <c r="AC154" s="17"/>
    </row>
    <row r="155" spans="27:29" x14ac:dyDescent="0.25">
      <c r="AA155" s="17"/>
      <c r="AB155" s="17"/>
      <c r="AC155" s="17"/>
    </row>
    <row r="156" spans="27:29" x14ac:dyDescent="0.25">
      <c r="AA156" s="17"/>
      <c r="AB156" s="17"/>
      <c r="AC156" s="17"/>
    </row>
    <row r="157" spans="27:29" x14ac:dyDescent="0.25">
      <c r="AA157" s="17"/>
      <c r="AB157" s="17"/>
      <c r="AC157" s="17"/>
    </row>
    <row r="158" spans="27:29" x14ac:dyDescent="0.25">
      <c r="AA158" s="17"/>
      <c r="AB158" s="17"/>
      <c r="AC158" s="17"/>
    </row>
    <row r="159" spans="27:29" x14ac:dyDescent="0.25">
      <c r="AA159" s="17"/>
      <c r="AB159" s="17"/>
      <c r="AC159" s="17"/>
    </row>
    <row r="160" spans="27:29" x14ac:dyDescent="0.25">
      <c r="AA160" s="17"/>
      <c r="AB160" s="17"/>
      <c r="AC160" s="17"/>
    </row>
    <row r="161" spans="27:29" x14ac:dyDescent="0.25">
      <c r="AA161" s="17"/>
      <c r="AB161" s="17"/>
      <c r="AC161" s="17"/>
    </row>
    <row r="162" spans="27:29" x14ac:dyDescent="0.25">
      <c r="AA162" s="17"/>
      <c r="AB162" s="17"/>
      <c r="AC162" s="17"/>
    </row>
    <row r="163" spans="27:29" x14ac:dyDescent="0.25">
      <c r="AA163" s="17"/>
      <c r="AB163" s="17"/>
      <c r="AC163" s="17"/>
    </row>
    <row r="164" spans="27:29" x14ac:dyDescent="0.25">
      <c r="AA164" s="17"/>
      <c r="AB164" s="17"/>
      <c r="AC164" s="17"/>
    </row>
    <row r="165" spans="27:29" x14ac:dyDescent="0.25">
      <c r="AA165" s="17"/>
      <c r="AB165" s="17"/>
      <c r="AC165" s="17"/>
    </row>
    <row r="166" spans="27:29" x14ac:dyDescent="0.25">
      <c r="AA166" s="17"/>
      <c r="AB166" s="17"/>
      <c r="AC166" s="17"/>
    </row>
    <row r="167" spans="27:29" x14ac:dyDescent="0.25">
      <c r="AA167" s="17"/>
      <c r="AB167" s="17"/>
      <c r="AC167" s="17"/>
    </row>
    <row r="168" spans="27:29" x14ac:dyDescent="0.25">
      <c r="AA168" s="17"/>
      <c r="AB168" s="17"/>
      <c r="AC168" s="17"/>
    </row>
    <row r="169" spans="27:29" x14ac:dyDescent="0.25">
      <c r="AA169" s="17"/>
      <c r="AB169" s="17"/>
      <c r="AC169" s="17"/>
    </row>
    <row r="170" spans="27:29" x14ac:dyDescent="0.25">
      <c r="AA170" s="17"/>
      <c r="AB170" s="17"/>
      <c r="AC170" s="17"/>
    </row>
    <row r="171" spans="27:29" x14ac:dyDescent="0.25">
      <c r="AA171" s="17"/>
      <c r="AB171" s="17"/>
      <c r="AC171" s="17"/>
    </row>
    <row r="172" spans="27:29" x14ac:dyDescent="0.25">
      <c r="AA172" s="17"/>
      <c r="AB172" s="17"/>
      <c r="AC172" s="17"/>
    </row>
    <row r="173" spans="27:29" x14ac:dyDescent="0.25">
      <c r="AA173" s="17"/>
      <c r="AB173" s="17"/>
      <c r="AC173" s="17"/>
    </row>
    <row r="174" spans="27:29" x14ac:dyDescent="0.25">
      <c r="AA174" s="17"/>
      <c r="AB174" s="17"/>
      <c r="AC174" s="17"/>
    </row>
    <row r="175" spans="27:29" x14ac:dyDescent="0.25">
      <c r="AA175" s="17"/>
      <c r="AB175" s="17"/>
      <c r="AC175" s="17"/>
    </row>
    <row r="176" spans="27:29" x14ac:dyDescent="0.25">
      <c r="AA176" s="17"/>
      <c r="AB176" s="17"/>
      <c r="AC176" s="17"/>
    </row>
    <row r="177" spans="27:29" x14ac:dyDescent="0.25">
      <c r="AA177" s="17"/>
      <c r="AB177" s="17"/>
      <c r="AC177" s="17"/>
    </row>
    <row r="178" spans="27:29" x14ac:dyDescent="0.25">
      <c r="AA178" s="17"/>
      <c r="AB178" s="17"/>
      <c r="AC178" s="17"/>
    </row>
    <row r="179" spans="27:29" x14ac:dyDescent="0.25">
      <c r="AA179" s="17"/>
      <c r="AB179" s="17"/>
      <c r="AC179" s="17"/>
    </row>
    <row r="180" spans="27:29" x14ac:dyDescent="0.25">
      <c r="AA180" s="17"/>
      <c r="AB180" s="17"/>
      <c r="AC180" s="17"/>
    </row>
    <row r="181" spans="27:29" x14ac:dyDescent="0.25">
      <c r="AA181" s="17"/>
      <c r="AB181" s="17"/>
      <c r="AC181" s="17"/>
    </row>
    <row r="182" spans="27:29" x14ac:dyDescent="0.25">
      <c r="AA182" s="17"/>
      <c r="AB182" s="17"/>
      <c r="AC182" s="17"/>
    </row>
    <row r="183" spans="27:29" x14ac:dyDescent="0.25">
      <c r="AA183" s="17"/>
      <c r="AB183" s="17"/>
      <c r="AC183" s="17"/>
    </row>
    <row r="184" spans="27:29" x14ac:dyDescent="0.25">
      <c r="AA184" s="17"/>
      <c r="AB184" s="17"/>
      <c r="AC184" s="17"/>
    </row>
    <row r="185" spans="27:29" x14ac:dyDescent="0.25">
      <c r="AA185" s="17"/>
      <c r="AB185" s="17"/>
      <c r="AC185" s="17"/>
    </row>
    <row r="186" spans="27:29" x14ac:dyDescent="0.25">
      <c r="AA186" s="17"/>
      <c r="AB186" s="17"/>
      <c r="AC186" s="17"/>
    </row>
    <row r="187" spans="27:29" x14ac:dyDescent="0.25">
      <c r="AA187" s="17"/>
      <c r="AB187" s="17"/>
      <c r="AC187" s="17"/>
    </row>
    <row r="188" spans="27:29" x14ac:dyDescent="0.25">
      <c r="AA188" s="17"/>
      <c r="AB188" s="17"/>
      <c r="AC188" s="17"/>
    </row>
    <row r="189" spans="27:29" x14ac:dyDescent="0.25">
      <c r="AA189" s="17"/>
      <c r="AB189" s="17"/>
      <c r="AC189" s="17"/>
    </row>
    <row r="190" spans="27:29" x14ac:dyDescent="0.25">
      <c r="AA190" s="17"/>
      <c r="AB190" s="17"/>
      <c r="AC190" s="17"/>
    </row>
    <row r="191" spans="27:29" x14ac:dyDescent="0.25">
      <c r="AA191" s="17"/>
      <c r="AB191" s="17"/>
      <c r="AC191" s="17"/>
    </row>
    <row r="192" spans="27:29" x14ac:dyDescent="0.25">
      <c r="AA192" s="17"/>
      <c r="AB192" s="17"/>
      <c r="AC192" s="17"/>
    </row>
    <row r="193" spans="27:29" x14ac:dyDescent="0.25">
      <c r="AA193" s="17"/>
      <c r="AB193" s="17"/>
      <c r="AC193" s="17"/>
    </row>
    <row r="194" spans="27:29" x14ac:dyDescent="0.25">
      <c r="AA194" s="17"/>
      <c r="AB194" s="17"/>
      <c r="AC194" s="17"/>
    </row>
    <row r="195" spans="27:29" x14ac:dyDescent="0.25">
      <c r="AA195" s="17"/>
      <c r="AB195" s="17"/>
      <c r="AC195" s="17"/>
    </row>
    <row r="196" spans="27:29" x14ac:dyDescent="0.25">
      <c r="AA196" s="17"/>
      <c r="AB196" s="17"/>
      <c r="AC196" s="17"/>
    </row>
    <row r="197" spans="27:29" x14ac:dyDescent="0.25">
      <c r="AA197" s="17"/>
      <c r="AB197" s="17"/>
      <c r="AC197" s="17"/>
    </row>
    <row r="198" spans="27:29" x14ac:dyDescent="0.25">
      <c r="AA198" s="17"/>
      <c r="AB198" s="17"/>
      <c r="AC198" s="17"/>
    </row>
    <row r="199" spans="27:29" x14ac:dyDescent="0.25">
      <c r="AA199" s="17"/>
      <c r="AB199" s="17"/>
      <c r="AC199" s="17"/>
    </row>
    <row r="200" spans="27:29" x14ac:dyDescent="0.25">
      <c r="AA200" s="17"/>
      <c r="AB200" s="17"/>
      <c r="AC200" s="17"/>
    </row>
    <row r="201" spans="27:29" x14ac:dyDescent="0.25">
      <c r="AA201" s="17"/>
      <c r="AB201" s="17"/>
      <c r="AC201" s="17"/>
    </row>
    <row r="202" spans="27:29" x14ac:dyDescent="0.25">
      <c r="AA202" s="17"/>
      <c r="AB202" s="17"/>
      <c r="AC202" s="17"/>
    </row>
    <row r="203" spans="27:29" x14ac:dyDescent="0.25">
      <c r="AA203" s="17"/>
      <c r="AB203" s="17"/>
      <c r="AC203" s="17"/>
    </row>
    <row r="204" spans="27:29" x14ac:dyDescent="0.25">
      <c r="AA204" s="17"/>
      <c r="AB204" s="17"/>
      <c r="AC204" s="17"/>
    </row>
    <row r="205" spans="27:29" x14ac:dyDescent="0.25">
      <c r="AA205" s="17"/>
      <c r="AB205" s="17"/>
      <c r="AC205" s="17"/>
    </row>
    <row r="206" spans="27:29" x14ac:dyDescent="0.25">
      <c r="AA206" s="17"/>
      <c r="AB206" s="17"/>
      <c r="AC206" s="17"/>
    </row>
    <row r="207" spans="27:29" x14ac:dyDescent="0.25">
      <c r="AA207" s="17"/>
      <c r="AB207" s="17"/>
      <c r="AC207" s="17"/>
    </row>
    <row r="208" spans="27:29" x14ac:dyDescent="0.25">
      <c r="AA208" s="17"/>
      <c r="AB208" s="17"/>
      <c r="AC208" s="17"/>
    </row>
    <row r="209" spans="27:29" x14ac:dyDescent="0.25">
      <c r="AA209" s="17"/>
      <c r="AB209" s="17"/>
      <c r="AC209" s="17"/>
    </row>
    <row r="210" spans="27:29" x14ac:dyDescent="0.25">
      <c r="AA210" s="17"/>
      <c r="AB210" s="17"/>
      <c r="AC210" s="17"/>
    </row>
    <row r="211" spans="27:29" x14ac:dyDescent="0.25">
      <c r="AA211" s="17"/>
      <c r="AB211" s="17"/>
      <c r="AC211" s="17"/>
    </row>
    <row r="212" spans="27:29" x14ac:dyDescent="0.25">
      <c r="AA212" s="17"/>
      <c r="AB212" s="17"/>
      <c r="AC212" s="17"/>
    </row>
    <row r="213" spans="27:29" x14ac:dyDescent="0.25">
      <c r="AA213" s="17"/>
      <c r="AB213" s="17"/>
      <c r="AC213" s="17"/>
    </row>
    <row r="214" spans="27:29" x14ac:dyDescent="0.25">
      <c r="AA214" s="17"/>
      <c r="AB214" s="17"/>
      <c r="AC214" s="17"/>
    </row>
    <row r="215" spans="27:29" x14ac:dyDescent="0.25">
      <c r="AA215" s="17"/>
      <c r="AB215" s="17"/>
      <c r="AC215" s="17"/>
    </row>
    <row r="216" spans="27:29" x14ac:dyDescent="0.25">
      <c r="AA216" s="17"/>
      <c r="AB216" s="17"/>
      <c r="AC216" s="17"/>
    </row>
    <row r="217" spans="27:29" x14ac:dyDescent="0.25">
      <c r="AA217" s="17"/>
      <c r="AB217" s="17"/>
      <c r="AC217" s="17"/>
    </row>
    <row r="218" spans="27:29" x14ac:dyDescent="0.25">
      <c r="AA218" s="17"/>
      <c r="AB218" s="17"/>
      <c r="AC218" s="17"/>
    </row>
    <row r="219" spans="27:29" x14ac:dyDescent="0.25">
      <c r="AA219" s="17"/>
      <c r="AB219" s="17"/>
      <c r="AC219" s="17"/>
    </row>
    <row r="220" spans="27:29" x14ac:dyDescent="0.25">
      <c r="AA220" s="17"/>
      <c r="AB220" s="17"/>
      <c r="AC220" s="17"/>
    </row>
    <row r="221" spans="27:29" x14ac:dyDescent="0.25">
      <c r="AA221" s="17"/>
      <c r="AB221" s="17"/>
      <c r="AC221" s="17"/>
    </row>
    <row r="222" spans="27:29" x14ac:dyDescent="0.25">
      <c r="AA222" s="17"/>
      <c r="AB222" s="17"/>
      <c r="AC222" s="17"/>
    </row>
    <row r="223" spans="27:29" x14ac:dyDescent="0.25">
      <c r="AA223" s="17"/>
      <c r="AB223" s="17"/>
      <c r="AC223" s="17"/>
    </row>
    <row r="224" spans="27:29" x14ac:dyDescent="0.25">
      <c r="AA224" s="17"/>
      <c r="AB224" s="17"/>
      <c r="AC224" s="17"/>
    </row>
    <row r="225" spans="27:29" x14ac:dyDescent="0.25">
      <c r="AA225" s="17"/>
      <c r="AB225" s="17"/>
      <c r="AC225" s="17"/>
    </row>
    <row r="226" spans="27:29" x14ac:dyDescent="0.25">
      <c r="AA226" s="17"/>
      <c r="AB226" s="17"/>
      <c r="AC226" s="17"/>
    </row>
    <row r="227" spans="27:29" x14ac:dyDescent="0.25">
      <c r="AA227" s="17"/>
      <c r="AB227" s="17"/>
      <c r="AC227" s="17"/>
    </row>
    <row r="228" spans="27:29" x14ac:dyDescent="0.25">
      <c r="AA228" s="17"/>
      <c r="AB228" s="17"/>
      <c r="AC228" s="17"/>
    </row>
    <row r="229" spans="27:29" x14ac:dyDescent="0.25">
      <c r="AA229" s="17"/>
      <c r="AB229" s="17"/>
      <c r="AC229" s="17"/>
    </row>
    <row r="230" spans="27:29" x14ac:dyDescent="0.25">
      <c r="AA230" s="17"/>
      <c r="AB230" s="17"/>
      <c r="AC230" s="17"/>
    </row>
    <row r="231" spans="27:29" x14ac:dyDescent="0.25">
      <c r="AA231" s="17"/>
      <c r="AB231" s="17"/>
      <c r="AC231" s="17"/>
    </row>
    <row r="232" spans="27:29" x14ac:dyDescent="0.25">
      <c r="AA232" s="17"/>
      <c r="AB232" s="17"/>
      <c r="AC232" s="17"/>
    </row>
    <row r="233" spans="27:29" x14ac:dyDescent="0.25">
      <c r="AA233" s="17"/>
      <c r="AB233" s="17"/>
      <c r="AC233" s="17"/>
    </row>
    <row r="234" spans="27:29" x14ac:dyDescent="0.25">
      <c r="AA234" s="17"/>
      <c r="AB234" s="17"/>
      <c r="AC234" s="17"/>
    </row>
    <row r="235" spans="27:29" x14ac:dyDescent="0.25">
      <c r="AA235" s="17"/>
      <c r="AB235" s="17"/>
      <c r="AC235" s="17"/>
    </row>
    <row r="236" spans="27:29" x14ac:dyDescent="0.25">
      <c r="AA236" s="17"/>
      <c r="AB236" s="17"/>
      <c r="AC236" s="17"/>
    </row>
    <row r="237" spans="27:29" x14ac:dyDescent="0.25">
      <c r="AA237" s="17"/>
      <c r="AB237" s="17"/>
      <c r="AC237" s="17"/>
    </row>
    <row r="238" spans="27:29" x14ac:dyDescent="0.25">
      <c r="AA238" s="17"/>
      <c r="AB238" s="17"/>
      <c r="AC238" s="17"/>
    </row>
    <row r="239" spans="27:29" x14ac:dyDescent="0.25">
      <c r="AA239" s="17"/>
      <c r="AB239" s="17"/>
      <c r="AC239" s="17"/>
    </row>
    <row r="240" spans="27:29" x14ac:dyDescent="0.25">
      <c r="AA240" s="17"/>
      <c r="AB240" s="17"/>
      <c r="AC240" s="17"/>
    </row>
    <row r="241" spans="27:29" x14ac:dyDescent="0.25">
      <c r="AA241" s="17"/>
      <c r="AB241" s="17"/>
      <c r="AC241" s="17"/>
    </row>
    <row r="242" spans="27:29" x14ac:dyDescent="0.25">
      <c r="AA242" s="17"/>
      <c r="AB242" s="17"/>
      <c r="AC242" s="17"/>
    </row>
    <row r="243" spans="27:29" x14ac:dyDescent="0.25">
      <c r="AA243" s="17"/>
      <c r="AB243" s="17"/>
      <c r="AC243" s="17"/>
    </row>
    <row r="244" spans="27:29" x14ac:dyDescent="0.25">
      <c r="AA244" s="17"/>
      <c r="AB244" s="17"/>
      <c r="AC244" s="17"/>
    </row>
    <row r="245" spans="27:29" x14ac:dyDescent="0.25">
      <c r="AA245" s="17"/>
      <c r="AB245" s="17"/>
      <c r="AC245" s="17"/>
    </row>
    <row r="246" spans="27:29" x14ac:dyDescent="0.25">
      <c r="AA246" s="17"/>
      <c r="AB246" s="17"/>
      <c r="AC246" s="17"/>
    </row>
    <row r="247" spans="27:29" x14ac:dyDescent="0.25">
      <c r="AA247" s="17"/>
      <c r="AB247" s="17"/>
      <c r="AC247" s="17"/>
    </row>
    <row r="248" spans="27:29" x14ac:dyDescent="0.25">
      <c r="AA248" s="17"/>
      <c r="AB248" s="17"/>
      <c r="AC248" s="17"/>
    </row>
    <row r="249" spans="27:29" x14ac:dyDescent="0.25">
      <c r="AA249" s="17"/>
      <c r="AB249" s="17"/>
      <c r="AC249" s="17"/>
    </row>
    <row r="250" spans="27:29" x14ac:dyDescent="0.25">
      <c r="AA250" s="17"/>
      <c r="AB250" s="17"/>
      <c r="AC250" s="17"/>
    </row>
    <row r="251" spans="27:29" x14ac:dyDescent="0.25">
      <c r="AA251" s="17"/>
      <c r="AB251" s="17"/>
      <c r="AC251" s="17"/>
    </row>
    <row r="252" spans="27:29" x14ac:dyDescent="0.25">
      <c r="AA252" s="17"/>
      <c r="AB252" s="17"/>
      <c r="AC252" s="17"/>
    </row>
    <row r="253" spans="27:29" x14ac:dyDescent="0.25">
      <c r="AA253" s="17"/>
      <c r="AB253" s="17"/>
      <c r="AC253" s="17"/>
    </row>
    <row r="254" spans="27:29" x14ac:dyDescent="0.25">
      <c r="AA254" s="17"/>
      <c r="AB254" s="17"/>
      <c r="AC254" s="17"/>
    </row>
    <row r="255" spans="27:29" x14ac:dyDescent="0.25">
      <c r="AA255" s="17"/>
      <c r="AB255" s="17"/>
      <c r="AC255" s="17"/>
    </row>
    <row r="256" spans="27:29" x14ac:dyDescent="0.25">
      <c r="AA256" s="17"/>
      <c r="AB256" s="17"/>
      <c r="AC256" s="17"/>
    </row>
    <row r="257" spans="27:29" x14ac:dyDescent="0.25">
      <c r="AA257" s="17"/>
      <c r="AB257" s="17"/>
      <c r="AC257" s="17"/>
    </row>
    <row r="258" spans="27:29" x14ac:dyDescent="0.25">
      <c r="AA258" s="17"/>
      <c r="AB258" s="17"/>
      <c r="AC258" s="17"/>
    </row>
    <row r="259" spans="27:29" x14ac:dyDescent="0.25">
      <c r="AA259" s="17"/>
      <c r="AB259" s="17"/>
      <c r="AC259" s="17"/>
    </row>
    <row r="260" spans="27:29" x14ac:dyDescent="0.25">
      <c r="AA260" s="17"/>
      <c r="AB260" s="17"/>
      <c r="AC260" s="17"/>
    </row>
    <row r="261" spans="27:29" x14ac:dyDescent="0.25">
      <c r="AA261" s="17"/>
      <c r="AB261" s="17"/>
      <c r="AC261" s="17"/>
    </row>
    <row r="262" spans="27:29" x14ac:dyDescent="0.25">
      <c r="AA262" s="17"/>
      <c r="AB262" s="17"/>
      <c r="AC262" s="17"/>
    </row>
    <row r="263" spans="27:29" x14ac:dyDescent="0.25">
      <c r="AA263" s="17"/>
      <c r="AB263" s="17"/>
      <c r="AC263" s="17"/>
    </row>
    <row r="264" spans="27:29" x14ac:dyDescent="0.25">
      <c r="AA264" s="17"/>
      <c r="AB264" s="17"/>
      <c r="AC264" s="17"/>
    </row>
    <row r="265" spans="27:29" x14ac:dyDescent="0.25">
      <c r="AA265" s="17"/>
      <c r="AB265" s="17"/>
      <c r="AC265" s="17"/>
    </row>
    <row r="266" spans="27:29" x14ac:dyDescent="0.25">
      <c r="AA266" s="17"/>
      <c r="AB266" s="17"/>
      <c r="AC266" s="17"/>
    </row>
    <row r="267" spans="27:29" x14ac:dyDescent="0.25">
      <c r="AA267" s="17"/>
      <c r="AB267" s="17"/>
      <c r="AC267" s="17"/>
    </row>
    <row r="268" spans="27:29" x14ac:dyDescent="0.25">
      <c r="AA268" s="17"/>
      <c r="AB268" s="17"/>
      <c r="AC268" s="17"/>
    </row>
    <row r="269" spans="27:29" x14ac:dyDescent="0.25">
      <c r="AA269" s="17"/>
      <c r="AB269" s="17"/>
      <c r="AC269" s="17"/>
    </row>
    <row r="270" spans="27:29" x14ac:dyDescent="0.25">
      <c r="AA270" s="17"/>
      <c r="AB270" s="17"/>
      <c r="AC270" s="17"/>
    </row>
    <row r="271" spans="27:29" x14ac:dyDescent="0.25">
      <c r="AA271" s="17"/>
      <c r="AB271" s="17"/>
      <c r="AC271" s="17"/>
    </row>
    <row r="272" spans="27:29" x14ac:dyDescent="0.25">
      <c r="AA272" s="17"/>
      <c r="AB272" s="17"/>
      <c r="AC272" s="17"/>
    </row>
    <row r="273" spans="27:29" x14ac:dyDescent="0.25">
      <c r="AA273" s="17"/>
      <c r="AB273" s="17"/>
      <c r="AC273" s="17"/>
    </row>
    <row r="274" spans="27:29" x14ac:dyDescent="0.25">
      <c r="AA274" s="17"/>
      <c r="AB274" s="17"/>
      <c r="AC274" s="17"/>
    </row>
    <row r="275" spans="27:29" x14ac:dyDescent="0.25">
      <c r="AA275" s="17"/>
      <c r="AB275" s="17"/>
      <c r="AC275" s="17"/>
    </row>
    <row r="276" spans="27:29" x14ac:dyDescent="0.25">
      <c r="AA276" s="17"/>
      <c r="AB276" s="17"/>
      <c r="AC276" s="17"/>
    </row>
    <row r="277" spans="27:29" x14ac:dyDescent="0.25">
      <c r="AA277" s="17"/>
      <c r="AB277" s="17"/>
      <c r="AC277" s="17"/>
    </row>
    <row r="278" spans="27:29" x14ac:dyDescent="0.25">
      <c r="AA278" s="17"/>
      <c r="AB278" s="17"/>
      <c r="AC278" s="17"/>
    </row>
    <row r="279" spans="27:29" x14ac:dyDescent="0.25">
      <c r="AA279" s="17"/>
      <c r="AB279" s="17"/>
      <c r="AC279" s="17"/>
    </row>
    <row r="280" spans="27:29" x14ac:dyDescent="0.25">
      <c r="AA280" s="17"/>
      <c r="AB280" s="17"/>
      <c r="AC280" s="17"/>
    </row>
    <row r="281" spans="27:29" x14ac:dyDescent="0.25">
      <c r="AA281" s="17"/>
      <c r="AB281" s="17"/>
      <c r="AC281" s="17"/>
    </row>
    <row r="282" spans="27:29" x14ac:dyDescent="0.25">
      <c r="AA282" s="17"/>
      <c r="AB282" s="17"/>
      <c r="AC282" s="17"/>
    </row>
    <row r="283" spans="27:29" x14ac:dyDescent="0.25">
      <c r="AA283" s="17"/>
      <c r="AB283" s="17"/>
      <c r="AC283" s="17"/>
    </row>
    <row r="284" spans="27:29" x14ac:dyDescent="0.25">
      <c r="AA284" s="17"/>
      <c r="AB284" s="17"/>
      <c r="AC284" s="17"/>
    </row>
    <row r="285" spans="27:29" x14ac:dyDescent="0.25">
      <c r="AA285" s="17"/>
      <c r="AB285" s="17"/>
      <c r="AC285" s="17"/>
    </row>
    <row r="286" spans="27:29" x14ac:dyDescent="0.25">
      <c r="AA286" s="17"/>
      <c r="AB286" s="17"/>
      <c r="AC286" s="17"/>
    </row>
    <row r="287" spans="27:29" x14ac:dyDescent="0.25">
      <c r="AA287" s="17"/>
      <c r="AB287" s="17"/>
      <c r="AC287" s="17"/>
    </row>
    <row r="288" spans="27:29" x14ac:dyDescent="0.25">
      <c r="AA288" s="17"/>
      <c r="AB288" s="17"/>
      <c r="AC288" s="17"/>
    </row>
    <row r="289" spans="27:29" x14ac:dyDescent="0.25">
      <c r="AA289" s="17"/>
      <c r="AB289" s="17"/>
      <c r="AC289" s="17"/>
    </row>
    <row r="290" spans="27:29" x14ac:dyDescent="0.25">
      <c r="AA290" s="17"/>
      <c r="AB290" s="17"/>
      <c r="AC290" s="17"/>
    </row>
    <row r="291" spans="27:29" x14ac:dyDescent="0.25">
      <c r="AA291" s="17"/>
      <c r="AB291" s="17"/>
      <c r="AC291" s="17"/>
    </row>
    <row r="292" spans="27:29" x14ac:dyDescent="0.25">
      <c r="AA292" s="17"/>
      <c r="AB292" s="17"/>
      <c r="AC292" s="17"/>
    </row>
    <row r="293" spans="27:29" x14ac:dyDescent="0.25">
      <c r="AA293" s="17"/>
      <c r="AB293" s="17"/>
      <c r="AC293" s="17"/>
    </row>
    <row r="294" spans="27:29" x14ac:dyDescent="0.25">
      <c r="AA294" s="17"/>
      <c r="AB294" s="17"/>
      <c r="AC294" s="17"/>
    </row>
    <row r="295" spans="27:29" x14ac:dyDescent="0.25">
      <c r="AA295" s="17"/>
      <c r="AB295" s="17"/>
      <c r="AC295" s="17"/>
    </row>
    <row r="296" spans="27:29" x14ac:dyDescent="0.25">
      <c r="AA296" s="17"/>
      <c r="AB296" s="17"/>
      <c r="AC296" s="17"/>
    </row>
    <row r="297" spans="27:29" x14ac:dyDescent="0.25">
      <c r="AA297" s="17"/>
      <c r="AB297" s="17"/>
      <c r="AC297" s="17"/>
    </row>
    <row r="298" spans="27:29" x14ac:dyDescent="0.25">
      <c r="AA298" s="17"/>
      <c r="AB298" s="17"/>
      <c r="AC298" s="17"/>
    </row>
    <row r="299" spans="27:29" x14ac:dyDescent="0.25">
      <c r="AA299" s="17"/>
      <c r="AB299" s="17"/>
      <c r="AC299" s="17"/>
    </row>
    <row r="300" spans="27:29" x14ac:dyDescent="0.25">
      <c r="AA300" s="17"/>
      <c r="AB300" s="17"/>
      <c r="AC300" s="17"/>
    </row>
    <row r="301" spans="27:29" x14ac:dyDescent="0.25">
      <c r="AA301" s="17"/>
      <c r="AB301" s="17"/>
      <c r="AC301" s="17"/>
    </row>
    <row r="302" spans="27:29" x14ac:dyDescent="0.25">
      <c r="AA302" s="17"/>
      <c r="AB302" s="17"/>
      <c r="AC302" s="17"/>
    </row>
    <row r="303" spans="27:29" x14ac:dyDescent="0.25">
      <c r="AA303" s="17"/>
      <c r="AB303" s="17"/>
      <c r="AC303" s="17"/>
    </row>
    <row r="304" spans="27:29" x14ac:dyDescent="0.25">
      <c r="AA304" s="17"/>
      <c r="AB304" s="17"/>
      <c r="AC304" s="17"/>
    </row>
    <row r="305" spans="27:29" x14ac:dyDescent="0.25">
      <c r="AA305" s="17"/>
      <c r="AB305" s="17"/>
      <c r="AC305" s="17"/>
    </row>
    <row r="306" spans="27:29" x14ac:dyDescent="0.25">
      <c r="AA306" s="17"/>
      <c r="AB306" s="17"/>
      <c r="AC306" s="17"/>
    </row>
    <row r="307" spans="27:29" x14ac:dyDescent="0.25">
      <c r="AA307" s="17"/>
      <c r="AB307" s="17"/>
      <c r="AC307" s="17"/>
    </row>
    <row r="308" spans="27:29" x14ac:dyDescent="0.25">
      <c r="AA308" s="17"/>
      <c r="AB308" s="17"/>
      <c r="AC308" s="17"/>
    </row>
    <row r="309" spans="27:29" x14ac:dyDescent="0.25">
      <c r="AA309" s="17"/>
      <c r="AB309" s="17"/>
      <c r="AC309" s="17"/>
    </row>
    <row r="310" spans="27:29" x14ac:dyDescent="0.25">
      <c r="AA310" s="17"/>
      <c r="AB310" s="17"/>
      <c r="AC310" s="17"/>
    </row>
    <row r="311" spans="27:29" x14ac:dyDescent="0.25">
      <c r="AA311" s="17"/>
      <c r="AB311" s="17"/>
      <c r="AC311" s="17"/>
    </row>
    <row r="312" spans="27:29" x14ac:dyDescent="0.25">
      <c r="AA312" s="17"/>
      <c r="AB312" s="17"/>
      <c r="AC312" s="17"/>
    </row>
    <row r="313" spans="27:29" x14ac:dyDescent="0.25">
      <c r="AA313" s="17"/>
      <c r="AB313" s="17"/>
      <c r="AC313" s="17"/>
    </row>
    <row r="314" spans="27:29" x14ac:dyDescent="0.25">
      <c r="AA314" s="17"/>
      <c r="AB314" s="17"/>
      <c r="AC314" s="17"/>
    </row>
    <row r="315" spans="27:29" x14ac:dyDescent="0.25">
      <c r="AA315" s="17"/>
      <c r="AB315" s="17"/>
      <c r="AC315" s="17"/>
    </row>
    <row r="316" spans="27:29" x14ac:dyDescent="0.25">
      <c r="AA316" s="17"/>
      <c r="AB316" s="17"/>
      <c r="AC316" s="17"/>
    </row>
    <row r="317" spans="27:29" x14ac:dyDescent="0.25">
      <c r="AA317" s="17"/>
      <c r="AB317" s="17"/>
      <c r="AC317" s="17"/>
    </row>
    <row r="318" spans="27:29" x14ac:dyDescent="0.25">
      <c r="AA318" s="17"/>
      <c r="AB318" s="17"/>
      <c r="AC318" s="17"/>
    </row>
    <row r="319" spans="27:29" x14ac:dyDescent="0.25">
      <c r="AA319" s="17"/>
      <c r="AB319" s="17"/>
      <c r="AC319" s="17"/>
    </row>
    <row r="320" spans="27:29" x14ac:dyDescent="0.25">
      <c r="AA320" s="17"/>
      <c r="AB320" s="17"/>
      <c r="AC320" s="17"/>
    </row>
    <row r="321" spans="27:29" x14ac:dyDescent="0.25">
      <c r="AA321" s="17"/>
      <c r="AB321" s="17"/>
      <c r="AC321" s="17"/>
    </row>
    <row r="322" spans="27:29" x14ac:dyDescent="0.25">
      <c r="AA322" s="17"/>
      <c r="AB322" s="17"/>
      <c r="AC322" s="17"/>
    </row>
    <row r="323" spans="27:29" x14ac:dyDescent="0.25">
      <c r="AA323" s="17"/>
      <c r="AB323" s="17"/>
      <c r="AC323" s="17"/>
    </row>
    <row r="324" spans="27:29" x14ac:dyDescent="0.25">
      <c r="AA324" s="17"/>
      <c r="AB324" s="17"/>
      <c r="AC324" s="17"/>
    </row>
    <row r="325" spans="27:29" x14ac:dyDescent="0.25">
      <c r="AA325" s="17"/>
      <c r="AB325" s="17"/>
      <c r="AC325" s="17"/>
    </row>
    <row r="326" spans="27:29" x14ac:dyDescent="0.25">
      <c r="AA326" s="17"/>
      <c r="AB326" s="17"/>
      <c r="AC326" s="17"/>
    </row>
    <row r="327" spans="27:29" x14ac:dyDescent="0.25">
      <c r="AA327" s="17"/>
      <c r="AB327" s="17"/>
      <c r="AC327" s="17"/>
    </row>
    <row r="328" spans="27:29" x14ac:dyDescent="0.25">
      <c r="AA328" s="17"/>
      <c r="AB328" s="17"/>
      <c r="AC328" s="17"/>
    </row>
    <row r="329" spans="27:29" x14ac:dyDescent="0.25">
      <c r="AA329" s="17"/>
      <c r="AB329" s="17"/>
      <c r="AC329" s="17"/>
    </row>
    <row r="330" spans="27:29" x14ac:dyDescent="0.25">
      <c r="AA330" s="17"/>
      <c r="AB330" s="17"/>
      <c r="AC330" s="17"/>
    </row>
    <row r="331" spans="27:29" x14ac:dyDescent="0.25">
      <c r="AA331" s="17"/>
      <c r="AB331" s="17"/>
      <c r="AC331" s="17"/>
    </row>
    <row r="332" spans="27:29" x14ac:dyDescent="0.25">
      <c r="AA332" s="17"/>
      <c r="AB332" s="17"/>
      <c r="AC332" s="17"/>
    </row>
    <row r="333" spans="27:29" x14ac:dyDescent="0.25">
      <c r="AA333" s="17"/>
      <c r="AB333" s="17"/>
      <c r="AC333" s="17"/>
    </row>
    <row r="334" spans="27:29" x14ac:dyDescent="0.25">
      <c r="AA334" s="17"/>
      <c r="AB334" s="17"/>
      <c r="AC334" s="17"/>
    </row>
    <row r="335" spans="27:29" x14ac:dyDescent="0.25">
      <c r="AA335" s="17"/>
      <c r="AB335" s="17"/>
      <c r="AC335" s="17"/>
    </row>
    <row r="336" spans="27:29" x14ac:dyDescent="0.25">
      <c r="AA336" s="17"/>
      <c r="AB336" s="17"/>
      <c r="AC336" s="17"/>
    </row>
    <row r="337" spans="27:29" x14ac:dyDescent="0.25">
      <c r="AA337" s="17"/>
      <c r="AB337" s="17"/>
      <c r="AC337" s="17"/>
    </row>
    <row r="338" spans="27:29" x14ac:dyDescent="0.25">
      <c r="AA338" s="17"/>
      <c r="AB338" s="17"/>
      <c r="AC338" s="17"/>
    </row>
    <row r="339" spans="27:29" x14ac:dyDescent="0.25">
      <c r="AA339" s="17"/>
      <c r="AB339" s="17"/>
      <c r="AC339" s="17"/>
    </row>
    <row r="340" spans="27:29" x14ac:dyDescent="0.25">
      <c r="AA340" s="17"/>
      <c r="AB340" s="17"/>
      <c r="AC340" s="17"/>
    </row>
    <row r="341" spans="27:29" x14ac:dyDescent="0.25">
      <c r="AA341" s="17"/>
      <c r="AB341" s="17"/>
      <c r="AC341" s="17"/>
    </row>
    <row r="342" spans="27:29" x14ac:dyDescent="0.25">
      <c r="AA342" s="17"/>
      <c r="AB342" s="17"/>
      <c r="AC342" s="17"/>
    </row>
    <row r="343" spans="27:29" x14ac:dyDescent="0.25">
      <c r="AA343" s="17"/>
      <c r="AB343" s="17"/>
      <c r="AC343" s="17"/>
    </row>
    <row r="344" spans="27:29" x14ac:dyDescent="0.25">
      <c r="AA344" s="17"/>
      <c r="AB344" s="17"/>
      <c r="AC344" s="17"/>
    </row>
    <row r="345" spans="27:29" x14ac:dyDescent="0.25">
      <c r="AA345" s="17"/>
      <c r="AB345" s="17"/>
      <c r="AC345" s="17"/>
    </row>
    <row r="346" spans="27:29" x14ac:dyDescent="0.25">
      <c r="AA346" s="17"/>
      <c r="AB346" s="17"/>
      <c r="AC346" s="17"/>
    </row>
    <row r="347" spans="27:29" x14ac:dyDescent="0.25">
      <c r="AA347" s="17"/>
      <c r="AB347" s="17"/>
      <c r="AC347" s="17"/>
    </row>
    <row r="348" spans="27:29" x14ac:dyDescent="0.25">
      <c r="AA348" s="17"/>
      <c r="AB348" s="17"/>
      <c r="AC348" s="17"/>
    </row>
    <row r="349" spans="27:29" x14ac:dyDescent="0.25">
      <c r="AA349" s="17"/>
      <c r="AB349" s="17"/>
      <c r="AC349" s="17"/>
    </row>
    <row r="350" spans="27:29" x14ac:dyDescent="0.25">
      <c r="AA350" s="17"/>
      <c r="AB350" s="17"/>
      <c r="AC350" s="17"/>
    </row>
    <row r="351" spans="27:29" x14ac:dyDescent="0.25">
      <c r="AA351" s="17"/>
      <c r="AB351" s="17"/>
      <c r="AC351" s="17"/>
    </row>
    <row r="352" spans="27:29" x14ac:dyDescent="0.25">
      <c r="AA352" s="17"/>
      <c r="AB352" s="17"/>
      <c r="AC352" s="17"/>
    </row>
    <row r="353" spans="27:29" x14ac:dyDescent="0.25">
      <c r="AA353" s="17"/>
      <c r="AB353" s="17"/>
      <c r="AC353" s="17"/>
    </row>
    <row r="354" spans="27:29" x14ac:dyDescent="0.25">
      <c r="AA354" s="17"/>
      <c r="AB354" s="17"/>
      <c r="AC354" s="17"/>
    </row>
    <row r="355" spans="27:29" x14ac:dyDescent="0.25">
      <c r="AA355" s="17"/>
      <c r="AB355" s="17"/>
      <c r="AC355" s="17"/>
    </row>
    <row r="356" spans="27:29" x14ac:dyDescent="0.25">
      <c r="AA356" s="17"/>
      <c r="AB356" s="17"/>
      <c r="AC356" s="17"/>
    </row>
    <row r="357" spans="27:29" x14ac:dyDescent="0.25">
      <c r="AA357" s="17"/>
      <c r="AB357" s="17"/>
      <c r="AC357" s="17"/>
    </row>
    <row r="358" spans="27:29" x14ac:dyDescent="0.25">
      <c r="AA358" s="17"/>
      <c r="AB358" s="17"/>
      <c r="AC358" s="17"/>
    </row>
    <row r="359" spans="27:29" x14ac:dyDescent="0.25">
      <c r="AA359" s="17"/>
      <c r="AB359" s="17"/>
      <c r="AC359" s="17"/>
    </row>
    <row r="360" spans="27:29" x14ac:dyDescent="0.25">
      <c r="AA360" s="17"/>
      <c r="AB360" s="17"/>
      <c r="AC360" s="17"/>
    </row>
    <row r="361" spans="27:29" x14ac:dyDescent="0.25">
      <c r="AA361" s="17"/>
      <c r="AB361" s="17"/>
      <c r="AC361" s="17"/>
    </row>
    <row r="362" spans="27:29" x14ac:dyDescent="0.25">
      <c r="AA362" s="17"/>
      <c r="AB362" s="17"/>
      <c r="AC362" s="17"/>
    </row>
    <row r="363" spans="27:29" x14ac:dyDescent="0.25">
      <c r="AA363" s="17"/>
      <c r="AB363" s="17"/>
      <c r="AC363" s="17"/>
    </row>
    <row r="364" spans="27:29" x14ac:dyDescent="0.25">
      <c r="AA364" s="17"/>
      <c r="AB364" s="17"/>
      <c r="AC364" s="17"/>
    </row>
    <row r="365" spans="27:29" x14ac:dyDescent="0.25">
      <c r="AA365" s="17"/>
      <c r="AB365" s="17"/>
      <c r="AC365" s="17"/>
    </row>
    <row r="366" spans="27:29" x14ac:dyDescent="0.25">
      <c r="AA366" s="17"/>
      <c r="AB366" s="17"/>
      <c r="AC366" s="17"/>
    </row>
    <row r="367" spans="27:29" x14ac:dyDescent="0.25">
      <c r="AA367" s="17"/>
      <c r="AB367" s="17"/>
      <c r="AC367" s="17"/>
    </row>
    <row r="368" spans="27:29" x14ac:dyDescent="0.25">
      <c r="AA368" s="17"/>
      <c r="AB368" s="17"/>
      <c r="AC368" s="17"/>
    </row>
    <row r="369" spans="27:29" x14ac:dyDescent="0.25">
      <c r="AA369" s="17"/>
      <c r="AB369" s="17"/>
      <c r="AC369" s="17"/>
    </row>
    <row r="370" spans="27:29" x14ac:dyDescent="0.25">
      <c r="AA370" s="17"/>
      <c r="AB370" s="17"/>
      <c r="AC370" s="17"/>
    </row>
    <row r="371" spans="27:29" x14ac:dyDescent="0.25">
      <c r="AA371" s="17"/>
      <c r="AB371" s="17"/>
      <c r="AC371" s="17"/>
    </row>
    <row r="372" spans="27:29" x14ac:dyDescent="0.25">
      <c r="AA372" s="17"/>
      <c r="AB372" s="17"/>
      <c r="AC372" s="17"/>
    </row>
    <row r="373" spans="27:29" x14ac:dyDescent="0.25">
      <c r="AA373" s="17"/>
      <c r="AB373" s="17"/>
      <c r="AC373" s="17"/>
    </row>
    <row r="374" spans="27:29" x14ac:dyDescent="0.25">
      <c r="AA374" s="17"/>
      <c r="AB374" s="17"/>
      <c r="AC374" s="17"/>
    </row>
    <row r="375" spans="27:29" x14ac:dyDescent="0.25">
      <c r="AA375" s="17"/>
      <c r="AB375" s="17"/>
      <c r="AC375" s="17"/>
    </row>
    <row r="376" spans="27:29" x14ac:dyDescent="0.25">
      <c r="AA376" s="17"/>
      <c r="AB376" s="17"/>
      <c r="AC376" s="17"/>
    </row>
    <row r="377" spans="27:29" x14ac:dyDescent="0.25">
      <c r="AA377" s="17"/>
      <c r="AB377" s="17"/>
      <c r="AC377" s="17"/>
    </row>
    <row r="378" spans="27:29" x14ac:dyDescent="0.25">
      <c r="AA378" s="17"/>
      <c r="AB378" s="17"/>
      <c r="AC378" s="17"/>
    </row>
    <row r="379" spans="27:29" x14ac:dyDescent="0.25">
      <c r="AA379" s="17"/>
      <c r="AB379" s="17"/>
      <c r="AC379" s="17"/>
    </row>
    <row r="380" spans="27:29" x14ac:dyDescent="0.25">
      <c r="AA380" s="17"/>
      <c r="AB380" s="17"/>
      <c r="AC380" s="17"/>
    </row>
    <row r="381" spans="27:29" x14ac:dyDescent="0.25">
      <c r="AA381" s="17"/>
      <c r="AB381" s="17"/>
      <c r="AC381" s="17"/>
    </row>
    <row r="382" spans="27:29" x14ac:dyDescent="0.25">
      <c r="AA382" s="17"/>
      <c r="AB382" s="17"/>
      <c r="AC382" s="17"/>
    </row>
    <row r="383" spans="27:29" x14ac:dyDescent="0.25">
      <c r="AA383" s="17"/>
      <c r="AB383" s="17"/>
      <c r="AC383" s="17"/>
    </row>
    <row r="384" spans="27:29" x14ac:dyDescent="0.25">
      <c r="AA384" s="17"/>
      <c r="AB384" s="17"/>
      <c r="AC384" s="17"/>
    </row>
    <row r="385" spans="27:29" x14ac:dyDescent="0.25">
      <c r="AA385" s="17"/>
      <c r="AB385" s="17"/>
      <c r="AC385" s="17"/>
    </row>
    <row r="386" spans="27:29" x14ac:dyDescent="0.25">
      <c r="AA386" s="17"/>
      <c r="AB386" s="17"/>
      <c r="AC386" s="17"/>
    </row>
    <row r="387" spans="27:29" x14ac:dyDescent="0.25">
      <c r="AA387" s="17"/>
      <c r="AB387" s="17"/>
      <c r="AC387" s="17"/>
    </row>
    <row r="388" spans="27:29" x14ac:dyDescent="0.25">
      <c r="AA388" s="17"/>
      <c r="AB388" s="17"/>
      <c r="AC388" s="17"/>
    </row>
    <row r="389" spans="27:29" x14ac:dyDescent="0.25">
      <c r="AA389" s="17"/>
      <c r="AB389" s="17"/>
      <c r="AC389" s="17"/>
    </row>
    <row r="390" spans="27:29" x14ac:dyDescent="0.25">
      <c r="AA390" s="17"/>
      <c r="AB390" s="17"/>
      <c r="AC390" s="17"/>
    </row>
    <row r="391" spans="27:29" x14ac:dyDescent="0.25">
      <c r="AA391" s="17"/>
      <c r="AB391" s="17"/>
      <c r="AC391" s="17"/>
    </row>
    <row r="392" spans="27:29" x14ac:dyDescent="0.25">
      <c r="AA392" s="17"/>
      <c r="AB392" s="17"/>
      <c r="AC392" s="17"/>
    </row>
    <row r="393" spans="27:29" x14ac:dyDescent="0.25">
      <c r="AA393" s="17"/>
      <c r="AB393" s="17"/>
      <c r="AC393" s="17"/>
    </row>
    <row r="394" spans="27:29" x14ac:dyDescent="0.25">
      <c r="AA394" s="17"/>
      <c r="AB394" s="17"/>
      <c r="AC394" s="17"/>
    </row>
    <row r="395" spans="27:29" x14ac:dyDescent="0.25">
      <c r="AA395" s="17"/>
      <c r="AB395" s="17"/>
      <c r="AC395" s="17"/>
    </row>
    <row r="396" spans="27:29" x14ac:dyDescent="0.25">
      <c r="AA396" s="17"/>
      <c r="AB396" s="17"/>
      <c r="AC396" s="17"/>
    </row>
    <row r="397" spans="27:29" x14ac:dyDescent="0.25">
      <c r="AA397" s="17"/>
      <c r="AB397" s="17"/>
      <c r="AC397" s="17"/>
    </row>
    <row r="398" spans="27:29" x14ac:dyDescent="0.25">
      <c r="AA398" s="17"/>
      <c r="AB398" s="17"/>
      <c r="AC398" s="17"/>
    </row>
    <row r="399" spans="27:29" x14ac:dyDescent="0.25">
      <c r="AA399" s="17"/>
      <c r="AB399" s="17"/>
      <c r="AC399" s="17"/>
    </row>
    <row r="400" spans="27:29" x14ac:dyDescent="0.25">
      <c r="AA400" s="17"/>
      <c r="AB400" s="17"/>
      <c r="AC400" s="17"/>
    </row>
    <row r="401" spans="27:29" x14ac:dyDescent="0.25">
      <c r="AA401" s="17"/>
      <c r="AB401" s="17"/>
      <c r="AC401" s="17"/>
    </row>
    <row r="402" spans="27:29" x14ac:dyDescent="0.25">
      <c r="AA402" s="17"/>
      <c r="AB402" s="17"/>
      <c r="AC402" s="17"/>
    </row>
    <row r="403" spans="27:29" x14ac:dyDescent="0.25">
      <c r="AA403" s="17"/>
      <c r="AB403" s="17"/>
      <c r="AC403" s="17"/>
    </row>
    <row r="404" spans="27:29" x14ac:dyDescent="0.25">
      <c r="AA404" s="17"/>
      <c r="AB404" s="17"/>
      <c r="AC404" s="17"/>
    </row>
    <row r="405" spans="27:29" x14ac:dyDescent="0.25">
      <c r="AA405" s="17"/>
      <c r="AB405" s="17"/>
      <c r="AC405" s="17"/>
    </row>
    <row r="406" spans="27:29" x14ac:dyDescent="0.25">
      <c r="AA406" s="17"/>
      <c r="AB406" s="17"/>
      <c r="AC406" s="17"/>
    </row>
    <row r="407" spans="27:29" x14ac:dyDescent="0.25">
      <c r="AA407" s="17"/>
      <c r="AB407" s="17"/>
      <c r="AC407" s="17"/>
    </row>
    <row r="408" spans="27:29" x14ac:dyDescent="0.25">
      <c r="AA408" s="17"/>
      <c r="AB408" s="17"/>
      <c r="AC408" s="17"/>
    </row>
    <row r="409" spans="27:29" x14ac:dyDescent="0.25">
      <c r="AA409" s="17"/>
      <c r="AB409" s="17"/>
      <c r="AC409" s="17"/>
    </row>
    <row r="410" spans="27:29" x14ac:dyDescent="0.25">
      <c r="AA410" s="17"/>
      <c r="AB410" s="17"/>
      <c r="AC410" s="17"/>
    </row>
    <row r="411" spans="27:29" x14ac:dyDescent="0.25">
      <c r="AA411" s="17"/>
      <c r="AB411" s="17"/>
      <c r="AC411" s="17"/>
    </row>
    <row r="412" spans="27:29" x14ac:dyDescent="0.25">
      <c r="AA412" s="17"/>
      <c r="AB412" s="17"/>
      <c r="AC412" s="17"/>
    </row>
    <row r="413" spans="27:29" x14ac:dyDescent="0.25">
      <c r="AA413" s="17"/>
      <c r="AB413" s="17"/>
      <c r="AC413" s="17"/>
    </row>
    <row r="414" spans="27:29" x14ac:dyDescent="0.25">
      <c r="AA414" s="17"/>
      <c r="AB414" s="17"/>
      <c r="AC414" s="17"/>
    </row>
    <row r="415" spans="27:29" x14ac:dyDescent="0.25">
      <c r="AA415" s="17"/>
      <c r="AB415" s="17"/>
      <c r="AC415" s="17"/>
    </row>
    <row r="416" spans="27:29" x14ac:dyDescent="0.25">
      <c r="AA416" s="17"/>
      <c r="AB416" s="17"/>
      <c r="AC416" s="17"/>
    </row>
    <row r="417" spans="27:29" x14ac:dyDescent="0.25">
      <c r="AA417" s="17"/>
      <c r="AB417" s="17"/>
      <c r="AC417" s="17"/>
    </row>
    <row r="418" spans="27:29" x14ac:dyDescent="0.25">
      <c r="AA418" s="17"/>
      <c r="AB418" s="17"/>
      <c r="AC418" s="17"/>
    </row>
    <row r="419" spans="27:29" x14ac:dyDescent="0.25">
      <c r="AA419" s="17"/>
      <c r="AB419" s="17"/>
      <c r="AC419" s="17"/>
    </row>
    <row r="420" spans="27:29" x14ac:dyDescent="0.25">
      <c r="AA420" s="17"/>
      <c r="AB420" s="17"/>
      <c r="AC420" s="17"/>
    </row>
    <row r="421" spans="27:29" x14ac:dyDescent="0.25">
      <c r="AA421" s="17"/>
      <c r="AB421" s="17"/>
      <c r="AC421" s="17"/>
    </row>
    <row r="422" spans="27:29" x14ac:dyDescent="0.25">
      <c r="AA422" s="17"/>
      <c r="AB422" s="17"/>
      <c r="AC422" s="17"/>
    </row>
    <row r="423" spans="27:29" x14ac:dyDescent="0.25">
      <c r="AA423" s="17"/>
      <c r="AB423" s="17"/>
      <c r="AC423" s="17"/>
    </row>
    <row r="424" spans="27:29" x14ac:dyDescent="0.25">
      <c r="AA424" s="17"/>
      <c r="AB424" s="17"/>
      <c r="AC424" s="17"/>
    </row>
    <row r="425" spans="27:29" x14ac:dyDescent="0.25">
      <c r="AA425" s="17"/>
      <c r="AB425" s="17"/>
      <c r="AC425" s="17"/>
    </row>
    <row r="426" spans="27:29" x14ac:dyDescent="0.25">
      <c r="AA426" s="17"/>
      <c r="AB426" s="17"/>
      <c r="AC426" s="17"/>
    </row>
    <row r="427" spans="27:29" x14ac:dyDescent="0.25">
      <c r="AA427" s="17"/>
      <c r="AB427" s="17"/>
      <c r="AC427" s="17"/>
    </row>
    <row r="428" spans="27:29" x14ac:dyDescent="0.25">
      <c r="AA428" s="17"/>
      <c r="AB428" s="17"/>
      <c r="AC428" s="17"/>
    </row>
    <row r="429" spans="27:29" x14ac:dyDescent="0.25">
      <c r="AA429" s="17"/>
      <c r="AB429" s="17"/>
      <c r="AC429" s="17"/>
    </row>
    <row r="430" spans="27:29" x14ac:dyDescent="0.25">
      <c r="AA430" s="17"/>
      <c r="AB430" s="17"/>
      <c r="AC430" s="17"/>
    </row>
    <row r="431" spans="27:29" x14ac:dyDescent="0.25">
      <c r="AA431" s="17"/>
      <c r="AB431" s="17"/>
      <c r="AC431" s="17"/>
    </row>
    <row r="432" spans="27:29" x14ac:dyDescent="0.25">
      <c r="AA432" s="17"/>
      <c r="AB432" s="17"/>
      <c r="AC432" s="17"/>
    </row>
    <row r="433" spans="27:29" x14ac:dyDescent="0.25">
      <c r="AA433" s="17"/>
      <c r="AB433" s="17"/>
      <c r="AC433" s="17"/>
    </row>
    <row r="434" spans="27:29" x14ac:dyDescent="0.25">
      <c r="AA434" s="17"/>
      <c r="AB434" s="17"/>
      <c r="AC434" s="17"/>
    </row>
    <row r="435" spans="27:29" x14ac:dyDescent="0.25">
      <c r="AA435" s="17"/>
      <c r="AB435" s="17"/>
      <c r="AC435" s="17"/>
    </row>
    <row r="436" spans="27:29" x14ac:dyDescent="0.25">
      <c r="AA436" s="17"/>
      <c r="AB436" s="17"/>
      <c r="AC436" s="17"/>
    </row>
    <row r="437" spans="27:29" x14ac:dyDescent="0.25">
      <c r="AA437" s="17"/>
      <c r="AB437" s="17"/>
      <c r="AC437" s="17"/>
    </row>
    <row r="438" spans="27:29" x14ac:dyDescent="0.25">
      <c r="AA438" s="17"/>
      <c r="AB438" s="17"/>
      <c r="AC438" s="17"/>
    </row>
    <row r="439" spans="27:29" x14ac:dyDescent="0.25">
      <c r="AA439" s="17"/>
      <c r="AB439" s="17"/>
      <c r="AC439" s="17"/>
    </row>
    <row r="440" spans="27:29" x14ac:dyDescent="0.25">
      <c r="AA440" s="17"/>
      <c r="AB440" s="17"/>
      <c r="AC440" s="17"/>
    </row>
    <row r="441" spans="27:29" x14ac:dyDescent="0.25">
      <c r="AA441" s="17"/>
      <c r="AB441" s="17"/>
      <c r="AC441" s="17"/>
    </row>
    <row r="442" spans="27:29" x14ac:dyDescent="0.25">
      <c r="AA442" s="17"/>
      <c r="AB442" s="17"/>
      <c r="AC442" s="17"/>
    </row>
    <row r="443" spans="27:29" x14ac:dyDescent="0.25">
      <c r="AA443" s="17"/>
      <c r="AB443" s="17"/>
      <c r="AC443" s="17"/>
    </row>
    <row r="444" spans="27:29" x14ac:dyDescent="0.25">
      <c r="AA444" s="17"/>
      <c r="AB444" s="17"/>
      <c r="AC444" s="17"/>
    </row>
    <row r="445" spans="27:29" x14ac:dyDescent="0.25">
      <c r="AA445" s="17"/>
      <c r="AB445" s="17"/>
      <c r="AC445" s="17"/>
    </row>
    <row r="446" spans="27:29" x14ac:dyDescent="0.25">
      <c r="AA446" s="17"/>
      <c r="AB446" s="17"/>
      <c r="AC446" s="17"/>
    </row>
    <row r="447" spans="27:29" x14ac:dyDescent="0.25">
      <c r="AA447" s="17"/>
      <c r="AB447" s="17"/>
      <c r="AC447" s="17"/>
    </row>
    <row r="448" spans="27:29" x14ac:dyDescent="0.25">
      <c r="AA448" s="17"/>
      <c r="AB448" s="17"/>
      <c r="AC448" s="17"/>
    </row>
    <row r="449" spans="27:29" x14ac:dyDescent="0.25">
      <c r="AA449" s="17"/>
      <c r="AB449" s="17"/>
      <c r="AC449" s="17"/>
    </row>
    <row r="450" spans="27:29" x14ac:dyDescent="0.25">
      <c r="AA450" s="17"/>
      <c r="AB450" s="17"/>
      <c r="AC450" s="17"/>
    </row>
    <row r="451" spans="27:29" x14ac:dyDescent="0.25">
      <c r="AA451" s="17"/>
      <c r="AB451" s="17"/>
      <c r="AC451" s="17"/>
    </row>
    <row r="452" spans="27:29" x14ac:dyDescent="0.25">
      <c r="AA452" s="17"/>
      <c r="AB452" s="17"/>
      <c r="AC452" s="17"/>
    </row>
    <row r="453" spans="27:29" x14ac:dyDescent="0.25">
      <c r="AA453" s="17"/>
      <c r="AB453" s="17"/>
      <c r="AC453" s="17"/>
    </row>
    <row r="454" spans="27:29" x14ac:dyDescent="0.25">
      <c r="AA454" s="17"/>
      <c r="AB454" s="17"/>
      <c r="AC454" s="17"/>
    </row>
    <row r="455" spans="27:29" x14ac:dyDescent="0.25">
      <c r="AA455" s="17"/>
      <c r="AB455" s="17"/>
      <c r="AC455" s="17"/>
    </row>
    <row r="456" spans="27:29" x14ac:dyDescent="0.25">
      <c r="AA456" s="17"/>
      <c r="AB456" s="17"/>
      <c r="AC456" s="17"/>
    </row>
    <row r="457" spans="27:29" x14ac:dyDescent="0.25">
      <c r="AA457" s="17"/>
      <c r="AB457" s="17"/>
      <c r="AC457" s="17"/>
    </row>
    <row r="458" spans="27:29" x14ac:dyDescent="0.25">
      <c r="AA458" s="17"/>
      <c r="AB458" s="17"/>
      <c r="AC458" s="17"/>
    </row>
    <row r="459" spans="27:29" x14ac:dyDescent="0.25">
      <c r="AA459" s="17"/>
      <c r="AB459" s="17"/>
      <c r="AC459" s="17"/>
    </row>
    <row r="460" spans="27:29" x14ac:dyDescent="0.25">
      <c r="AA460" s="17"/>
      <c r="AB460" s="17"/>
      <c r="AC460" s="17"/>
    </row>
    <row r="461" spans="27:29" x14ac:dyDescent="0.25">
      <c r="AA461" s="17"/>
      <c r="AB461" s="17"/>
      <c r="AC461" s="17"/>
    </row>
    <row r="462" spans="27:29" x14ac:dyDescent="0.25">
      <c r="AA462" s="17"/>
      <c r="AB462" s="17"/>
      <c r="AC462" s="17"/>
    </row>
    <row r="463" spans="27:29" x14ac:dyDescent="0.25">
      <c r="AA463" s="17"/>
      <c r="AB463" s="17"/>
      <c r="AC463" s="17"/>
    </row>
    <row r="464" spans="27:29" x14ac:dyDescent="0.25">
      <c r="AA464" s="17"/>
      <c r="AB464" s="17"/>
      <c r="AC464" s="17"/>
    </row>
    <row r="465" spans="27:29" x14ac:dyDescent="0.25">
      <c r="AA465" s="17"/>
      <c r="AB465" s="17"/>
      <c r="AC465" s="17"/>
    </row>
    <row r="466" spans="27:29" x14ac:dyDescent="0.25">
      <c r="AA466" s="17"/>
      <c r="AB466" s="17"/>
      <c r="AC466" s="17"/>
    </row>
    <row r="467" spans="27:29" x14ac:dyDescent="0.25">
      <c r="AA467" s="17"/>
      <c r="AB467" s="17"/>
      <c r="AC467" s="17"/>
    </row>
    <row r="468" spans="27:29" x14ac:dyDescent="0.25">
      <c r="AA468" s="17"/>
      <c r="AB468" s="17"/>
      <c r="AC468" s="17"/>
    </row>
    <row r="469" spans="27:29" x14ac:dyDescent="0.25">
      <c r="AA469" s="17"/>
      <c r="AB469" s="17"/>
      <c r="AC469" s="17"/>
    </row>
    <row r="470" spans="27:29" x14ac:dyDescent="0.25">
      <c r="AA470" s="17"/>
      <c r="AB470" s="17"/>
      <c r="AC470" s="17"/>
    </row>
    <row r="471" spans="27:29" x14ac:dyDescent="0.25">
      <c r="AA471" s="17"/>
      <c r="AB471" s="17"/>
      <c r="AC471" s="17"/>
    </row>
    <row r="472" spans="27:29" x14ac:dyDescent="0.25">
      <c r="AA472" s="17"/>
      <c r="AB472" s="17"/>
      <c r="AC472" s="17"/>
    </row>
    <row r="473" spans="27:29" x14ac:dyDescent="0.25">
      <c r="AA473" s="17"/>
      <c r="AB473" s="17"/>
      <c r="AC473" s="17"/>
    </row>
    <row r="474" spans="27:29" x14ac:dyDescent="0.25">
      <c r="AA474" s="17"/>
      <c r="AB474" s="17"/>
      <c r="AC474" s="17"/>
    </row>
    <row r="475" spans="27:29" x14ac:dyDescent="0.25">
      <c r="AA475" s="17"/>
      <c r="AB475" s="17"/>
      <c r="AC475" s="17"/>
    </row>
    <row r="476" spans="27:29" x14ac:dyDescent="0.25">
      <c r="AA476" s="17"/>
      <c r="AB476" s="17"/>
      <c r="AC476" s="17"/>
    </row>
    <row r="477" spans="27:29" x14ac:dyDescent="0.25">
      <c r="AA477" s="17"/>
      <c r="AB477" s="17"/>
      <c r="AC477" s="17"/>
    </row>
    <row r="478" spans="27:29" x14ac:dyDescent="0.25">
      <c r="AA478" s="17"/>
      <c r="AB478" s="17"/>
      <c r="AC478" s="17"/>
    </row>
    <row r="479" spans="27:29" x14ac:dyDescent="0.25">
      <c r="AA479" s="17"/>
      <c r="AB479" s="17"/>
      <c r="AC479" s="17"/>
    </row>
    <row r="480" spans="27:29" x14ac:dyDescent="0.25">
      <c r="AA480" s="17"/>
      <c r="AB480" s="17"/>
      <c r="AC480" s="17"/>
    </row>
    <row r="481" spans="27:29" x14ac:dyDescent="0.25">
      <c r="AA481" s="17"/>
      <c r="AB481" s="17"/>
      <c r="AC481" s="17"/>
    </row>
    <row r="482" spans="27:29" x14ac:dyDescent="0.25">
      <c r="AA482" s="17"/>
      <c r="AB482" s="17"/>
      <c r="AC482" s="17"/>
    </row>
    <row r="483" spans="27:29" x14ac:dyDescent="0.25">
      <c r="AA483" s="17"/>
      <c r="AB483" s="17"/>
      <c r="AC483" s="17"/>
    </row>
    <row r="484" spans="27:29" x14ac:dyDescent="0.25">
      <c r="AA484" s="17"/>
      <c r="AB484" s="17"/>
      <c r="AC484" s="17"/>
    </row>
    <row r="485" spans="27:29" x14ac:dyDescent="0.25">
      <c r="AA485" s="17"/>
      <c r="AB485" s="17"/>
      <c r="AC485" s="17"/>
    </row>
    <row r="486" spans="27:29" x14ac:dyDescent="0.25">
      <c r="AA486" s="17"/>
      <c r="AB486" s="17"/>
      <c r="AC486" s="17"/>
    </row>
    <row r="487" spans="27:29" x14ac:dyDescent="0.25">
      <c r="AA487" s="17"/>
      <c r="AB487" s="17"/>
      <c r="AC487" s="17"/>
    </row>
    <row r="488" spans="27:29" x14ac:dyDescent="0.25">
      <c r="AA488" s="17"/>
      <c r="AB488" s="17"/>
      <c r="AC488" s="17"/>
    </row>
    <row r="489" spans="27:29" x14ac:dyDescent="0.25">
      <c r="AA489" s="17"/>
      <c r="AB489" s="17"/>
      <c r="AC489" s="17"/>
    </row>
    <row r="490" spans="27:29" x14ac:dyDescent="0.25">
      <c r="AA490" s="17"/>
      <c r="AB490" s="17"/>
      <c r="AC490" s="17"/>
    </row>
    <row r="491" spans="27:29" x14ac:dyDescent="0.25">
      <c r="AA491" s="17"/>
      <c r="AB491" s="17"/>
      <c r="AC491" s="17"/>
    </row>
    <row r="492" spans="27:29" x14ac:dyDescent="0.25">
      <c r="AA492" s="17"/>
      <c r="AB492" s="17"/>
      <c r="AC492" s="17"/>
    </row>
    <row r="493" spans="27:29" x14ac:dyDescent="0.25">
      <c r="AA493" s="17"/>
      <c r="AB493" s="17"/>
      <c r="AC493" s="17"/>
    </row>
    <row r="494" spans="27:29" x14ac:dyDescent="0.25">
      <c r="AA494" s="17"/>
      <c r="AB494" s="17"/>
      <c r="AC494" s="17"/>
    </row>
    <row r="495" spans="27:29" x14ac:dyDescent="0.25">
      <c r="AA495" s="17"/>
      <c r="AB495" s="17"/>
      <c r="AC495" s="17"/>
    </row>
    <row r="496" spans="27:29" x14ac:dyDescent="0.25">
      <c r="AA496" s="17"/>
      <c r="AB496" s="17"/>
      <c r="AC496" s="17"/>
    </row>
    <row r="497" spans="27:29" x14ac:dyDescent="0.25">
      <c r="AA497" s="17"/>
      <c r="AB497" s="17"/>
      <c r="AC497" s="17"/>
    </row>
    <row r="498" spans="27:29" x14ac:dyDescent="0.25">
      <c r="AA498" s="17"/>
      <c r="AB498" s="17"/>
      <c r="AC498" s="17"/>
    </row>
    <row r="499" spans="27:29" x14ac:dyDescent="0.25">
      <c r="AA499" s="17"/>
      <c r="AB499" s="17"/>
      <c r="AC499" s="17"/>
    </row>
    <row r="500" spans="27:29" x14ac:dyDescent="0.25">
      <c r="AA500" s="17"/>
      <c r="AB500" s="17"/>
      <c r="AC500" s="17"/>
    </row>
    <row r="501" spans="27:29" x14ac:dyDescent="0.25">
      <c r="AA501" s="17"/>
      <c r="AB501" s="17"/>
      <c r="AC501" s="17"/>
    </row>
    <row r="502" spans="27:29" x14ac:dyDescent="0.25">
      <c r="AA502" s="17"/>
      <c r="AB502" s="17"/>
      <c r="AC502" s="17"/>
    </row>
    <row r="503" spans="27:29" x14ac:dyDescent="0.25">
      <c r="AA503" s="17"/>
      <c r="AB503" s="17"/>
      <c r="AC503" s="17"/>
    </row>
    <row r="504" spans="27:29" x14ac:dyDescent="0.25">
      <c r="AA504" s="17"/>
      <c r="AB504" s="17"/>
      <c r="AC504" s="17"/>
    </row>
    <row r="505" spans="27:29" x14ac:dyDescent="0.25">
      <c r="AA505" s="17"/>
      <c r="AB505" s="17"/>
      <c r="AC505" s="17"/>
    </row>
    <row r="506" spans="27:29" x14ac:dyDescent="0.25">
      <c r="AA506" s="17"/>
      <c r="AB506" s="17"/>
      <c r="AC506" s="17"/>
    </row>
    <row r="507" spans="27:29" x14ac:dyDescent="0.25">
      <c r="AA507" s="17"/>
      <c r="AB507" s="17"/>
      <c r="AC507" s="17"/>
    </row>
    <row r="508" spans="27:29" x14ac:dyDescent="0.25">
      <c r="AA508" s="17"/>
      <c r="AB508" s="17"/>
      <c r="AC508" s="17"/>
    </row>
    <row r="509" spans="27:29" x14ac:dyDescent="0.25">
      <c r="AA509" s="17"/>
      <c r="AB509" s="17"/>
      <c r="AC509" s="17"/>
    </row>
    <row r="510" spans="27:29" x14ac:dyDescent="0.25">
      <c r="AA510" s="17"/>
      <c r="AB510" s="17"/>
      <c r="AC510" s="17"/>
    </row>
    <row r="511" spans="27:29" x14ac:dyDescent="0.25">
      <c r="AA511" s="17"/>
      <c r="AB511" s="17"/>
      <c r="AC511" s="17"/>
    </row>
    <row r="512" spans="27:29" x14ac:dyDescent="0.25">
      <c r="AA512" s="17"/>
      <c r="AB512" s="17"/>
      <c r="AC512" s="17"/>
    </row>
    <row r="513" spans="27:29" x14ac:dyDescent="0.25">
      <c r="AA513" s="17"/>
      <c r="AB513" s="17"/>
      <c r="AC513" s="17"/>
    </row>
    <row r="514" spans="27:29" x14ac:dyDescent="0.25">
      <c r="AA514" s="17"/>
      <c r="AB514" s="17"/>
      <c r="AC514" s="17"/>
    </row>
    <row r="515" spans="27:29" x14ac:dyDescent="0.25">
      <c r="AA515" s="17"/>
      <c r="AB515" s="17"/>
      <c r="AC515" s="17"/>
    </row>
    <row r="516" spans="27:29" x14ac:dyDescent="0.25">
      <c r="AA516" s="17"/>
      <c r="AB516" s="17"/>
      <c r="AC516" s="17"/>
    </row>
    <row r="517" spans="27:29" x14ac:dyDescent="0.25">
      <c r="AA517" s="17"/>
      <c r="AB517" s="17"/>
      <c r="AC517" s="17"/>
    </row>
    <row r="518" spans="27:29" x14ac:dyDescent="0.25">
      <c r="AA518" s="17"/>
      <c r="AB518" s="17"/>
      <c r="AC518" s="17"/>
    </row>
    <row r="519" spans="27:29" x14ac:dyDescent="0.25">
      <c r="AA519" s="17"/>
      <c r="AB519" s="17"/>
      <c r="AC519" s="17"/>
    </row>
    <row r="520" spans="27:29" x14ac:dyDescent="0.25">
      <c r="AA520" s="17"/>
      <c r="AB520" s="17"/>
      <c r="AC520" s="17"/>
    </row>
    <row r="521" spans="27:29" x14ac:dyDescent="0.25">
      <c r="AA521" s="17"/>
      <c r="AB521" s="17"/>
      <c r="AC521" s="17"/>
    </row>
    <row r="522" spans="27:29" x14ac:dyDescent="0.25">
      <c r="AA522" s="17"/>
      <c r="AB522" s="17"/>
      <c r="AC522" s="17"/>
    </row>
    <row r="523" spans="27:29" x14ac:dyDescent="0.25">
      <c r="AA523" s="17"/>
      <c r="AB523" s="17"/>
      <c r="AC523" s="17"/>
    </row>
    <row r="524" spans="27:29" x14ac:dyDescent="0.25">
      <c r="AA524" s="17"/>
      <c r="AB524" s="17"/>
      <c r="AC524" s="17"/>
    </row>
    <row r="525" spans="27:29" x14ac:dyDescent="0.25">
      <c r="AA525" s="17"/>
      <c r="AB525" s="17"/>
      <c r="AC525" s="17"/>
    </row>
    <row r="526" spans="27:29" x14ac:dyDescent="0.25">
      <c r="AA526" s="17"/>
      <c r="AB526" s="17"/>
      <c r="AC526" s="17"/>
    </row>
    <row r="527" spans="27:29" x14ac:dyDescent="0.25">
      <c r="AA527" s="17"/>
      <c r="AB527" s="17"/>
      <c r="AC527" s="17"/>
    </row>
    <row r="528" spans="27:29" x14ac:dyDescent="0.25">
      <c r="AA528" s="17"/>
      <c r="AB528" s="17"/>
      <c r="AC528" s="17"/>
    </row>
    <row r="529" spans="27:29" x14ac:dyDescent="0.25">
      <c r="AA529" s="17"/>
      <c r="AB529" s="17"/>
      <c r="AC529" s="17"/>
    </row>
    <row r="530" spans="27:29" x14ac:dyDescent="0.25">
      <c r="AA530" s="17"/>
      <c r="AB530" s="17"/>
      <c r="AC530" s="17"/>
    </row>
    <row r="531" spans="27:29" x14ac:dyDescent="0.25">
      <c r="AA531" s="17"/>
      <c r="AB531" s="17"/>
      <c r="AC531" s="17"/>
    </row>
    <row r="532" spans="27:29" x14ac:dyDescent="0.25">
      <c r="AA532" s="17"/>
      <c r="AB532" s="17"/>
      <c r="AC532" s="17"/>
    </row>
    <row r="533" spans="27:29" x14ac:dyDescent="0.25">
      <c r="AA533" s="17"/>
      <c r="AB533" s="17"/>
      <c r="AC533" s="17"/>
    </row>
    <row r="534" spans="27:29" x14ac:dyDescent="0.25">
      <c r="AA534" s="17"/>
      <c r="AB534" s="17"/>
      <c r="AC534" s="17"/>
    </row>
    <row r="535" spans="27:29" x14ac:dyDescent="0.25">
      <c r="AA535" s="17"/>
      <c r="AB535" s="17"/>
      <c r="AC535" s="17"/>
    </row>
    <row r="536" spans="27:29" x14ac:dyDescent="0.25">
      <c r="AA536" s="17"/>
      <c r="AB536" s="17"/>
      <c r="AC536" s="17"/>
    </row>
    <row r="537" spans="27:29" x14ac:dyDescent="0.25">
      <c r="AA537" s="17"/>
      <c r="AB537" s="17"/>
      <c r="AC537" s="17"/>
    </row>
    <row r="538" spans="27:29" x14ac:dyDescent="0.25">
      <c r="AA538" s="17"/>
      <c r="AB538" s="17"/>
      <c r="AC538" s="17"/>
    </row>
    <row r="539" spans="27:29" x14ac:dyDescent="0.25">
      <c r="AA539" s="17"/>
      <c r="AB539" s="17"/>
      <c r="AC539" s="17"/>
    </row>
    <row r="540" spans="27:29" x14ac:dyDescent="0.25">
      <c r="AA540" s="17"/>
      <c r="AB540" s="17"/>
      <c r="AC540" s="17"/>
    </row>
    <row r="541" spans="27:29" x14ac:dyDescent="0.25">
      <c r="AA541" s="17"/>
      <c r="AB541" s="17"/>
      <c r="AC541" s="17"/>
    </row>
    <row r="542" spans="27:29" x14ac:dyDescent="0.25">
      <c r="AA542" s="17"/>
      <c r="AB542" s="17"/>
      <c r="AC542" s="17"/>
    </row>
    <row r="543" spans="27:29" x14ac:dyDescent="0.25">
      <c r="AA543" s="17"/>
      <c r="AB543" s="17"/>
      <c r="AC543" s="17"/>
    </row>
    <row r="544" spans="27:29" x14ac:dyDescent="0.25">
      <c r="AA544" s="17"/>
      <c r="AB544" s="17"/>
      <c r="AC544" s="17"/>
    </row>
    <row r="545" spans="27:29" x14ac:dyDescent="0.25">
      <c r="AA545" s="17"/>
      <c r="AB545" s="17"/>
      <c r="AC545" s="17"/>
    </row>
    <row r="546" spans="27:29" x14ac:dyDescent="0.25">
      <c r="AA546" s="17"/>
      <c r="AB546" s="17"/>
      <c r="AC546" s="17"/>
    </row>
    <row r="547" spans="27:29" x14ac:dyDescent="0.25">
      <c r="AA547" s="17"/>
      <c r="AB547" s="17"/>
      <c r="AC547" s="17"/>
    </row>
    <row r="548" spans="27:29" x14ac:dyDescent="0.25">
      <c r="AA548" s="17"/>
      <c r="AB548" s="17"/>
      <c r="AC548" s="17"/>
    </row>
    <row r="549" spans="27:29" x14ac:dyDescent="0.25">
      <c r="AA549" s="17"/>
      <c r="AB549" s="17"/>
      <c r="AC549" s="17"/>
    </row>
    <row r="550" spans="27:29" x14ac:dyDescent="0.25">
      <c r="AA550" s="17"/>
      <c r="AB550" s="17"/>
      <c r="AC550" s="17"/>
    </row>
    <row r="551" spans="27:29" x14ac:dyDescent="0.25">
      <c r="AA551" s="17"/>
      <c r="AB551" s="17"/>
      <c r="AC551" s="17"/>
    </row>
    <row r="552" spans="27:29" x14ac:dyDescent="0.25">
      <c r="AA552" s="17"/>
      <c r="AB552" s="17"/>
      <c r="AC552" s="17"/>
    </row>
    <row r="553" spans="27:29" x14ac:dyDescent="0.25">
      <c r="AA553" s="17"/>
      <c r="AB553" s="17"/>
      <c r="AC553" s="17"/>
    </row>
    <row r="554" spans="27:29" x14ac:dyDescent="0.25">
      <c r="AA554" s="17"/>
      <c r="AB554" s="17"/>
      <c r="AC554" s="17"/>
    </row>
    <row r="555" spans="27:29" x14ac:dyDescent="0.25">
      <c r="AA555" s="17"/>
      <c r="AB555" s="17"/>
      <c r="AC555" s="17"/>
    </row>
    <row r="556" spans="27:29" x14ac:dyDescent="0.25">
      <c r="AA556" s="17"/>
      <c r="AB556" s="17"/>
      <c r="AC556" s="17"/>
    </row>
    <row r="557" spans="27:29" x14ac:dyDescent="0.25">
      <c r="AA557" s="17"/>
      <c r="AB557" s="17"/>
      <c r="AC557" s="17"/>
    </row>
    <row r="558" spans="27:29" x14ac:dyDescent="0.25">
      <c r="AA558" s="17"/>
      <c r="AB558" s="17"/>
      <c r="AC558" s="17"/>
    </row>
    <row r="559" spans="27:29" x14ac:dyDescent="0.25">
      <c r="AA559" s="17"/>
      <c r="AB559" s="17"/>
      <c r="AC559" s="17"/>
    </row>
    <row r="560" spans="27:29" x14ac:dyDescent="0.25">
      <c r="AA560" s="17"/>
      <c r="AB560" s="17"/>
      <c r="AC560" s="17"/>
    </row>
    <row r="561" spans="27:29" x14ac:dyDescent="0.25">
      <c r="AA561" s="17"/>
      <c r="AB561" s="17"/>
      <c r="AC561" s="17"/>
    </row>
    <row r="562" spans="27:29" x14ac:dyDescent="0.25">
      <c r="AA562" s="17"/>
      <c r="AB562" s="17"/>
      <c r="AC562" s="17"/>
    </row>
    <row r="563" spans="27:29" x14ac:dyDescent="0.25">
      <c r="AA563" s="17"/>
      <c r="AB563" s="17"/>
      <c r="AC563" s="17"/>
    </row>
    <row r="564" spans="27:29" x14ac:dyDescent="0.25">
      <c r="AA564" s="17"/>
      <c r="AB564" s="17"/>
      <c r="AC564" s="17"/>
    </row>
    <row r="565" spans="27:29" x14ac:dyDescent="0.25">
      <c r="AA565" s="17"/>
      <c r="AB565" s="17"/>
      <c r="AC565" s="17"/>
    </row>
    <row r="566" spans="27:29" x14ac:dyDescent="0.25">
      <c r="AA566" s="17"/>
      <c r="AB566" s="17"/>
      <c r="AC566" s="17"/>
    </row>
    <row r="567" spans="27:29" x14ac:dyDescent="0.25">
      <c r="AA567" s="17"/>
      <c r="AB567" s="17"/>
      <c r="AC567" s="17"/>
    </row>
    <row r="568" spans="27:29" x14ac:dyDescent="0.25">
      <c r="AA568" s="17"/>
      <c r="AB568" s="17"/>
      <c r="AC568" s="17"/>
    </row>
    <row r="569" spans="27:29" x14ac:dyDescent="0.25">
      <c r="AA569" s="17"/>
      <c r="AB569" s="17"/>
      <c r="AC569" s="17"/>
    </row>
    <row r="570" spans="27:29" x14ac:dyDescent="0.25">
      <c r="AA570" s="17"/>
      <c r="AB570" s="17"/>
      <c r="AC570" s="17"/>
    </row>
    <row r="571" spans="27:29" x14ac:dyDescent="0.25">
      <c r="AA571" s="17"/>
      <c r="AB571" s="17"/>
      <c r="AC571" s="17"/>
    </row>
    <row r="572" spans="27:29" x14ac:dyDescent="0.25">
      <c r="AA572" s="17"/>
      <c r="AB572" s="17"/>
      <c r="AC572" s="17"/>
    </row>
    <row r="573" spans="27:29" x14ac:dyDescent="0.25">
      <c r="AA573" s="17"/>
      <c r="AB573" s="17"/>
      <c r="AC573" s="17"/>
    </row>
    <row r="574" spans="27:29" x14ac:dyDescent="0.25">
      <c r="AA574" s="17"/>
      <c r="AB574" s="17"/>
      <c r="AC574" s="17"/>
    </row>
    <row r="575" spans="27:29" x14ac:dyDescent="0.25">
      <c r="AA575" s="17"/>
      <c r="AB575" s="17"/>
      <c r="AC575" s="17"/>
    </row>
    <row r="576" spans="27:29" x14ac:dyDescent="0.25">
      <c r="AA576" s="17"/>
      <c r="AB576" s="17"/>
      <c r="AC576" s="17"/>
    </row>
    <row r="577" spans="27:29" x14ac:dyDescent="0.25">
      <c r="AA577" s="17"/>
      <c r="AB577" s="17"/>
      <c r="AC577" s="17"/>
    </row>
    <row r="578" spans="27:29" x14ac:dyDescent="0.25">
      <c r="AA578" s="17"/>
      <c r="AB578" s="17"/>
      <c r="AC578" s="17"/>
    </row>
    <row r="579" spans="27:29" x14ac:dyDescent="0.25">
      <c r="AA579" s="17"/>
      <c r="AB579" s="17"/>
      <c r="AC579" s="17"/>
    </row>
    <row r="580" spans="27:29" x14ac:dyDescent="0.25">
      <c r="AA580" s="17"/>
      <c r="AB580" s="17"/>
      <c r="AC580" s="17"/>
    </row>
    <row r="581" spans="27:29" x14ac:dyDescent="0.25">
      <c r="AA581" s="17"/>
      <c r="AB581" s="17"/>
      <c r="AC581" s="17"/>
    </row>
    <row r="582" spans="27:29" x14ac:dyDescent="0.25">
      <c r="AA582" s="17"/>
      <c r="AB582" s="17"/>
      <c r="AC582" s="17"/>
    </row>
    <row r="583" spans="27:29" x14ac:dyDescent="0.25">
      <c r="AA583" s="17"/>
      <c r="AB583" s="17"/>
      <c r="AC583" s="17"/>
    </row>
    <row r="584" spans="27:29" x14ac:dyDescent="0.25">
      <c r="AA584" s="17"/>
      <c r="AB584" s="17"/>
      <c r="AC584" s="17"/>
    </row>
    <row r="585" spans="27:29" x14ac:dyDescent="0.25">
      <c r="AA585" s="17"/>
      <c r="AB585" s="17"/>
      <c r="AC585" s="17"/>
    </row>
    <row r="586" spans="27:29" x14ac:dyDescent="0.25">
      <c r="AA586" s="17"/>
      <c r="AB586" s="17"/>
      <c r="AC586" s="17"/>
    </row>
    <row r="587" spans="27:29" x14ac:dyDescent="0.25">
      <c r="AA587" s="17"/>
      <c r="AB587" s="17"/>
      <c r="AC587" s="17"/>
    </row>
    <row r="588" spans="27:29" x14ac:dyDescent="0.25">
      <c r="AA588" s="17"/>
      <c r="AB588" s="17"/>
      <c r="AC588" s="17"/>
    </row>
    <row r="589" spans="27:29" x14ac:dyDescent="0.25">
      <c r="AA589" s="17"/>
      <c r="AB589" s="17"/>
      <c r="AC589" s="17"/>
    </row>
    <row r="590" spans="27:29" x14ac:dyDescent="0.25">
      <c r="AA590" s="17"/>
      <c r="AB590" s="17"/>
      <c r="AC590" s="17"/>
    </row>
    <row r="591" spans="27:29" x14ac:dyDescent="0.25">
      <c r="AA591" s="17"/>
      <c r="AB591" s="17"/>
      <c r="AC591" s="17"/>
    </row>
    <row r="592" spans="27:29" x14ac:dyDescent="0.25">
      <c r="AA592" s="17"/>
      <c r="AB592" s="17"/>
      <c r="AC592" s="17"/>
    </row>
    <row r="593" spans="27:29" x14ac:dyDescent="0.25">
      <c r="AA593" s="17"/>
      <c r="AB593" s="17"/>
      <c r="AC593" s="17"/>
    </row>
    <row r="594" spans="27:29" x14ac:dyDescent="0.25">
      <c r="AA594" s="17"/>
      <c r="AB594" s="17"/>
      <c r="AC594" s="17"/>
    </row>
    <row r="595" spans="27:29" x14ac:dyDescent="0.25">
      <c r="AA595" s="17"/>
      <c r="AB595" s="17"/>
      <c r="AC595" s="17"/>
    </row>
    <row r="596" spans="27:29" x14ac:dyDescent="0.25">
      <c r="AA596" s="17"/>
      <c r="AB596" s="17"/>
      <c r="AC596" s="17"/>
    </row>
    <row r="597" spans="27:29" x14ac:dyDescent="0.25">
      <c r="AA597" s="17"/>
      <c r="AB597" s="17"/>
      <c r="AC597" s="17"/>
    </row>
    <row r="598" spans="27:29" x14ac:dyDescent="0.25">
      <c r="AA598" s="17"/>
      <c r="AB598" s="17"/>
      <c r="AC598" s="17"/>
    </row>
    <row r="599" spans="27:29" x14ac:dyDescent="0.25">
      <c r="AA599" s="17"/>
      <c r="AB599" s="17"/>
      <c r="AC599" s="17"/>
    </row>
    <row r="600" spans="27:29" x14ac:dyDescent="0.25">
      <c r="AA600" s="17"/>
      <c r="AB600" s="17"/>
      <c r="AC600" s="17"/>
    </row>
    <row r="601" spans="27:29" x14ac:dyDescent="0.25">
      <c r="AA601" s="17"/>
      <c r="AB601" s="17"/>
      <c r="AC601" s="17"/>
    </row>
    <row r="602" spans="27:29" x14ac:dyDescent="0.25">
      <c r="AA602" s="17"/>
      <c r="AB602" s="17"/>
      <c r="AC602" s="17"/>
    </row>
    <row r="603" spans="27:29" x14ac:dyDescent="0.25">
      <c r="AA603" s="17"/>
      <c r="AB603" s="17"/>
      <c r="AC603" s="17"/>
    </row>
    <row r="604" spans="27:29" x14ac:dyDescent="0.25">
      <c r="AA604" s="17"/>
      <c r="AB604" s="17"/>
      <c r="AC604" s="17"/>
    </row>
    <row r="605" spans="27:29" x14ac:dyDescent="0.25">
      <c r="AA605" s="17"/>
      <c r="AB605" s="17"/>
      <c r="AC605" s="17"/>
    </row>
    <row r="606" spans="27:29" x14ac:dyDescent="0.25">
      <c r="AA606" s="17"/>
      <c r="AB606" s="17"/>
      <c r="AC606" s="17"/>
    </row>
    <row r="607" spans="27:29" x14ac:dyDescent="0.25">
      <c r="AA607" s="17"/>
      <c r="AB607" s="17"/>
      <c r="AC607" s="17"/>
    </row>
    <row r="608" spans="27:29" x14ac:dyDescent="0.25">
      <c r="AA608" s="17"/>
      <c r="AB608" s="17"/>
      <c r="AC608" s="17"/>
    </row>
    <row r="609" spans="27:29" x14ac:dyDescent="0.25">
      <c r="AA609" s="17"/>
      <c r="AB609" s="17"/>
      <c r="AC609" s="17"/>
    </row>
    <row r="610" spans="27:29" x14ac:dyDescent="0.25">
      <c r="AA610" s="17"/>
      <c r="AB610" s="17"/>
      <c r="AC610" s="17"/>
    </row>
    <row r="611" spans="27:29" x14ac:dyDescent="0.25">
      <c r="AA611" s="17"/>
      <c r="AB611" s="17"/>
      <c r="AC611" s="17"/>
    </row>
    <row r="612" spans="27:29" x14ac:dyDescent="0.25">
      <c r="AA612" s="17"/>
      <c r="AB612" s="17"/>
      <c r="AC612" s="17"/>
    </row>
    <row r="613" spans="27:29" x14ac:dyDescent="0.25">
      <c r="AA613" s="17"/>
      <c r="AB613" s="17"/>
      <c r="AC613" s="17"/>
    </row>
    <row r="614" spans="27:29" x14ac:dyDescent="0.25">
      <c r="AA614" s="17"/>
      <c r="AB614" s="17"/>
      <c r="AC614" s="17"/>
    </row>
    <row r="615" spans="27:29" x14ac:dyDescent="0.25">
      <c r="AA615" s="17"/>
      <c r="AB615" s="17"/>
      <c r="AC615" s="17"/>
    </row>
    <row r="616" spans="27:29" x14ac:dyDescent="0.25">
      <c r="AA616" s="17"/>
      <c r="AB616" s="17"/>
      <c r="AC616" s="17"/>
    </row>
    <row r="617" spans="27:29" x14ac:dyDescent="0.25">
      <c r="AA617" s="17"/>
      <c r="AB617" s="17"/>
      <c r="AC617" s="17"/>
    </row>
    <row r="618" spans="27:29" x14ac:dyDescent="0.25">
      <c r="AA618" s="17"/>
      <c r="AB618" s="17"/>
      <c r="AC618" s="17"/>
    </row>
    <row r="619" spans="27:29" x14ac:dyDescent="0.25">
      <c r="AA619" s="17"/>
      <c r="AB619" s="17"/>
      <c r="AC619" s="17"/>
    </row>
    <row r="620" spans="27:29" x14ac:dyDescent="0.25">
      <c r="AA620" s="17"/>
      <c r="AB620" s="17"/>
      <c r="AC620" s="17"/>
    </row>
    <row r="621" spans="27:29" x14ac:dyDescent="0.25">
      <c r="AA621" s="17"/>
      <c r="AB621" s="17"/>
      <c r="AC621" s="17"/>
    </row>
    <row r="622" spans="27:29" x14ac:dyDescent="0.25">
      <c r="AA622" s="17"/>
      <c r="AB622" s="17"/>
      <c r="AC622" s="17"/>
    </row>
    <row r="623" spans="27:29" x14ac:dyDescent="0.25">
      <c r="AA623" s="17"/>
      <c r="AB623" s="17"/>
      <c r="AC623" s="17"/>
    </row>
    <row r="624" spans="27:29" x14ac:dyDescent="0.25">
      <c r="AA624" s="17"/>
      <c r="AB624" s="17"/>
      <c r="AC624" s="17"/>
    </row>
    <row r="625" spans="27:29" x14ac:dyDescent="0.25">
      <c r="AA625" s="17"/>
      <c r="AB625" s="17"/>
      <c r="AC625" s="17"/>
    </row>
    <row r="626" spans="27:29" x14ac:dyDescent="0.25">
      <c r="AA626" s="17"/>
      <c r="AB626" s="17"/>
      <c r="AC626" s="17"/>
    </row>
    <row r="627" spans="27:29" x14ac:dyDescent="0.25">
      <c r="AA627" s="17"/>
      <c r="AB627" s="17"/>
      <c r="AC627" s="17"/>
    </row>
    <row r="628" spans="27:29" x14ac:dyDescent="0.25">
      <c r="AA628" s="17"/>
      <c r="AB628" s="17"/>
      <c r="AC628" s="17"/>
    </row>
    <row r="629" spans="27:29" x14ac:dyDescent="0.25">
      <c r="AA629" s="17"/>
      <c r="AB629" s="17"/>
      <c r="AC629" s="17"/>
    </row>
    <row r="630" spans="27:29" x14ac:dyDescent="0.25">
      <c r="AA630" s="17"/>
      <c r="AB630" s="17"/>
      <c r="AC630" s="17"/>
    </row>
    <row r="631" spans="27:29" x14ac:dyDescent="0.25">
      <c r="AA631" s="17"/>
      <c r="AB631" s="17"/>
      <c r="AC631" s="17"/>
    </row>
    <row r="632" spans="27:29" x14ac:dyDescent="0.25">
      <c r="AA632" s="17"/>
      <c r="AB632" s="17"/>
      <c r="AC632" s="17"/>
    </row>
    <row r="633" spans="27:29" x14ac:dyDescent="0.25">
      <c r="AA633" s="17"/>
      <c r="AB633" s="17"/>
      <c r="AC633" s="17"/>
    </row>
    <row r="634" spans="27:29" x14ac:dyDescent="0.25">
      <c r="AA634" s="17"/>
      <c r="AB634" s="17"/>
      <c r="AC634" s="17"/>
    </row>
    <row r="635" spans="27:29" x14ac:dyDescent="0.25">
      <c r="AA635" s="17"/>
      <c r="AB635" s="17"/>
      <c r="AC635" s="17"/>
    </row>
    <row r="636" spans="27:29" x14ac:dyDescent="0.25">
      <c r="AA636" s="17"/>
      <c r="AB636" s="17"/>
      <c r="AC636" s="17"/>
    </row>
    <row r="637" spans="27:29" x14ac:dyDescent="0.25">
      <c r="AA637" s="17"/>
      <c r="AB637" s="17"/>
      <c r="AC637" s="17"/>
    </row>
    <row r="638" spans="27:29" x14ac:dyDescent="0.25">
      <c r="AA638" s="17"/>
      <c r="AB638" s="17"/>
      <c r="AC638" s="17"/>
    </row>
    <row r="639" spans="27:29" x14ac:dyDescent="0.25">
      <c r="AA639" s="17"/>
      <c r="AB639" s="17"/>
      <c r="AC639" s="17"/>
    </row>
    <row r="640" spans="27:29" x14ac:dyDescent="0.25">
      <c r="AA640" s="17"/>
      <c r="AB640" s="17"/>
      <c r="AC640" s="17"/>
    </row>
    <row r="641" spans="27:29" x14ac:dyDescent="0.25">
      <c r="AA641" s="17"/>
      <c r="AB641" s="17"/>
      <c r="AC641" s="17"/>
    </row>
    <row r="642" spans="27:29" x14ac:dyDescent="0.25">
      <c r="AA642" s="17"/>
      <c r="AB642" s="17"/>
      <c r="AC642" s="17"/>
    </row>
    <row r="643" spans="27:29" x14ac:dyDescent="0.25">
      <c r="AA643" s="17"/>
      <c r="AB643" s="17"/>
      <c r="AC643" s="17"/>
    </row>
    <row r="644" spans="27:29" x14ac:dyDescent="0.25">
      <c r="AA644" s="17"/>
      <c r="AB644" s="17"/>
      <c r="AC644" s="17"/>
    </row>
    <row r="645" spans="27:29" x14ac:dyDescent="0.25">
      <c r="AA645" s="17"/>
      <c r="AB645" s="17"/>
      <c r="AC645" s="17"/>
    </row>
    <row r="646" spans="27:29" x14ac:dyDescent="0.25">
      <c r="AA646" s="17"/>
      <c r="AB646" s="17"/>
      <c r="AC646" s="17"/>
    </row>
    <row r="647" spans="27:29" x14ac:dyDescent="0.25">
      <c r="AA647" s="17"/>
      <c r="AB647" s="17"/>
      <c r="AC647" s="17"/>
    </row>
    <row r="648" spans="27:29" x14ac:dyDescent="0.25">
      <c r="AA648" s="17"/>
      <c r="AB648" s="17"/>
      <c r="AC648" s="17"/>
    </row>
    <row r="649" spans="27:29" x14ac:dyDescent="0.25">
      <c r="AA649" s="17"/>
      <c r="AB649" s="17"/>
      <c r="AC649" s="17"/>
    </row>
    <row r="650" spans="27:29" x14ac:dyDescent="0.25">
      <c r="AA650" s="17"/>
      <c r="AB650" s="17"/>
      <c r="AC650" s="17"/>
    </row>
    <row r="651" spans="27:29" x14ac:dyDescent="0.25">
      <c r="AA651" s="17"/>
      <c r="AB651" s="17"/>
      <c r="AC651" s="17"/>
    </row>
    <row r="652" spans="27:29" x14ac:dyDescent="0.25">
      <c r="AA652" s="17"/>
      <c r="AB652" s="17"/>
      <c r="AC652" s="17"/>
    </row>
    <row r="653" spans="27:29" x14ac:dyDescent="0.25">
      <c r="AA653" s="17"/>
      <c r="AB653" s="17"/>
      <c r="AC653" s="17"/>
    </row>
    <row r="654" spans="27:29" x14ac:dyDescent="0.25">
      <c r="AA654" s="17"/>
      <c r="AB654" s="17"/>
      <c r="AC654" s="17"/>
    </row>
    <row r="655" spans="27:29" x14ac:dyDescent="0.25">
      <c r="AA655" s="17"/>
      <c r="AB655" s="17"/>
      <c r="AC655" s="17"/>
    </row>
    <row r="656" spans="27:29" x14ac:dyDescent="0.25">
      <c r="AA656" s="17"/>
      <c r="AB656" s="17"/>
      <c r="AC656" s="17"/>
    </row>
    <row r="657" spans="27:29" x14ac:dyDescent="0.25">
      <c r="AA657" s="17"/>
      <c r="AB657" s="17"/>
      <c r="AC657" s="17"/>
    </row>
    <row r="658" spans="27:29" x14ac:dyDescent="0.25">
      <c r="AA658" s="17"/>
      <c r="AB658" s="17"/>
      <c r="AC658" s="17"/>
    </row>
    <row r="659" spans="27:29" x14ac:dyDescent="0.25">
      <c r="AA659" s="17"/>
      <c r="AB659" s="17"/>
      <c r="AC659" s="17"/>
    </row>
    <row r="660" spans="27:29" x14ac:dyDescent="0.25">
      <c r="AA660" s="17"/>
      <c r="AB660" s="17"/>
      <c r="AC660" s="17"/>
    </row>
    <row r="661" spans="27:29" x14ac:dyDescent="0.25">
      <c r="AA661" s="17"/>
      <c r="AB661" s="17"/>
      <c r="AC661" s="17"/>
    </row>
    <row r="662" spans="27:29" x14ac:dyDescent="0.25">
      <c r="AA662" s="17"/>
      <c r="AB662" s="17"/>
      <c r="AC662" s="17"/>
    </row>
    <row r="663" spans="27:29" x14ac:dyDescent="0.25">
      <c r="AA663" s="17"/>
      <c r="AB663" s="17"/>
      <c r="AC663" s="17"/>
    </row>
    <row r="664" spans="27:29" x14ac:dyDescent="0.25">
      <c r="AA664" s="17"/>
      <c r="AB664" s="17"/>
      <c r="AC664" s="17"/>
    </row>
    <row r="665" spans="27:29" x14ac:dyDescent="0.25">
      <c r="AA665" s="17"/>
      <c r="AB665" s="17"/>
      <c r="AC665" s="17"/>
    </row>
    <row r="666" spans="27:29" x14ac:dyDescent="0.25">
      <c r="AA666" s="17"/>
      <c r="AB666" s="17"/>
      <c r="AC666" s="17"/>
    </row>
    <row r="667" spans="27:29" x14ac:dyDescent="0.25">
      <c r="AA667" s="17"/>
      <c r="AB667" s="17"/>
      <c r="AC667" s="17"/>
    </row>
    <row r="668" spans="27:29" x14ac:dyDescent="0.25">
      <c r="AA668" s="17"/>
      <c r="AB668" s="17"/>
      <c r="AC668" s="17"/>
    </row>
    <row r="669" spans="27:29" x14ac:dyDescent="0.25">
      <c r="AA669" s="17"/>
      <c r="AB669" s="17"/>
      <c r="AC669" s="17"/>
    </row>
    <row r="670" spans="27:29" x14ac:dyDescent="0.25">
      <c r="AA670" s="17"/>
      <c r="AB670" s="17"/>
      <c r="AC670" s="17"/>
    </row>
    <row r="671" spans="27:29" x14ac:dyDescent="0.25">
      <c r="AA671" s="17"/>
      <c r="AB671" s="17"/>
      <c r="AC671" s="17"/>
    </row>
    <row r="672" spans="27:29" x14ac:dyDescent="0.25">
      <c r="AA672" s="17"/>
      <c r="AB672" s="17"/>
      <c r="AC672" s="17"/>
    </row>
    <row r="673" spans="27:29" x14ac:dyDescent="0.25">
      <c r="AA673" s="17"/>
      <c r="AB673" s="17"/>
      <c r="AC673" s="17"/>
    </row>
    <row r="674" spans="27:29" x14ac:dyDescent="0.25">
      <c r="AA674" s="17"/>
      <c r="AB674" s="17"/>
      <c r="AC674" s="17"/>
    </row>
    <row r="675" spans="27:29" x14ac:dyDescent="0.25">
      <c r="AA675" s="17"/>
      <c r="AB675" s="17"/>
      <c r="AC675" s="17"/>
    </row>
    <row r="676" spans="27:29" x14ac:dyDescent="0.25">
      <c r="AA676" s="17"/>
      <c r="AB676" s="17"/>
      <c r="AC676" s="17"/>
    </row>
    <row r="677" spans="27:29" x14ac:dyDescent="0.25">
      <c r="AA677" s="17"/>
      <c r="AB677" s="17"/>
      <c r="AC677" s="17"/>
    </row>
    <row r="678" spans="27:29" x14ac:dyDescent="0.25">
      <c r="AA678" s="17"/>
      <c r="AB678" s="17"/>
      <c r="AC678" s="17"/>
    </row>
    <row r="679" spans="27:29" x14ac:dyDescent="0.25">
      <c r="AA679" s="17"/>
      <c r="AB679" s="17"/>
      <c r="AC679" s="17"/>
    </row>
    <row r="680" spans="27:29" x14ac:dyDescent="0.25">
      <c r="AA680" s="17"/>
      <c r="AB680" s="17"/>
      <c r="AC680" s="17"/>
    </row>
    <row r="681" spans="27:29" x14ac:dyDescent="0.25">
      <c r="AA681" s="17"/>
      <c r="AB681" s="17"/>
      <c r="AC681" s="17"/>
    </row>
    <row r="682" spans="27:29" x14ac:dyDescent="0.25">
      <c r="AA682" s="17"/>
      <c r="AB682" s="17"/>
      <c r="AC682" s="17"/>
    </row>
    <row r="683" spans="27:29" x14ac:dyDescent="0.25">
      <c r="AA683" s="17"/>
      <c r="AB683" s="17"/>
      <c r="AC683" s="17"/>
    </row>
    <row r="684" spans="27:29" x14ac:dyDescent="0.25">
      <c r="AA684" s="17"/>
      <c r="AB684" s="17"/>
      <c r="AC684" s="17"/>
    </row>
    <row r="685" spans="27:29" x14ac:dyDescent="0.25">
      <c r="AA685" s="17"/>
      <c r="AB685" s="17"/>
      <c r="AC685" s="17"/>
    </row>
    <row r="686" spans="27:29" x14ac:dyDescent="0.25">
      <c r="AA686" s="17"/>
      <c r="AB686" s="17"/>
      <c r="AC686" s="17"/>
    </row>
    <row r="687" spans="27:29" x14ac:dyDescent="0.25">
      <c r="AA687" s="17"/>
      <c r="AB687" s="17"/>
      <c r="AC687" s="17"/>
    </row>
    <row r="688" spans="27:29" x14ac:dyDescent="0.25">
      <c r="AA688" s="17"/>
      <c r="AB688" s="17"/>
      <c r="AC688" s="17"/>
    </row>
    <row r="689" spans="27:29" x14ac:dyDescent="0.25">
      <c r="AA689" s="17"/>
      <c r="AB689" s="17"/>
      <c r="AC689" s="17"/>
    </row>
    <row r="690" spans="27:29" x14ac:dyDescent="0.25">
      <c r="AA690" s="17"/>
      <c r="AB690" s="17"/>
      <c r="AC690" s="17"/>
    </row>
    <row r="691" spans="27:29" x14ac:dyDescent="0.25">
      <c r="AA691" s="17"/>
      <c r="AB691" s="17"/>
      <c r="AC691" s="17"/>
    </row>
    <row r="692" spans="27:29" x14ac:dyDescent="0.25">
      <c r="AA692" s="17"/>
      <c r="AB692" s="17"/>
      <c r="AC692" s="17"/>
    </row>
    <row r="693" spans="27:29" x14ac:dyDescent="0.25">
      <c r="AA693" s="17"/>
      <c r="AB693" s="17"/>
      <c r="AC693" s="17"/>
    </row>
    <row r="694" spans="27:29" x14ac:dyDescent="0.25">
      <c r="AA694" s="17"/>
      <c r="AB694" s="17"/>
      <c r="AC694" s="17"/>
    </row>
    <row r="695" spans="27:29" x14ac:dyDescent="0.25">
      <c r="AA695" s="17"/>
      <c r="AB695" s="17"/>
      <c r="AC695" s="17"/>
    </row>
    <row r="696" spans="27:29" x14ac:dyDescent="0.25">
      <c r="AA696" s="17"/>
      <c r="AB696" s="17"/>
      <c r="AC696" s="17"/>
    </row>
    <row r="697" spans="27:29" x14ac:dyDescent="0.25">
      <c r="AA697" s="17"/>
      <c r="AB697" s="17"/>
      <c r="AC697" s="17"/>
    </row>
    <row r="698" spans="27:29" x14ac:dyDescent="0.25">
      <c r="AA698" s="17"/>
      <c r="AB698" s="17"/>
      <c r="AC698" s="17"/>
    </row>
    <row r="699" spans="27:29" x14ac:dyDescent="0.25">
      <c r="AA699" s="17"/>
      <c r="AB699" s="17"/>
      <c r="AC699" s="17"/>
    </row>
    <row r="700" spans="27:29" x14ac:dyDescent="0.25">
      <c r="AA700" s="17"/>
      <c r="AB700" s="17"/>
      <c r="AC700" s="17"/>
    </row>
    <row r="701" spans="27:29" x14ac:dyDescent="0.25">
      <c r="AA701" s="17"/>
      <c r="AB701" s="17"/>
      <c r="AC701" s="17"/>
    </row>
    <row r="702" spans="27:29" x14ac:dyDescent="0.25">
      <c r="AA702" s="17"/>
      <c r="AB702" s="17"/>
      <c r="AC702" s="17"/>
    </row>
    <row r="703" spans="27:29" x14ac:dyDescent="0.25">
      <c r="AA703" s="17"/>
      <c r="AB703" s="17"/>
      <c r="AC703" s="17"/>
    </row>
    <row r="704" spans="27:29" x14ac:dyDescent="0.25">
      <c r="AA704" s="17"/>
      <c r="AB704" s="17"/>
      <c r="AC704" s="17"/>
    </row>
    <row r="705" spans="27:29" x14ac:dyDescent="0.25">
      <c r="AA705" s="17"/>
      <c r="AB705" s="17"/>
      <c r="AC705" s="17"/>
    </row>
    <row r="706" spans="27:29" x14ac:dyDescent="0.25">
      <c r="AA706" s="17"/>
      <c r="AB706" s="17"/>
      <c r="AC706" s="17"/>
    </row>
    <row r="707" spans="27:29" x14ac:dyDescent="0.25">
      <c r="AA707" s="17"/>
      <c r="AB707" s="17"/>
      <c r="AC707" s="17"/>
    </row>
    <row r="708" spans="27:29" x14ac:dyDescent="0.25">
      <c r="AA708" s="17"/>
      <c r="AB708" s="17"/>
      <c r="AC708" s="17"/>
    </row>
    <row r="709" spans="27:29" x14ac:dyDescent="0.25">
      <c r="AA709" s="17"/>
      <c r="AB709" s="17"/>
      <c r="AC709" s="17"/>
    </row>
    <row r="710" spans="27:29" x14ac:dyDescent="0.25">
      <c r="AA710" s="17"/>
      <c r="AB710" s="17"/>
      <c r="AC710" s="17"/>
    </row>
    <row r="711" spans="27:29" x14ac:dyDescent="0.25">
      <c r="AA711" s="17"/>
      <c r="AB711" s="17"/>
      <c r="AC711" s="17"/>
    </row>
    <row r="712" spans="27:29" x14ac:dyDescent="0.25">
      <c r="AA712" s="17"/>
      <c r="AB712" s="17"/>
      <c r="AC712" s="17"/>
    </row>
    <row r="713" spans="27:29" x14ac:dyDescent="0.25">
      <c r="AA713" s="17"/>
      <c r="AB713" s="17"/>
      <c r="AC713" s="17"/>
    </row>
    <row r="714" spans="27:29" x14ac:dyDescent="0.25">
      <c r="AA714" s="17"/>
      <c r="AB714" s="17"/>
      <c r="AC714" s="17"/>
    </row>
    <row r="715" spans="27:29" x14ac:dyDescent="0.25">
      <c r="AA715" s="17"/>
      <c r="AB715" s="17"/>
      <c r="AC715" s="17"/>
    </row>
    <row r="716" spans="27:29" x14ac:dyDescent="0.25">
      <c r="AA716" s="17"/>
      <c r="AB716" s="17"/>
      <c r="AC716" s="17"/>
    </row>
    <row r="717" spans="27:29" x14ac:dyDescent="0.25">
      <c r="AA717" s="17"/>
      <c r="AB717" s="17"/>
      <c r="AC717" s="17"/>
    </row>
    <row r="718" spans="27:29" x14ac:dyDescent="0.25">
      <c r="AA718" s="17"/>
      <c r="AB718" s="17"/>
      <c r="AC718" s="17"/>
    </row>
    <row r="719" spans="27:29" x14ac:dyDescent="0.25">
      <c r="AA719" s="17"/>
      <c r="AB719" s="17"/>
      <c r="AC719" s="17"/>
    </row>
    <row r="720" spans="27:29" x14ac:dyDescent="0.25">
      <c r="AA720" s="17"/>
      <c r="AB720" s="17"/>
      <c r="AC720" s="17"/>
    </row>
    <row r="721" spans="27:29" x14ac:dyDescent="0.25">
      <c r="AA721" s="17"/>
      <c r="AB721" s="17"/>
      <c r="AC721" s="17"/>
    </row>
    <row r="722" spans="27:29" x14ac:dyDescent="0.25">
      <c r="AA722" s="17"/>
      <c r="AB722" s="17"/>
      <c r="AC722" s="17"/>
    </row>
    <row r="723" spans="27:29" x14ac:dyDescent="0.25">
      <c r="AA723" s="17"/>
      <c r="AB723" s="17"/>
      <c r="AC723" s="17"/>
    </row>
    <row r="724" spans="27:29" x14ac:dyDescent="0.25">
      <c r="AA724" s="17"/>
      <c r="AB724" s="17"/>
      <c r="AC724" s="17"/>
    </row>
    <row r="725" spans="27:29" x14ac:dyDescent="0.25">
      <c r="AA725" s="17"/>
      <c r="AB725" s="17"/>
      <c r="AC725" s="17"/>
    </row>
    <row r="726" spans="27:29" x14ac:dyDescent="0.25">
      <c r="AA726" s="17"/>
      <c r="AB726" s="17"/>
      <c r="AC726" s="17"/>
    </row>
    <row r="727" spans="27:29" x14ac:dyDescent="0.25">
      <c r="AA727" s="17"/>
      <c r="AB727" s="17"/>
      <c r="AC727" s="17"/>
    </row>
    <row r="728" spans="27:29" x14ac:dyDescent="0.25">
      <c r="AA728" s="17"/>
      <c r="AB728" s="17"/>
      <c r="AC728" s="17"/>
    </row>
    <row r="729" spans="27:29" x14ac:dyDescent="0.25">
      <c r="AA729" s="17"/>
      <c r="AB729" s="17"/>
      <c r="AC729" s="17"/>
    </row>
    <row r="730" spans="27:29" x14ac:dyDescent="0.25">
      <c r="AA730" s="17"/>
      <c r="AB730" s="17"/>
      <c r="AC730" s="17"/>
    </row>
    <row r="731" spans="27:29" x14ac:dyDescent="0.25">
      <c r="AA731" s="17"/>
      <c r="AB731" s="17"/>
      <c r="AC731" s="17"/>
    </row>
    <row r="732" spans="27:29" x14ac:dyDescent="0.25">
      <c r="AA732" s="17"/>
      <c r="AB732" s="17"/>
      <c r="AC732" s="17"/>
    </row>
    <row r="733" spans="27:29" x14ac:dyDescent="0.25">
      <c r="AA733" s="17"/>
      <c r="AB733" s="17"/>
      <c r="AC733" s="17"/>
    </row>
    <row r="734" spans="27:29" x14ac:dyDescent="0.25">
      <c r="AA734" s="17"/>
      <c r="AB734" s="17"/>
      <c r="AC734" s="17"/>
    </row>
    <row r="735" spans="27:29" x14ac:dyDescent="0.25">
      <c r="AA735" s="17"/>
      <c r="AB735" s="17"/>
      <c r="AC735" s="17"/>
    </row>
    <row r="736" spans="27:29" x14ac:dyDescent="0.25">
      <c r="AA736" s="17"/>
      <c r="AB736" s="17"/>
      <c r="AC736" s="17"/>
    </row>
    <row r="737" spans="27:29" x14ac:dyDescent="0.25">
      <c r="AA737" s="17"/>
      <c r="AB737" s="17"/>
      <c r="AC737" s="17"/>
    </row>
    <row r="738" spans="27:29" x14ac:dyDescent="0.25">
      <c r="AA738" s="17"/>
      <c r="AB738" s="17"/>
      <c r="AC738" s="17"/>
    </row>
    <row r="739" spans="27:29" x14ac:dyDescent="0.25">
      <c r="AA739" s="17"/>
      <c r="AB739" s="17"/>
      <c r="AC739" s="17"/>
    </row>
    <row r="740" spans="27:29" x14ac:dyDescent="0.25">
      <c r="AA740" s="17"/>
      <c r="AB740" s="17"/>
      <c r="AC740" s="17"/>
    </row>
    <row r="741" spans="27:29" x14ac:dyDescent="0.25">
      <c r="AA741" s="17"/>
      <c r="AB741" s="17"/>
      <c r="AC741" s="17"/>
    </row>
    <row r="742" spans="27:29" x14ac:dyDescent="0.25">
      <c r="AA742" s="17"/>
      <c r="AB742" s="17"/>
      <c r="AC742" s="17"/>
    </row>
    <row r="743" spans="27:29" x14ac:dyDescent="0.25">
      <c r="AA743" s="17"/>
      <c r="AB743" s="17"/>
      <c r="AC743" s="17"/>
    </row>
    <row r="744" spans="27:29" x14ac:dyDescent="0.25">
      <c r="AA744" s="17"/>
      <c r="AB744" s="17"/>
      <c r="AC744" s="17"/>
    </row>
    <row r="745" spans="27:29" x14ac:dyDescent="0.25">
      <c r="AA745" s="17"/>
      <c r="AB745" s="17"/>
      <c r="AC745" s="17"/>
    </row>
    <row r="746" spans="27:29" x14ac:dyDescent="0.25">
      <c r="AA746" s="17"/>
      <c r="AB746" s="17"/>
      <c r="AC746" s="17"/>
    </row>
    <row r="747" spans="27:29" x14ac:dyDescent="0.25">
      <c r="AA747" s="17"/>
      <c r="AB747" s="17"/>
      <c r="AC747" s="17"/>
    </row>
    <row r="748" spans="27:29" x14ac:dyDescent="0.25">
      <c r="AA748" s="17"/>
      <c r="AB748" s="17"/>
      <c r="AC748" s="17"/>
    </row>
    <row r="749" spans="27:29" x14ac:dyDescent="0.25">
      <c r="AA749" s="17"/>
      <c r="AB749" s="17"/>
      <c r="AC749" s="17"/>
    </row>
    <row r="750" spans="27:29" x14ac:dyDescent="0.25">
      <c r="AA750" s="17"/>
      <c r="AB750" s="17"/>
      <c r="AC750" s="17"/>
    </row>
    <row r="751" spans="27:29" x14ac:dyDescent="0.25">
      <c r="AA751" s="17"/>
      <c r="AB751" s="17"/>
      <c r="AC751" s="17"/>
    </row>
    <row r="752" spans="27:29" x14ac:dyDescent="0.25">
      <c r="AA752" s="17"/>
      <c r="AB752" s="17"/>
      <c r="AC752" s="17"/>
    </row>
    <row r="753" spans="27:29" x14ac:dyDescent="0.25">
      <c r="AA753" s="17"/>
      <c r="AB753" s="17"/>
      <c r="AC753" s="17"/>
    </row>
    <row r="754" spans="27:29" x14ac:dyDescent="0.25">
      <c r="AA754" s="17"/>
      <c r="AB754" s="17"/>
      <c r="AC754" s="17"/>
    </row>
    <row r="755" spans="27:29" x14ac:dyDescent="0.25">
      <c r="AA755" s="17"/>
      <c r="AB755" s="17"/>
      <c r="AC755" s="17"/>
    </row>
    <row r="756" spans="27:29" x14ac:dyDescent="0.25">
      <c r="AA756" s="17"/>
      <c r="AB756" s="17"/>
      <c r="AC756" s="17"/>
    </row>
    <row r="757" spans="27:29" x14ac:dyDescent="0.25">
      <c r="AA757" s="17"/>
      <c r="AB757" s="17"/>
      <c r="AC757" s="17"/>
    </row>
    <row r="758" spans="27:29" x14ac:dyDescent="0.25">
      <c r="AA758" s="17"/>
      <c r="AB758" s="17"/>
      <c r="AC758" s="17"/>
    </row>
    <row r="759" spans="27:29" x14ac:dyDescent="0.25">
      <c r="AA759" s="17"/>
      <c r="AB759" s="17"/>
      <c r="AC759" s="17"/>
    </row>
    <row r="760" spans="27:29" x14ac:dyDescent="0.25">
      <c r="AA760" s="17"/>
      <c r="AB760" s="17"/>
      <c r="AC760" s="17"/>
    </row>
    <row r="761" spans="27:29" x14ac:dyDescent="0.25">
      <c r="AA761" s="17"/>
      <c r="AB761" s="17"/>
      <c r="AC761" s="17"/>
    </row>
    <row r="762" spans="27:29" x14ac:dyDescent="0.25">
      <c r="AA762" s="17"/>
      <c r="AB762" s="17"/>
      <c r="AC762" s="17"/>
    </row>
    <row r="763" spans="27:29" x14ac:dyDescent="0.25">
      <c r="AA763" s="17"/>
      <c r="AB763" s="17"/>
      <c r="AC763" s="17"/>
    </row>
    <row r="764" spans="27:29" x14ac:dyDescent="0.25">
      <c r="AA764" s="17"/>
      <c r="AB764" s="17"/>
      <c r="AC764" s="17"/>
    </row>
    <row r="765" spans="27:29" x14ac:dyDescent="0.25">
      <c r="AA765" s="17"/>
      <c r="AB765" s="17"/>
      <c r="AC765" s="17"/>
    </row>
    <row r="766" spans="27:29" x14ac:dyDescent="0.25">
      <c r="AA766" s="17"/>
      <c r="AB766" s="17"/>
      <c r="AC766" s="17"/>
    </row>
    <row r="767" spans="27:29" x14ac:dyDescent="0.25">
      <c r="AA767" s="17"/>
      <c r="AB767" s="17"/>
      <c r="AC767" s="17"/>
    </row>
    <row r="768" spans="27:29" x14ac:dyDescent="0.25">
      <c r="AA768" s="17"/>
      <c r="AB768" s="17"/>
      <c r="AC768" s="17"/>
    </row>
    <row r="769" spans="27:29" x14ac:dyDescent="0.25">
      <c r="AA769" s="17"/>
      <c r="AB769" s="17"/>
      <c r="AC769" s="17"/>
    </row>
    <row r="770" spans="27:29" x14ac:dyDescent="0.25">
      <c r="AA770" s="17"/>
      <c r="AB770" s="17"/>
      <c r="AC770" s="17"/>
    </row>
    <row r="771" spans="27:29" x14ac:dyDescent="0.25">
      <c r="AA771" s="17"/>
      <c r="AB771" s="17"/>
      <c r="AC771" s="17"/>
    </row>
    <row r="772" spans="27:29" x14ac:dyDescent="0.25">
      <c r="AA772" s="17"/>
      <c r="AB772" s="17"/>
      <c r="AC772" s="17"/>
    </row>
    <row r="773" spans="27:29" x14ac:dyDescent="0.25">
      <c r="AA773" s="17"/>
      <c r="AB773" s="17"/>
      <c r="AC773" s="17"/>
    </row>
    <row r="774" spans="27:29" x14ac:dyDescent="0.25">
      <c r="AA774" s="17"/>
      <c r="AB774" s="17"/>
      <c r="AC774" s="17"/>
    </row>
    <row r="775" spans="27:29" x14ac:dyDescent="0.25">
      <c r="AA775" s="17"/>
      <c r="AB775" s="17"/>
      <c r="AC775" s="17"/>
    </row>
    <row r="776" spans="27:29" x14ac:dyDescent="0.25">
      <c r="AA776" s="17"/>
      <c r="AB776" s="17"/>
      <c r="AC776" s="17"/>
    </row>
    <row r="777" spans="27:29" x14ac:dyDescent="0.25">
      <c r="AA777" s="17"/>
      <c r="AB777" s="17"/>
      <c r="AC777" s="17"/>
    </row>
    <row r="778" spans="27:29" x14ac:dyDescent="0.25">
      <c r="AA778" s="17"/>
      <c r="AB778" s="17"/>
      <c r="AC778" s="17"/>
    </row>
    <row r="779" spans="27:29" x14ac:dyDescent="0.25">
      <c r="AA779" s="17"/>
      <c r="AB779" s="17"/>
      <c r="AC779" s="17"/>
    </row>
    <row r="780" spans="27:29" x14ac:dyDescent="0.25">
      <c r="AA780" s="17"/>
      <c r="AB780" s="17"/>
      <c r="AC780" s="17"/>
    </row>
    <row r="781" spans="27:29" x14ac:dyDescent="0.25">
      <c r="AA781" s="17"/>
      <c r="AB781" s="17"/>
      <c r="AC781" s="17"/>
    </row>
    <row r="782" spans="27:29" x14ac:dyDescent="0.25">
      <c r="AA782" s="17"/>
      <c r="AB782" s="17"/>
      <c r="AC782" s="17"/>
    </row>
    <row r="783" spans="27:29" x14ac:dyDescent="0.25">
      <c r="AA783" s="17"/>
      <c r="AB783" s="17"/>
      <c r="AC783" s="17"/>
    </row>
    <row r="784" spans="27:29" x14ac:dyDescent="0.25">
      <c r="AA784" s="17"/>
      <c r="AB784" s="17"/>
      <c r="AC784" s="17"/>
    </row>
    <row r="785" spans="27:29" x14ac:dyDescent="0.25">
      <c r="AA785" s="17"/>
      <c r="AB785" s="17"/>
      <c r="AC785" s="17"/>
    </row>
    <row r="786" spans="27:29" x14ac:dyDescent="0.25">
      <c r="AA786" s="17"/>
      <c r="AB786" s="17"/>
      <c r="AC786" s="17"/>
    </row>
    <row r="787" spans="27:29" x14ac:dyDescent="0.25">
      <c r="AA787" s="17"/>
      <c r="AB787" s="17"/>
      <c r="AC787" s="17"/>
    </row>
    <row r="788" spans="27:29" x14ac:dyDescent="0.25">
      <c r="AA788" s="17"/>
      <c r="AB788" s="17"/>
      <c r="AC788" s="17"/>
    </row>
    <row r="789" spans="27:29" x14ac:dyDescent="0.25">
      <c r="AA789" s="17"/>
      <c r="AB789" s="17"/>
      <c r="AC789" s="17"/>
    </row>
    <row r="790" spans="27:29" x14ac:dyDescent="0.25">
      <c r="AA790" s="17"/>
      <c r="AB790" s="17"/>
      <c r="AC790" s="17"/>
    </row>
    <row r="791" spans="27:29" x14ac:dyDescent="0.25">
      <c r="AA791" s="17"/>
      <c r="AB791" s="17"/>
      <c r="AC791" s="17"/>
    </row>
    <row r="792" spans="27:29" x14ac:dyDescent="0.25">
      <c r="AA792" s="17"/>
      <c r="AB792" s="17"/>
      <c r="AC792" s="17"/>
    </row>
    <row r="793" spans="27:29" x14ac:dyDescent="0.25">
      <c r="AA793" s="17"/>
      <c r="AB793" s="17"/>
      <c r="AC793" s="17"/>
    </row>
    <row r="794" spans="27:29" x14ac:dyDescent="0.25">
      <c r="AA794" s="17"/>
      <c r="AB794" s="17"/>
      <c r="AC794" s="17"/>
    </row>
    <row r="795" spans="27:29" x14ac:dyDescent="0.25">
      <c r="AA795" s="17"/>
      <c r="AB795" s="17"/>
      <c r="AC795" s="17"/>
    </row>
    <row r="796" spans="27:29" x14ac:dyDescent="0.25">
      <c r="AA796" s="17"/>
      <c r="AB796" s="17"/>
      <c r="AC796" s="17"/>
    </row>
    <row r="797" spans="27:29" x14ac:dyDescent="0.25">
      <c r="AA797" s="17"/>
      <c r="AB797" s="17"/>
      <c r="AC797" s="17"/>
    </row>
    <row r="798" spans="27:29" x14ac:dyDescent="0.25">
      <c r="AA798" s="17"/>
      <c r="AB798" s="17"/>
      <c r="AC798" s="17"/>
    </row>
    <row r="799" spans="27:29" x14ac:dyDescent="0.25">
      <c r="AA799" s="17"/>
      <c r="AB799" s="17"/>
      <c r="AC799" s="17"/>
    </row>
    <row r="800" spans="27:29" x14ac:dyDescent="0.25">
      <c r="AA800" s="17"/>
      <c r="AB800" s="17"/>
      <c r="AC800" s="17"/>
    </row>
    <row r="801" spans="27:29" x14ac:dyDescent="0.25">
      <c r="AA801" s="17"/>
      <c r="AB801" s="17"/>
      <c r="AC801" s="17"/>
    </row>
    <row r="802" spans="27:29" x14ac:dyDescent="0.25">
      <c r="AA802" s="17"/>
      <c r="AB802" s="17"/>
      <c r="AC802" s="17"/>
    </row>
    <row r="803" spans="27:29" x14ac:dyDescent="0.25">
      <c r="AA803" s="17"/>
      <c r="AB803" s="17"/>
      <c r="AC803" s="17"/>
    </row>
    <row r="804" spans="27:29" x14ac:dyDescent="0.25">
      <c r="AA804" s="17"/>
      <c r="AB804" s="17"/>
      <c r="AC804" s="17"/>
    </row>
    <row r="805" spans="27:29" x14ac:dyDescent="0.25">
      <c r="AA805" s="17"/>
      <c r="AB805" s="17"/>
      <c r="AC805" s="17"/>
    </row>
    <row r="806" spans="27:29" x14ac:dyDescent="0.25">
      <c r="AA806" s="17"/>
      <c r="AB806" s="17"/>
      <c r="AC806" s="17"/>
    </row>
    <row r="807" spans="27:29" x14ac:dyDescent="0.25">
      <c r="AA807" s="17"/>
      <c r="AB807" s="17"/>
      <c r="AC807" s="17"/>
    </row>
    <row r="808" spans="27:29" x14ac:dyDescent="0.25">
      <c r="AA808" s="17"/>
      <c r="AB808" s="17"/>
      <c r="AC808" s="17"/>
    </row>
    <row r="809" spans="27:29" x14ac:dyDescent="0.25">
      <c r="AA809" s="17"/>
      <c r="AB809" s="17"/>
      <c r="AC809" s="17"/>
    </row>
    <row r="810" spans="27:29" x14ac:dyDescent="0.25">
      <c r="AA810" s="17"/>
      <c r="AB810" s="17"/>
      <c r="AC810" s="17"/>
    </row>
    <row r="811" spans="27:29" x14ac:dyDescent="0.25">
      <c r="AA811" s="17"/>
      <c r="AB811" s="17"/>
      <c r="AC811" s="17"/>
    </row>
    <row r="812" spans="27:29" x14ac:dyDescent="0.25">
      <c r="AA812" s="17"/>
      <c r="AB812" s="17"/>
      <c r="AC812" s="17"/>
    </row>
    <row r="813" spans="27:29" x14ac:dyDescent="0.25">
      <c r="AA813" s="17"/>
      <c r="AB813" s="17"/>
      <c r="AC813" s="17"/>
    </row>
    <row r="814" spans="27:29" x14ac:dyDescent="0.25">
      <c r="AA814" s="17"/>
      <c r="AB814" s="17"/>
      <c r="AC814" s="17"/>
    </row>
    <row r="815" spans="27:29" x14ac:dyDescent="0.25">
      <c r="AA815" s="17"/>
      <c r="AB815" s="17"/>
      <c r="AC815" s="17"/>
    </row>
    <row r="816" spans="27:29" x14ac:dyDescent="0.25">
      <c r="AA816" s="17"/>
      <c r="AB816" s="17"/>
      <c r="AC816" s="17"/>
    </row>
    <row r="817" spans="27:29" x14ac:dyDescent="0.25">
      <c r="AA817" s="17"/>
      <c r="AB817" s="17"/>
      <c r="AC817" s="17"/>
    </row>
    <row r="818" spans="27:29" x14ac:dyDescent="0.25">
      <c r="AA818" s="17"/>
      <c r="AB818" s="17"/>
      <c r="AC818" s="17"/>
    </row>
    <row r="819" spans="27:29" x14ac:dyDescent="0.25">
      <c r="AA819" s="17"/>
      <c r="AB819" s="17"/>
      <c r="AC819" s="17"/>
    </row>
    <row r="820" spans="27:29" x14ac:dyDescent="0.25">
      <c r="AA820" s="17"/>
      <c r="AB820" s="17"/>
      <c r="AC820" s="17"/>
    </row>
    <row r="821" spans="27:29" x14ac:dyDescent="0.25">
      <c r="AA821" s="17"/>
      <c r="AB821" s="17"/>
      <c r="AC821" s="17"/>
    </row>
    <row r="822" spans="27:29" x14ac:dyDescent="0.25">
      <c r="AA822" s="17"/>
      <c r="AB822" s="17"/>
      <c r="AC822" s="17"/>
    </row>
    <row r="823" spans="27:29" x14ac:dyDescent="0.25">
      <c r="AA823" s="17"/>
      <c r="AB823" s="17"/>
      <c r="AC823" s="17"/>
    </row>
    <row r="824" spans="27:29" x14ac:dyDescent="0.25">
      <c r="AA824" s="17"/>
      <c r="AB824" s="17"/>
      <c r="AC824" s="17"/>
    </row>
    <row r="825" spans="27:29" x14ac:dyDescent="0.25">
      <c r="AA825" s="17"/>
      <c r="AB825" s="17"/>
      <c r="AC825" s="17"/>
    </row>
    <row r="826" spans="27:29" x14ac:dyDescent="0.25">
      <c r="AA826" s="17"/>
      <c r="AB826" s="17"/>
      <c r="AC826" s="17"/>
    </row>
    <row r="827" spans="27:29" x14ac:dyDescent="0.25">
      <c r="AA827" s="17"/>
      <c r="AB827" s="17"/>
      <c r="AC827" s="17"/>
    </row>
    <row r="828" spans="27:29" x14ac:dyDescent="0.25">
      <c r="AA828" s="17"/>
      <c r="AB828" s="17"/>
      <c r="AC828" s="17"/>
    </row>
    <row r="829" spans="27:29" x14ac:dyDescent="0.25">
      <c r="AA829" s="17"/>
      <c r="AB829" s="17"/>
      <c r="AC829" s="17"/>
    </row>
    <row r="830" spans="27:29" x14ac:dyDescent="0.25">
      <c r="AA830" s="17"/>
      <c r="AB830" s="17"/>
      <c r="AC830" s="17"/>
    </row>
    <row r="831" spans="27:29" x14ac:dyDescent="0.25">
      <c r="AA831" s="17"/>
      <c r="AB831" s="17"/>
      <c r="AC831" s="17"/>
    </row>
    <row r="832" spans="27:29" x14ac:dyDescent="0.25">
      <c r="AA832" s="17"/>
      <c r="AB832" s="17"/>
      <c r="AC832" s="17"/>
    </row>
    <row r="833" spans="27:29" x14ac:dyDescent="0.25">
      <c r="AA833" s="17"/>
      <c r="AB833" s="17"/>
      <c r="AC833" s="17"/>
    </row>
    <row r="834" spans="27:29" x14ac:dyDescent="0.25">
      <c r="AA834" s="17"/>
      <c r="AB834" s="17"/>
      <c r="AC834" s="17"/>
    </row>
    <row r="835" spans="27:29" x14ac:dyDescent="0.25">
      <c r="AA835" s="17"/>
      <c r="AB835" s="17"/>
      <c r="AC835" s="17"/>
    </row>
    <row r="836" spans="27:29" x14ac:dyDescent="0.25">
      <c r="AA836" s="17"/>
      <c r="AB836" s="17"/>
      <c r="AC836" s="17"/>
    </row>
    <row r="837" spans="27:29" x14ac:dyDescent="0.25">
      <c r="AA837" s="17"/>
      <c r="AB837" s="17"/>
      <c r="AC837" s="17"/>
    </row>
    <row r="838" spans="27:29" x14ac:dyDescent="0.25">
      <c r="AA838" s="17"/>
      <c r="AB838" s="17"/>
      <c r="AC838" s="17"/>
    </row>
    <row r="839" spans="27:29" x14ac:dyDescent="0.25">
      <c r="AA839" s="17"/>
      <c r="AB839" s="17"/>
      <c r="AC839" s="17"/>
    </row>
    <row r="840" spans="27:29" x14ac:dyDescent="0.25">
      <c r="AA840" s="17"/>
      <c r="AB840" s="17"/>
      <c r="AC840" s="17"/>
    </row>
    <row r="841" spans="27:29" x14ac:dyDescent="0.25">
      <c r="AA841" s="17"/>
      <c r="AB841" s="17"/>
      <c r="AC841" s="17"/>
    </row>
    <row r="842" spans="27:29" x14ac:dyDescent="0.25">
      <c r="AA842" s="17"/>
      <c r="AB842" s="17"/>
      <c r="AC842" s="17"/>
    </row>
    <row r="843" spans="27:29" x14ac:dyDescent="0.25">
      <c r="AA843" s="17"/>
      <c r="AB843" s="17"/>
      <c r="AC843" s="17"/>
    </row>
    <row r="844" spans="27:29" x14ac:dyDescent="0.25">
      <c r="AA844" s="17"/>
      <c r="AB844" s="17"/>
      <c r="AC844" s="17"/>
    </row>
    <row r="845" spans="27:29" x14ac:dyDescent="0.25">
      <c r="AA845" s="17"/>
      <c r="AB845" s="17"/>
      <c r="AC845" s="17"/>
    </row>
    <row r="846" spans="27:29" x14ac:dyDescent="0.25">
      <c r="AA846" s="17"/>
      <c r="AB846" s="17"/>
      <c r="AC846" s="17"/>
    </row>
    <row r="847" spans="27:29" x14ac:dyDescent="0.25">
      <c r="AA847" s="17"/>
      <c r="AB847" s="17"/>
      <c r="AC847" s="17"/>
    </row>
    <row r="848" spans="27:29" x14ac:dyDescent="0.25">
      <c r="AA848" s="17"/>
      <c r="AB848" s="17"/>
      <c r="AC848" s="17"/>
    </row>
    <row r="849" spans="27:29" x14ac:dyDescent="0.25">
      <c r="AA849" s="17"/>
      <c r="AB849" s="17"/>
      <c r="AC849" s="17"/>
    </row>
    <row r="850" spans="27:29" x14ac:dyDescent="0.25">
      <c r="AA850" s="17"/>
      <c r="AB850" s="17"/>
      <c r="AC850" s="17"/>
    </row>
    <row r="851" spans="27:29" x14ac:dyDescent="0.25">
      <c r="AA851" s="17"/>
      <c r="AB851" s="17"/>
      <c r="AC851" s="17"/>
    </row>
    <row r="852" spans="27:29" x14ac:dyDescent="0.25">
      <c r="AA852" s="17"/>
      <c r="AB852" s="17"/>
      <c r="AC852" s="17"/>
    </row>
    <row r="853" spans="27:29" x14ac:dyDescent="0.25">
      <c r="AA853" s="17"/>
      <c r="AB853" s="17"/>
      <c r="AC853" s="17"/>
    </row>
    <row r="854" spans="27:29" x14ac:dyDescent="0.25">
      <c r="AA854" s="17"/>
      <c r="AB854" s="17"/>
      <c r="AC854" s="17"/>
    </row>
    <row r="855" spans="27:29" x14ac:dyDescent="0.25">
      <c r="AA855" s="17"/>
      <c r="AB855" s="17"/>
      <c r="AC855" s="17"/>
    </row>
    <row r="856" spans="27:29" x14ac:dyDescent="0.25">
      <c r="AA856" s="17"/>
      <c r="AB856" s="17"/>
      <c r="AC856" s="17"/>
    </row>
    <row r="857" spans="27:29" x14ac:dyDescent="0.25">
      <c r="AA857" s="17"/>
      <c r="AB857" s="17"/>
      <c r="AC857" s="17"/>
    </row>
    <row r="858" spans="27:29" x14ac:dyDescent="0.25">
      <c r="AA858" s="17"/>
      <c r="AB858" s="17"/>
      <c r="AC858" s="17"/>
    </row>
    <row r="859" spans="27:29" x14ac:dyDescent="0.25">
      <c r="AA859" s="17"/>
      <c r="AB859" s="17"/>
      <c r="AC859" s="17"/>
    </row>
    <row r="860" spans="27:29" x14ac:dyDescent="0.25">
      <c r="AA860" s="17"/>
      <c r="AB860" s="17"/>
      <c r="AC860" s="17"/>
    </row>
    <row r="861" spans="27:29" x14ac:dyDescent="0.25">
      <c r="AA861" s="17"/>
      <c r="AB861" s="17"/>
      <c r="AC861" s="17"/>
    </row>
    <row r="862" spans="27:29" x14ac:dyDescent="0.25">
      <c r="AA862" s="17"/>
      <c r="AB862" s="17"/>
      <c r="AC862" s="17"/>
    </row>
    <row r="863" spans="27:29" x14ac:dyDescent="0.25">
      <c r="AA863" s="17"/>
      <c r="AB863" s="17"/>
      <c r="AC863" s="17"/>
    </row>
    <row r="864" spans="27:29" x14ac:dyDescent="0.25">
      <c r="AA864" s="17"/>
      <c r="AB864" s="17"/>
      <c r="AC864" s="17"/>
    </row>
    <row r="865" spans="27:29" x14ac:dyDescent="0.25">
      <c r="AA865" s="17"/>
      <c r="AB865" s="17"/>
      <c r="AC865" s="17"/>
    </row>
    <row r="866" spans="27:29" x14ac:dyDescent="0.25">
      <c r="AA866" s="17"/>
      <c r="AB866" s="17"/>
      <c r="AC866" s="17"/>
    </row>
    <row r="867" spans="27:29" x14ac:dyDescent="0.25">
      <c r="AA867" s="17"/>
      <c r="AB867" s="17"/>
      <c r="AC867" s="17"/>
    </row>
    <row r="868" spans="27:29" x14ac:dyDescent="0.25">
      <c r="AA868" s="17"/>
      <c r="AB868" s="17"/>
      <c r="AC868" s="17"/>
    </row>
    <row r="869" spans="27:29" x14ac:dyDescent="0.25">
      <c r="AA869" s="17"/>
      <c r="AB869" s="17"/>
      <c r="AC869" s="17"/>
    </row>
    <row r="870" spans="27:29" x14ac:dyDescent="0.25">
      <c r="AA870" s="17"/>
      <c r="AB870" s="17"/>
      <c r="AC870" s="17"/>
    </row>
    <row r="871" spans="27:29" x14ac:dyDescent="0.25">
      <c r="AA871" s="17"/>
      <c r="AB871" s="17"/>
      <c r="AC871" s="17"/>
    </row>
    <row r="872" spans="27:29" x14ac:dyDescent="0.25">
      <c r="AA872" s="17"/>
      <c r="AB872" s="17"/>
      <c r="AC872" s="17"/>
    </row>
    <row r="873" spans="27:29" x14ac:dyDescent="0.25">
      <c r="AA873" s="17"/>
      <c r="AB873" s="17"/>
      <c r="AC873" s="17"/>
    </row>
    <row r="874" spans="27:29" x14ac:dyDescent="0.25">
      <c r="AA874" s="17"/>
      <c r="AB874" s="17"/>
      <c r="AC874" s="17"/>
    </row>
    <row r="875" spans="27:29" x14ac:dyDescent="0.25">
      <c r="AA875" s="17"/>
      <c r="AB875" s="17"/>
      <c r="AC875" s="17"/>
    </row>
    <row r="876" spans="27:29" x14ac:dyDescent="0.25">
      <c r="AA876" s="17"/>
      <c r="AB876" s="17"/>
      <c r="AC876" s="17"/>
    </row>
    <row r="877" spans="27:29" x14ac:dyDescent="0.25">
      <c r="AA877" s="17"/>
      <c r="AB877" s="17"/>
      <c r="AC877" s="17"/>
    </row>
    <row r="878" spans="27:29" x14ac:dyDescent="0.25">
      <c r="AA878" s="17"/>
      <c r="AB878" s="17"/>
      <c r="AC878" s="17"/>
    </row>
    <row r="879" spans="27:29" x14ac:dyDescent="0.25">
      <c r="AA879" s="17"/>
      <c r="AB879" s="17"/>
      <c r="AC879" s="17"/>
    </row>
    <row r="880" spans="27:29" x14ac:dyDescent="0.25">
      <c r="AA880" s="17"/>
      <c r="AB880" s="17"/>
      <c r="AC880" s="17"/>
    </row>
    <row r="881" spans="27:29" x14ac:dyDescent="0.25">
      <c r="AA881" s="17"/>
      <c r="AB881" s="17"/>
      <c r="AC881" s="17"/>
    </row>
    <row r="882" spans="27:29" x14ac:dyDescent="0.25">
      <c r="AA882" s="17"/>
      <c r="AB882" s="17"/>
      <c r="AC882" s="17"/>
    </row>
    <row r="883" spans="27:29" x14ac:dyDescent="0.25">
      <c r="AA883" s="17"/>
      <c r="AB883" s="17"/>
      <c r="AC883" s="17"/>
    </row>
    <row r="884" spans="27:29" x14ac:dyDescent="0.25">
      <c r="AA884" s="17"/>
      <c r="AB884" s="17"/>
      <c r="AC884" s="17"/>
    </row>
    <row r="885" spans="27:29" x14ac:dyDescent="0.25">
      <c r="AA885" s="17"/>
      <c r="AB885" s="17"/>
      <c r="AC885" s="17"/>
    </row>
    <row r="886" spans="27:29" x14ac:dyDescent="0.25">
      <c r="AA886" s="17"/>
      <c r="AB886" s="17"/>
      <c r="AC886" s="17"/>
    </row>
    <row r="887" spans="27:29" x14ac:dyDescent="0.25">
      <c r="AA887" s="17"/>
      <c r="AB887" s="17"/>
      <c r="AC887" s="17"/>
    </row>
    <row r="888" spans="27:29" x14ac:dyDescent="0.25">
      <c r="AA888" s="17"/>
      <c r="AB888" s="17"/>
      <c r="AC888" s="17"/>
    </row>
    <row r="889" spans="27:29" x14ac:dyDescent="0.25">
      <c r="AA889" s="17"/>
      <c r="AB889" s="17"/>
      <c r="AC889" s="17"/>
    </row>
    <row r="890" spans="27:29" x14ac:dyDescent="0.25">
      <c r="AA890" s="17"/>
      <c r="AB890" s="17"/>
      <c r="AC890" s="17"/>
    </row>
    <row r="891" spans="27:29" x14ac:dyDescent="0.25">
      <c r="AA891" s="17"/>
      <c r="AB891" s="17"/>
      <c r="AC891" s="17"/>
    </row>
    <row r="892" spans="27:29" x14ac:dyDescent="0.25">
      <c r="AA892" s="17"/>
      <c r="AB892" s="17"/>
      <c r="AC892" s="17"/>
    </row>
    <row r="893" spans="27:29" x14ac:dyDescent="0.25">
      <c r="AA893" s="17"/>
      <c r="AB893" s="17"/>
      <c r="AC893" s="17"/>
    </row>
    <row r="894" spans="27:29" x14ac:dyDescent="0.25">
      <c r="AA894" s="17"/>
      <c r="AB894" s="17"/>
      <c r="AC894" s="17"/>
    </row>
    <row r="895" spans="27:29" x14ac:dyDescent="0.25">
      <c r="AA895" s="17"/>
      <c r="AB895" s="17"/>
      <c r="AC895" s="17"/>
    </row>
    <row r="896" spans="27:29" x14ac:dyDescent="0.25">
      <c r="AA896" s="17"/>
      <c r="AB896" s="17"/>
      <c r="AC896" s="17"/>
    </row>
    <row r="897" spans="27:29" x14ac:dyDescent="0.25">
      <c r="AA897" s="17"/>
      <c r="AB897" s="17"/>
      <c r="AC897" s="17"/>
    </row>
    <row r="898" spans="27:29" x14ac:dyDescent="0.25">
      <c r="AA898" s="17"/>
      <c r="AB898" s="17"/>
      <c r="AC898" s="17"/>
    </row>
    <row r="899" spans="27:29" x14ac:dyDescent="0.25">
      <c r="AA899" s="17"/>
      <c r="AB899" s="17"/>
      <c r="AC899" s="17"/>
    </row>
    <row r="900" spans="27:29" x14ac:dyDescent="0.25">
      <c r="AA900" s="17"/>
      <c r="AB900" s="17"/>
      <c r="AC900" s="17"/>
    </row>
    <row r="901" spans="27:29" x14ac:dyDescent="0.25">
      <c r="AA901" s="17"/>
      <c r="AB901" s="17"/>
      <c r="AC901" s="17"/>
    </row>
    <row r="902" spans="27:29" x14ac:dyDescent="0.25">
      <c r="AA902" s="17"/>
      <c r="AB902" s="17"/>
      <c r="AC902" s="17"/>
    </row>
    <row r="903" spans="27:29" x14ac:dyDescent="0.25">
      <c r="AA903" s="17"/>
      <c r="AB903" s="17"/>
      <c r="AC903" s="17"/>
    </row>
    <row r="904" spans="27:29" x14ac:dyDescent="0.25">
      <c r="AA904" s="17"/>
      <c r="AB904" s="17"/>
      <c r="AC904" s="17"/>
    </row>
    <row r="905" spans="27:29" x14ac:dyDescent="0.25">
      <c r="AA905" s="17"/>
      <c r="AB905" s="17"/>
      <c r="AC905" s="17"/>
    </row>
    <row r="906" spans="27:29" x14ac:dyDescent="0.25">
      <c r="AA906" s="17"/>
      <c r="AB906" s="17"/>
      <c r="AC906" s="17"/>
    </row>
    <row r="907" spans="27:29" x14ac:dyDescent="0.25">
      <c r="AA907" s="17"/>
      <c r="AB907" s="17"/>
      <c r="AC907" s="17"/>
    </row>
    <row r="908" spans="27:29" x14ac:dyDescent="0.25">
      <c r="AA908" s="17"/>
      <c r="AB908" s="17"/>
      <c r="AC908" s="17"/>
    </row>
    <row r="909" spans="27:29" x14ac:dyDescent="0.25">
      <c r="AA909" s="17"/>
      <c r="AB909" s="17"/>
      <c r="AC909" s="17"/>
    </row>
    <row r="910" spans="27:29" x14ac:dyDescent="0.25">
      <c r="AA910" s="17"/>
      <c r="AB910" s="17"/>
      <c r="AC910" s="17"/>
    </row>
    <row r="911" spans="27:29" x14ac:dyDescent="0.25">
      <c r="AA911" s="17"/>
      <c r="AB911" s="17"/>
      <c r="AC911" s="17"/>
    </row>
    <row r="912" spans="27:29" x14ac:dyDescent="0.25">
      <c r="AA912" s="17"/>
      <c r="AB912" s="17"/>
      <c r="AC912" s="17"/>
    </row>
    <row r="913" spans="27:29" x14ac:dyDescent="0.25">
      <c r="AA913" s="17"/>
      <c r="AB913" s="17"/>
      <c r="AC913" s="17"/>
    </row>
    <row r="914" spans="27:29" x14ac:dyDescent="0.25">
      <c r="AA914" s="17"/>
      <c r="AB914" s="17"/>
      <c r="AC914" s="17"/>
    </row>
    <row r="915" spans="27:29" x14ac:dyDescent="0.25">
      <c r="AA915" s="17"/>
      <c r="AB915" s="17"/>
      <c r="AC915" s="17"/>
    </row>
    <row r="916" spans="27:29" x14ac:dyDescent="0.25">
      <c r="AA916" s="17"/>
      <c r="AB916" s="17"/>
      <c r="AC916" s="17"/>
    </row>
    <row r="917" spans="27:29" x14ac:dyDescent="0.25">
      <c r="AA917" s="17"/>
      <c r="AB917" s="17"/>
      <c r="AC917" s="17"/>
    </row>
    <row r="918" spans="27:29" x14ac:dyDescent="0.25">
      <c r="AA918" s="17"/>
      <c r="AB918" s="17"/>
      <c r="AC918" s="17"/>
    </row>
    <row r="919" spans="27:29" x14ac:dyDescent="0.25">
      <c r="AA919" s="17"/>
      <c r="AB919" s="17"/>
      <c r="AC919" s="17"/>
    </row>
    <row r="920" spans="27:29" x14ac:dyDescent="0.25">
      <c r="AA920" s="17"/>
      <c r="AB920" s="17"/>
      <c r="AC920" s="17"/>
    </row>
    <row r="921" spans="27:29" x14ac:dyDescent="0.25">
      <c r="AA921" s="17"/>
      <c r="AB921" s="17"/>
      <c r="AC921" s="17"/>
    </row>
    <row r="922" spans="27:29" x14ac:dyDescent="0.25">
      <c r="AA922" s="17"/>
      <c r="AB922" s="17"/>
      <c r="AC922" s="17"/>
    </row>
    <row r="923" spans="27:29" x14ac:dyDescent="0.25">
      <c r="AA923" s="17"/>
      <c r="AB923" s="17"/>
      <c r="AC923" s="17"/>
    </row>
    <row r="924" spans="27:29" x14ac:dyDescent="0.25">
      <c r="AA924" s="17"/>
      <c r="AB924" s="17"/>
      <c r="AC924" s="17"/>
    </row>
    <row r="925" spans="27:29" x14ac:dyDescent="0.25">
      <c r="AA925" s="17"/>
      <c r="AB925" s="17"/>
      <c r="AC925" s="17"/>
    </row>
    <row r="926" spans="27:29" x14ac:dyDescent="0.25">
      <c r="AA926" s="17"/>
      <c r="AB926" s="17"/>
      <c r="AC926" s="17"/>
    </row>
    <row r="927" spans="27:29" x14ac:dyDescent="0.25">
      <c r="AA927" s="17"/>
      <c r="AB927" s="17"/>
      <c r="AC927" s="17"/>
    </row>
    <row r="928" spans="27:29" x14ac:dyDescent="0.25">
      <c r="AA928" s="17"/>
      <c r="AB928" s="17"/>
      <c r="AC928" s="17"/>
    </row>
    <row r="929" spans="27:29" x14ac:dyDescent="0.25">
      <c r="AA929" s="17"/>
      <c r="AB929" s="17"/>
      <c r="AC929" s="17"/>
    </row>
    <row r="930" spans="27:29" x14ac:dyDescent="0.25">
      <c r="AA930" s="17"/>
      <c r="AB930" s="17"/>
      <c r="AC930" s="17"/>
    </row>
    <row r="931" spans="27:29" x14ac:dyDescent="0.25">
      <c r="AA931" s="17"/>
      <c r="AB931" s="17"/>
      <c r="AC931" s="17"/>
    </row>
    <row r="932" spans="27:29" x14ac:dyDescent="0.25">
      <c r="AA932" s="17"/>
      <c r="AB932" s="17"/>
      <c r="AC932" s="17"/>
    </row>
    <row r="933" spans="27:29" x14ac:dyDescent="0.25">
      <c r="AA933" s="17"/>
      <c r="AB933" s="17"/>
      <c r="AC933" s="17"/>
    </row>
    <row r="934" spans="27:29" x14ac:dyDescent="0.25">
      <c r="AA934" s="17"/>
      <c r="AB934" s="17"/>
      <c r="AC934" s="17"/>
    </row>
    <row r="935" spans="27:29" x14ac:dyDescent="0.25">
      <c r="AA935" s="17"/>
      <c r="AB935" s="17"/>
      <c r="AC935" s="17"/>
    </row>
    <row r="936" spans="27:29" x14ac:dyDescent="0.25">
      <c r="AA936" s="17"/>
      <c r="AB936" s="17"/>
      <c r="AC936" s="17"/>
    </row>
    <row r="937" spans="27:29" x14ac:dyDescent="0.25">
      <c r="AA937" s="17"/>
      <c r="AB937" s="17"/>
      <c r="AC937" s="17"/>
    </row>
    <row r="938" spans="27:29" x14ac:dyDescent="0.25">
      <c r="AA938" s="17"/>
      <c r="AB938" s="17"/>
      <c r="AC938" s="17"/>
    </row>
    <row r="939" spans="27:29" x14ac:dyDescent="0.25">
      <c r="AA939" s="17"/>
      <c r="AB939" s="17"/>
      <c r="AC939" s="17"/>
    </row>
    <row r="940" spans="27:29" x14ac:dyDescent="0.25">
      <c r="AA940" s="17"/>
      <c r="AB940" s="17"/>
      <c r="AC940" s="17"/>
    </row>
    <row r="941" spans="27:29" x14ac:dyDescent="0.25">
      <c r="AA941" s="17"/>
      <c r="AB941" s="17"/>
      <c r="AC941" s="17"/>
    </row>
    <row r="942" spans="27:29" x14ac:dyDescent="0.25">
      <c r="AA942" s="17"/>
      <c r="AB942" s="17"/>
      <c r="AC942" s="17"/>
    </row>
    <row r="943" spans="27:29" x14ac:dyDescent="0.25">
      <c r="AA943" s="17"/>
      <c r="AB943" s="17"/>
      <c r="AC943" s="17"/>
    </row>
    <row r="944" spans="27:29" x14ac:dyDescent="0.25">
      <c r="AA944" s="17"/>
      <c r="AB944" s="17"/>
      <c r="AC944" s="17"/>
    </row>
    <row r="945" spans="27:29" x14ac:dyDescent="0.25">
      <c r="AA945" s="17"/>
      <c r="AB945" s="17"/>
      <c r="AC945" s="17"/>
    </row>
    <row r="946" spans="27:29" x14ac:dyDescent="0.25">
      <c r="AA946" s="17"/>
      <c r="AB946" s="17"/>
      <c r="AC946" s="17"/>
    </row>
    <row r="947" spans="27:29" x14ac:dyDescent="0.25">
      <c r="AA947" s="17"/>
      <c r="AB947" s="17"/>
      <c r="AC947" s="17"/>
    </row>
    <row r="948" spans="27:29" x14ac:dyDescent="0.25">
      <c r="AA948" s="17"/>
      <c r="AB948" s="17"/>
      <c r="AC948" s="17"/>
    </row>
    <row r="949" spans="27:29" x14ac:dyDescent="0.25">
      <c r="AA949" s="17"/>
      <c r="AB949" s="17"/>
      <c r="AC949" s="17"/>
    </row>
    <row r="950" spans="27:29" x14ac:dyDescent="0.25">
      <c r="AA950" s="17"/>
      <c r="AB950" s="17"/>
      <c r="AC950" s="17"/>
    </row>
    <row r="951" spans="27:29" x14ac:dyDescent="0.25">
      <c r="AA951" s="17"/>
      <c r="AB951" s="17"/>
      <c r="AC951" s="17"/>
    </row>
    <row r="952" spans="27:29" x14ac:dyDescent="0.25">
      <c r="AA952" s="17"/>
      <c r="AB952" s="17"/>
      <c r="AC952" s="17"/>
    </row>
    <row r="953" spans="27:29" x14ac:dyDescent="0.25">
      <c r="AA953" s="17"/>
      <c r="AB953" s="17"/>
      <c r="AC953" s="17"/>
    </row>
    <row r="954" spans="27:29" x14ac:dyDescent="0.25">
      <c r="AA954" s="17"/>
      <c r="AB954" s="17"/>
      <c r="AC954" s="17"/>
    </row>
    <row r="955" spans="27:29" x14ac:dyDescent="0.25">
      <c r="AA955" s="17"/>
      <c r="AB955" s="17"/>
      <c r="AC955" s="17"/>
    </row>
    <row r="956" spans="27:29" x14ac:dyDescent="0.25">
      <c r="AA956" s="17"/>
      <c r="AB956" s="17"/>
      <c r="AC956" s="17"/>
    </row>
    <row r="957" spans="27:29" x14ac:dyDescent="0.25">
      <c r="AA957" s="17"/>
      <c r="AB957" s="17"/>
      <c r="AC957" s="17"/>
    </row>
    <row r="958" spans="27:29" x14ac:dyDescent="0.25">
      <c r="AA958" s="17"/>
      <c r="AB958" s="17"/>
      <c r="AC958" s="17"/>
    </row>
    <row r="959" spans="27:29" x14ac:dyDescent="0.25">
      <c r="AA959" s="17"/>
      <c r="AB959" s="17"/>
      <c r="AC959" s="17"/>
    </row>
    <row r="960" spans="27:29" x14ac:dyDescent="0.25">
      <c r="AA960" s="17"/>
      <c r="AB960" s="17"/>
      <c r="AC960" s="17"/>
    </row>
    <row r="961" spans="27:29" x14ac:dyDescent="0.25">
      <c r="AA961" s="17"/>
      <c r="AB961" s="17"/>
      <c r="AC961" s="17"/>
    </row>
    <row r="962" spans="27:29" x14ac:dyDescent="0.25">
      <c r="AA962" s="17"/>
      <c r="AB962" s="17"/>
      <c r="AC962" s="17"/>
    </row>
    <row r="963" spans="27:29" x14ac:dyDescent="0.25">
      <c r="AA963" s="17"/>
      <c r="AB963" s="17"/>
      <c r="AC963" s="17"/>
    </row>
    <row r="964" spans="27:29" x14ac:dyDescent="0.25">
      <c r="AA964" s="17"/>
      <c r="AB964" s="17"/>
      <c r="AC964" s="17"/>
    </row>
    <row r="965" spans="27:29" x14ac:dyDescent="0.25">
      <c r="AA965" s="17"/>
      <c r="AB965" s="17"/>
      <c r="AC965" s="17"/>
    </row>
    <row r="966" spans="27:29" x14ac:dyDescent="0.25">
      <c r="AA966" s="17"/>
      <c r="AB966" s="17"/>
      <c r="AC966" s="17"/>
    </row>
    <row r="967" spans="27:29" x14ac:dyDescent="0.25">
      <c r="AA967" s="17"/>
      <c r="AB967" s="17"/>
      <c r="AC967" s="17"/>
    </row>
    <row r="968" spans="27:29" x14ac:dyDescent="0.25">
      <c r="AA968" s="17"/>
      <c r="AB968" s="17"/>
      <c r="AC968" s="17"/>
    </row>
    <row r="969" spans="27:29" x14ac:dyDescent="0.25">
      <c r="AA969" s="17"/>
      <c r="AB969" s="17"/>
      <c r="AC969" s="17"/>
    </row>
    <row r="970" spans="27:29" x14ac:dyDescent="0.25">
      <c r="AA970" s="17"/>
      <c r="AB970" s="17"/>
      <c r="AC970" s="17"/>
    </row>
    <row r="971" spans="27:29" x14ac:dyDescent="0.25">
      <c r="AA971" s="17"/>
      <c r="AB971" s="17"/>
      <c r="AC971" s="17"/>
    </row>
    <row r="972" spans="27:29" x14ac:dyDescent="0.25">
      <c r="AA972" s="17"/>
      <c r="AB972" s="17"/>
      <c r="AC972" s="17"/>
    </row>
    <row r="973" spans="27:29" x14ac:dyDescent="0.25">
      <c r="AA973" s="17"/>
      <c r="AB973" s="17"/>
      <c r="AC973" s="17"/>
    </row>
    <row r="974" spans="27:29" x14ac:dyDescent="0.25">
      <c r="AA974" s="17"/>
      <c r="AB974" s="17"/>
      <c r="AC974" s="17"/>
    </row>
    <row r="975" spans="27:29" x14ac:dyDescent="0.25">
      <c r="AA975" s="17"/>
      <c r="AB975" s="17"/>
      <c r="AC975" s="17"/>
    </row>
    <row r="976" spans="27:29" x14ac:dyDescent="0.25">
      <c r="AA976" s="17"/>
      <c r="AB976" s="17"/>
      <c r="AC976" s="17"/>
    </row>
    <row r="977" spans="27:29" x14ac:dyDescent="0.25">
      <c r="AA977" s="17"/>
      <c r="AB977" s="17"/>
      <c r="AC977" s="17"/>
    </row>
    <row r="978" spans="27:29" x14ac:dyDescent="0.25">
      <c r="AA978" s="17"/>
      <c r="AB978" s="17"/>
      <c r="AC978" s="17"/>
    </row>
    <row r="979" spans="27:29" x14ac:dyDescent="0.25">
      <c r="AA979" s="17"/>
      <c r="AB979" s="17"/>
      <c r="AC979" s="17"/>
    </row>
    <row r="980" spans="27:29" x14ac:dyDescent="0.25">
      <c r="AA980" s="17"/>
      <c r="AB980" s="17"/>
      <c r="AC980" s="17"/>
    </row>
    <row r="981" spans="27:29" x14ac:dyDescent="0.25">
      <c r="AA981" s="17"/>
      <c r="AB981" s="17"/>
      <c r="AC981" s="17"/>
    </row>
    <row r="982" spans="27:29" x14ac:dyDescent="0.25">
      <c r="AA982" s="17"/>
      <c r="AB982" s="17"/>
      <c r="AC982" s="17"/>
    </row>
    <row r="983" spans="27:29" x14ac:dyDescent="0.25">
      <c r="AA983" s="17"/>
      <c r="AB983" s="17"/>
      <c r="AC983" s="17"/>
    </row>
    <row r="984" spans="27:29" x14ac:dyDescent="0.25">
      <c r="AA984" s="17"/>
      <c r="AB984" s="17"/>
      <c r="AC984" s="17"/>
    </row>
    <row r="985" spans="27:29" x14ac:dyDescent="0.25">
      <c r="AA985" s="17"/>
      <c r="AB985" s="17"/>
      <c r="AC985" s="17"/>
    </row>
    <row r="986" spans="27:29" x14ac:dyDescent="0.25">
      <c r="AA986" s="17"/>
      <c r="AB986" s="17"/>
      <c r="AC986" s="17"/>
    </row>
    <row r="987" spans="27:29" x14ac:dyDescent="0.25">
      <c r="AA987" s="17"/>
      <c r="AB987" s="17"/>
      <c r="AC987" s="17"/>
    </row>
    <row r="988" spans="27:29" x14ac:dyDescent="0.25">
      <c r="AA988" s="17"/>
      <c r="AB988" s="17"/>
      <c r="AC988" s="17"/>
    </row>
    <row r="989" spans="27:29" x14ac:dyDescent="0.25">
      <c r="AA989" s="17"/>
      <c r="AB989" s="17"/>
      <c r="AC989" s="17"/>
    </row>
    <row r="990" spans="27:29" x14ac:dyDescent="0.25">
      <c r="AA990" s="17"/>
      <c r="AB990" s="17"/>
      <c r="AC990" s="17"/>
    </row>
    <row r="991" spans="27:29" x14ac:dyDescent="0.25">
      <c r="AA991" s="17"/>
      <c r="AB991" s="17"/>
      <c r="AC991" s="17"/>
    </row>
    <row r="992" spans="27:29" x14ac:dyDescent="0.25">
      <c r="AA992" s="17"/>
      <c r="AB992" s="17"/>
      <c r="AC992" s="17"/>
    </row>
    <row r="993" spans="27:29" x14ac:dyDescent="0.25">
      <c r="AA993" s="17"/>
      <c r="AB993" s="17"/>
      <c r="AC993" s="17"/>
    </row>
    <row r="994" spans="27:29" x14ac:dyDescent="0.25">
      <c r="AA994" s="17"/>
      <c r="AB994" s="17"/>
      <c r="AC994" s="17"/>
    </row>
    <row r="995" spans="27:29" x14ac:dyDescent="0.25">
      <c r="AA995" s="17"/>
      <c r="AB995" s="17"/>
      <c r="AC995" s="17"/>
    </row>
    <row r="996" spans="27:29" x14ac:dyDescent="0.25">
      <c r="AA996" s="17"/>
      <c r="AB996" s="17"/>
      <c r="AC996" s="17"/>
    </row>
    <row r="997" spans="27:29" x14ac:dyDescent="0.25">
      <c r="AA997" s="17"/>
      <c r="AB997" s="17"/>
      <c r="AC997" s="17"/>
    </row>
    <row r="998" spans="27:29" x14ac:dyDescent="0.25">
      <c r="AA998" s="17"/>
      <c r="AB998" s="17"/>
      <c r="AC998" s="17"/>
    </row>
    <row r="999" spans="27:29" x14ac:dyDescent="0.25">
      <c r="AA999" s="17"/>
      <c r="AB999" s="17"/>
      <c r="AC999" s="17"/>
    </row>
    <row r="1000" spans="27:29" x14ac:dyDescent="0.25">
      <c r="AA1000" s="17"/>
      <c r="AB1000" s="17"/>
      <c r="AC1000" s="17"/>
    </row>
    <row r="1001" spans="27:29" x14ac:dyDescent="0.25">
      <c r="AA1001" s="17"/>
      <c r="AB1001" s="17"/>
      <c r="AC1001" s="17"/>
    </row>
    <row r="1002" spans="27:29" x14ac:dyDescent="0.25">
      <c r="AA1002" s="17"/>
      <c r="AB1002" s="17"/>
      <c r="AC1002" s="17"/>
    </row>
    <row r="1003" spans="27:29" x14ac:dyDescent="0.25">
      <c r="AA1003" s="17"/>
      <c r="AB1003" s="17"/>
      <c r="AC1003" s="17"/>
    </row>
    <row r="1004" spans="27:29" x14ac:dyDescent="0.25">
      <c r="AA1004" s="17"/>
      <c r="AB1004" s="17"/>
      <c r="AC1004" s="17"/>
    </row>
    <row r="1005" spans="27:29" x14ac:dyDescent="0.25">
      <c r="AA1005" s="17"/>
      <c r="AB1005" s="17"/>
      <c r="AC1005" s="17"/>
    </row>
    <row r="1006" spans="27:29" x14ac:dyDescent="0.25">
      <c r="AA1006" s="17"/>
      <c r="AB1006" s="17"/>
      <c r="AC1006" s="17"/>
    </row>
    <row r="1007" spans="27:29" x14ac:dyDescent="0.25">
      <c r="AA1007" s="17"/>
      <c r="AB1007" s="17"/>
      <c r="AC1007" s="17"/>
    </row>
    <row r="1008" spans="27:29" x14ac:dyDescent="0.25">
      <c r="AA1008" s="17"/>
      <c r="AB1008" s="17"/>
      <c r="AC1008" s="17"/>
    </row>
    <row r="1009" spans="27:29" x14ac:dyDescent="0.25">
      <c r="AA1009" s="17"/>
      <c r="AB1009" s="17"/>
      <c r="AC1009" s="17"/>
    </row>
    <row r="1010" spans="27:29" x14ac:dyDescent="0.25">
      <c r="AA1010" s="17"/>
      <c r="AB1010" s="17"/>
      <c r="AC1010" s="17"/>
    </row>
    <row r="1011" spans="27:29" x14ac:dyDescent="0.25">
      <c r="AA1011" s="17"/>
      <c r="AB1011" s="17"/>
      <c r="AC1011" s="17"/>
    </row>
    <row r="1012" spans="27:29" x14ac:dyDescent="0.25">
      <c r="AA1012" s="17"/>
      <c r="AB1012" s="17"/>
      <c r="AC1012" s="17"/>
    </row>
    <row r="1013" spans="27:29" x14ac:dyDescent="0.25">
      <c r="AA1013" s="17"/>
      <c r="AB1013" s="17"/>
      <c r="AC1013" s="17"/>
    </row>
    <row r="1014" spans="27:29" x14ac:dyDescent="0.25">
      <c r="AA1014" s="17"/>
      <c r="AB1014" s="17"/>
      <c r="AC1014" s="17"/>
    </row>
    <row r="1015" spans="27:29" x14ac:dyDescent="0.25">
      <c r="AA1015" s="17"/>
      <c r="AB1015" s="17"/>
      <c r="AC1015" s="17"/>
    </row>
    <row r="1016" spans="27:29" x14ac:dyDescent="0.25">
      <c r="AA1016" s="17"/>
      <c r="AB1016" s="17"/>
      <c r="AC1016" s="17"/>
    </row>
    <row r="1017" spans="27:29" x14ac:dyDescent="0.25">
      <c r="AA1017" s="17"/>
      <c r="AB1017" s="17"/>
      <c r="AC1017" s="17"/>
    </row>
    <row r="1018" spans="27:29" x14ac:dyDescent="0.25">
      <c r="AA1018" s="17"/>
      <c r="AB1018" s="17"/>
      <c r="AC1018" s="17"/>
    </row>
    <row r="1019" spans="27:29" x14ac:dyDescent="0.25">
      <c r="AA1019" s="17"/>
      <c r="AB1019" s="17"/>
      <c r="AC1019" s="17"/>
    </row>
    <row r="1020" spans="27:29" x14ac:dyDescent="0.25">
      <c r="AA1020" s="17"/>
      <c r="AB1020" s="17"/>
      <c r="AC1020" s="17"/>
    </row>
    <row r="1021" spans="27:29" x14ac:dyDescent="0.25">
      <c r="AA1021" s="17"/>
      <c r="AB1021" s="17"/>
      <c r="AC1021" s="17"/>
    </row>
    <row r="1022" spans="27:29" x14ac:dyDescent="0.25">
      <c r="AA1022" s="17"/>
      <c r="AB1022" s="17"/>
      <c r="AC1022" s="17"/>
    </row>
    <row r="1023" spans="27:29" x14ac:dyDescent="0.25">
      <c r="AA1023" s="17"/>
      <c r="AB1023" s="17"/>
      <c r="AC1023" s="17"/>
    </row>
    <row r="1024" spans="27:29" x14ac:dyDescent="0.25">
      <c r="AA1024" s="17"/>
      <c r="AB1024" s="17"/>
      <c r="AC1024" s="17"/>
    </row>
    <row r="1025" spans="27:29" x14ac:dyDescent="0.25">
      <c r="AA1025" s="17"/>
      <c r="AB1025" s="17"/>
      <c r="AC1025" s="17"/>
    </row>
    <row r="1026" spans="27:29" x14ac:dyDescent="0.25">
      <c r="AA1026" s="17"/>
      <c r="AB1026" s="17"/>
      <c r="AC1026" s="17"/>
    </row>
    <row r="1027" spans="27:29" x14ac:dyDescent="0.25">
      <c r="AA1027" s="17"/>
      <c r="AB1027" s="17"/>
      <c r="AC1027" s="17"/>
    </row>
    <row r="1028" spans="27:29" x14ac:dyDescent="0.25">
      <c r="AA1028" s="17"/>
      <c r="AB1028" s="17"/>
      <c r="AC1028" s="17"/>
    </row>
    <row r="1029" spans="27:29" x14ac:dyDescent="0.25">
      <c r="AA1029" s="17"/>
      <c r="AB1029" s="17"/>
      <c r="AC1029" s="17"/>
    </row>
    <row r="1030" spans="27:29" x14ac:dyDescent="0.25">
      <c r="AA1030" s="17"/>
      <c r="AB1030" s="17"/>
      <c r="AC1030" s="17"/>
    </row>
    <row r="1031" spans="27:29" x14ac:dyDescent="0.25">
      <c r="AA1031" s="17"/>
      <c r="AB1031" s="17"/>
      <c r="AC1031" s="17"/>
    </row>
    <row r="1032" spans="27:29" x14ac:dyDescent="0.25">
      <c r="AA1032" s="17"/>
      <c r="AB1032" s="17"/>
      <c r="AC1032" s="17"/>
    </row>
    <row r="1033" spans="27:29" x14ac:dyDescent="0.25">
      <c r="AA1033" s="17"/>
      <c r="AB1033" s="17"/>
      <c r="AC1033" s="17"/>
    </row>
    <row r="1034" spans="27:29" x14ac:dyDescent="0.25">
      <c r="AA1034" s="17"/>
      <c r="AB1034" s="17"/>
      <c r="AC1034" s="17"/>
    </row>
    <row r="1035" spans="27:29" x14ac:dyDescent="0.25">
      <c r="AA1035" s="17"/>
      <c r="AB1035" s="17"/>
      <c r="AC1035" s="17"/>
    </row>
    <row r="1036" spans="27:29" x14ac:dyDescent="0.25">
      <c r="AA1036" s="17"/>
      <c r="AB1036" s="17"/>
      <c r="AC1036" s="17"/>
    </row>
    <row r="1037" spans="27:29" x14ac:dyDescent="0.25">
      <c r="AA1037" s="17"/>
      <c r="AB1037" s="17"/>
      <c r="AC1037" s="17"/>
    </row>
    <row r="1038" spans="27:29" x14ac:dyDescent="0.25">
      <c r="AA1038" s="17"/>
      <c r="AB1038" s="17"/>
      <c r="AC1038" s="17"/>
    </row>
    <row r="1039" spans="27:29" x14ac:dyDescent="0.25">
      <c r="AA1039" s="17"/>
      <c r="AB1039" s="17"/>
      <c r="AC1039" s="17"/>
    </row>
    <row r="1040" spans="27:29" x14ac:dyDescent="0.25">
      <c r="AA1040" s="17"/>
      <c r="AB1040" s="17"/>
      <c r="AC1040" s="17"/>
    </row>
    <row r="1041" spans="27:29" x14ac:dyDescent="0.25">
      <c r="AA1041" s="17"/>
      <c r="AB1041" s="17"/>
      <c r="AC1041" s="17"/>
    </row>
    <row r="1042" spans="27:29" x14ac:dyDescent="0.25">
      <c r="AA1042" s="17"/>
      <c r="AB1042" s="17"/>
      <c r="AC1042" s="17"/>
    </row>
    <row r="1043" spans="27:29" x14ac:dyDescent="0.25">
      <c r="AA1043" s="17"/>
      <c r="AB1043" s="17"/>
      <c r="AC1043" s="17"/>
    </row>
    <row r="1044" spans="27:29" x14ac:dyDescent="0.25">
      <c r="AA1044" s="17"/>
      <c r="AB1044" s="17"/>
      <c r="AC1044" s="17"/>
    </row>
    <row r="1045" spans="27:29" x14ac:dyDescent="0.25">
      <c r="AA1045" s="17"/>
      <c r="AB1045" s="17"/>
      <c r="AC1045" s="17"/>
    </row>
    <row r="1046" spans="27:29" x14ac:dyDescent="0.25">
      <c r="AA1046" s="17"/>
      <c r="AB1046" s="17"/>
      <c r="AC1046" s="17"/>
    </row>
    <row r="1047" spans="27:29" x14ac:dyDescent="0.25">
      <c r="AA1047" s="17"/>
      <c r="AB1047" s="17"/>
      <c r="AC1047" s="17"/>
    </row>
    <row r="1048" spans="27:29" x14ac:dyDescent="0.25">
      <c r="AA1048" s="17"/>
      <c r="AB1048" s="17"/>
      <c r="AC1048" s="17"/>
    </row>
    <row r="1049" spans="27:29" x14ac:dyDescent="0.25">
      <c r="AA1049" s="17"/>
      <c r="AB1049" s="17"/>
      <c r="AC1049" s="17"/>
    </row>
    <row r="1050" spans="27:29" x14ac:dyDescent="0.25">
      <c r="AA1050" s="17"/>
      <c r="AB1050" s="17"/>
      <c r="AC1050" s="17"/>
    </row>
    <row r="1051" spans="27:29" x14ac:dyDescent="0.25">
      <c r="AA1051" s="17"/>
      <c r="AB1051" s="17"/>
      <c r="AC1051" s="17"/>
    </row>
    <row r="1052" spans="27:29" x14ac:dyDescent="0.25">
      <c r="AA1052" s="17"/>
      <c r="AB1052" s="17"/>
      <c r="AC1052" s="17"/>
    </row>
    <row r="1053" spans="27:29" x14ac:dyDescent="0.25">
      <c r="AA1053" s="17"/>
      <c r="AB1053" s="17"/>
      <c r="AC1053" s="17"/>
    </row>
    <row r="1054" spans="27:29" x14ac:dyDescent="0.25">
      <c r="AA1054" s="17"/>
      <c r="AB1054" s="17"/>
      <c r="AC1054" s="17"/>
    </row>
    <row r="1055" spans="27:29" x14ac:dyDescent="0.25">
      <c r="AA1055" s="17"/>
      <c r="AB1055" s="17"/>
      <c r="AC1055" s="17"/>
    </row>
    <row r="1056" spans="27:29" x14ac:dyDescent="0.25">
      <c r="AA1056" s="17"/>
      <c r="AB1056" s="17"/>
      <c r="AC1056" s="17"/>
    </row>
    <row r="1057" spans="27:29" x14ac:dyDescent="0.25">
      <c r="AA1057" s="17"/>
      <c r="AB1057" s="17"/>
      <c r="AC1057" s="17"/>
    </row>
    <row r="1058" spans="27:29" x14ac:dyDescent="0.25">
      <c r="AA1058" s="17"/>
      <c r="AB1058" s="17"/>
      <c r="AC1058" s="17"/>
    </row>
    <row r="1059" spans="27:29" x14ac:dyDescent="0.25">
      <c r="AA1059" s="17"/>
      <c r="AB1059" s="17"/>
      <c r="AC1059" s="17"/>
    </row>
    <row r="1060" spans="27:29" x14ac:dyDescent="0.25">
      <c r="AA1060" s="17"/>
      <c r="AB1060" s="17"/>
      <c r="AC1060" s="17"/>
    </row>
    <row r="1061" spans="27:29" x14ac:dyDescent="0.25">
      <c r="AA1061" s="17"/>
      <c r="AB1061" s="17"/>
      <c r="AC1061" s="17"/>
    </row>
    <row r="1062" spans="27:29" x14ac:dyDescent="0.25">
      <c r="AA1062" s="17"/>
      <c r="AB1062" s="17"/>
      <c r="AC1062" s="17"/>
    </row>
    <row r="1063" spans="27:29" x14ac:dyDescent="0.25">
      <c r="AA1063" s="17"/>
      <c r="AB1063" s="17"/>
      <c r="AC1063" s="17"/>
    </row>
    <row r="1064" spans="27:29" x14ac:dyDescent="0.25">
      <c r="AA1064" s="17"/>
      <c r="AB1064" s="17"/>
      <c r="AC1064" s="17"/>
    </row>
    <row r="1065" spans="27:29" x14ac:dyDescent="0.25">
      <c r="AA1065" s="17"/>
      <c r="AB1065" s="17"/>
      <c r="AC1065" s="17"/>
    </row>
    <row r="1066" spans="27:29" x14ac:dyDescent="0.25">
      <c r="AA1066" s="17"/>
      <c r="AB1066" s="17"/>
      <c r="AC1066" s="17"/>
    </row>
    <row r="1067" spans="27:29" x14ac:dyDescent="0.25">
      <c r="AA1067" s="17"/>
      <c r="AB1067" s="17"/>
      <c r="AC1067" s="17"/>
    </row>
    <row r="1068" spans="27:29" x14ac:dyDescent="0.25">
      <c r="AA1068" s="17"/>
      <c r="AB1068" s="17"/>
      <c r="AC1068" s="17"/>
    </row>
    <row r="1069" spans="27:29" x14ac:dyDescent="0.25">
      <c r="AA1069" s="17"/>
      <c r="AB1069" s="17"/>
      <c r="AC1069" s="17"/>
    </row>
    <row r="1070" spans="27:29" x14ac:dyDescent="0.25">
      <c r="AA1070" s="17"/>
      <c r="AB1070" s="17"/>
      <c r="AC1070" s="17"/>
    </row>
    <row r="1071" spans="27:29" x14ac:dyDescent="0.25">
      <c r="AA1071" s="17"/>
      <c r="AB1071" s="17"/>
      <c r="AC1071" s="17"/>
    </row>
    <row r="1072" spans="27:29" x14ac:dyDescent="0.25">
      <c r="AA1072" s="17"/>
      <c r="AB1072" s="17"/>
      <c r="AC1072" s="17"/>
    </row>
    <row r="1073" spans="27:29" x14ac:dyDescent="0.25">
      <c r="AA1073" s="17"/>
      <c r="AB1073" s="17"/>
      <c r="AC1073" s="17"/>
    </row>
    <row r="1074" spans="27:29" x14ac:dyDescent="0.25">
      <c r="AA1074" s="17"/>
      <c r="AB1074" s="17"/>
      <c r="AC1074" s="17"/>
    </row>
    <row r="1075" spans="27:29" x14ac:dyDescent="0.25">
      <c r="AA1075" s="17"/>
      <c r="AB1075" s="17"/>
      <c r="AC1075" s="17"/>
    </row>
    <row r="1076" spans="27:29" x14ac:dyDescent="0.25">
      <c r="AA1076" s="17"/>
      <c r="AB1076" s="17"/>
      <c r="AC1076" s="17"/>
    </row>
    <row r="1077" spans="27:29" x14ac:dyDescent="0.25">
      <c r="AA1077" s="17"/>
      <c r="AB1077" s="17"/>
      <c r="AC1077" s="17"/>
    </row>
    <row r="1078" spans="27:29" x14ac:dyDescent="0.25">
      <c r="AA1078" s="17"/>
      <c r="AB1078" s="17"/>
      <c r="AC1078" s="17"/>
    </row>
    <row r="1079" spans="27:29" x14ac:dyDescent="0.25">
      <c r="AA1079" s="17"/>
      <c r="AB1079" s="17"/>
      <c r="AC1079" s="17"/>
    </row>
    <row r="1080" spans="27:29" x14ac:dyDescent="0.25">
      <c r="AA1080" s="17"/>
      <c r="AB1080" s="17"/>
      <c r="AC1080" s="17"/>
    </row>
    <row r="1081" spans="27:29" x14ac:dyDescent="0.25">
      <c r="AA1081" s="17"/>
      <c r="AB1081" s="17"/>
      <c r="AC1081" s="17"/>
    </row>
    <row r="1082" spans="27:29" x14ac:dyDescent="0.25">
      <c r="AA1082" s="17"/>
      <c r="AB1082" s="17"/>
      <c r="AC1082" s="17"/>
    </row>
    <row r="1083" spans="27:29" x14ac:dyDescent="0.25">
      <c r="AA1083" s="17"/>
      <c r="AB1083" s="17"/>
      <c r="AC1083" s="17"/>
    </row>
    <row r="1084" spans="27:29" x14ac:dyDescent="0.25">
      <c r="AA1084" s="17"/>
      <c r="AB1084" s="17"/>
      <c r="AC1084" s="17"/>
    </row>
    <row r="1085" spans="27:29" x14ac:dyDescent="0.25">
      <c r="AA1085" s="17"/>
      <c r="AB1085" s="17"/>
      <c r="AC1085" s="17"/>
    </row>
    <row r="1086" spans="27:29" x14ac:dyDescent="0.25">
      <c r="AA1086" s="17"/>
      <c r="AB1086" s="17"/>
      <c r="AC1086" s="17"/>
    </row>
    <row r="1087" spans="27:29" x14ac:dyDescent="0.25">
      <c r="AA1087" s="17"/>
      <c r="AB1087" s="17"/>
      <c r="AC1087" s="17"/>
    </row>
    <row r="1088" spans="27:29" x14ac:dyDescent="0.25">
      <c r="AA1088" s="17"/>
      <c r="AB1088" s="17"/>
      <c r="AC1088" s="17"/>
    </row>
    <row r="1089" spans="27:29" x14ac:dyDescent="0.25">
      <c r="AA1089" s="17"/>
      <c r="AB1089" s="17"/>
      <c r="AC1089" s="17"/>
    </row>
    <row r="1090" spans="27:29" x14ac:dyDescent="0.25">
      <c r="AA1090" s="17"/>
      <c r="AB1090" s="17"/>
      <c r="AC1090" s="17"/>
    </row>
    <row r="1091" spans="27:29" x14ac:dyDescent="0.25">
      <c r="AA1091" s="17"/>
      <c r="AB1091" s="17"/>
      <c r="AC1091" s="17"/>
    </row>
    <row r="1092" spans="27:29" x14ac:dyDescent="0.25">
      <c r="AA1092" s="17"/>
      <c r="AB1092" s="17"/>
      <c r="AC1092" s="17"/>
    </row>
    <row r="1093" spans="27:29" x14ac:dyDescent="0.25">
      <c r="AA1093" s="17"/>
      <c r="AB1093" s="17"/>
      <c r="AC1093" s="17"/>
    </row>
    <row r="1094" spans="27:29" x14ac:dyDescent="0.25">
      <c r="AA1094" s="17"/>
      <c r="AB1094" s="17"/>
      <c r="AC1094" s="17"/>
    </row>
    <row r="1095" spans="27:29" x14ac:dyDescent="0.25">
      <c r="AA1095" s="17"/>
      <c r="AB1095" s="17"/>
      <c r="AC1095" s="17"/>
    </row>
    <row r="1096" spans="27:29" x14ac:dyDescent="0.25">
      <c r="AA1096" s="17"/>
      <c r="AB1096" s="17"/>
      <c r="AC1096" s="17"/>
    </row>
    <row r="1097" spans="27:29" x14ac:dyDescent="0.25">
      <c r="AA1097" s="17"/>
      <c r="AB1097" s="17"/>
      <c r="AC1097" s="17"/>
    </row>
    <row r="1098" spans="27:29" x14ac:dyDescent="0.25">
      <c r="AA1098" s="17"/>
      <c r="AB1098" s="17"/>
      <c r="AC1098" s="17"/>
    </row>
    <row r="1099" spans="27:29" x14ac:dyDescent="0.25">
      <c r="AA1099" s="17"/>
      <c r="AB1099" s="17"/>
      <c r="AC1099" s="17"/>
    </row>
    <row r="1100" spans="27:29" x14ac:dyDescent="0.25">
      <c r="AA1100" s="17"/>
      <c r="AB1100" s="17"/>
      <c r="AC1100" s="17"/>
    </row>
    <row r="1101" spans="27:29" x14ac:dyDescent="0.25">
      <c r="AA1101" s="17"/>
      <c r="AB1101" s="17"/>
      <c r="AC1101" s="17"/>
    </row>
    <row r="1102" spans="27:29" x14ac:dyDescent="0.25">
      <c r="AA1102" s="17"/>
      <c r="AB1102" s="17"/>
      <c r="AC1102" s="17"/>
    </row>
    <row r="1103" spans="27:29" x14ac:dyDescent="0.25">
      <c r="AA1103" s="17"/>
      <c r="AB1103" s="17"/>
      <c r="AC1103" s="17"/>
    </row>
    <row r="1104" spans="27:29" x14ac:dyDescent="0.25">
      <c r="AA1104" s="17"/>
      <c r="AB1104" s="17"/>
      <c r="AC1104" s="17"/>
    </row>
    <row r="1105" spans="27:29" x14ac:dyDescent="0.25">
      <c r="AA1105" s="17"/>
      <c r="AB1105" s="17"/>
      <c r="AC1105" s="17"/>
    </row>
    <row r="1106" spans="27:29" x14ac:dyDescent="0.25">
      <c r="AA1106" s="17"/>
      <c r="AB1106" s="17"/>
      <c r="AC1106" s="17"/>
    </row>
    <row r="1107" spans="27:29" x14ac:dyDescent="0.25">
      <c r="AA1107" s="17"/>
      <c r="AB1107" s="17"/>
      <c r="AC1107" s="17"/>
    </row>
    <row r="1108" spans="27:29" x14ac:dyDescent="0.25">
      <c r="AA1108" s="17"/>
      <c r="AB1108" s="17"/>
      <c r="AC1108" s="17"/>
    </row>
    <row r="1109" spans="27:29" x14ac:dyDescent="0.25">
      <c r="AA1109" s="17"/>
      <c r="AB1109" s="17"/>
      <c r="AC1109" s="17"/>
    </row>
    <row r="1110" spans="27:29" x14ac:dyDescent="0.25">
      <c r="AA1110" s="17"/>
      <c r="AB1110" s="17"/>
      <c r="AC1110" s="17"/>
    </row>
    <row r="1111" spans="27:29" x14ac:dyDescent="0.25">
      <c r="AA1111" s="17"/>
      <c r="AB1111" s="17"/>
      <c r="AC1111" s="17"/>
    </row>
    <row r="1112" spans="27:29" x14ac:dyDescent="0.25">
      <c r="AA1112" s="17"/>
      <c r="AB1112" s="17"/>
      <c r="AC1112" s="17"/>
    </row>
    <row r="1113" spans="27:29" x14ac:dyDescent="0.25">
      <c r="AA1113" s="17"/>
      <c r="AB1113" s="17"/>
      <c r="AC1113" s="17"/>
    </row>
    <row r="1114" spans="27:29" x14ac:dyDescent="0.25">
      <c r="AA1114" s="17"/>
      <c r="AB1114" s="17"/>
      <c r="AC1114" s="17"/>
    </row>
    <row r="1115" spans="27:29" x14ac:dyDescent="0.25">
      <c r="AA1115" s="17"/>
      <c r="AB1115" s="17"/>
      <c r="AC1115" s="17"/>
    </row>
    <row r="1116" spans="27:29" x14ac:dyDescent="0.25">
      <c r="AA1116" s="17"/>
      <c r="AB1116" s="17"/>
      <c r="AC1116" s="17"/>
    </row>
    <row r="1117" spans="27:29" x14ac:dyDescent="0.25">
      <c r="AA1117" s="17"/>
      <c r="AB1117" s="17"/>
      <c r="AC1117" s="17"/>
    </row>
    <row r="1118" spans="27:29" x14ac:dyDescent="0.25">
      <c r="AA1118" s="17"/>
      <c r="AB1118" s="17"/>
      <c r="AC1118" s="17"/>
    </row>
    <row r="1119" spans="27:29" x14ac:dyDescent="0.25">
      <c r="AA1119" s="17"/>
      <c r="AB1119" s="17"/>
      <c r="AC1119" s="17"/>
    </row>
    <row r="1120" spans="27:29" x14ac:dyDescent="0.25">
      <c r="AA1120" s="17"/>
      <c r="AB1120" s="17"/>
      <c r="AC1120" s="17"/>
    </row>
    <row r="1121" spans="27:29" x14ac:dyDescent="0.25">
      <c r="AA1121" s="17"/>
      <c r="AB1121" s="17"/>
      <c r="AC1121" s="17"/>
    </row>
    <row r="1122" spans="27:29" x14ac:dyDescent="0.25">
      <c r="AA1122" s="17"/>
      <c r="AB1122" s="17"/>
      <c r="AC1122" s="17"/>
    </row>
    <row r="1123" spans="27:29" x14ac:dyDescent="0.25">
      <c r="AA1123" s="17"/>
      <c r="AB1123" s="17"/>
      <c r="AC1123" s="17"/>
    </row>
    <row r="1124" spans="27:29" x14ac:dyDescent="0.25">
      <c r="AA1124" s="17"/>
      <c r="AB1124" s="17"/>
      <c r="AC1124" s="17"/>
    </row>
    <row r="1125" spans="27:29" x14ac:dyDescent="0.25">
      <c r="AA1125" s="17"/>
      <c r="AB1125" s="17"/>
      <c r="AC1125" s="17"/>
    </row>
    <row r="1126" spans="27:29" x14ac:dyDescent="0.25">
      <c r="AA1126" s="17"/>
      <c r="AB1126" s="17"/>
      <c r="AC1126" s="17"/>
    </row>
    <row r="1127" spans="27:29" x14ac:dyDescent="0.25">
      <c r="AA1127" s="17"/>
      <c r="AB1127" s="17"/>
      <c r="AC1127" s="17"/>
    </row>
    <row r="1128" spans="27:29" x14ac:dyDescent="0.25">
      <c r="AA1128" s="17"/>
      <c r="AB1128" s="17"/>
      <c r="AC1128" s="17"/>
    </row>
    <row r="1129" spans="27:29" x14ac:dyDescent="0.25">
      <c r="AA1129" s="17"/>
      <c r="AB1129" s="17"/>
      <c r="AC1129" s="17"/>
    </row>
    <row r="1130" spans="27:29" x14ac:dyDescent="0.25">
      <c r="AA1130" s="17"/>
      <c r="AB1130" s="17"/>
      <c r="AC1130" s="17"/>
    </row>
    <row r="1131" spans="27:29" x14ac:dyDescent="0.25">
      <c r="AA1131" s="17"/>
      <c r="AB1131" s="17"/>
      <c r="AC1131" s="17"/>
    </row>
    <row r="1132" spans="27:29" x14ac:dyDescent="0.25">
      <c r="AA1132" s="17"/>
      <c r="AB1132" s="17"/>
      <c r="AC1132" s="17"/>
    </row>
    <row r="1133" spans="27:29" x14ac:dyDescent="0.25">
      <c r="AA1133" s="17"/>
      <c r="AB1133" s="17"/>
      <c r="AC1133" s="17"/>
    </row>
    <row r="1134" spans="27:29" x14ac:dyDescent="0.25">
      <c r="AA1134" s="17"/>
      <c r="AB1134" s="17"/>
      <c r="AC1134" s="17"/>
    </row>
    <row r="1135" spans="27:29" x14ac:dyDescent="0.25">
      <c r="AA1135" s="17"/>
      <c r="AB1135" s="17"/>
      <c r="AC1135" s="17"/>
    </row>
    <row r="1136" spans="27:29" x14ac:dyDescent="0.25">
      <c r="AA1136" s="17"/>
      <c r="AB1136" s="17"/>
      <c r="AC1136" s="17"/>
    </row>
    <row r="1137" spans="27:29" x14ac:dyDescent="0.25">
      <c r="AA1137" s="17"/>
      <c r="AB1137" s="17"/>
      <c r="AC1137" s="17"/>
    </row>
    <row r="1138" spans="27:29" x14ac:dyDescent="0.25">
      <c r="AA1138" s="17"/>
      <c r="AB1138" s="17"/>
      <c r="AC1138" s="17"/>
    </row>
    <row r="1139" spans="27:29" x14ac:dyDescent="0.25">
      <c r="AA1139" s="17"/>
      <c r="AB1139" s="17"/>
      <c r="AC1139" s="17"/>
    </row>
    <row r="1140" spans="27:29" x14ac:dyDescent="0.25">
      <c r="AA1140" s="17"/>
      <c r="AB1140" s="17"/>
      <c r="AC1140" s="17"/>
    </row>
    <row r="1141" spans="27:29" x14ac:dyDescent="0.25">
      <c r="AA1141" s="17"/>
      <c r="AB1141" s="17"/>
      <c r="AC1141" s="17"/>
    </row>
    <row r="1142" spans="27:29" x14ac:dyDescent="0.25">
      <c r="AA1142" s="17"/>
      <c r="AB1142" s="17"/>
      <c r="AC1142" s="17"/>
    </row>
    <row r="1143" spans="27:29" x14ac:dyDescent="0.25">
      <c r="AA1143" s="17"/>
      <c r="AB1143" s="17"/>
      <c r="AC1143" s="17"/>
    </row>
    <row r="1144" spans="27:29" x14ac:dyDescent="0.25">
      <c r="AA1144" s="17"/>
      <c r="AB1144" s="17"/>
      <c r="AC1144" s="17"/>
    </row>
    <row r="1145" spans="27:29" x14ac:dyDescent="0.25">
      <c r="AA1145" s="17"/>
      <c r="AB1145" s="17"/>
      <c r="AC1145" s="17"/>
    </row>
    <row r="1146" spans="27:29" x14ac:dyDescent="0.25">
      <c r="AA1146" s="17"/>
      <c r="AB1146" s="17"/>
      <c r="AC1146" s="17"/>
    </row>
    <row r="1147" spans="27:29" x14ac:dyDescent="0.25">
      <c r="AA1147" s="17"/>
      <c r="AB1147" s="17"/>
      <c r="AC1147" s="17"/>
    </row>
    <row r="1148" spans="27:29" x14ac:dyDescent="0.25">
      <c r="AA1148" s="17"/>
      <c r="AB1148" s="17"/>
      <c r="AC1148" s="17"/>
    </row>
    <row r="1149" spans="27:29" x14ac:dyDescent="0.25">
      <c r="AA1149" s="17"/>
      <c r="AB1149" s="17"/>
      <c r="AC1149" s="17"/>
    </row>
    <row r="1150" spans="27:29" x14ac:dyDescent="0.25">
      <c r="AA1150" s="17"/>
      <c r="AB1150" s="17"/>
      <c r="AC1150" s="17"/>
    </row>
    <row r="1151" spans="27:29" x14ac:dyDescent="0.25">
      <c r="AA1151" s="17"/>
      <c r="AB1151" s="17"/>
      <c r="AC1151" s="17"/>
    </row>
    <row r="1152" spans="27:29" x14ac:dyDescent="0.25">
      <c r="AA1152" s="17"/>
      <c r="AB1152" s="17"/>
      <c r="AC1152" s="17"/>
    </row>
    <row r="1153" spans="27:29" x14ac:dyDescent="0.25">
      <c r="AA1153" s="17"/>
      <c r="AB1153" s="17"/>
      <c r="AC1153" s="17"/>
    </row>
    <row r="1154" spans="27:29" x14ac:dyDescent="0.25">
      <c r="AA1154" s="17"/>
      <c r="AB1154" s="17"/>
      <c r="AC1154" s="17"/>
    </row>
    <row r="1155" spans="27:29" x14ac:dyDescent="0.25">
      <c r="AA1155" s="17"/>
      <c r="AB1155" s="17"/>
      <c r="AC1155" s="17"/>
    </row>
    <row r="1156" spans="27:29" x14ac:dyDescent="0.25">
      <c r="AA1156" s="17"/>
      <c r="AB1156" s="17"/>
      <c r="AC1156" s="17"/>
    </row>
    <row r="1157" spans="27:29" x14ac:dyDescent="0.25">
      <c r="AA1157" s="17"/>
      <c r="AB1157" s="17"/>
      <c r="AC1157" s="17"/>
    </row>
    <row r="1158" spans="27:29" x14ac:dyDescent="0.25">
      <c r="AA1158" s="17"/>
      <c r="AB1158" s="17"/>
      <c r="AC1158" s="17"/>
    </row>
    <row r="1159" spans="27:29" x14ac:dyDescent="0.25">
      <c r="AA1159" s="17"/>
      <c r="AB1159" s="17"/>
      <c r="AC1159" s="17"/>
    </row>
    <row r="1160" spans="27:29" x14ac:dyDescent="0.25">
      <c r="AA1160" s="17"/>
      <c r="AB1160" s="17"/>
      <c r="AC1160" s="17"/>
    </row>
    <row r="1161" spans="27:29" x14ac:dyDescent="0.25">
      <c r="AA1161" s="17"/>
      <c r="AB1161" s="17"/>
      <c r="AC1161" s="17"/>
    </row>
    <row r="1162" spans="27:29" x14ac:dyDescent="0.25">
      <c r="AA1162" s="17"/>
      <c r="AB1162" s="17"/>
      <c r="AC1162" s="17"/>
    </row>
    <row r="1163" spans="27:29" x14ac:dyDescent="0.25">
      <c r="AA1163" s="17"/>
      <c r="AB1163" s="17"/>
      <c r="AC1163" s="17"/>
    </row>
    <row r="1164" spans="27:29" x14ac:dyDescent="0.25">
      <c r="AA1164" s="17"/>
      <c r="AB1164" s="17"/>
      <c r="AC1164" s="17"/>
    </row>
    <row r="1165" spans="27:29" x14ac:dyDescent="0.25">
      <c r="AA1165" s="17"/>
      <c r="AB1165" s="17"/>
      <c r="AC1165" s="17"/>
    </row>
    <row r="1166" spans="27:29" x14ac:dyDescent="0.25">
      <c r="AA1166" s="17"/>
      <c r="AB1166" s="17"/>
      <c r="AC1166" s="17"/>
    </row>
    <row r="1167" spans="27:29" x14ac:dyDescent="0.25">
      <c r="AA1167" s="17"/>
      <c r="AB1167" s="17"/>
      <c r="AC1167" s="17"/>
    </row>
    <row r="1168" spans="27:29" x14ac:dyDescent="0.25">
      <c r="AA1168" s="17"/>
      <c r="AB1168" s="17"/>
      <c r="AC1168" s="17"/>
    </row>
    <row r="1169" spans="27:29" x14ac:dyDescent="0.25">
      <c r="AA1169" s="17"/>
      <c r="AB1169" s="17"/>
      <c r="AC1169" s="17"/>
    </row>
    <row r="1170" spans="27:29" x14ac:dyDescent="0.25">
      <c r="AA1170" s="17"/>
      <c r="AB1170" s="17"/>
      <c r="AC1170" s="17"/>
    </row>
    <row r="1171" spans="27:29" x14ac:dyDescent="0.25">
      <c r="AA1171" s="17"/>
      <c r="AB1171" s="17"/>
      <c r="AC1171" s="17"/>
    </row>
    <row r="1172" spans="27:29" x14ac:dyDescent="0.25">
      <c r="AA1172" s="17"/>
      <c r="AB1172" s="17"/>
      <c r="AC1172" s="17"/>
    </row>
    <row r="1173" spans="27:29" x14ac:dyDescent="0.25">
      <c r="AA1173" s="17"/>
      <c r="AB1173" s="17"/>
      <c r="AC1173" s="17"/>
    </row>
    <row r="1174" spans="27:29" x14ac:dyDescent="0.25">
      <c r="AA1174" s="17"/>
      <c r="AB1174" s="17"/>
      <c r="AC1174" s="17"/>
    </row>
    <row r="1175" spans="27:29" x14ac:dyDescent="0.25">
      <c r="AA1175" s="17"/>
      <c r="AB1175" s="17"/>
      <c r="AC1175" s="17"/>
    </row>
    <row r="1176" spans="27:29" x14ac:dyDescent="0.25">
      <c r="AA1176" s="17"/>
      <c r="AB1176" s="17"/>
      <c r="AC1176" s="17"/>
    </row>
    <row r="1177" spans="27:29" x14ac:dyDescent="0.25">
      <c r="AA1177" s="17"/>
      <c r="AB1177" s="17"/>
      <c r="AC1177" s="17"/>
    </row>
    <row r="1178" spans="27:29" x14ac:dyDescent="0.25">
      <c r="AA1178" s="17"/>
      <c r="AB1178" s="17"/>
      <c r="AC1178" s="17"/>
    </row>
    <row r="1179" spans="27:29" x14ac:dyDescent="0.25">
      <c r="AA1179" s="17"/>
      <c r="AB1179" s="17"/>
      <c r="AC1179" s="17"/>
    </row>
    <row r="1180" spans="27:29" x14ac:dyDescent="0.25">
      <c r="AA1180" s="17"/>
      <c r="AB1180" s="17"/>
      <c r="AC1180" s="17"/>
    </row>
    <row r="1181" spans="27:29" x14ac:dyDescent="0.25">
      <c r="AA1181" s="17"/>
      <c r="AB1181" s="17"/>
      <c r="AC1181" s="17"/>
    </row>
    <row r="1182" spans="27:29" x14ac:dyDescent="0.25">
      <c r="AA1182" s="17"/>
      <c r="AB1182" s="17"/>
      <c r="AC1182" s="17"/>
    </row>
    <row r="1183" spans="27:29" x14ac:dyDescent="0.25">
      <c r="AA1183" s="17"/>
      <c r="AB1183" s="17"/>
      <c r="AC1183" s="17"/>
    </row>
    <row r="1184" spans="27:29" x14ac:dyDescent="0.25">
      <c r="AA1184" s="17"/>
      <c r="AB1184" s="17"/>
      <c r="AC1184" s="17"/>
    </row>
    <row r="1185" spans="27:29" x14ac:dyDescent="0.25">
      <c r="AA1185" s="17"/>
      <c r="AB1185" s="17"/>
      <c r="AC1185" s="17"/>
    </row>
    <row r="1186" spans="27:29" x14ac:dyDescent="0.25">
      <c r="AA1186" s="17"/>
      <c r="AB1186" s="17"/>
      <c r="AC1186" s="17"/>
    </row>
    <row r="1187" spans="27:29" x14ac:dyDescent="0.25">
      <c r="AA1187" s="17"/>
      <c r="AB1187" s="17"/>
      <c r="AC1187" s="17"/>
    </row>
    <row r="1188" spans="27:29" x14ac:dyDescent="0.25">
      <c r="AA1188" s="17"/>
      <c r="AB1188" s="17"/>
      <c r="AC1188" s="17"/>
    </row>
    <row r="1189" spans="27:29" x14ac:dyDescent="0.25">
      <c r="AA1189" s="17"/>
      <c r="AB1189" s="17"/>
      <c r="AC1189" s="17"/>
    </row>
    <row r="1190" spans="27:29" x14ac:dyDescent="0.25">
      <c r="AA1190" s="17"/>
      <c r="AB1190" s="17"/>
      <c r="AC1190" s="17"/>
    </row>
    <row r="1191" spans="27:29" x14ac:dyDescent="0.25">
      <c r="AA1191" s="17"/>
      <c r="AB1191" s="17"/>
      <c r="AC1191" s="17"/>
    </row>
    <row r="1192" spans="27:29" x14ac:dyDescent="0.25">
      <c r="AA1192" s="17"/>
      <c r="AB1192" s="17"/>
      <c r="AC1192" s="17"/>
    </row>
    <row r="1193" spans="27:29" x14ac:dyDescent="0.25">
      <c r="AA1193" s="17"/>
      <c r="AB1193" s="17"/>
      <c r="AC1193" s="17"/>
    </row>
    <row r="1194" spans="27:29" x14ac:dyDescent="0.25">
      <c r="AA1194" s="17"/>
      <c r="AB1194" s="17"/>
      <c r="AC1194" s="17"/>
    </row>
    <row r="1195" spans="27:29" x14ac:dyDescent="0.25">
      <c r="AA1195" s="17"/>
      <c r="AB1195" s="17"/>
      <c r="AC1195" s="17"/>
    </row>
    <row r="1196" spans="27:29" x14ac:dyDescent="0.25">
      <c r="AA1196" s="17"/>
      <c r="AB1196" s="17"/>
      <c r="AC1196" s="17"/>
    </row>
    <row r="1197" spans="27:29" x14ac:dyDescent="0.25">
      <c r="AA1197" s="17"/>
      <c r="AB1197" s="17"/>
      <c r="AC1197" s="17"/>
    </row>
    <row r="1198" spans="27:29" x14ac:dyDescent="0.25">
      <c r="AA1198" s="17"/>
      <c r="AB1198" s="17"/>
      <c r="AC1198" s="17"/>
    </row>
    <row r="1199" spans="27:29" x14ac:dyDescent="0.25">
      <c r="AA1199" s="17"/>
      <c r="AB1199" s="17"/>
      <c r="AC1199" s="17"/>
    </row>
    <row r="1200" spans="27:29" x14ac:dyDescent="0.25">
      <c r="AA1200" s="17"/>
      <c r="AB1200" s="17"/>
      <c r="AC1200" s="17"/>
    </row>
    <row r="1201" spans="27:29" x14ac:dyDescent="0.25">
      <c r="AA1201" s="17"/>
      <c r="AB1201" s="17"/>
      <c r="AC1201" s="17"/>
    </row>
    <row r="1202" spans="27:29" x14ac:dyDescent="0.25">
      <c r="AA1202" s="17"/>
      <c r="AB1202" s="17"/>
      <c r="AC1202" s="17"/>
    </row>
    <row r="1203" spans="27:29" x14ac:dyDescent="0.25">
      <c r="AA1203" s="17"/>
      <c r="AB1203" s="17"/>
      <c r="AC1203" s="17"/>
    </row>
    <row r="1204" spans="27:29" x14ac:dyDescent="0.25">
      <c r="AA1204" s="17"/>
      <c r="AB1204" s="17"/>
      <c r="AC1204" s="17"/>
    </row>
    <row r="1205" spans="27:29" x14ac:dyDescent="0.25">
      <c r="AA1205" s="17"/>
      <c r="AB1205" s="17"/>
      <c r="AC1205" s="17"/>
    </row>
    <row r="1206" spans="27:29" x14ac:dyDescent="0.25">
      <c r="AA1206" s="17"/>
      <c r="AB1206" s="17"/>
      <c r="AC1206" s="17"/>
    </row>
    <row r="1207" spans="27:29" x14ac:dyDescent="0.25">
      <c r="AA1207" s="17"/>
      <c r="AB1207" s="17"/>
      <c r="AC1207" s="17"/>
    </row>
    <row r="1208" spans="27:29" x14ac:dyDescent="0.25">
      <c r="AA1208" s="17"/>
      <c r="AB1208" s="17"/>
      <c r="AC1208" s="17"/>
    </row>
    <row r="1209" spans="27:29" x14ac:dyDescent="0.25">
      <c r="AA1209" s="17"/>
      <c r="AB1209" s="17"/>
      <c r="AC1209" s="17"/>
    </row>
    <row r="1210" spans="27:29" x14ac:dyDescent="0.25">
      <c r="AA1210" s="17"/>
      <c r="AB1210" s="17"/>
      <c r="AC1210" s="17"/>
    </row>
    <row r="1211" spans="27:29" x14ac:dyDescent="0.25">
      <c r="AA1211" s="17"/>
      <c r="AB1211" s="17"/>
      <c r="AC1211" s="17"/>
    </row>
    <row r="1212" spans="27:29" x14ac:dyDescent="0.25">
      <c r="AA1212" s="17"/>
      <c r="AB1212" s="17"/>
      <c r="AC1212" s="17"/>
    </row>
    <row r="1213" spans="27:29" x14ac:dyDescent="0.25">
      <c r="AA1213" s="17"/>
      <c r="AB1213" s="17"/>
      <c r="AC1213" s="17"/>
    </row>
    <row r="1214" spans="27:29" x14ac:dyDescent="0.25">
      <c r="AA1214" s="17"/>
      <c r="AB1214" s="17"/>
      <c r="AC1214" s="17"/>
    </row>
    <row r="1215" spans="27:29" x14ac:dyDescent="0.25">
      <c r="AA1215" s="17"/>
      <c r="AB1215" s="17"/>
      <c r="AC1215" s="17"/>
    </row>
    <row r="1216" spans="27:29" x14ac:dyDescent="0.25">
      <c r="AA1216" s="17"/>
      <c r="AB1216" s="17"/>
      <c r="AC1216" s="17"/>
    </row>
    <row r="1217" spans="27:29" x14ac:dyDescent="0.25">
      <c r="AA1217" s="17"/>
      <c r="AB1217" s="17"/>
      <c r="AC1217" s="17"/>
    </row>
    <row r="1218" spans="27:29" x14ac:dyDescent="0.25">
      <c r="AA1218" s="17"/>
      <c r="AB1218" s="17"/>
      <c r="AC1218" s="17"/>
    </row>
    <row r="1219" spans="27:29" x14ac:dyDescent="0.25">
      <c r="AA1219" s="17"/>
      <c r="AB1219" s="17"/>
      <c r="AC1219" s="17"/>
    </row>
    <row r="1220" spans="27:29" x14ac:dyDescent="0.25">
      <c r="AA1220" s="17"/>
      <c r="AB1220" s="17"/>
      <c r="AC1220" s="17"/>
    </row>
    <row r="1221" spans="27:29" x14ac:dyDescent="0.25">
      <c r="AA1221" s="17"/>
      <c r="AB1221" s="17"/>
      <c r="AC1221" s="17"/>
    </row>
    <row r="1222" spans="27:29" x14ac:dyDescent="0.25">
      <c r="AA1222" s="17"/>
      <c r="AB1222" s="17"/>
      <c r="AC1222" s="17"/>
    </row>
    <row r="1223" spans="27:29" x14ac:dyDescent="0.25">
      <c r="AA1223" s="17"/>
      <c r="AB1223" s="17"/>
      <c r="AC1223" s="17"/>
    </row>
    <row r="1224" spans="27:29" x14ac:dyDescent="0.25">
      <c r="AA1224" s="17"/>
      <c r="AB1224" s="17"/>
      <c r="AC1224" s="17"/>
    </row>
    <row r="1225" spans="27:29" x14ac:dyDescent="0.25">
      <c r="AA1225" s="17"/>
      <c r="AB1225" s="17"/>
      <c r="AC1225" s="17"/>
    </row>
    <row r="1226" spans="27:29" x14ac:dyDescent="0.25">
      <c r="AA1226" s="17"/>
      <c r="AB1226" s="17"/>
      <c r="AC1226" s="17"/>
    </row>
    <row r="1227" spans="27:29" x14ac:dyDescent="0.25">
      <c r="AA1227" s="17"/>
      <c r="AB1227" s="17"/>
      <c r="AC1227" s="17"/>
    </row>
    <row r="1228" spans="27:29" x14ac:dyDescent="0.25">
      <c r="AA1228" s="17"/>
      <c r="AB1228" s="17"/>
      <c r="AC1228" s="17"/>
    </row>
    <row r="1229" spans="27:29" x14ac:dyDescent="0.25">
      <c r="AA1229" s="17"/>
      <c r="AB1229" s="17"/>
      <c r="AC1229" s="17"/>
    </row>
    <row r="1230" spans="27:29" x14ac:dyDescent="0.25">
      <c r="AA1230" s="17"/>
      <c r="AB1230" s="17"/>
      <c r="AC1230" s="17"/>
    </row>
    <row r="1231" spans="27:29" x14ac:dyDescent="0.25">
      <c r="AA1231" s="17"/>
      <c r="AB1231" s="17"/>
      <c r="AC1231" s="17"/>
    </row>
    <row r="1232" spans="27:29" x14ac:dyDescent="0.25">
      <c r="AA1232" s="17"/>
      <c r="AB1232" s="17"/>
      <c r="AC1232" s="17"/>
    </row>
    <row r="1233" spans="27:29" x14ac:dyDescent="0.25">
      <c r="AA1233" s="17"/>
      <c r="AB1233" s="17"/>
      <c r="AC1233" s="17"/>
    </row>
    <row r="1234" spans="27:29" x14ac:dyDescent="0.25">
      <c r="AA1234" s="17"/>
      <c r="AB1234" s="17"/>
      <c r="AC1234" s="17"/>
    </row>
    <row r="1235" spans="27:29" x14ac:dyDescent="0.25">
      <c r="AA1235" s="17"/>
      <c r="AB1235" s="17"/>
      <c r="AC1235" s="17"/>
    </row>
    <row r="1236" spans="27:29" x14ac:dyDescent="0.25">
      <c r="AA1236" s="17"/>
      <c r="AB1236" s="17"/>
      <c r="AC1236" s="17"/>
    </row>
    <row r="1237" spans="27:29" x14ac:dyDescent="0.25">
      <c r="AA1237" s="17"/>
      <c r="AB1237" s="17"/>
      <c r="AC1237" s="17"/>
    </row>
    <row r="1238" spans="27:29" x14ac:dyDescent="0.25">
      <c r="AA1238" s="17"/>
      <c r="AB1238" s="17"/>
      <c r="AC1238" s="17"/>
    </row>
    <row r="1239" spans="27:29" x14ac:dyDescent="0.25">
      <c r="AA1239" s="17"/>
      <c r="AB1239" s="17"/>
      <c r="AC1239" s="17"/>
    </row>
    <row r="1240" spans="27:29" x14ac:dyDescent="0.25">
      <c r="AA1240" s="17"/>
      <c r="AB1240" s="17"/>
      <c r="AC1240" s="17"/>
    </row>
    <row r="1241" spans="27:29" x14ac:dyDescent="0.25">
      <c r="AA1241" s="17"/>
      <c r="AB1241" s="17"/>
      <c r="AC1241" s="17"/>
    </row>
    <row r="1242" spans="27:29" x14ac:dyDescent="0.25">
      <c r="AA1242" s="17"/>
      <c r="AB1242" s="17"/>
      <c r="AC1242" s="17"/>
    </row>
    <row r="1243" spans="27:29" x14ac:dyDescent="0.25">
      <c r="AA1243" s="17"/>
      <c r="AB1243" s="17"/>
      <c r="AC1243" s="17"/>
    </row>
    <row r="1244" spans="27:29" x14ac:dyDescent="0.25">
      <c r="AA1244" s="17"/>
      <c r="AB1244" s="17"/>
      <c r="AC1244" s="17"/>
    </row>
    <row r="1245" spans="27:29" x14ac:dyDescent="0.25">
      <c r="AA1245" s="17"/>
      <c r="AB1245" s="17"/>
      <c r="AC1245" s="17"/>
    </row>
    <row r="1246" spans="27:29" x14ac:dyDescent="0.25">
      <c r="AA1246" s="17"/>
      <c r="AB1246" s="17"/>
      <c r="AC1246" s="17"/>
    </row>
    <row r="1247" spans="27:29" x14ac:dyDescent="0.25">
      <c r="AA1247" s="17"/>
      <c r="AB1247" s="17"/>
      <c r="AC1247" s="17"/>
    </row>
    <row r="1248" spans="27:29" x14ac:dyDescent="0.25">
      <c r="AA1248" s="17"/>
      <c r="AB1248" s="17"/>
      <c r="AC1248" s="17"/>
    </row>
    <row r="1249" spans="27:29" x14ac:dyDescent="0.25">
      <c r="AA1249" s="17"/>
      <c r="AB1249" s="17"/>
      <c r="AC1249" s="17"/>
    </row>
    <row r="1250" spans="27:29" x14ac:dyDescent="0.25">
      <c r="AA1250" s="17"/>
      <c r="AB1250" s="17"/>
      <c r="AC1250" s="17"/>
    </row>
    <row r="1251" spans="27:29" x14ac:dyDescent="0.25">
      <c r="AA1251" s="17"/>
      <c r="AB1251" s="17"/>
      <c r="AC1251" s="17"/>
    </row>
    <row r="1252" spans="27:29" x14ac:dyDescent="0.25">
      <c r="AA1252" s="17"/>
      <c r="AB1252" s="17"/>
      <c r="AC1252" s="17"/>
    </row>
    <row r="1253" spans="27:29" x14ac:dyDescent="0.25">
      <c r="AA1253" s="17"/>
      <c r="AB1253" s="17"/>
      <c r="AC1253" s="17"/>
    </row>
    <row r="1254" spans="27:29" x14ac:dyDescent="0.25">
      <c r="AA1254" s="17"/>
      <c r="AB1254" s="17"/>
      <c r="AC1254" s="17"/>
    </row>
    <row r="1255" spans="27:29" x14ac:dyDescent="0.25">
      <c r="AA1255" s="17"/>
      <c r="AB1255" s="17"/>
      <c r="AC1255" s="17"/>
    </row>
    <row r="1256" spans="27:29" x14ac:dyDescent="0.25">
      <c r="AA1256" s="17"/>
      <c r="AB1256" s="17"/>
      <c r="AC1256" s="17"/>
    </row>
    <row r="1257" spans="27:29" x14ac:dyDescent="0.25">
      <c r="AA1257" s="17"/>
      <c r="AB1257" s="17"/>
      <c r="AC1257" s="17"/>
    </row>
    <row r="1258" spans="27:29" x14ac:dyDescent="0.25">
      <c r="AA1258" s="17"/>
      <c r="AB1258" s="17"/>
      <c r="AC1258" s="17"/>
    </row>
    <row r="1259" spans="27:29" x14ac:dyDescent="0.25">
      <c r="AA1259" s="17"/>
      <c r="AB1259" s="17"/>
      <c r="AC1259" s="17"/>
    </row>
    <row r="1260" spans="27:29" x14ac:dyDescent="0.25">
      <c r="AA1260" s="17"/>
      <c r="AB1260" s="17"/>
      <c r="AC1260" s="17"/>
    </row>
    <row r="1261" spans="27:29" x14ac:dyDescent="0.25">
      <c r="AA1261" s="17"/>
      <c r="AB1261" s="17"/>
      <c r="AC1261" s="17"/>
    </row>
    <row r="1262" spans="27:29" x14ac:dyDescent="0.25">
      <c r="AA1262" s="17"/>
      <c r="AB1262" s="17"/>
      <c r="AC1262" s="17"/>
    </row>
    <row r="1263" spans="27:29" x14ac:dyDescent="0.25">
      <c r="AA1263" s="17"/>
      <c r="AB1263" s="17"/>
      <c r="AC1263" s="17"/>
    </row>
    <row r="1264" spans="27:29" x14ac:dyDescent="0.25">
      <c r="AA1264" s="17"/>
      <c r="AB1264" s="17"/>
      <c r="AC1264" s="17"/>
    </row>
    <row r="1265" spans="27:29" x14ac:dyDescent="0.25">
      <c r="AA1265" s="17"/>
      <c r="AB1265" s="17"/>
      <c r="AC1265" s="17"/>
    </row>
    <row r="1266" spans="27:29" x14ac:dyDescent="0.25">
      <c r="AA1266" s="17"/>
      <c r="AB1266" s="17"/>
      <c r="AC1266" s="17"/>
    </row>
    <row r="1267" spans="27:29" x14ac:dyDescent="0.25">
      <c r="AA1267" s="17"/>
      <c r="AB1267" s="17"/>
      <c r="AC1267" s="17"/>
    </row>
    <row r="1268" spans="27:29" x14ac:dyDescent="0.25">
      <c r="AA1268" s="17"/>
      <c r="AB1268" s="17"/>
      <c r="AC1268" s="17"/>
    </row>
    <row r="1269" spans="27:29" x14ac:dyDescent="0.25">
      <c r="AA1269" s="17"/>
      <c r="AB1269" s="17"/>
      <c r="AC1269" s="17"/>
    </row>
    <row r="1270" spans="27:29" x14ac:dyDescent="0.25">
      <c r="AA1270" s="17"/>
      <c r="AB1270" s="17"/>
      <c r="AC1270" s="17"/>
    </row>
    <row r="1271" spans="27:29" x14ac:dyDescent="0.25">
      <c r="AA1271" s="17"/>
      <c r="AB1271" s="17"/>
      <c r="AC1271" s="17"/>
    </row>
    <row r="1272" spans="27:29" x14ac:dyDescent="0.25">
      <c r="AA1272" s="17"/>
      <c r="AB1272" s="17"/>
      <c r="AC1272" s="17"/>
    </row>
    <row r="1273" spans="27:29" x14ac:dyDescent="0.25">
      <c r="AA1273" s="17"/>
      <c r="AB1273" s="17"/>
      <c r="AC1273" s="17"/>
    </row>
    <row r="1274" spans="27:29" x14ac:dyDescent="0.25">
      <c r="AA1274" s="17"/>
      <c r="AB1274" s="17"/>
      <c r="AC1274" s="17"/>
    </row>
    <row r="1275" spans="27:29" x14ac:dyDescent="0.25">
      <c r="AA1275" s="17"/>
      <c r="AB1275" s="17"/>
      <c r="AC1275" s="17"/>
    </row>
    <row r="1276" spans="27:29" x14ac:dyDescent="0.25">
      <c r="AA1276" s="17"/>
      <c r="AB1276" s="17"/>
      <c r="AC1276" s="17"/>
    </row>
    <row r="1277" spans="27:29" x14ac:dyDescent="0.25">
      <c r="AA1277" s="17"/>
      <c r="AB1277" s="17"/>
      <c r="AC1277" s="17"/>
    </row>
    <row r="1278" spans="27:29" x14ac:dyDescent="0.25">
      <c r="AA1278" s="17"/>
      <c r="AB1278" s="17"/>
      <c r="AC1278" s="17"/>
    </row>
    <row r="1279" spans="27:29" x14ac:dyDescent="0.25">
      <c r="AA1279" s="17"/>
      <c r="AB1279" s="17"/>
      <c r="AC1279" s="17"/>
    </row>
    <row r="1280" spans="27:29" x14ac:dyDescent="0.25">
      <c r="AA1280" s="17"/>
      <c r="AB1280" s="17"/>
      <c r="AC1280" s="17"/>
    </row>
    <row r="1281" spans="27:29" x14ac:dyDescent="0.25">
      <c r="AA1281" s="17"/>
      <c r="AB1281" s="17"/>
      <c r="AC1281" s="17"/>
    </row>
    <row r="1282" spans="27:29" x14ac:dyDescent="0.25">
      <c r="AA1282" s="17"/>
      <c r="AB1282" s="17"/>
      <c r="AC1282" s="17"/>
    </row>
    <row r="1283" spans="27:29" x14ac:dyDescent="0.25">
      <c r="AA1283" s="17"/>
      <c r="AB1283" s="17"/>
      <c r="AC1283" s="17"/>
    </row>
    <row r="1284" spans="27:29" x14ac:dyDescent="0.25">
      <c r="AA1284" s="17"/>
      <c r="AB1284" s="17"/>
      <c r="AC1284" s="17"/>
    </row>
    <row r="1285" spans="27:29" x14ac:dyDescent="0.25">
      <c r="AA1285" s="17"/>
      <c r="AB1285" s="17"/>
      <c r="AC1285" s="17"/>
    </row>
    <row r="1286" spans="27:29" x14ac:dyDescent="0.25">
      <c r="AA1286" s="17"/>
      <c r="AB1286" s="17"/>
      <c r="AC1286" s="17"/>
    </row>
    <row r="1287" spans="27:29" x14ac:dyDescent="0.25">
      <c r="AA1287" s="17"/>
      <c r="AB1287" s="17"/>
      <c r="AC1287" s="17"/>
    </row>
    <row r="1288" spans="27:29" x14ac:dyDescent="0.25">
      <c r="AA1288" s="17"/>
      <c r="AB1288" s="17"/>
      <c r="AC1288" s="17"/>
    </row>
    <row r="1289" spans="27:29" x14ac:dyDescent="0.25">
      <c r="AA1289" s="17"/>
      <c r="AB1289" s="17"/>
      <c r="AC1289" s="17"/>
    </row>
    <row r="1290" spans="27:29" x14ac:dyDescent="0.25">
      <c r="AA1290" s="17"/>
      <c r="AB1290" s="17"/>
      <c r="AC1290" s="17"/>
    </row>
    <row r="1291" spans="27:29" x14ac:dyDescent="0.25">
      <c r="AA1291" s="17"/>
      <c r="AB1291" s="17"/>
      <c r="AC1291" s="17"/>
    </row>
    <row r="1292" spans="27:29" x14ac:dyDescent="0.25">
      <c r="AA1292" s="17"/>
      <c r="AB1292" s="17"/>
      <c r="AC1292" s="17"/>
    </row>
    <row r="1293" spans="27:29" x14ac:dyDescent="0.25">
      <c r="AA1293" s="17"/>
      <c r="AB1293" s="17"/>
      <c r="AC1293" s="17"/>
    </row>
    <row r="1294" spans="27:29" x14ac:dyDescent="0.25">
      <c r="AA1294" s="17"/>
      <c r="AB1294" s="17"/>
      <c r="AC1294" s="17"/>
    </row>
    <row r="1295" spans="27:29" x14ac:dyDescent="0.25">
      <c r="AA1295" s="17"/>
      <c r="AB1295" s="17"/>
      <c r="AC1295" s="17"/>
    </row>
    <row r="1296" spans="27:29" x14ac:dyDescent="0.25">
      <c r="AA1296" s="17"/>
      <c r="AB1296" s="17"/>
      <c r="AC1296" s="17"/>
    </row>
    <row r="1297" spans="27:29" x14ac:dyDescent="0.25">
      <c r="AA1297" s="17"/>
      <c r="AB1297" s="17"/>
      <c r="AC1297" s="17"/>
    </row>
    <row r="1298" spans="27:29" x14ac:dyDescent="0.25">
      <c r="AA1298" s="17"/>
      <c r="AB1298" s="17"/>
      <c r="AC1298" s="17"/>
    </row>
    <row r="1299" spans="27:29" x14ac:dyDescent="0.25">
      <c r="AA1299" s="17"/>
      <c r="AB1299" s="17"/>
      <c r="AC1299" s="17"/>
    </row>
    <row r="1300" spans="27:29" x14ac:dyDescent="0.25">
      <c r="AA1300" s="17"/>
      <c r="AB1300" s="17"/>
      <c r="AC1300" s="17"/>
    </row>
    <row r="1301" spans="27:29" x14ac:dyDescent="0.25">
      <c r="AA1301" s="17"/>
      <c r="AB1301" s="17"/>
      <c r="AC1301" s="17"/>
    </row>
    <row r="1302" spans="27:29" x14ac:dyDescent="0.25">
      <c r="AA1302" s="17"/>
      <c r="AB1302" s="17"/>
      <c r="AC1302" s="17"/>
    </row>
    <row r="1303" spans="27:29" x14ac:dyDescent="0.25">
      <c r="AA1303" s="17"/>
      <c r="AB1303" s="17"/>
      <c r="AC1303" s="17"/>
    </row>
    <row r="1304" spans="27:29" x14ac:dyDescent="0.25">
      <c r="AA1304" s="17"/>
      <c r="AB1304" s="17"/>
      <c r="AC1304" s="17"/>
    </row>
    <row r="1305" spans="27:29" x14ac:dyDescent="0.25">
      <c r="AA1305" s="17"/>
      <c r="AB1305" s="17"/>
      <c r="AC1305" s="17"/>
    </row>
    <row r="1306" spans="27:29" x14ac:dyDescent="0.25">
      <c r="AA1306" s="17"/>
      <c r="AB1306" s="17"/>
      <c r="AC1306" s="17"/>
    </row>
    <row r="1307" spans="27:29" x14ac:dyDescent="0.25">
      <c r="AA1307" s="17"/>
      <c r="AB1307" s="17"/>
      <c r="AC1307" s="17"/>
    </row>
    <row r="1308" spans="27:29" x14ac:dyDescent="0.25">
      <c r="AA1308" s="17"/>
      <c r="AB1308" s="17"/>
      <c r="AC1308" s="17"/>
    </row>
    <row r="1309" spans="27:29" x14ac:dyDescent="0.25">
      <c r="AA1309" s="17"/>
      <c r="AB1309" s="17"/>
      <c r="AC1309" s="17"/>
    </row>
    <row r="1310" spans="27:29" x14ac:dyDescent="0.25">
      <c r="AA1310" s="17"/>
      <c r="AB1310" s="17"/>
      <c r="AC1310" s="17"/>
    </row>
    <row r="1311" spans="27:29" x14ac:dyDescent="0.25">
      <c r="AA1311" s="17"/>
      <c r="AB1311" s="17"/>
      <c r="AC1311" s="17"/>
    </row>
    <row r="1312" spans="27:29" x14ac:dyDescent="0.25">
      <c r="AA1312" s="17"/>
      <c r="AB1312" s="17"/>
      <c r="AC1312" s="17"/>
    </row>
    <row r="1313" spans="27:29" x14ac:dyDescent="0.25">
      <c r="AA1313" s="17"/>
      <c r="AB1313" s="17"/>
      <c r="AC1313" s="17"/>
    </row>
    <row r="1314" spans="27:29" x14ac:dyDescent="0.25">
      <c r="AA1314" s="17"/>
      <c r="AB1314" s="17"/>
      <c r="AC1314" s="17"/>
    </row>
    <row r="1315" spans="27:29" x14ac:dyDescent="0.25">
      <c r="AA1315" s="17"/>
      <c r="AB1315" s="17"/>
      <c r="AC1315" s="17"/>
    </row>
    <row r="1316" spans="27:29" x14ac:dyDescent="0.25">
      <c r="AA1316" s="17"/>
      <c r="AB1316" s="17"/>
      <c r="AC1316" s="17"/>
    </row>
    <row r="1317" spans="27:29" x14ac:dyDescent="0.25">
      <c r="AA1317" s="17"/>
      <c r="AB1317" s="17"/>
      <c r="AC1317" s="17"/>
    </row>
    <row r="1318" spans="27:29" x14ac:dyDescent="0.25">
      <c r="AA1318" s="17"/>
      <c r="AB1318" s="17"/>
      <c r="AC1318" s="17"/>
    </row>
    <row r="1319" spans="27:29" x14ac:dyDescent="0.25">
      <c r="AA1319" s="17"/>
      <c r="AB1319" s="17"/>
      <c r="AC1319" s="17"/>
    </row>
    <row r="1320" spans="27:29" x14ac:dyDescent="0.25">
      <c r="AA1320" s="17"/>
      <c r="AB1320" s="17"/>
      <c r="AC1320" s="17"/>
    </row>
    <row r="1321" spans="27:29" x14ac:dyDescent="0.25">
      <c r="AA1321" s="17"/>
      <c r="AB1321" s="17"/>
      <c r="AC1321" s="17"/>
    </row>
    <row r="1322" spans="27:29" x14ac:dyDescent="0.25">
      <c r="AA1322" s="17"/>
      <c r="AB1322" s="17"/>
      <c r="AC1322" s="17"/>
    </row>
    <row r="1323" spans="27:29" x14ac:dyDescent="0.25">
      <c r="AA1323" s="17"/>
      <c r="AB1323" s="17"/>
      <c r="AC1323" s="17"/>
    </row>
    <row r="1324" spans="27:29" x14ac:dyDescent="0.25">
      <c r="AA1324" s="17"/>
      <c r="AB1324" s="17"/>
      <c r="AC1324" s="17"/>
    </row>
    <row r="1325" spans="27:29" x14ac:dyDescent="0.25">
      <c r="AA1325" s="17"/>
      <c r="AB1325" s="17"/>
      <c r="AC1325" s="17"/>
    </row>
    <row r="1326" spans="27:29" x14ac:dyDescent="0.25">
      <c r="AA1326" s="17"/>
      <c r="AB1326" s="17"/>
      <c r="AC1326" s="17"/>
    </row>
    <row r="1327" spans="27:29" x14ac:dyDescent="0.25">
      <c r="AA1327" s="17"/>
      <c r="AB1327" s="17"/>
      <c r="AC1327" s="17"/>
    </row>
    <row r="1328" spans="27:29" x14ac:dyDescent="0.25">
      <c r="AA1328" s="17"/>
      <c r="AB1328" s="17"/>
      <c r="AC1328" s="17"/>
    </row>
    <row r="1329" spans="27:29" x14ac:dyDescent="0.25">
      <c r="AA1329" s="17"/>
      <c r="AB1329" s="17"/>
      <c r="AC1329" s="17"/>
    </row>
    <row r="1330" spans="27:29" x14ac:dyDescent="0.25">
      <c r="AA1330" s="17"/>
      <c r="AB1330" s="17"/>
      <c r="AC1330" s="17"/>
    </row>
    <row r="1331" spans="27:29" x14ac:dyDescent="0.25">
      <c r="AA1331" s="17"/>
      <c r="AB1331" s="17"/>
      <c r="AC1331" s="17"/>
    </row>
    <row r="1332" spans="27:29" x14ac:dyDescent="0.25">
      <c r="AA1332" s="17"/>
      <c r="AB1332" s="17"/>
      <c r="AC1332" s="17"/>
    </row>
    <row r="1333" spans="27:29" x14ac:dyDescent="0.25">
      <c r="AA1333" s="17"/>
      <c r="AB1333" s="17"/>
      <c r="AC1333" s="17"/>
    </row>
    <row r="1334" spans="27:29" x14ac:dyDescent="0.25">
      <c r="AA1334" s="17"/>
      <c r="AB1334" s="17"/>
      <c r="AC1334" s="17"/>
    </row>
    <row r="1335" spans="27:29" x14ac:dyDescent="0.25">
      <c r="AA1335" s="17"/>
      <c r="AB1335" s="17"/>
      <c r="AC1335" s="17"/>
    </row>
    <row r="1336" spans="27:29" x14ac:dyDescent="0.25">
      <c r="AA1336" s="17"/>
      <c r="AB1336" s="17"/>
      <c r="AC1336" s="17"/>
    </row>
    <row r="1337" spans="27:29" x14ac:dyDescent="0.25">
      <c r="AA1337" s="17"/>
      <c r="AB1337" s="17"/>
      <c r="AC1337" s="17"/>
    </row>
    <row r="1338" spans="27:29" x14ac:dyDescent="0.25">
      <c r="AA1338" s="17"/>
      <c r="AB1338" s="17"/>
      <c r="AC1338" s="17"/>
    </row>
    <row r="1339" spans="27:29" x14ac:dyDescent="0.25">
      <c r="AA1339" s="17"/>
      <c r="AB1339" s="17"/>
      <c r="AC1339" s="17"/>
    </row>
    <row r="1340" spans="27:29" x14ac:dyDescent="0.25">
      <c r="AA1340" s="17"/>
      <c r="AB1340" s="17"/>
      <c r="AC1340" s="17"/>
    </row>
    <row r="1341" spans="27:29" x14ac:dyDescent="0.25">
      <c r="AA1341" s="17"/>
      <c r="AB1341" s="17"/>
      <c r="AC1341" s="17"/>
    </row>
    <row r="1342" spans="27:29" x14ac:dyDescent="0.25">
      <c r="AA1342" s="17"/>
      <c r="AB1342" s="17"/>
      <c r="AC1342" s="17"/>
    </row>
    <row r="1343" spans="27:29" x14ac:dyDescent="0.25">
      <c r="AA1343" s="17"/>
      <c r="AB1343" s="17"/>
      <c r="AC1343" s="17"/>
    </row>
    <row r="1344" spans="27:29" x14ac:dyDescent="0.25">
      <c r="AA1344" s="17"/>
      <c r="AB1344" s="17"/>
      <c r="AC1344" s="17"/>
    </row>
    <row r="1345" spans="27:29" x14ac:dyDescent="0.25">
      <c r="AA1345" s="17"/>
      <c r="AB1345" s="17"/>
      <c r="AC1345" s="17"/>
    </row>
    <row r="1346" spans="27:29" x14ac:dyDescent="0.25">
      <c r="AA1346" s="17"/>
      <c r="AB1346" s="17"/>
      <c r="AC1346" s="17"/>
    </row>
    <row r="1347" spans="27:29" x14ac:dyDescent="0.25">
      <c r="AA1347" s="17"/>
      <c r="AB1347" s="17"/>
      <c r="AC1347" s="17"/>
    </row>
    <row r="1348" spans="27:29" x14ac:dyDescent="0.25">
      <c r="AA1348" s="17"/>
      <c r="AB1348" s="17"/>
      <c r="AC1348" s="17"/>
    </row>
    <row r="1349" spans="27:29" x14ac:dyDescent="0.25">
      <c r="AA1349" s="17"/>
      <c r="AB1349" s="17"/>
      <c r="AC1349" s="17"/>
    </row>
    <row r="1350" spans="27:29" x14ac:dyDescent="0.25">
      <c r="AA1350" s="17"/>
      <c r="AB1350" s="17"/>
      <c r="AC1350" s="17"/>
    </row>
    <row r="1351" spans="27:29" x14ac:dyDescent="0.25">
      <c r="AA1351" s="17"/>
      <c r="AB1351" s="17"/>
      <c r="AC1351" s="17"/>
    </row>
    <row r="1352" spans="27:29" x14ac:dyDescent="0.25">
      <c r="AA1352" s="17"/>
      <c r="AB1352" s="17"/>
      <c r="AC1352" s="17"/>
    </row>
    <row r="1353" spans="27:29" x14ac:dyDescent="0.25">
      <c r="AA1353" s="17"/>
      <c r="AB1353" s="17"/>
      <c r="AC1353" s="17"/>
    </row>
    <row r="1354" spans="27:29" x14ac:dyDescent="0.25">
      <c r="AA1354" s="17"/>
      <c r="AB1354" s="17"/>
      <c r="AC1354" s="17"/>
    </row>
    <row r="1355" spans="27:29" x14ac:dyDescent="0.25">
      <c r="AA1355" s="17"/>
      <c r="AB1355" s="17"/>
      <c r="AC1355" s="17"/>
    </row>
    <row r="1356" spans="27:29" x14ac:dyDescent="0.25">
      <c r="AA1356" s="17"/>
      <c r="AB1356" s="17"/>
      <c r="AC1356" s="17"/>
    </row>
    <row r="1357" spans="27:29" x14ac:dyDescent="0.25">
      <c r="AA1357" s="17"/>
      <c r="AB1357" s="17"/>
      <c r="AC1357" s="17"/>
    </row>
    <row r="1358" spans="27:29" x14ac:dyDescent="0.25">
      <c r="AA1358" s="17"/>
      <c r="AB1358" s="17"/>
      <c r="AC1358" s="17"/>
    </row>
    <row r="1359" spans="27:29" x14ac:dyDescent="0.25">
      <c r="AA1359" s="17"/>
      <c r="AB1359" s="17"/>
      <c r="AC1359" s="17"/>
    </row>
    <row r="1360" spans="27:29" x14ac:dyDescent="0.25">
      <c r="AA1360" s="17"/>
      <c r="AB1360" s="17"/>
      <c r="AC1360" s="17"/>
    </row>
    <row r="1361" spans="27:29" x14ac:dyDescent="0.25">
      <c r="AA1361" s="17"/>
      <c r="AB1361" s="17"/>
      <c r="AC1361" s="17"/>
    </row>
    <row r="1362" spans="27:29" x14ac:dyDescent="0.25">
      <c r="AA1362" s="17"/>
      <c r="AB1362" s="17"/>
      <c r="AC1362" s="17"/>
    </row>
    <row r="1363" spans="27:29" x14ac:dyDescent="0.25">
      <c r="AA1363" s="17"/>
      <c r="AB1363" s="17"/>
      <c r="AC1363" s="17"/>
    </row>
    <row r="1364" spans="27:29" x14ac:dyDescent="0.25">
      <c r="AA1364" s="17"/>
      <c r="AB1364" s="17"/>
      <c r="AC1364" s="17"/>
    </row>
    <row r="1365" spans="27:29" x14ac:dyDescent="0.25">
      <c r="AA1365" s="17"/>
      <c r="AB1365" s="17"/>
      <c r="AC1365" s="17"/>
    </row>
    <row r="1366" spans="27:29" x14ac:dyDescent="0.25">
      <c r="AA1366" s="17"/>
      <c r="AB1366" s="17"/>
      <c r="AC1366" s="17"/>
    </row>
    <row r="1367" spans="27:29" x14ac:dyDescent="0.25">
      <c r="AA1367" s="17"/>
      <c r="AB1367" s="17"/>
      <c r="AC1367" s="17"/>
    </row>
    <row r="1368" spans="27:29" x14ac:dyDescent="0.25">
      <c r="AA1368" s="17"/>
      <c r="AB1368" s="17"/>
      <c r="AC1368" s="17"/>
    </row>
    <row r="1369" spans="27:29" x14ac:dyDescent="0.25">
      <c r="AA1369" s="17"/>
      <c r="AB1369" s="17"/>
      <c r="AC1369" s="17"/>
    </row>
    <row r="1370" spans="27:29" x14ac:dyDescent="0.25">
      <c r="AA1370" s="17"/>
      <c r="AB1370" s="17"/>
      <c r="AC1370" s="17"/>
    </row>
    <row r="1371" spans="27:29" x14ac:dyDescent="0.25">
      <c r="AA1371" s="17"/>
      <c r="AB1371" s="17"/>
      <c r="AC1371" s="17"/>
    </row>
    <row r="1372" spans="27:29" x14ac:dyDescent="0.25">
      <c r="AA1372" s="17"/>
      <c r="AB1372" s="17"/>
      <c r="AC1372" s="17"/>
    </row>
    <row r="1373" spans="27:29" x14ac:dyDescent="0.25">
      <c r="AA1373" s="17"/>
      <c r="AB1373" s="17"/>
      <c r="AC1373" s="17"/>
    </row>
    <row r="1374" spans="27:29" x14ac:dyDescent="0.25">
      <c r="AA1374" s="17"/>
      <c r="AB1374" s="17"/>
      <c r="AC1374" s="17"/>
    </row>
    <row r="1375" spans="27:29" x14ac:dyDescent="0.25">
      <c r="AA1375" s="17"/>
      <c r="AB1375" s="17"/>
      <c r="AC1375" s="17"/>
    </row>
    <row r="1376" spans="27:29" x14ac:dyDescent="0.25">
      <c r="AA1376" s="17"/>
      <c r="AB1376" s="17"/>
      <c r="AC1376" s="17"/>
    </row>
    <row r="1377" spans="27:29" x14ac:dyDescent="0.25">
      <c r="AA1377" s="17"/>
      <c r="AB1377" s="17"/>
      <c r="AC1377" s="17"/>
    </row>
    <row r="1378" spans="27:29" x14ac:dyDescent="0.25">
      <c r="AA1378" s="17"/>
      <c r="AB1378" s="17"/>
      <c r="AC1378" s="17"/>
    </row>
    <row r="1379" spans="27:29" x14ac:dyDescent="0.25">
      <c r="AA1379" s="17"/>
      <c r="AB1379" s="17"/>
      <c r="AC1379" s="17"/>
    </row>
    <row r="1380" spans="27:29" x14ac:dyDescent="0.25">
      <c r="AA1380" s="17"/>
      <c r="AB1380" s="17"/>
      <c r="AC1380" s="17"/>
    </row>
    <row r="1381" spans="27:29" x14ac:dyDescent="0.25">
      <c r="AA1381" s="17"/>
      <c r="AB1381" s="17"/>
      <c r="AC1381" s="17"/>
    </row>
    <row r="1382" spans="27:29" x14ac:dyDescent="0.25">
      <c r="AA1382" s="17"/>
      <c r="AB1382" s="17"/>
      <c r="AC1382" s="17"/>
    </row>
    <row r="1383" spans="27:29" x14ac:dyDescent="0.25">
      <c r="AA1383" s="17"/>
      <c r="AB1383" s="17"/>
      <c r="AC1383" s="17"/>
    </row>
    <row r="1384" spans="27:29" x14ac:dyDescent="0.25">
      <c r="AA1384" s="17"/>
      <c r="AB1384" s="17"/>
      <c r="AC1384" s="17"/>
    </row>
    <row r="1385" spans="27:29" x14ac:dyDescent="0.25">
      <c r="AA1385" s="17"/>
      <c r="AB1385" s="17"/>
      <c r="AC1385" s="17"/>
    </row>
    <row r="1386" spans="27:29" x14ac:dyDescent="0.25">
      <c r="AA1386" s="17"/>
      <c r="AB1386" s="17"/>
      <c r="AC1386" s="17"/>
    </row>
    <row r="1387" spans="27:29" x14ac:dyDescent="0.25">
      <c r="AA1387" s="17"/>
      <c r="AB1387" s="17"/>
      <c r="AC1387" s="17"/>
    </row>
    <row r="1388" spans="27:29" x14ac:dyDescent="0.25">
      <c r="AA1388" s="17"/>
      <c r="AB1388" s="17"/>
      <c r="AC1388" s="17"/>
    </row>
    <row r="1389" spans="27:29" x14ac:dyDescent="0.25">
      <c r="AA1389" s="17"/>
      <c r="AB1389" s="17"/>
      <c r="AC1389" s="17"/>
    </row>
    <row r="1390" spans="27:29" x14ac:dyDescent="0.25">
      <c r="AA1390" s="17"/>
      <c r="AB1390" s="17"/>
      <c r="AC1390" s="17"/>
    </row>
    <row r="1391" spans="27:29" x14ac:dyDescent="0.25">
      <c r="AA1391" s="17"/>
      <c r="AB1391" s="17"/>
      <c r="AC1391" s="17"/>
    </row>
    <row r="1392" spans="27:29" x14ac:dyDescent="0.25">
      <c r="AA1392" s="17"/>
      <c r="AB1392" s="17"/>
      <c r="AC1392" s="17"/>
    </row>
    <row r="1393" spans="27:29" x14ac:dyDescent="0.25">
      <c r="AA1393" s="17"/>
      <c r="AB1393" s="17"/>
      <c r="AC1393" s="17"/>
    </row>
    <row r="1394" spans="27:29" x14ac:dyDescent="0.25">
      <c r="AA1394" s="17"/>
      <c r="AB1394" s="17"/>
      <c r="AC1394" s="17"/>
    </row>
    <row r="1395" spans="27:29" x14ac:dyDescent="0.25">
      <c r="AA1395" s="17"/>
      <c r="AB1395" s="17"/>
      <c r="AC1395" s="17"/>
    </row>
    <row r="1396" spans="27:29" x14ac:dyDescent="0.25">
      <c r="AA1396" s="17"/>
      <c r="AB1396" s="17"/>
      <c r="AC1396" s="17"/>
    </row>
    <row r="1397" spans="27:29" x14ac:dyDescent="0.25">
      <c r="AA1397" s="17"/>
      <c r="AB1397" s="17"/>
      <c r="AC1397" s="17"/>
    </row>
    <row r="1398" spans="27:29" x14ac:dyDescent="0.25">
      <c r="AA1398" s="17"/>
      <c r="AB1398" s="17"/>
      <c r="AC1398" s="17"/>
    </row>
    <row r="1399" spans="27:29" x14ac:dyDescent="0.25">
      <c r="AA1399" s="17"/>
      <c r="AB1399" s="17"/>
      <c r="AC1399" s="17"/>
    </row>
    <row r="1400" spans="27:29" x14ac:dyDescent="0.25">
      <c r="AA1400" s="17"/>
      <c r="AB1400" s="17"/>
      <c r="AC1400" s="17"/>
    </row>
    <row r="1401" spans="27:29" x14ac:dyDescent="0.25">
      <c r="AA1401" s="17"/>
      <c r="AB1401" s="17"/>
      <c r="AC1401" s="17"/>
    </row>
    <row r="1402" spans="27:29" x14ac:dyDescent="0.25">
      <c r="AA1402" s="17"/>
      <c r="AB1402" s="17"/>
      <c r="AC1402" s="17"/>
    </row>
    <row r="1403" spans="27:29" x14ac:dyDescent="0.25">
      <c r="AA1403" s="17"/>
      <c r="AB1403" s="17"/>
      <c r="AC1403" s="17"/>
    </row>
    <row r="1404" spans="27:29" x14ac:dyDescent="0.25">
      <c r="AA1404" s="17"/>
      <c r="AB1404" s="17"/>
      <c r="AC1404" s="17"/>
    </row>
    <row r="1405" spans="27:29" x14ac:dyDescent="0.25">
      <c r="AA1405" s="17"/>
      <c r="AB1405" s="17"/>
      <c r="AC1405" s="17"/>
    </row>
    <row r="1406" spans="27:29" x14ac:dyDescent="0.25">
      <c r="AA1406" s="17"/>
      <c r="AB1406" s="17"/>
      <c r="AC1406" s="17"/>
    </row>
    <row r="1407" spans="27:29" x14ac:dyDescent="0.25">
      <c r="AA1407" s="17"/>
      <c r="AB1407" s="17"/>
      <c r="AC1407" s="17"/>
    </row>
    <row r="1408" spans="27:29" x14ac:dyDescent="0.25">
      <c r="AA1408" s="17"/>
      <c r="AB1408" s="17"/>
      <c r="AC1408" s="17"/>
    </row>
    <row r="1409" spans="27:29" x14ac:dyDescent="0.25">
      <c r="AA1409" s="17"/>
      <c r="AB1409" s="17"/>
      <c r="AC1409" s="17"/>
    </row>
    <row r="1410" spans="27:29" x14ac:dyDescent="0.25">
      <c r="AA1410" s="17"/>
      <c r="AB1410" s="17"/>
      <c r="AC1410" s="17"/>
    </row>
    <row r="1411" spans="27:29" x14ac:dyDescent="0.25">
      <c r="AA1411" s="17"/>
      <c r="AB1411" s="17"/>
      <c r="AC1411" s="17"/>
    </row>
    <row r="1412" spans="27:29" x14ac:dyDescent="0.25">
      <c r="AA1412" s="17"/>
      <c r="AB1412" s="17"/>
      <c r="AC1412" s="17"/>
    </row>
    <row r="1413" spans="27:29" x14ac:dyDescent="0.25">
      <c r="AA1413" s="17"/>
      <c r="AB1413" s="17"/>
      <c r="AC1413" s="17"/>
    </row>
    <row r="1414" spans="27:29" x14ac:dyDescent="0.25">
      <c r="AA1414" s="17"/>
      <c r="AB1414" s="17"/>
      <c r="AC1414" s="17"/>
    </row>
    <row r="1415" spans="27:29" x14ac:dyDescent="0.25">
      <c r="AA1415" s="17"/>
      <c r="AB1415" s="17"/>
      <c r="AC1415" s="17"/>
    </row>
    <row r="1416" spans="27:29" x14ac:dyDescent="0.25">
      <c r="AA1416" s="17"/>
      <c r="AB1416" s="17"/>
      <c r="AC1416" s="17"/>
    </row>
    <row r="1417" spans="27:29" x14ac:dyDescent="0.25">
      <c r="AA1417" s="17"/>
      <c r="AB1417" s="17"/>
      <c r="AC1417" s="17"/>
    </row>
    <row r="1418" spans="27:29" x14ac:dyDescent="0.25">
      <c r="AA1418" s="17"/>
      <c r="AB1418" s="17"/>
      <c r="AC1418" s="17"/>
    </row>
    <row r="1419" spans="27:29" x14ac:dyDescent="0.25">
      <c r="AA1419" s="17"/>
      <c r="AB1419" s="17"/>
      <c r="AC1419" s="17"/>
    </row>
    <row r="1420" spans="27:29" x14ac:dyDescent="0.25">
      <c r="AA1420" s="17"/>
      <c r="AB1420" s="17"/>
      <c r="AC1420" s="17"/>
    </row>
    <row r="1421" spans="27:29" x14ac:dyDescent="0.25">
      <c r="AA1421" s="17"/>
      <c r="AB1421" s="17"/>
      <c r="AC1421" s="17"/>
    </row>
    <row r="1422" spans="27:29" x14ac:dyDescent="0.25">
      <c r="AA1422" s="17"/>
      <c r="AB1422" s="17"/>
      <c r="AC1422" s="17"/>
    </row>
    <row r="1423" spans="27:29" x14ac:dyDescent="0.25">
      <c r="AA1423" s="17"/>
      <c r="AB1423" s="17"/>
      <c r="AC1423" s="17"/>
    </row>
    <row r="1424" spans="27:29" x14ac:dyDescent="0.25">
      <c r="AA1424" s="17"/>
      <c r="AB1424" s="17"/>
      <c r="AC1424" s="17"/>
    </row>
    <row r="1425" spans="27:29" x14ac:dyDescent="0.25">
      <c r="AA1425" s="17"/>
      <c r="AB1425" s="17"/>
      <c r="AC1425" s="17"/>
    </row>
    <row r="1426" spans="27:29" x14ac:dyDescent="0.25">
      <c r="AA1426" s="17"/>
      <c r="AB1426" s="17"/>
      <c r="AC1426" s="17"/>
    </row>
    <row r="1427" spans="27:29" x14ac:dyDescent="0.25">
      <c r="AA1427" s="17"/>
      <c r="AB1427" s="17"/>
      <c r="AC1427" s="17"/>
    </row>
    <row r="1428" spans="27:29" x14ac:dyDescent="0.25">
      <c r="AA1428" s="17"/>
      <c r="AB1428" s="17"/>
      <c r="AC1428" s="17"/>
    </row>
    <row r="1429" spans="27:29" x14ac:dyDescent="0.25">
      <c r="AA1429" s="17"/>
      <c r="AB1429" s="17"/>
      <c r="AC1429" s="17"/>
    </row>
    <row r="1430" spans="27:29" x14ac:dyDescent="0.25">
      <c r="AA1430" s="17"/>
      <c r="AB1430" s="17"/>
      <c r="AC1430" s="17"/>
    </row>
    <row r="1431" spans="27:29" x14ac:dyDescent="0.25">
      <c r="AA1431" s="17"/>
      <c r="AB1431" s="17"/>
      <c r="AC1431" s="17"/>
    </row>
    <row r="1432" spans="27:29" x14ac:dyDescent="0.25">
      <c r="AA1432" s="17"/>
      <c r="AB1432" s="17"/>
      <c r="AC1432" s="17"/>
    </row>
    <row r="1433" spans="27:29" x14ac:dyDescent="0.25">
      <c r="AA1433" s="17"/>
      <c r="AB1433" s="17"/>
      <c r="AC1433" s="17"/>
    </row>
    <row r="1434" spans="27:29" x14ac:dyDescent="0.25">
      <c r="AA1434" s="17"/>
      <c r="AB1434" s="17"/>
      <c r="AC1434" s="17"/>
    </row>
    <row r="1435" spans="27:29" x14ac:dyDescent="0.25">
      <c r="AA1435" s="17"/>
      <c r="AB1435" s="17"/>
      <c r="AC1435" s="17"/>
    </row>
    <row r="1436" spans="27:29" x14ac:dyDescent="0.25">
      <c r="AA1436" s="17"/>
      <c r="AB1436" s="17"/>
      <c r="AC1436" s="17"/>
    </row>
    <row r="1437" spans="27:29" x14ac:dyDescent="0.25">
      <c r="AA1437" s="17"/>
      <c r="AB1437" s="17"/>
      <c r="AC1437" s="17"/>
    </row>
    <row r="1438" spans="27:29" x14ac:dyDescent="0.25">
      <c r="AA1438" s="17"/>
      <c r="AB1438" s="17"/>
      <c r="AC1438" s="17"/>
    </row>
    <row r="1439" spans="27:29" x14ac:dyDescent="0.25">
      <c r="AA1439" s="17"/>
      <c r="AB1439" s="17"/>
      <c r="AC1439" s="17"/>
    </row>
    <row r="1440" spans="27:29" x14ac:dyDescent="0.25">
      <c r="AA1440" s="17"/>
      <c r="AB1440" s="17"/>
      <c r="AC1440" s="17"/>
    </row>
    <row r="1441" spans="27:29" x14ac:dyDescent="0.25">
      <c r="AA1441" s="17"/>
      <c r="AB1441" s="17"/>
      <c r="AC1441" s="17"/>
    </row>
    <row r="1442" spans="27:29" x14ac:dyDescent="0.25">
      <c r="AA1442" s="17"/>
      <c r="AB1442" s="17"/>
      <c r="AC1442" s="17"/>
    </row>
    <row r="1443" spans="27:29" x14ac:dyDescent="0.25">
      <c r="AA1443" s="17"/>
      <c r="AB1443" s="17"/>
      <c r="AC1443" s="17"/>
    </row>
    <row r="1444" spans="27:29" x14ac:dyDescent="0.25">
      <c r="AA1444" s="17"/>
      <c r="AB1444" s="17"/>
      <c r="AC1444" s="17"/>
    </row>
    <row r="1445" spans="27:29" x14ac:dyDescent="0.25">
      <c r="AA1445" s="17"/>
      <c r="AB1445" s="17"/>
      <c r="AC1445" s="17"/>
    </row>
    <row r="1446" spans="27:29" x14ac:dyDescent="0.25">
      <c r="AA1446" s="17"/>
      <c r="AB1446" s="17"/>
      <c r="AC1446" s="17"/>
    </row>
    <row r="1447" spans="27:29" x14ac:dyDescent="0.25">
      <c r="AA1447" s="17"/>
      <c r="AB1447" s="17"/>
      <c r="AC1447" s="17"/>
    </row>
    <row r="1448" spans="27:29" x14ac:dyDescent="0.25">
      <c r="AA1448" s="17"/>
      <c r="AB1448" s="17"/>
      <c r="AC1448" s="17"/>
    </row>
    <row r="1449" spans="27:29" x14ac:dyDescent="0.25">
      <c r="AA1449" s="17"/>
      <c r="AB1449" s="17"/>
      <c r="AC1449" s="17"/>
    </row>
  </sheetData>
  <sortState xmlns:xlrd2="http://schemas.microsoft.com/office/spreadsheetml/2017/richdata2" ref="A2:AH97">
    <sortCondition descending="1" ref="A2:A97"/>
  </sortState>
  <hyperlinks>
    <hyperlink ref="M11" r:id="rId1" display="https://www.fisheries.noaa.gov/webdam/download/88698465" xr:uid="{50B6EB6E-F6A2-41C7-B56D-07C678D3DF02}"/>
    <hyperlink ref="M13" r:id="rId2" display="https://www.fisheries.noaa.gov/webdam/download/88129624" xr:uid="{F080CF5F-6275-4A0F-8E11-89BB955E78A0}"/>
    <hyperlink ref="M14" r:id="rId3" display="https://www.fisheries.noaa.gov/webdam/download/84399503" xr:uid="{0FD673D7-A103-463D-8D54-830ED58A406D}"/>
    <hyperlink ref="Y14" r:id="rId4" display="https://www.fisheries.noaa.gov/webdam/download/84401466" xr:uid="{0DECDF15-1090-4546-A4A9-DB54CA6A885E}"/>
    <hyperlink ref="M15" r:id="rId5" display="https://www.fisheries.noaa.gov/webdam/download/83203237" xr:uid="{8856380F-8842-40AA-A770-0AE16E395301}"/>
    <hyperlink ref="S15" r:id="rId6" display="https://www.commerce.gov/news/press-releases/2018/11/us-secretary-commerce-wilbur-ross-declares-fishery-disaster-florida" xr:uid="{001B52F4-5CC0-48A9-9079-DC9D1E768631}"/>
    <hyperlink ref="Y15" r:id="rId7" display="https://www.fisheries.noaa.gov/webdam/download/83292101" xr:uid="{83370214-A76A-48C9-9A12-E28CC91855D1}"/>
    <hyperlink ref="M17" r:id="rId8" display="https://www.fisheries.noaa.gov/webdam/download/76977930" xr:uid="{16ECDA7F-17AA-4D18-BED4-98F9C5B0FD3F}"/>
    <hyperlink ref="M18" r:id="rId9" display="https://www.fisheries.noaa.gov/webdam/download/76396380" xr:uid="{DBE1AD5C-C549-4460-93DF-B522153CB229}"/>
    <hyperlink ref="S18" r:id="rId10" display="https://www.fisheries.noaa.gov/webdam/download/82258563" xr:uid="{1BF9E6B0-F60D-4175-8888-F31649241380}"/>
    <hyperlink ref="Y18" r:id="rId11" display="https://www.fisheries.noaa.gov/webdam/download/81405948" xr:uid="{C4D3A2D9-4806-4BD0-8331-36CD867069FC}"/>
    <hyperlink ref="M19" r:id="rId12" display="https://www.fisheries.noaa.gov/webdam/download/68220511" xr:uid="{C877E5E2-4235-4FF6-98D6-D1BC9BFAC739}"/>
    <hyperlink ref="S19" r:id="rId13" display="https://www.commerce.gov/news/press-releases/2018/03/us-secretary-commerce-declares-fishery-disaster-following-hurricane" xr:uid="{824214A5-0C24-43F3-A56E-4A37A2FD2ED8}"/>
    <hyperlink ref="Y19" r:id="rId14" display="https://www.fisheries.noaa.gov/webdam/download/68221161" xr:uid="{1D8F31E4-F4FC-43D4-88BA-55926EB6CFFA}"/>
    <hyperlink ref="M20" r:id="rId15" display="https://beta.fisheries.noaa.gov/webdam/download/66759656" xr:uid="{C4EAC23E-BF6D-4960-87B5-E274216A5255}"/>
    <hyperlink ref="S20" r:id="rId16" display="https://www.fisheries.noaa.gov/webdam/download/82258563" xr:uid="{DB17D8F9-9FA7-4299-863D-E542F3281112}"/>
    <hyperlink ref="Y20" r:id="rId17" display="https://www.fisheries.noaa.gov/webdam/download/81405936" xr:uid="{B7586049-774C-443B-9559-A9313674B5CB}"/>
    <hyperlink ref="S21" r:id="rId18" display="https://www.commerce.gov/news/press-releases/2018/02/us-secretary-commerce-declares-fisheries-disasters-following-hurricanes" xr:uid="{1971070B-9C5D-404A-B284-A96CB7718FF2}"/>
    <hyperlink ref="M22" r:id="rId19" display="https://www.fisheries.noaa.gov/webdam/download/65032790" xr:uid="{E848D3E9-0C30-4BDC-8056-D4D694E3EC9A}"/>
    <hyperlink ref="S22" r:id="rId20" display="https://www.fisheries.noaa.gov/webdam/download/82258563" xr:uid="{9395B946-2B20-48DC-AABA-9751BABB8942}"/>
    <hyperlink ref="Y22" r:id="rId21" display="https://www.fisheries.noaa.gov/webdam/download/81405946" xr:uid="{9E1F062F-C104-4FFA-A77D-251DCBF9E457}"/>
    <hyperlink ref="M23" r:id="rId22" display="https://www.fisheries.noaa.gov/webdam/download/65032836" xr:uid="{34925FE9-5B3E-4751-BF4A-F85279BC15BD}"/>
    <hyperlink ref="S23" r:id="rId23" display="https://www.fisheries.noaa.gov/webdam/download/82258563" xr:uid="{5D6FD056-07BB-45D3-A053-EB41A1E0B757}"/>
    <hyperlink ref="Y23" r:id="rId24" display="https://www.fisheries.noaa.gov/webdam/download/81405934" xr:uid="{2B0CFEDC-7648-496E-866B-4D803C5C3272}"/>
    <hyperlink ref="S24" r:id="rId25" display="https://www.fisheries.noaa.gov/webdam/download/82258563" xr:uid="{75797DC6-0835-4228-AEDE-B7F45DD02C19}"/>
    <hyperlink ref="S25" r:id="rId26" display="https://www.fisheries.noaa.gov/webdam/download/82258563" xr:uid="{7069899B-BA6B-41FE-9130-439CD99B82DE}"/>
    <hyperlink ref="Y26" r:id="rId27" display="https://www.fisheries.noaa.gov/webdam/download/65029078" xr:uid="{6EDF3D84-306A-4707-9EC1-CEDDBD323DFD}"/>
    <hyperlink ref="M27" r:id="rId28" display="https://www.fisheries.noaa.gov/webdam/download/65032798" xr:uid="{777AED12-1E24-4102-970A-93A99B840DAE}"/>
    <hyperlink ref="Y27" r:id="rId29" display="https://www.fisheries.noaa.gov/webdam/download/65032802" xr:uid="{1400B350-FECD-42D0-9AB7-C4E86F52E125}"/>
    <hyperlink ref="M28" r:id="rId30" display="https://www.fisheries.noaa.gov/webdam/download/65032808" xr:uid="{44A9D69B-0240-4669-A4EC-C8AF2650670D}"/>
    <hyperlink ref="Y28" r:id="rId31" display="https://www.fisheries.noaa.gov/webdam/download/65032809" xr:uid="{1E27473F-78FA-416E-A894-ABAEE64DF2BA}"/>
    <hyperlink ref="M29" r:id="rId32" display="https://www.fisheries.noaa.gov/webdam/download/65032806" xr:uid="{E2C86D12-1B8F-4042-B1DE-92AD5096570D}"/>
    <hyperlink ref="Y29" r:id="rId33" display="https://www.fisheries.noaa.gov/webdam/download/65032811" xr:uid="{B15F80CA-1190-44F0-9344-0FE6DE18F471}"/>
    <hyperlink ref="M31" r:id="rId34" display="https://www.fisheries.noaa.gov/webdam/download/65032821" xr:uid="{5454658B-D21D-4FE2-8C08-69184EED2733}"/>
    <hyperlink ref="Y31" r:id="rId35" display="https://www.fisheries.noaa.gov/webdam/download/65032827" xr:uid="{E198B188-41C3-43C0-89E5-6BF33A21060A}"/>
    <hyperlink ref="M34" r:id="rId36" display="https://www.fisheries.noaa.gov/webdam/download/65028303" xr:uid="{9CC73EF8-B3A2-4ADF-AA37-462DDAC4CF4B}"/>
    <hyperlink ref="Y34" r:id="rId37" display="https://www.fisheries.noaa.gov/webdam/download/65028304" xr:uid="{F235AC44-0D4B-43FF-A56D-D18A09A758BA}"/>
    <hyperlink ref="M35" r:id="rId38" display="https://www.fisheries.noaa.gov/webdam/download/65032833" xr:uid="{2B013A0C-2DA2-41F6-89EA-A5AE480BDB69}"/>
    <hyperlink ref="S35" r:id="rId39" display="https://www.fisheries.noaa.gov/webdam/download/65032834" xr:uid="{6227A1BC-C6AF-4613-A0C8-FEDB944D675F}"/>
    <hyperlink ref="Y35" r:id="rId40" display="https://www.fisheries.noaa.gov/webdam/download/65032835" xr:uid="{EEB41258-639F-4B88-AD2D-26499678128B}"/>
    <hyperlink ref="M36" r:id="rId41" display="https://www.fisheries.noaa.gov/webdam/download/65028305" xr:uid="{9B4CEACE-1F65-4312-B6ED-EA9EE76AC711}"/>
    <hyperlink ref="M37" r:id="rId42" display="https://www.fisheries.noaa.gov/webdam/download/65028290" xr:uid="{F15B65CD-60B1-4F94-AF5F-9F492FBCC114}"/>
    <hyperlink ref="S37" r:id="rId43" display="https://www.fisheries.noaa.gov/webdam/download/65028237" xr:uid="{8998C175-895D-4B9F-A473-B1A0FAE97CAB}"/>
    <hyperlink ref="M38" r:id="rId44" display="https://www.fisheries.noaa.gov/webdam/download/65029080" xr:uid="{7CAAC298-1E12-4EE7-90E8-218D1DC2BF68}"/>
    <hyperlink ref="Y38" r:id="rId45" display="https://www.fisheries.noaa.gov/webdam/download/65029079" xr:uid="{91FDF2BD-D645-4781-9C32-0BFE730E1765}"/>
    <hyperlink ref="S39" r:id="rId46" display="https://www.fisheries.noaa.gov/webdam/download/65028308" xr:uid="{FE265847-9459-4FFF-8AD9-FE7E35013467}"/>
    <hyperlink ref="Y39" r:id="rId47" display="https://www.fisheries.noaa.gov/webdam/download/65028310" xr:uid="{7A20BCE6-9C4A-4C19-AF72-F7DBCDD1A3E2}"/>
    <hyperlink ref="Y40" r:id="rId48" display="https://www.fisheries.noaa.gov/webdam/download/65029086" xr:uid="{C4E28F25-2411-4A24-9BB6-F7541204E35A}"/>
    <hyperlink ref="M41" r:id="rId49" display="https://www.fisheries.noaa.gov/webdam/download/65028309" xr:uid="{67520DFB-950A-43E4-B228-80646661CCD0}"/>
    <hyperlink ref="Y41" r:id="rId50" display="https://www.fisheries.noaa.gov/webdam/download/65028311" xr:uid="{011FF0A9-A4E6-465D-B6AC-8749DC8FB4AD}"/>
    <hyperlink ref="M43" r:id="rId51" display="https://www.fisheries.noaa.gov/webdam/download/65028313" xr:uid="{45305FF9-CBCB-4CBB-B439-B61D44B49C0D}"/>
    <hyperlink ref="Y43" r:id="rId52" display="https://www.fisheries.noaa.gov/webdam/download/65028312" xr:uid="{0F52E4A3-60CE-441B-A3B8-EC20F85ED6AA}"/>
    <hyperlink ref="M44" r:id="rId53" display="https://www.fisheries.noaa.gov/webdam/download/65028314" xr:uid="{1E5B4CE3-BC7E-40BF-B70A-627FE1DCCC93}"/>
    <hyperlink ref="Y44" r:id="rId54" display="https://www.fisheries.noaa.gov/webdam/download/65028316" xr:uid="{F72D1CC9-81DD-4E04-A027-EB20021F3404}"/>
    <hyperlink ref="M45" r:id="rId55" display="https://www.fisheries.noaa.gov/webdam/download/65032837" xr:uid="{3F44DF24-67F0-4638-B25C-3C27E7F3A41A}"/>
    <hyperlink ref="Y45" r:id="rId56" display="https://www.fisheries.noaa.gov/webdam/download/65032839" xr:uid="{635B9FF1-F6BA-43DF-B57B-ECF1157ADB56}"/>
    <hyperlink ref="M46" r:id="rId57" display="https://www.fisheries.noaa.gov/webdam/download/65028251" xr:uid="{CB09E41B-6591-4C41-B2F9-BE7A2889E32B}"/>
    <hyperlink ref="Y46" r:id="rId58" display="https://www.fisheries.noaa.gov/webdam/download/65028253" xr:uid="{635F3ADB-B13B-460D-9A12-B9661A10BDC8}"/>
    <hyperlink ref="M47" r:id="rId59" display="https://www.fisheries.noaa.gov/webdam/download/65032685" xr:uid="{F117ABB5-41E9-4B83-B365-BF2808CB57AC}"/>
    <hyperlink ref="Y47" r:id="rId60" display="https://www.fisheries.noaa.gov/webdam/download/65032686" xr:uid="{A4D01C11-A7AE-4007-8A23-ECBCB50FE0A7}"/>
    <hyperlink ref="M48" r:id="rId61" display="https://www.fisheries.noaa.gov/webdam/download/65032841" xr:uid="{4B54EBF4-540C-4ED8-B71D-19348CC779A2}"/>
    <hyperlink ref="S48" r:id="rId62" display="https://www.fisheries.noaa.gov/webdam/download/65032843" xr:uid="{EE57EA16-001C-4E4C-A860-4818E3955D02}"/>
    <hyperlink ref="Y48" r:id="rId63" display="https://www.fisheries.noaa.gov/webdam/download/65032842" xr:uid="{39E8367F-DC37-4B47-9FD3-B5FC2023B83B}"/>
    <hyperlink ref="Y50" r:id="rId64" display="https://www.fisheries.noaa.gov/webdam/download/65029088" xr:uid="{1CA44166-93AF-4C4A-B06D-03109CFF2D7D}"/>
    <hyperlink ref="M51" r:id="rId65" display="https://www.fisheries.noaa.gov/webdam/download/65032846" xr:uid="{ABF082C9-5DE4-4BF6-8A6F-F687DFA489F8}"/>
    <hyperlink ref="Y51" r:id="rId66" display="https://www.fisheries.noaa.gov/webdam/download/65032845" xr:uid="{7B6A7331-EEEE-4EFD-896B-50AFA63FC81C}"/>
    <hyperlink ref="M52" r:id="rId67" display="https://www.fisheries.noaa.gov/webdam/download/65028255" xr:uid="{66CBF37B-E401-4142-A494-D49F8743B2E8}"/>
    <hyperlink ref="S52" r:id="rId68" display="https://www.fisheries.noaa.gov/webdam/download/65028254" xr:uid="{50EE34D8-F1C8-40AD-95FB-38C91BE6D9AC}"/>
    <hyperlink ref="Y52" r:id="rId69" display="https://www.fisheries.noaa.gov/webdam/download/65028256" xr:uid="{85DF9C25-F08C-48B3-9F36-9D7BEBEF9CBC}"/>
    <hyperlink ref="M53" r:id="rId70" display="https://www.fisheries.noaa.gov/webdam/download/65029095" xr:uid="{C8B9054D-F2AC-425C-BF46-73D1CB7F1F3E}"/>
    <hyperlink ref="S53" r:id="rId71" display="https://www.fisheries.noaa.gov/webdam/download/65029092" xr:uid="{CCB40100-AE9A-4263-BC6D-B0DB4E1C81C1}"/>
    <hyperlink ref="Y53" r:id="rId72" display="https://www.fisheries.noaa.gov/webdam/download/65029094" xr:uid="{60210B27-9C79-4BE7-921C-C8FDC2455126}"/>
    <hyperlink ref="M54" r:id="rId73" display="https://www.fisheries.noaa.gov/webdam/download/65028323" xr:uid="{EDC84571-1710-41BC-913C-9115C271A2AB}"/>
    <hyperlink ref="Y54" r:id="rId74" display="https://www.fisheries.noaa.gov/webdam/download/65028325" xr:uid="{87772678-0290-487D-B2C4-A53F58C4427E}"/>
    <hyperlink ref="S55" r:id="rId75" display="https://www.fisheries.noaa.gov/webdam/download/65032847" xr:uid="{EC6A32AC-0A3E-4E2E-BF5E-C7B695B8234B}"/>
    <hyperlink ref="Y55" r:id="rId76" display="https://www.fisheries.noaa.gov/webdam/download/65498642" xr:uid="{27362E9A-D071-491B-BD33-CE53EFA0A42D}"/>
    <hyperlink ref="M56" r:id="rId77" display="https://www.fisheries.noaa.gov/webdam/download/65028257" xr:uid="{0BE1EEB7-19A8-4A34-B799-D86495BC7A74}"/>
    <hyperlink ref="Y56" r:id="rId78" display="https://www.fisheries.noaa.gov/webdam/download/65028258" xr:uid="{EC1AD0D7-3148-4BAA-BDE6-BF99C7C9E36B}"/>
    <hyperlink ref="M57" r:id="rId79" display="https://www.fisheries.noaa.gov/webdam/download/65028261" xr:uid="{07BD6D16-4AF3-4785-9E14-EAC09FAA73CC}"/>
    <hyperlink ref="Y57" r:id="rId80" display="https://www.fisheries.noaa.gov/webdam/download/65028259" xr:uid="{582440AD-91E7-47BB-ACE8-35F2B251A267}"/>
    <hyperlink ref="M58" r:id="rId81" display="https://www.fisheries.noaa.gov/webdam/download/65028260" xr:uid="{4D726DC1-DA39-48F0-A2B5-EA14B607A942}"/>
    <hyperlink ref="Y58" r:id="rId82" display="https://www.fisheries.noaa.gov/webdam/download/65028262" xr:uid="{32C77753-AFF8-4144-994D-3D17F85B71A5}"/>
    <hyperlink ref="M59" r:id="rId83" display="https://www.fisheries.noaa.gov/webdam/download/65028326" xr:uid="{466FA63D-F597-421D-9218-5D77BD7DC353}"/>
    <hyperlink ref="Y59" r:id="rId84" display="https://www.fisheries.noaa.gov/webdam/download/65028327" xr:uid="{7C774184-E34D-40DF-B34C-0320A0AD60B9}"/>
    <hyperlink ref="Y60" r:id="rId85" display="https://www.fisheries.noaa.gov/webdam/download/65032851" xr:uid="{C8059B5D-FE88-4485-AD35-0A0CD587C0EC}"/>
    <hyperlink ref="S61" r:id="rId86" display="https://www.fisheries.noaa.gov/webdam/download/65028266" xr:uid="{AC34A544-81F4-438E-AD11-1F30FDB9DF2E}"/>
    <hyperlink ref="Y61" r:id="rId87" display="https://www.fisheries.noaa.gov/webdam/download/65028264" xr:uid="{9FD9373F-E05C-4675-994C-6555E50B2D12}"/>
    <hyperlink ref="S62" r:id="rId88" display="https://www.fisheries.noaa.gov/webdam/download/65032864" xr:uid="{235BBCD4-9D8E-45E0-8F14-28F49061C4D8}"/>
    <hyperlink ref="M63" r:id="rId89" display="https://www.fisheries.noaa.gov/webdam/download/65028328" xr:uid="{B687CCEA-B745-4361-A886-A99704A2F62B}"/>
    <hyperlink ref="Y63" r:id="rId90" display="https://www.fisheries.noaa.gov/webdam/download/65028329" xr:uid="{2D6526EC-073C-42C9-86DF-2A4F056F85AA}"/>
    <hyperlink ref="Y64" r:id="rId91" display="https://www.fisheries.noaa.gov/webdam/download/65028270" xr:uid="{9D4CA3AA-1E74-42C2-AEDB-DF081A807A17}"/>
    <hyperlink ref="Y65" r:id="rId92" display="https://www.fisheries.noaa.gov/webdam/download/65029101" xr:uid="{2551775B-2B35-4591-8302-5DCF7EA53C45}"/>
    <hyperlink ref="Y66" r:id="rId93" display="https://www.fisheries.noaa.gov/webdam/download/65028273" xr:uid="{CE0A66F6-2C31-4FB4-8652-E8B827548735}"/>
    <hyperlink ref="M67" r:id="rId94" display="https://www.fisheries.noaa.gov/webdam/download/65029097" xr:uid="{42ABCC92-CAEB-4025-B45D-72FC939BB082}"/>
    <hyperlink ref="Y67" r:id="rId95" display="https://www.fisheries.noaa.gov/webdam/download/65029098" xr:uid="{A3852351-8C56-4915-B72E-EB1D4962E2D9}"/>
    <hyperlink ref="S68" r:id="rId96" display="https://www.fisheries.noaa.gov/webdam/download/65032868" xr:uid="{32F80F94-7A44-4852-8780-3411E9158D63}"/>
    <hyperlink ref="Y68" r:id="rId97" display="https://www.fisheries.noaa.gov/webdam/download/65032869" xr:uid="{1A002B37-590A-4CBF-B062-8B84DE9C769E}"/>
    <hyperlink ref="M69" r:id="rId98" display="https://www.fisheries.noaa.gov/webdam/download/65028276" xr:uid="{2B37E29F-04B8-4A3D-A34E-B4398074C0A8}"/>
    <hyperlink ref="S69" r:id="rId99" display="https://www.fisheries.noaa.gov/webdam/download/65028278" xr:uid="{6F76DB40-F6A2-496F-939C-CAEAEE4347D6}"/>
    <hyperlink ref="Y69" r:id="rId100" display="https://www.fisheries.noaa.gov/webdam/download/65028275" xr:uid="{580B1DC7-3E42-4688-A81F-91896E2E42C3}"/>
    <hyperlink ref="M70" r:id="rId101" display="https://www.fisheries.noaa.gov/webdam/download/65028277" xr:uid="{39302A74-A6A8-41EF-BED9-0ACA8C99CAE1}"/>
    <hyperlink ref="M71" r:id="rId102" display="https://www.fisheries.noaa.gov/webdam/download/65028281" xr:uid="{6A6F42F5-FA0B-4B45-8908-4146DF9BFA19}"/>
    <hyperlink ref="S71" r:id="rId103" display="https://www.fisheries.noaa.gov/webdam/download/65028279" xr:uid="{712B4D68-1B3E-4AAC-B7DA-CCB877E6E278}"/>
    <hyperlink ref="Y71" r:id="rId104" display="https://www.fisheries.noaa.gov/webdam/download/65028285" xr:uid="{9C6F15DC-CB44-4A4B-A0AB-D70BABB8C27D}"/>
    <hyperlink ref="M72" r:id="rId105" display="https://www.fisheries.noaa.gov/webdam/download/65028283" xr:uid="{C0EE91B3-6B0F-4339-AC65-314D200BCECF}"/>
    <hyperlink ref="S72" r:id="rId106" display="https://www.fisheries.noaa.gov/webdam/download/65028284" xr:uid="{9462F829-1AFB-4951-879E-2167B9669E36}"/>
    <hyperlink ref="Y72" r:id="rId107" display="https://www.fisheries.noaa.gov/webdam/download/65028285" xr:uid="{0C96C40E-0757-43C5-A911-72A6BCE79AF5}"/>
    <hyperlink ref="M73" r:id="rId108" display="https://www.fisheries.noaa.gov/webdam/download/65029103" xr:uid="{EE634765-FEEF-4905-9A16-50C585ECEBF8}"/>
    <hyperlink ref="Y73" r:id="rId109" display="https://www.fisheries.noaa.gov/webdam/download/65029105" xr:uid="{5892FA6F-7077-4ECB-AA3E-896FDC1B9AEC}"/>
    <hyperlink ref="Y74" r:id="rId110" display="https://www.fisheries.noaa.gov/webdam/download/65032687" xr:uid="{321489B7-01CE-4A94-B3A2-06637E7DA91A}"/>
    <hyperlink ref="M75" r:id="rId111" display="https://www.fisheries.noaa.gov/webdam/download/65028330" xr:uid="{F23401E3-E4E4-4138-90EA-FC271056C5F7}"/>
    <hyperlink ref="Y75" r:id="rId112" display="https://www.fisheries.noaa.gov/webdam/download/65028332" xr:uid="{F1446E18-62D1-416F-8AB9-25F4D1E52A46}"/>
    <hyperlink ref="M76" r:id="rId113" display="https://www.fisheries.noaa.gov/webdam/download/65029109" xr:uid="{89C40AEA-A65D-4E5F-B192-92C9A7A6789C}"/>
    <hyperlink ref="Y76" r:id="rId114" display="https://www.fisheries.noaa.gov/webdam/download/65029110" xr:uid="{243CE576-8CC9-4402-B275-7DD9795BD848}"/>
    <hyperlink ref="M77" r:id="rId115" display="https://www.fisheries.noaa.gov/webdam/download/65029104" xr:uid="{25737E27-D6A9-487C-A448-E1C316EA2226}"/>
    <hyperlink ref="Y77" r:id="rId116" display="https://www.fisheries.noaa.gov/webdam/download/65029107" xr:uid="{F873993F-9C1E-4852-B058-778CEC213A89}"/>
    <hyperlink ref="Y79" r:id="rId117" display="https://www.fisheries.noaa.gov/webdam/download/65032872" xr:uid="{1901E519-4BFC-47D1-A77A-8E11073EE607}"/>
    <hyperlink ref="S80" r:id="rId118" display="https://www.fisheries.noaa.gov/webdam/download/65029112" xr:uid="{ED3FD263-C04F-43A5-81EA-362723CD9C55}"/>
    <hyperlink ref="Y80" r:id="rId119" display="https://www.fisheries.noaa.gov/webdam/download/65029111" xr:uid="{A4AB694E-0CB7-45DC-9C26-4D0CD2A25B97}"/>
    <hyperlink ref="S81" r:id="rId120" display="https://www.fisheries.noaa.gov/webdam/download/65029118" xr:uid="{B67C78D3-F464-49C6-95FE-4A5FCEA3FA96}"/>
    <hyperlink ref="Y81" r:id="rId121" display="https://www.fisheries.noaa.gov/webdam/download/65029116" xr:uid="{4AA49C46-5C26-446F-B65F-80B537902F37}"/>
    <hyperlink ref="Y82" r:id="rId122" display="https://www.fisheries.noaa.gov/webdam/download/65032689" xr:uid="{46394E0F-A9D4-4FF7-B4F4-2CA109ED728B}"/>
    <hyperlink ref="S83" r:id="rId123" display="https://www.fisheries.noaa.gov/webdam/download/65028331" xr:uid="{DCE0DF34-BE19-4592-9BB2-32E2A5C04B73}"/>
    <hyperlink ref="Y83" r:id="rId124" display="https://www.fisheries.noaa.gov/webdam/download/65028333" xr:uid="{56528026-1109-4ED0-9329-9D84DD69ED8B}"/>
    <hyperlink ref="S85" r:id="rId125" display="https://www.fisheries.noaa.gov/webdam/download/65032875" xr:uid="{35EC52D9-E6DD-4BB1-9CF3-ADC717EA4E65}"/>
    <hyperlink ref="M86" r:id="rId126" display="https://www.fisheries.noaa.gov/webdam/download/65028334" xr:uid="{CAE97137-94F8-4C47-BF0D-D36A3052D38E}"/>
    <hyperlink ref="S86" r:id="rId127" display="https://www.fisheries.noaa.gov/webdam/download/65028335" xr:uid="{381FD494-7190-4CF5-A24B-04664727523F}"/>
    <hyperlink ref="Y86" r:id="rId128" display="https://www.fisheries.noaa.gov/webdam/download/65028336" xr:uid="{0DF2520B-CAEC-4299-82CD-0E6AC616C7BC}"/>
    <hyperlink ref="M87" r:id="rId129" display="https://www.fisheries.noaa.gov/webdam/download/65029121" xr:uid="{F0E7C1C5-3A5A-4EE2-9236-7B7C2E42359A}"/>
    <hyperlink ref="S87" r:id="rId130" display="https://www.fisheries.noaa.gov/webdam/download/65029120" xr:uid="{3F35239D-B645-4A18-8933-31D108E621F5}"/>
    <hyperlink ref="Y87" r:id="rId131" display="https://www.fisheries.noaa.gov/webdam/download/65029119" xr:uid="{5433C73F-F098-4C17-A778-C18410684336}"/>
    <hyperlink ref="M88" r:id="rId132" display="https://www.fisheries.noaa.gov/webdam/download/65032879" xr:uid="{7566E621-BCD6-4BBC-BD91-5A6EB4B01B24}"/>
    <hyperlink ref="S88" r:id="rId133" display="https://www.fisheries.noaa.gov/webdam/download/65032880" xr:uid="{93704994-6F5A-4E0E-BBD9-3058AB1DA819}"/>
    <hyperlink ref="Y88" r:id="rId134" display="https://www.fisheries.noaa.gov/webdam/download/65032878" xr:uid="{FBD4B7E9-36BC-4D24-9E06-46A97F7E00D7}"/>
    <hyperlink ref="S89" r:id="rId135" display="https://www.fisheries.noaa.gov/webdam/download/65028339" xr:uid="{6DC31C2D-DC34-4E27-9217-60F4D28E37A0}"/>
    <hyperlink ref="Y89" r:id="rId136" display="https://www.fisheries.noaa.gov/webdam/download/65028340" xr:uid="{E1E44BC8-22F9-481A-8689-7F00CB413E76}"/>
    <hyperlink ref="M91" r:id="rId137" display="https://www.fisheries.noaa.gov/webdam/download/65498643" xr:uid="{98EEA627-BAE8-4EFD-A255-74830700EB5A}"/>
    <hyperlink ref="S91" r:id="rId138" display="https://www.fisheries.noaa.gov/webdam/download/65029124" xr:uid="{EE7BBBD7-BF9A-4420-B974-C0C1CFE66855}"/>
    <hyperlink ref="Y91" r:id="rId139" display="https://www.fisheries.noaa.gov/webdam/download/65029122" xr:uid="{F1948651-3735-40C2-AE47-0A3EC3D5FD1A}"/>
    <hyperlink ref="M92" r:id="rId140" display="https://www.fisheries.noaa.gov/webdam/download/65032882" xr:uid="{F6D5FE61-9201-4DB6-8DB2-78F104514A78}"/>
    <hyperlink ref="S92" r:id="rId141" display="https://www.fisheries.noaa.gov/webdam/download/65032885" xr:uid="{F147589A-E3C4-4D91-B621-B184DFF24442}"/>
    <hyperlink ref="Y92" r:id="rId142" display="https://www.fisheries.noaa.gov/webdam/download/65032884" xr:uid="{0581C1D1-7095-40D6-B7B5-7A8D41E8EBC0}"/>
    <hyperlink ref="S93" r:id="rId143" display="https://www.fisheries.noaa.gov/webdam/download/65028286" xr:uid="{4F95762B-5DB6-49D9-9AC7-9DB112794D1C}"/>
    <hyperlink ref="Y93" r:id="rId144" display="https://www.fisheries.noaa.gov/webdam/download/65028287" xr:uid="{EA693F45-44EC-44DC-AB35-361D5696225B}"/>
    <hyperlink ref="S94" r:id="rId145" display="https://www.fisheries.noaa.gov/webdam/download/65028345" xr:uid="{6A9BD6F9-8C95-4C4B-A93D-06CD49311C35}"/>
    <hyperlink ref="Y94" r:id="rId146" display="https://www.fisheries.noaa.gov/webdam/download/65028346" xr:uid="{4ABC2C6E-4E60-4FF6-AEB1-15960E6AB75E}"/>
    <hyperlink ref="S95" r:id="rId147" display="https://www.fisheries.noaa.gov/webdam/download/65032887" xr:uid="{DA2FE35B-2834-4DB5-A2CA-45CBE20439E4}"/>
    <hyperlink ref="Y95" r:id="rId148" display="https://www.fisheries.noaa.gov/webdam/download/65032888" xr:uid="{A433D853-E0E9-473C-A69E-04DA7CC7AF06}"/>
    <hyperlink ref="M9" r:id="rId149" display="https://www.fisheries.noaa.gov/webdam/download/93100062" xr:uid="{BF7FBAC0-E786-45E0-8D8C-A8649E3B2DFE}"/>
    <hyperlink ref="M10" r:id="rId150" display="https://www.fisheries.noaa.gov/webdam/download/93100061" xr:uid="{442200C5-BA84-4694-8F0A-32A8977B0037}"/>
    <hyperlink ref="M8" r:id="rId151" display="../../../../Downloads/Pacific Sardine Request 13-067253_508 Compliant.pdf" xr:uid="{8860DA51-5F1E-470B-A580-34245FF7B353}"/>
    <hyperlink ref="S17" r:id="rId152" xr:uid="{3656A539-4D21-41CD-BC27-88F1F16D6B70}"/>
    <hyperlink ref="S16" r:id="rId153" xr:uid="{CA1BF025-7CEF-486C-BC20-C0135F0A2872}"/>
    <hyperlink ref="S13" r:id="rId154" xr:uid="{8C2BE271-3195-4656-9E43-E8B8E7C3F908}"/>
    <hyperlink ref="S12" r:id="rId155" xr:uid="{50AA36C1-F043-4B55-8014-230594B0541E}"/>
    <hyperlink ref="S11" r:id="rId156" xr:uid="{D7E393C9-F6C2-4466-94F9-A277392D4542}"/>
    <hyperlink ref="S9" r:id="rId157" xr:uid="{2FF0DA9C-F32B-48E2-B44A-49C36CEFF572}"/>
    <hyperlink ref="S8" r:id="rId158" xr:uid="{2ECA4450-63F0-49DC-897F-C2DCD784581D}"/>
    <hyperlink ref="AH21" r:id="rId159" xr:uid="{C2E76464-25DD-48FE-9ABE-00E15D4C58F3}"/>
    <hyperlink ref="AH31" r:id="rId160" xr:uid="{5B7F66A7-A0FA-4D3C-A2E5-5EE3A23466EE}"/>
    <hyperlink ref="Y8" r:id="rId161" display="https://www.fisheries.noaa.gov/webdam/download/100218483" xr:uid="{8442D022-C3C8-4AE9-A675-9C641559D55E}"/>
    <hyperlink ref="Y11" r:id="rId162" display="https://www.fisheries.noaa.gov/webdam/download/100218474" xr:uid="{3BD52868-78EA-4C1E-BC68-9F170F6F1A35}"/>
    <hyperlink ref="Y17" r:id="rId163" display="https://www.fisheries.noaa.gov/webdam/download/100218457" xr:uid="{F0B32D9A-A7FD-4256-B695-8A407A267895}"/>
    <hyperlink ref="Y13" r:id="rId164" display="https://www.fisheries.noaa.gov/webdam/download/100218469" xr:uid="{B0B72A31-F4A2-43CB-BB1D-245EFAC5FA01}"/>
    <hyperlink ref="Y12" r:id="rId165" display="https://www.fisheries.noaa.gov/webdam/download/100218472" xr:uid="{DD595F0D-69B8-44FB-85E2-5D295E03ED09}"/>
    <hyperlink ref="M7" r:id="rId166" display="https://www.fisheries.noaa.gov/webdam/download/97705873" xr:uid="{3363E0CB-AB49-44A7-8260-9332E2A5AC5A}"/>
    <hyperlink ref="M6" r:id="rId167" display="https://www.fisheries.noaa.gov/webdam/download/97705871" xr:uid="{B954EE38-8793-41D1-990C-693FB41D7181}"/>
    <hyperlink ref="M5" r:id="rId168" display="https://www.fisheries.noaa.gov/webdam/download/103516177" xr:uid="{E987F643-9F49-4CEB-A9B3-6FC67451C6BC}"/>
    <hyperlink ref="M2" r:id="rId169" display="https://www.fisheries.noaa.gov/webdam/download/107445849" xr:uid="{C95B337B-F9CC-4312-A3BD-EB58D451B6FF}"/>
    <hyperlink ref="M3" r:id="rId170" display="https://www.fisheries.noaa.gov/webdam/download/107445848" xr:uid="{B7E26873-9B76-409C-BA41-3DDFA1FC669F}"/>
    <hyperlink ref="Z95" r:id="rId171" display="https://www.fisheries.noaa.gov/webdam/download/65498644" xr:uid="{8F249274-3EC7-4D73-A3BC-E7FBDAE6AA0E}"/>
    <hyperlink ref="Z94" r:id="rId172" display="https://www.fisheries.noaa.gov/webdam/download/65498644" xr:uid="{FDB4EBCF-3168-4326-98B3-1AE974814C15}"/>
    <hyperlink ref="Z93" r:id="rId173" display="http://www.nmfs.noaa.gov/sfa/management/disaster/determinations/public_law/pl_102_396.pdf" xr:uid="{4481EF31-3CA3-4339-A95C-288881514881}"/>
    <hyperlink ref="Z92" r:id="rId174" display="https://www.fisheries.noaa.gov/webdam/download/65498644" xr:uid="{F2A8845F-89DD-40C0-AA15-CA56B136CF6D}"/>
    <hyperlink ref="Z91" r:id="rId175" location="page=88" display="https://www.gpo.gov/fdsys/pkg/PLAW-105publ119/pdf/PLAW-105publ119.pdf - page=88" xr:uid="{3DC7F5AD-DED4-4B6F-A0DF-B14D256CA1E1}"/>
    <hyperlink ref="Z89" r:id="rId176" location="page=17" display="https://www.gpo.gov/fdsys/pkg/PLAW-105publ18/pdf/PLAW-105publ18.pdf - page=17" xr:uid="{B3B8C4A6-F144-4C35-8499-E4920D72E26A}"/>
    <hyperlink ref="Z88" r:id="rId177" location="page=17" display="https://www.gpo.gov/fdsys/pkg/PLAW-105publ18/pdf/PLAW-105publ18.pdf - page=17" xr:uid="{58AF6322-350A-47FF-9380-CF03C6AD841E}"/>
    <hyperlink ref="Z87" r:id="rId178" location="page=575" display="https://www.gpo.gov/fdsys/pkg/PLAW-105publ277/pdf/PLAW-105publ277.pdf - page=575" xr:uid="{3B26F634-3767-4D96-B316-EFEF63A66640}"/>
    <hyperlink ref="Z86" r:id="rId179" location="page=33" display="https://www.gpo.gov/fdsys/pkg/PLAW-106publ246/pdf/PLAW-106publ246.pdf - page=33" xr:uid="{6BDA3F00-ED82-4FE5-8D26-3BC24D294FD1}"/>
    <hyperlink ref="Z85" r:id="rId180" location="page=33" display="https://www.gpo.gov/fdsys/pkg/PLAW-106publ246/pdf/PLAW-106publ246.pdf - page=33" xr:uid="{1DCD58FE-6405-4B55-8FF1-856EAC55347A}"/>
    <hyperlink ref="Z84" r:id="rId181" location="page=33" display="https://www.gpo.gov/fdsys/pkg/PLAW-106publ246/pdf/PLAW-106publ246.pdf - page=33" xr:uid="{45E0C311-4239-4226-B8D8-F812CA705B8E}"/>
    <hyperlink ref="Z83" r:id="rId182" location="page=33" display="https://www.gpo.gov/fdsys/pkg/PLAW-106publ246/pdf/PLAW-106publ246.pdf - page=33" xr:uid="{191E95FA-C8C0-474F-8E94-0383172EBAF1}"/>
    <hyperlink ref="Z81" r:id="rId183" location="page=33" display="https://www.gpo.gov/fdsys/pkg/PLAW-106publ246/pdf/PLAW-106publ246.pdf - page=33" xr:uid="{29E1026E-E42C-4698-B6D9-0DCA6FC2F950}"/>
    <hyperlink ref="Z75" r:id="rId184" display="https://www.gpo.gov/fdsys/pkg/PLAW-108publ7/pdf/PLAW-108publ7.pdf" xr:uid="{5254DA4A-47CE-476A-A1B5-6C384198BC8D}"/>
    <hyperlink ref="Z72" r:id="rId185" location="page=54" display="https://www.gpo.gov/fdsys/pkg/PLAW-109publ234/pdf/PLAW-109publ234.pdf - page=54" xr:uid="{504EF3DD-CFD7-4CB0-8D62-F4C9F578FC02}"/>
    <hyperlink ref="Z71" r:id="rId186" location="page=54" display="https://www.gpo.gov/fdsys/pkg/PLAW-109publ234/pdf/PLAW-109publ234.pdf - page=54" xr:uid="{1F2A23A7-5DB9-480E-95A5-F08122BF6277}"/>
    <hyperlink ref="Z68" r:id="rId187" location="page=53" display="https://www.gpo.gov/fdsys/pkg/PLAW-110publ28/pdf/PLAW-110publ28.pdf - page=53" xr:uid="{6043AEF7-3EBE-4AE0-9473-34766CC27293}"/>
    <hyperlink ref="Z62" r:id="rId188" location="page=517" display="https://www.gpo.gov/fdsys/pkg/PLAW-110publ246/pdf/PLAW-110publ246.pdf - page=517" xr:uid="{DAB80BE0-40B1-44BE-BA79-7E0C432F5EEB}"/>
    <hyperlink ref="Z60" r:id="rId189" location="page=16" display="https://www.gpo.gov/fdsys/pkg/PLAW-110publ329/pdf/PLAW-110publ329.pdf - page=16" xr:uid="{B7A968A9-B485-4DB7-9569-3025C568173D}"/>
    <hyperlink ref="Z59" r:id="rId190" location="page=16" display="https://www.gpo.gov/fdsys/pkg/PLAW-110publ329/pdf/PLAW-110publ329.pdf - page=16" xr:uid="{B90BD46D-31F6-4E5D-9B9F-A36B1FB3EC48}"/>
    <hyperlink ref="Z58" r:id="rId191" location="page=16" display="https://www.gpo.gov/fdsys/pkg/PLAW-110publ329/pdf/PLAW-110publ329.pdf - page=16" xr:uid="{72C3F255-E485-4B97-9E5E-B7BDD553498D}"/>
    <hyperlink ref="Z55" r:id="rId192" display="https://www.gpo.gov/fdsys/pkg/PLAW-110publ234/pdf/PLAW-110publ234.pdf" xr:uid="{A31F9265-76DD-4F7A-B233-64C19E212B77}"/>
    <hyperlink ref="Z53" r:id="rId193" display="https://www.gpo.gov/fdsys/pkg/PLAW-111publ212/pdf/PLAW-111publ212.pdf" xr:uid="{6C712FC1-2EE9-45E0-A2E5-80F23E81EA9B}"/>
    <hyperlink ref="Z49" r:id="rId194" display="https://www.gpo.gov/fdsys/pkg/PLAW-111publ212/pdf/PLAW-111publ212.pdf" xr:uid="{8C9AB686-A771-4964-BC0A-4690DE44D5B6}"/>
    <hyperlink ref="Z48" r:id="rId195" display="https://www.gpo.gov/fdsys/pkg/PLAW-110publ234/pdf/PLAW-110publ234.pdf" xr:uid="{0BE5CB43-78DE-42D6-A8F1-16DA345E59DB}"/>
    <hyperlink ref="Z47" r:id="rId196" display="https://www.gpo.gov/fdsys/pkg/PLAW-113publ76/pdf/PLAW-113publ76.pdf" xr:uid="{60C9808F-F602-40B3-91FC-CDB15D85CE57}"/>
    <hyperlink ref="Z45" r:id="rId197" display="https://www.gpo.gov/fdsys/pkg/PLAW-110publ234/pdf/PLAW-110publ234.pdf" xr:uid="{E74E7CE8-0294-4141-A760-621B8C0CC900}"/>
    <hyperlink ref="Z43" r:id="rId198" display="https://www.gpo.gov/fdsys/pkg/PLAW-113publ76/pdf/PLAW-113publ76.pdf" xr:uid="{4108C0C8-9615-4E02-8B5E-7044B115F8BC}"/>
    <hyperlink ref="Z42" r:id="rId199" display="https://www.gpo.gov/fdsys/pkg/PLAW-113publ76/pdf/PLAW-113publ76.pdf" xr:uid="{475E85E3-8276-4547-92B8-EB156CA7F1BD}"/>
    <hyperlink ref="Z40" r:id="rId200" display="https://www.gpo.gov/fdsys/pkg/PLAW-113publ76/pdf/PLAW-113publ76.pdf" xr:uid="{BBFC4F7D-5214-429B-9598-4F5D8363F24A}"/>
    <hyperlink ref="Z39" r:id="rId201" display="https://www.gpo.gov/fdsys/pkg/PLAW-113publ76/pdf/PLAW-113publ76.pdf" xr:uid="{5166F3A3-24F4-42B0-95A3-6FA2C2E74A0D}"/>
    <hyperlink ref="Z33" r:id="rId202" display="https://www.fisheries.noaa.gov/webdam/download/76127048" xr:uid="{23DD1CFE-2B3A-47F6-BF7F-6403ADA6B2C9}"/>
    <hyperlink ref="Z32" r:id="rId203" display="https://www.fisheries.noaa.gov/webdam/download/76127048" xr:uid="{63A3C53A-2139-4094-B031-F17044484518}"/>
    <hyperlink ref="Z31" r:id="rId204" display="https://www.fisheries.noaa.gov/webdam/download/76127048" xr:uid="{CDF4B284-3798-409C-B499-47C1CFA961E2}"/>
    <hyperlink ref="Z30" r:id="rId205" display="https://www.fisheries.noaa.gov/webdam/download/76127048" xr:uid="{D1E7EA4D-7AEE-4742-B7A0-51696ED55AFF}"/>
    <hyperlink ref="Z29" r:id="rId206" display="https://www.fisheries.noaa.gov/webdam/download/76127048" xr:uid="{83127615-6BEC-4FBD-832E-D729AE2347E8}"/>
    <hyperlink ref="Z28" r:id="rId207" display="https://www.fisheries.noaa.gov/webdam/download/76127048" xr:uid="{23033544-F660-4345-B945-B332681C78B2}"/>
    <hyperlink ref="Z27" r:id="rId208" display="https://www.fisheries.noaa.gov/webdam/download/76127048" xr:uid="{C95A8B1A-933E-4A65-B9E9-565806EA7F89}"/>
    <hyperlink ref="Z26" r:id="rId209" display="https://www.fisheries.noaa.gov/webdam/download/76127048" xr:uid="{04BCDAAF-EA50-4F2B-8AB7-D3EE7275E6F8}"/>
    <hyperlink ref="Z21" r:id="rId210" display="https://www.fisheries.noaa.gov/webdam/download/76127048" xr:uid="{32BCEE3B-429C-451D-A2E0-F18B5A202E32}"/>
    <hyperlink ref="Z19" r:id="rId211" display="https://www.fisheries.noaa.gov/webdam/download/76127048" xr:uid="{27381A25-8F11-49CD-9B9F-31874C0A5D72}"/>
  </hyperlinks>
  <pageMargins left="0.7" right="0.7" top="0.75" bottom="0.75" header="0.3" footer="0.3"/>
  <pageSetup orientation="portrait" horizontalDpi="0" verticalDpi="0" r:id="rId2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LYALL.BELLQUIST</dc:creator>
  <cp:lastModifiedBy>LYALL.BELLQUIST</cp:lastModifiedBy>
  <dcterms:created xsi:type="dcterms:W3CDTF">2020-11-17T00:10:54Z</dcterms:created>
  <dcterms:modified xsi:type="dcterms:W3CDTF">2020-11-20T00:36:31Z</dcterms:modified>
</cp:coreProperties>
</file>