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ll.bellquist.TNC\Box\"/>
    </mc:Choice>
  </mc:AlternateContent>
  <xr:revisionPtr revIDLastSave="0" documentId="13_ncr:1_{9AC2EEEA-7AD2-46BE-A630-54C414CFE188}" xr6:coauthVersionLast="46" xr6:coauthVersionMax="46" xr10:uidLastSave="{00000000-0000-0000-0000-000000000000}"/>
  <bookViews>
    <workbookView xWindow="-120" yWindow="-120" windowWidth="20730" windowHeight="11160" xr2:uid="{9324FBC6-1EA7-4D56-A831-61743E6D7D0B}"/>
  </bookViews>
  <sheets>
    <sheet name="Fishery disasters since 198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3" i="1" l="1"/>
  <c r="S113" i="1"/>
  <c r="AE112" i="1"/>
  <c r="S112" i="1"/>
  <c r="AE111" i="1"/>
  <c r="S111" i="1"/>
  <c r="AE110" i="1"/>
  <c r="S110" i="1"/>
  <c r="AE109" i="1"/>
  <c r="S109" i="1"/>
  <c r="AE108" i="1"/>
  <c r="S108" i="1"/>
  <c r="N108" i="1"/>
  <c r="AE107" i="1"/>
  <c r="S107" i="1"/>
  <c r="N107" i="1"/>
  <c r="S106" i="1"/>
  <c r="AE105" i="1"/>
  <c r="N105" i="1"/>
  <c r="AE104" i="1"/>
  <c r="S104" i="1"/>
  <c r="N104" i="1"/>
  <c r="AE103" i="1"/>
  <c r="S103" i="1"/>
  <c r="N103" i="1"/>
  <c r="AE102" i="1"/>
  <c r="S102" i="1"/>
  <c r="N102" i="1"/>
  <c r="AE101" i="1"/>
  <c r="S101" i="1"/>
  <c r="N101" i="1"/>
  <c r="AE100" i="1"/>
  <c r="S100" i="1"/>
  <c r="N100" i="1"/>
  <c r="AE99" i="1"/>
  <c r="S99" i="1"/>
  <c r="S98" i="1"/>
  <c r="AE97" i="1"/>
  <c r="S97" i="1"/>
  <c r="N97" i="1"/>
  <c r="AE96" i="1"/>
  <c r="S96" i="1"/>
  <c r="N96" i="1"/>
  <c r="S95" i="1"/>
  <c r="N95" i="1"/>
  <c r="S94" i="1"/>
  <c r="AE93" i="1"/>
  <c r="S93" i="1"/>
  <c r="N93" i="1"/>
  <c r="AE92" i="1"/>
  <c r="S92" i="1"/>
  <c r="N92" i="1"/>
  <c r="AE91" i="1"/>
  <c r="S91" i="1"/>
  <c r="N91" i="1"/>
  <c r="S90" i="1"/>
  <c r="AE89" i="1"/>
  <c r="S89" i="1"/>
  <c r="N89" i="1"/>
  <c r="AE88" i="1"/>
  <c r="S88" i="1"/>
  <c r="N88" i="1"/>
  <c r="AE87" i="1"/>
  <c r="S87" i="1"/>
  <c r="N87" i="1"/>
  <c r="S86" i="1"/>
  <c r="AE85" i="1"/>
  <c r="S85" i="1"/>
  <c r="N85" i="1"/>
  <c r="AE84" i="1"/>
  <c r="S84" i="1"/>
  <c r="N84" i="1"/>
  <c r="AE83" i="1"/>
  <c r="S83" i="1"/>
  <c r="N83" i="1"/>
  <c r="S82" i="1"/>
  <c r="AE81" i="1"/>
  <c r="N81" i="1"/>
  <c r="S80" i="1"/>
  <c r="S79" i="1"/>
  <c r="AE78" i="1"/>
  <c r="S78" i="1"/>
  <c r="N78" i="1"/>
  <c r="AE77" i="1"/>
  <c r="S77" i="1"/>
  <c r="N77" i="1"/>
  <c r="AE76" i="1"/>
  <c r="S76" i="1"/>
  <c r="N76" i="1"/>
  <c r="AE75" i="1"/>
  <c r="S75" i="1"/>
  <c r="N75" i="1"/>
  <c r="AE74" i="1"/>
  <c r="S74" i="1"/>
  <c r="N74" i="1"/>
  <c r="S73" i="1"/>
  <c r="S72" i="1"/>
  <c r="S71" i="1"/>
  <c r="N71" i="1"/>
  <c r="S70" i="1"/>
  <c r="AE69" i="1"/>
  <c r="S69" i="1"/>
  <c r="N69" i="1"/>
  <c r="S68" i="1"/>
  <c r="N68" i="1"/>
  <c r="AE67" i="1"/>
  <c r="S67" i="1"/>
  <c r="N67" i="1"/>
  <c r="S66" i="1"/>
  <c r="AE65" i="1"/>
  <c r="S65" i="1"/>
  <c r="N65" i="1"/>
  <c r="S64" i="1"/>
  <c r="N64" i="1"/>
  <c r="AE63" i="1"/>
  <c r="S63" i="1"/>
  <c r="N63" i="1"/>
  <c r="S62" i="1"/>
  <c r="S61" i="1"/>
  <c r="N61" i="1"/>
  <c r="S60" i="1"/>
  <c r="AE59" i="1"/>
  <c r="S59" i="1"/>
  <c r="N59" i="1"/>
  <c r="AE58" i="1"/>
  <c r="S58" i="1"/>
  <c r="N58" i="1"/>
  <c r="S57" i="1"/>
  <c r="AE56" i="1"/>
  <c r="S56" i="1"/>
  <c r="N56" i="1"/>
  <c r="AE55" i="1"/>
  <c r="N55" i="1"/>
  <c r="S54" i="1"/>
  <c r="AE53" i="1"/>
  <c r="S53" i="1"/>
  <c r="N53" i="1"/>
  <c r="S52" i="1"/>
  <c r="AE51" i="1"/>
  <c r="S51" i="1"/>
  <c r="N51" i="1"/>
  <c r="AE50" i="1"/>
  <c r="S50" i="1"/>
  <c r="N50" i="1"/>
  <c r="AE49" i="1"/>
  <c r="N49" i="1"/>
  <c r="AE48" i="1"/>
  <c r="S48" i="1"/>
  <c r="N48" i="1"/>
  <c r="AE47" i="1"/>
  <c r="S47" i="1"/>
  <c r="N47" i="1"/>
  <c r="AE46" i="1"/>
  <c r="S46" i="1"/>
  <c r="N46" i="1"/>
  <c r="AE45" i="1"/>
  <c r="S45" i="1"/>
  <c r="N45" i="1"/>
  <c r="AE44" i="1"/>
  <c r="S44" i="1"/>
  <c r="N44" i="1"/>
  <c r="AE43" i="1"/>
  <c r="S43" i="1"/>
  <c r="N43" i="1"/>
  <c r="AE42" i="1"/>
  <c r="S42" i="1"/>
  <c r="N42" i="1"/>
  <c r="AE41" i="1"/>
  <c r="S41" i="1"/>
  <c r="N41" i="1"/>
  <c r="AE40" i="1"/>
  <c r="S40" i="1"/>
  <c r="N40" i="1"/>
  <c r="AE39" i="1"/>
  <c r="S39" i="1"/>
  <c r="N39" i="1"/>
  <c r="S38" i="1"/>
  <c r="AE37" i="1"/>
  <c r="S37" i="1"/>
  <c r="N37" i="1"/>
  <c r="AE36" i="1"/>
  <c r="S36" i="1"/>
  <c r="N36" i="1"/>
  <c r="AE35" i="1"/>
  <c r="S35" i="1"/>
  <c r="N35" i="1"/>
  <c r="AE34" i="1"/>
  <c r="S34" i="1"/>
  <c r="N34" i="1"/>
  <c r="AE33" i="1"/>
  <c r="S33" i="1"/>
  <c r="N33" i="1"/>
  <c r="AE32" i="1"/>
  <c r="AE31" i="1"/>
  <c r="S31" i="1"/>
  <c r="N31" i="1"/>
  <c r="AE30" i="1"/>
  <c r="S30" i="1"/>
  <c r="N30" i="1"/>
  <c r="AE29" i="1"/>
  <c r="S29" i="1"/>
  <c r="N29" i="1"/>
  <c r="AE28" i="1"/>
  <c r="S28" i="1"/>
  <c r="N28" i="1"/>
  <c r="AE27" i="1"/>
  <c r="S27" i="1"/>
  <c r="N27" i="1"/>
  <c r="N25" i="1"/>
  <c r="AE24" i="1"/>
  <c r="S24" i="1"/>
  <c r="N24" i="1"/>
  <c r="S23" i="1"/>
  <c r="S22" i="1"/>
  <c r="S21" i="1"/>
  <c r="S18" i="1"/>
</calcChain>
</file>

<file path=xl/sharedStrings.xml><?xml version="1.0" encoding="utf-8"?>
<sst xmlns="http://schemas.openxmlformats.org/spreadsheetml/2006/main" count="1905" uniqueCount="622">
  <si>
    <t>Freq</t>
  </si>
  <si>
    <t>Disaster Number</t>
  </si>
  <si>
    <t>State</t>
  </si>
  <si>
    <t>Year</t>
  </si>
  <si>
    <t>Year 1</t>
  </si>
  <si>
    <t>Fishery</t>
  </si>
  <si>
    <t>Management Zone</t>
  </si>
  <si>
    <t>Area/Season Affected</t>
  </si>
  <si>
    <t>Comm/Rec/Tribal</t>
  </si>
  <si>
    <t>State/Federal</t>
  </si>
  <si>
    <t>Requester(s)</t>
  </si>
  <si>
    <t>Request Date</t>
  </si>
  <si>
    <t>Request Year</t>
  </si>
  <si>
    <t>Request Year - Disaster Year</t>
  </si>
  <si>
    <t>Request letter</t>
  </si>
  <si>
    <t>Secretary of Commerce Determination</t>
  </si>
  <si>
    <t>State-years</t>
  </si>
  <si>
    <t>Determination Date</t>
  </si>
  <si>
    <t>Determination Lag (d)</t>
  </si>
  <si>
    <t>Determination Year</t>
  </si>
  <si>
    <t>Press Release:</t>
  </si>
  <si>
    <t>Formal Federally-stated Cause</t>
  </si>
  <si>
    <t>Cause of Disaster</t>
  </si>
  <si>
    <t>Cause simplified</t>
  </si>
  <si>
    <t>Cause more simplified</t>
  </si>
  <si>
    <t>Determination Authority:</t>
  </si>
  <si>
    <t>Determination Letter:</t>
  </si>
  <si>
    <t>Funding Authority</t>
  </si>
  <si>
    <t>Appropriation Amount</t>
  </si>
  <si>
    <t>US BLS correction factor (Jan - Oct 2019)</t>
  </si>
  <si>
    <t>Appropriation amount (2019 USD)</t>
  </si>
  <si>
    <t>Notes</t>
  </si>
  <si>
    <t>Total est. damages</t>
  </si>
  <si>
    <t>Washington</t>
  </si>
  <si>
    <t>2020 pending</t>
  </si>
  <si>
    <t>Sockeye, Chum</t>
  </si>
  <si>
    <t>West Coast Region</t>
  </si>
  <si>
    <t>Fraser River (sockeye), Puget Sound (fall chum)</t>
  </si>
  <si>
    <t xml:space="preserve">Port Gamble S'Klallam </t>
  </si>
  <si>
    <t>Tribal</t>
  </si>
  <si>
    <t>Chairman Jeromy Sullivan</t>
  </si>
  <si>
    <t>Request Letter (PDF, 2 pages)</t>
  </si>
  <si>
    <t>TBD</t>
  </si>
  <si>
    <t>REPEAT OF NO. 110</t>
  </si>
  <si>
    <t>Alaska</t>
  </si>
  <si>
    <t>2018, 2020 pending</t>
  </si>
  <si>
    <t>salmon, Pacific cod, Tanner Crab</t>
  </si>
  <si>
    <t>Alaska Region</t>
  </si>
  <si>
    <t>2020: Norton Sound, Yukon River, Kuskokwim River, Chignik(sockeye), Prince William Sound, Southeast Alaska</t>
  </si>
  <si>
    <t>All (including Chignik)</t>
  </si>
  <si>
    <t>Federal, Tribal</t>
  </si>
  <si>
    <t>Governor Mike Dunleavy</t>
  </si>
  <si>
    <t>3, 2, 1</t>
  </si>
  <si>
    <t>This assistance request  contained #s 106-109, which were not repeated in this record</t>
  </si>
  <si>
    <t>Pacific Cod</t>
  </si>
  <si>
    <t>Gulf of Alaska</t>
  </si>
  <si>
    <t>Commercial</t>
  </si>
  <si>
    <t>Federal</t>
  </si>
  <si>
    <t>2019, 2020 pending</t>
  </si>
  <si>
    <t>Tanner Crab</t>
  </si>
  <si>
    <t>Bering Sea</t>
  </si>
  <si>
    <t>2018,  2020 pending</t>
  </si>
  <si>
    <t>Salmon</t>
  </si>
  <si>
    <t>Copper River</t>
  </si>
  <si>
    <t>3, 1</t>
  </si>
  <si>
    <t>2018: East side salmon setnet; 2020 Upper Cook Inlet</t>
  </si>
  <si>
    <t>Chinook, Coho, Chum, Sockeye (all ocean-specific)</t>
  </si>
  <si>
    <t>Ocean</t>
  </si>
  <si>
    <t>Governor Jay Inslee</t>
  </si>
  <si>
    <t>2019 pending</t>
  </si>
  <si>
    <t>Columbia River, Wallipa Bay, Puget Sound</t>
  </si>
  <si>
    <t>Florida</t>
  </si>
  <si>
    <t>All Fisheries</t>
  </si>
  <si>
    <t>Southeast Region</t>
  </si>
  <si>
    <t>Northwest Florida</t>
  </si>
  <si>
    <t>Commercial and Recreational</t>
  </si>
  <si>
    <t>Federal, State</t>
  </si>
  <si>
    <t>Governor Ron DeSantis</t>
  </si>
  <si>
    <t>California</t>
  </si>
  <si>
    <t>Chinook</t>
  </si>
  <si>
    <t>Klamath River Fall</t>
  </si>
  <si>
    <t>Joseph L. James, Chairman, Yurok Tribe</t>
  </si>
  <si>
    <t>Request Letter (PDF, 7 pages)</t>
  </si>
  <si>
    <t>Louisiana</t>
  </si>
  <si>
    <t>All</t>
  </si>
  <si>
    <t>Both</t>
  </si>
  <si>
    <t>Gov. John Bel Edwards</t>
  </si>
  <si>
    <t>Request Letter (PDF, 3 pages)</t>
  </si>
  <si>
    <t>Natural causes (hurricane)</t>
  </si>
  <si>
    <t>Natural Causes (Hurricane Laura)</t>
  </si>
  <si>
    <t>Natural Causes (Hurricane)</t>
  </si>
  <si>
    <t>Environmental Anomalies</t>
  </si>
  <si>
    <t>2014, 2019 pending</t>
  </si>
  <si>
    <t>2014, 2019</t>
  </si>
  <si>
    <t>Sockeye, Chum, Coho</t>
  </si>
  <si>
    <t>Washington Fraser River, Puget Sound, Port Gamble</t>
  </si>
  <si>
    <t>Jeromy Sullivan, Chairman, Port Gamble S’Klallam Tribe</t>
  </si>
  <si>
    <t>1/28/2020; 9/15/2020</t>
  </si>
  <si>
    <t>6, 1</t>
  </si>
  <si>
    <t>Request Letter: Port Gamble (PDF, 5 pages)</t>
  </si>
  <si>
    <t>Chum</t>
  </si>
  <si>
    <t>Puget Sound Fall Run (Squaxin Island Tribe)</t>
  </si>
  <si>
    <t>Arnold Cooper, Chairman, Squaxin Island Tribe</t>
  </si>
  <si>
    <t>Request Letter: Squaxin Island (PDF, 2 pages)</t>
  </si>
  <si>
    <t>Chinook, Chum, Coho, Pink</t>
  </si>
  <si>
    <t>Green River</t>
  </si>
  <si>
    <t>Jaison Elkins, Chairperson, Muckleshoot Indian Tribe</t>
  </si>
  <si>
    <t>Request Letter: Muckleshoot (PDF, 4 pages)</t>
  </si>
  <si>
    <t>ME, MA, NH, RI, NJ</t>
  </si>
  <si>
    <t>Atlantic Herring</t>
  </si>
  <si>
    <t>Greater Atlantic Region</t>
  </si>
  <si>
    <t>Maine, Massachussetts, New Hampsire, Rhode Island, New Jersey</t>
  </si>
  <si>
    <t>Governor Janet Mills (ME); Governor Charles Baker (MA); Governor Christopher Sununu (NH); Governor Gina Raimondo (RI); Philip D. Murphy (NJ)</t>
  </si>
  <si>
    <t>7/6/20; 8/18/20; 9/10/20; 10/14/20; 3/23/20</t>
  </si>
  <si>
    <r>
      <t>Request Letters: </t>
    </r>
    <r>
      <rPr>
        <u/>
        <sz val="12"/>
        <color rgb="FF337AB7"/>
        <rFont val="Open Sans"/>
        <family val="2"/>
      </rPr>
      <t>Maine</t>
    </r>
    <r>
      <rPr>
        <sz val="12"/>
        <color rgb="FF000000"/>
        <rFont val="Open Sans"/>
        <family val="2"/>
      </rPr>
      <t> (PDF, 4 pages); </t>
    </r>
    <r>
      <rPr>
        <u/>
        <sz val="12"/>
        <color rgb="FF337AB7"/>
        <rFont val="Open Sans"/>
        <family val="2"/>
      </rPr>
      <t>Massachusetts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New Hampshire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Rhode Island</t>
    </r>
    <r>
      <rPr>
        <sz val="12"/>
        <color rgb="FF000000"/>
        <rFont val="Open Sans"/>
        <family val="2"/>
      </rPr>
      <t> (PDF, 2 pages); </t>
    </r>
    <r>
      <rPr>
        <u/>
        <sz val="12"/>
        <color rgb="FF337AB7"/>
        <rFont val="Open Sans"/>
        <family val="2"/>
      </rPr>
      <t>New Jersey</t>
    </r>
    <r>
      <rPr>
        <sz val="12"/>
        <color rgb="FF000000"/>
        <rFont val="Open Sans"/>
        <family val="2"/>
      </rPr>
      <t> (PDF, 2 pages)</t>
    </r>
  </si>
  <si>
    <t>Approved</t>
  </si>
  <si>
    <t>https://www.noaa.gov/news-release/secretary-of-commerce-issues-fishery-disaster-determination-for-2019-atlantic-herring-fishery</t>
  </si>
  <si>
    <t>Natural causes</t>
  </si>
  <si>
    <t>Natural causes (poor recruitment)</t>
  </si>
  <si>
    <t>Natural causes (poor recruitment, overfishing, and subsequent regulations)</t>
  </si>
  <si>
    <t>Human Causes and Environmental Anomalies</t>
  </si>
  <si>
    <t>MSA 312(a)</t>
  </si>
  <si>
    <t>Red King Crab</t>
  </si>
  <si>
    <t>Norton Sound</t>
  </si>
  <si>
    <t>Michael Dunleavy, Governor, State of Alaska</t>
  </si>
  <si>
    <t>https://www.noaa.gov/news-release/secretary-of-commerce-approves-disaster-declarations-in-4-us-commercial-fisheries</t>
  </si>
  <si>
    <t>Natural causes (warming led to poor sea ice conditions)</t>
  </si>
  <si>
    <t>Natural Causes (Warm anomaly)</t>
  </si>
  <si>
    <t>Determination Letter: (PDF, 1 page)</t>
  </si>
  <si>
    <t>Sockey, Chum, Coho, Pink</t>
  </si>
  <si>
    <t>Washington Fraser River</t>
  </si>
  <si>
    <t>Teri Gobin, Chair, Tulalip Tribes</t>
  </si>
  <si>
    <t>Request Letter: Tulalip (PDF, 6 pages)</t>
  </si>
  <si>
    <t>Chinook, Sockeye, Coho, Pink, Chum</t>
  </si>
  <si>
    <t>Washington Upper Skagit; Fraser River (Catch Reporting Area 7/7A)</t>
  </si>
  <si>
    <t>Swinomish, Lummi, Upper Skagit</t>
  </si>
  <si>
    <t>Brian Cladoosby, Chairman, Swinomish Indian Community; Lawrence Solomon, Chairman, Lummi Business Council; Jennifer Washington, Chair, UpperSkagit Indian Tribe</t>
  </si>
  <si>
    <t>10/31/19; 3/5/19; 12/31/19</t>
  </si>
  <si>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3 pages);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 1 page);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1 page)</t>
    </r>
  </si>
  <si>
    <t>New York</t>
  </si>
  <si>
    <t>2019-2020</t>
  </si>
  <si>
    <t>Scallop</t>
  </si>
  <si>
    <t>New York Bay</t>
  </si>
  <si>
    <t>Gov. Andrew Cuomo</t>
  </si>
  <si>
    <t>Request Letter (PDF, 2 pages) </t>
  </si>
  <si>
    <t>Natural causes (warming, low O2, parasite outbreak)</t>
  </si>
  <si>
    <t>MSA 312(a), IFA 308 (d)</t>
  </si>
  <si>
    <t>Determination Letter: (PDF, 1 page)</t>
  </si>
  <si>
    <t>Spring Chinook</t>
  </si>
  <si>
    <t>Chehalis River</t>
  </si>
  <si>
    <t>Tribal (Confederate Tribes of the Chehalis River)</t>
  </si>
  <si>
    <t>Harry Pickernell, Sr., Chairman, Confederate Tribes of the Chehalis Reservation</t>
  </si>
  <si>
    <t>Request Letter (PDF, 4 pages)</t>
  </si>
  <si>
    <t>Natural and Human Causes led to low salmon returns</t>
  </si>
  <si>
    <t>Natural and Human Causes</t>
  </si>
  <si>
    <t>Determination Letter: (PDF 1 page)</t>
  </si>
  <si>
    <t>Puget Sound Coho Salmon</t>
  </si>
  <si>
    <t>Puget Sound</t>
  </si>
  <si>
    <t>Tribal (Port Gamble S'Klallam)</t>
  </si>
  <si>
    <t>Jeremy Sullivan, Chairman, Port Gamble S’Klallam Tribe </t>
  </si>
  <si>
    <t>Natural Causes (Harmful Algal Blooms)</t>
  </si>
  <si>
    <t>Natural Causes (HAB event)</t>
  </si>
  <si>
    <t>2017-2019</t>
  </si>
  <si>
    <t>Pacific Sardine</t>
  </si>
  <si>
    <t>Mexico to Canada</t>
  </si>
  <si>
    <t>Gov. Gavin Newsom (CA)</t>
  </si>
  <si>
    <t>file:///C:/Users/LYALL.BELLQUIST/Downloads/Pacific%20Sardine%20Request%2013-067253_508%20Compliant.pdf</t>
  </si>
  <si>
    <t>https://www.commerce.gov/news/press-releases/2019/09/secretary-commerce-approves-disaster-declarations-american-fishing</t>
  </si>
  <si>
    <t>Natural Causes (Warm Blob and El Nino)</t>
  </si>
  <si>
    <t>Determination Letter (PDF, 1 page)</t>
  </si>
  <si>
    <t>Louisiana, Mississippi, Alabama</t>
  </si>
  <si>
    <t>Oyster, crab, shrimp, finfish</t>
  </si>
  <si>
    <t>Missississippi Sound, Cedar Point Oyster Reef, Mobile Bay, Lake Borgne, St. Bernard Parish</t>
  </si>
  <si>
    <t>Gov. Phil Bryant (MS), Gov. John Bel Edwards (LA), Gov. Kay Ivey (AL)</t>
  </si>
  <si>
    <t>5/31/19, 6/13/19, 7/10/19</t>
  </si>
  <si>
    <t>Mississippi Request Letter (2 pages),  Louisiana Request Letter (2 pages), Alabama Request Letter (3 pages)</t>
  </si>
  <si>
    <t>Opening of Bonnet Carre Spillway to relieve Missippi River pressure from flooding</t>
  </si>
  <si>
    <t>Natural Causes (flooding)</t>
  </si>
  <si>
    <t>MSA 312(a) and MSA 315</t>
  </si>
  <si>
    <r>
      <t>Mississippi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Alabama Determination Letter</t>
    </r>
    <r>
      <rPr>
        <sz val="11"/>
        <color rgb="FF000000"/>
        <rFont val="Calibri"/>
        <family val="2"/>
        <scheme val="minor"/>
      </rPr>
      <t> (PDF, 1 page)</t>
    </r>
  </si>
  <si>
    <t>?</t>
  </si>
  <si>
    <t>2018-2019</t>
  </si>
  <si>
    <t>Multiple fisheries</t>
  </si>
  <si>
    <t>Southwest Florida</t>
  </si>
  <si>
    <t>Gov. Ron DeSantis (FL)</t>
  </si>
  <si>
    <t>Denied</t>
  </si>
  <si>
    <t>$55M requested</t>
  </si>
  <si>
    <t>2016-2017</t>
  </si>
  <si>
    <t>Red Sea Urchin</t>
  </si>
  <si>
    <t>Northern California</t>
  </si>
  <si>
    <t>Natural Causes (warm ocean conditions led to kelp forest die off, urchin food source)</t>
  </si>
  <si>
    <t>Natural Causes (warm anomaly)</t>
  </si>
  <si>
    <t>Chinook Salmon</t>
  </si>
  <si>
    <t>Tribal (Yurok)</t>
  </si>
  <si>
    <r>
      <t>Request Letter </t>
    </r>
    <r>
      <rPr>
        <sz val="11"/>
        <color rgb="FF000000"/>
        <rFont val="Calibri"/>
        <family val="2"/>
        <scheme val="minor"/>
      </rPr>
      <t>(PDF, 2 pages)</t>
    </r>
  </si>
  <si>
    <t>Sockeye Salmon</t>
  </si>
  <si>
    <t>Chignik Management Area</t>
  </si>
  <si>
    <t>Tribal (Chignik)</t>
  </si>
  <si>
    <t>Gov. Bill Walker (AK)</t>
  </si>
  <si>
    <t>Request Letter (PDF, 3 pages) </t>
  </si>
  <si>
    <t>Natural Causes</t>
  </si>
  <si>
    <t>North Carolina</t>
  </si>
  <si>
    <t>Gov. Roy Cooper (NC)</t>
  </si>
  <si>
    <t>Natural Causes (Hurricane Florence)</t>
  </si>
  <si>
    <t>MSA 312(a); IFA 308(b)</t>
  </si>
  <si>
    <t>$12M requested</t>
  </si>
  <si>
    <t>Gov. Rick Scott (FL)</t>
  </si>
  <si>
    <t>Press Release</t>
  </si>
  <si>
    <t>Natural Causes (Hurricane Michael)</t>
  </si>
  <si>
    <t>Georgia and South Carolina</t>
  </si>
  <si>
    <t>Penaeid Shrimp (brown, pink, and white penaeid shrimp fisheries)</t>
  </si>
  <si>
    <t>Steve L. Howard, County Administrator, Camden County; Albert J. Scott, Chairman, Chatham County Board of Commissioners, Mark. R. Stambaugh, Glynn County Commissioner (GA); Governor Henry McMaster (SC)</t>
  </si>
  <si>
    <t>5/18/2018, 5/29/18, 7/13/18, 11/16/18</t>
  </si>
  <si>
    <r>
      <t>Camden County Request Letter</t>
    </r>
    <r>
      <rPr>
        <sz val="11"/>
        <color rgb="FF000000"/>
        <rFont val="Calibri"/>
        <family val="2"/>
        <scheme val="minor"/>
      </rPr>
      <t> (PDF, 1 pages), </t>
    </r>
    <r>
      <rPr>
        <sz val="11"/>
        <color rgb="FF337AB7"/>
        <rFont val="Calibri"/>
        <family val="2"/>
        <scheme val="minor"/>
      </rPr>
      <t>Chatham County Request Letter</t>
    </r>
    <r>
      <rPr>
        <sz val="11"/>
        <color rgb="FF000000"/>
        <rFont val="Calibri"/>
        <family val="2"/>
        <scheme val="minor"/>
      </rPr>
      <t> (PDF 2 pages), </t>
    </r>
    <r>
      <rPr>
        <sz val="11"/>
        <color rgb="FF337AB7"/>
        <rFont val="Calibri"/>
        <family val="2"/>
        <scheme val="minor"/>
      </rPr>
      <t>Glynn County Request Letter</t>
    </r>
    <r>
      <rPr>
        <sz val="11"/>
        <color rgb="FF000000"/>
        <rFont val="Calibri"/>
        <family val="2"/>
        <scheme val="minor"/>
      </rPr>
      <t> (PDF, 1 page) </t>
    </r>
    <r>
      <rPr>
        <sz val="11"/>
        <color rgb="FF337AB7"/>
        <rFont val="Calibri"/>
        <family val="2"/>
        <scheme val="minor"/>
      </rPr>
      <t>South Carolina Request Letter</t>
    </r>
    <r>
      <rPr>
        <sz val="11"/>
        <color rgb="FF000000"/>
        <rFont val="Calibri"/>
        <family val="2"/>
        <scheme val="minor"/>
      </rPr>
      <t> (PDF, 2 pages)</t>
    </r>
  </si>
  <si>
    <t>Natural Causes (cold anomaly)</t>
  </si>
  <si>
    <t>MSA 312(a), IFA 308(b), IFA 308(d)</t>
  </si>
  <si>
    <r>
      <t>Camden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Chatham County 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Glynn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South Carolina Determination Letter</t>
    </r>
    <r>
      <rPr>
        <sz val="11"/>
        <color rgb="FF000000"/>
        <rFont val="Calibri"/>
        <family val="2"/>
        <scheme val="minor"/>
      </rPr>
      <t> (PDF, 1 page)</t>
    </r>
  </si>
  <si>
    <t>Georgia appropriation: $3,442,913 ; South Carolina appropriation: $3,938,245</t>
  </si>
  <si>
    <t>Gov. Bill Walker (AK)</t>
  </si>
  <si>
    <t>Request Letter (PDF, 1 pages) </t>
  </si>
  <si>
    <t>Natural and Human Causes (Overfishing, warm anomaly)</t>
  </si>
  <si>
    <t>Coho and Chinook (Ocean Troll)</t>
  </si>
  <si>
    <t>Tribal (Makah)</t>
  </si>
  <si>
    <t>Nate Tyler, Chairman, Makah Tribal Council</t>
  </si>
  <si>
    <t>Request Letter (PDF, 6 pages) </t>
  </si>
  <si>
    <t>Press Release (PDF, 1 page)</t>
  </si>
  <si>
    <t>P.L 115-141</t>
  </si>
  <si>
    <t>Year was 2016 but request date was 2018?</t>
  </si>
  <si>
    <t>Texas</t>
  </si>
  <si>
    <t>Gov. Greg Abbott (TX)</t>
  </si>
  <si>
    <t>Request Letter (PDF, 2 pages)</t>
  </si>
  <si>
    <t>Natural Causes (Hurricane Harvey)</t>
  </si>
  <si>
    <t>Funding Authority: P.L. 115-123</t>
  </si>
  <si>
    <t>Coho Salmon</t>
  </si>
  <si>
    <t>Tribal (Quileute)</t>
  </si>
  <si>
    <t>Charles Woodruff, Chairman, Quileute Tribal Council</t>
  </si>
  <si>
    <t>Florida, USVI, Puerto Rico</t>
  </si>
  <si>
    <t>Govs. Rick Scott (FL), Kenneth E. Mapp (USVI), Ricardo Rossello Nevares (PR)</t>
  </si>
  <si>
    <t>10/2/2017, 10/6/2017, 11/7/2017</t>
  </si>
  <si>
    <r>
      <t>Request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2 pages)</t>
    </r>
  </si>
  <si>
    <t>Natural Cause (Hurricanes Irma and Maria)</t>
  </si>
  <si>
    <t>MSA 312(a); MSA 315; IFA 308(b)</t>
  </si>
  <si>
    <r>
      <t>Determination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1 page)</t>
    </r>
  </si>
  <si>
    <t>$5M requested in USVI, $29M requested in Puerto Rico</t>
  </si>
  <si>
    <t>https://www.fisheries.noaa.gov/feature-story/noaa-releases-economic-impact-evaluations-hurricanes-irma-and-maria-disasters</t>
  </si>
  <si>
    <t>Acting Gov. Gavin Newsom (CA)</t>
  </si>
  <si>
    <t>Natural Causes (warm ocean conditions)</t>
  </si>
  <si>
    <t>N/A</t>
  </si>
  <si>
    <t>No cause or authority provided?</t>
  </si>
  <si>
    <t>2015-2016</t>
  </si>
  <si>
    <t>Acting Gov. Gavin Newsom (CA)</t>
  </si>
  <si>
    <t>Oregon and California</t>
  </si>
  <si>
    <t>Tribal (Yurok &amp; Hoopa)</t>
  </si>
  <si>
    <t>Ryan Jackson, Chairman, Hoopa Valley Tribe; Thomas P. O’Rourke, Chairperson, Yurok Tribal Council; Govs. Edmund G. Brown Jr. (CA) and Kate Brown (OR)</t>
  </si>
  <si>
    <t>3/13/2017, 4/25/2017, 5/24/2017</t>
  </si>
  <si>
    <r>
      <t>Request Letter: </t>
    </r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California and Oregon</t>
    </r>
    <r>
      <rPr>
        <sz val="11"/>
        <color rgb="FF000000"/>
        <rFont val="Calibri"/>
        <family val="2"/>
        <scheme val="minor"/>
      </rPr>
      <t> (PDF, 5 pages)</t>
    </r>
  </si>
  <si>
    <t>Natural Causes (prolonged drought, and poor ocean conditions)</t>
  </si>
  <si>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, and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each 1 page)</t>
    </r>
  </si>
  <si>
    <t>Coho and Pink Salmon</t>
  </si>
  <si>
    <t>Tribal (Hoh, Stillaguamish, Nooksak, Muckleshoot, Quileute, Upper Skagit, Suquamish)</t>
  </si>
  <si>
    <t>Maria Lopez, Chairwoman, Hoh Tribal Council; Shawn Yanity, Chairman, Stillaguamish Indian Tribe; Katherine Canete, General Manager, Nooksack Indian Tribe; Virginia Cross, Chairperson, Muckleshoot Indian Tribe; Charles Woodruff, Chairman, Quileute Tribal Council; Doreen Maloney, Director of Treaty Entitlements, Upper Skagit Indian Tribe; Leonard Forsman, Chairman, Suquamish Tribal Council</t>
  </si>
  <si>
    <t>7/27/2016, 2/10/2017, 3/8/2017, 4/4/2017, 5/4/2017; 1/20/2017; 3/8/2018</t>
  </si>
  <si>
    <r>
      <t>Request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3 pages)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2 pages)</t>
    </r>
  </si>
  <si>
    <r>
      <t>Determination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each 1 page)</t>
    </r>
  </si>
  <si>
    <t>Pink Salmon</t>
  </si>
  <si>
    <t>Prince William Sound, Kodiak Management Area, Chignik Management Area, Lower Cook Inlet Management Area, Southeast Alaska, South Alaska Peninsula, and Yakutat Area</t>
  </si>
  <si>
    <t>Gov. Bill Walker and Lt. Gov. Byron Mallott (AK)</t>
  </si>
  <si>
    <t>9/19/2016, 9/28/2016, 10/26/2016</t>
  </si>
  <si>
    <r>
      <rPr>
        <sz val="11"/>
        <color rgb="FF337AB7"/>
        <rFont val="Calibri"/>
        <family val="2"/>
        <scheme val="minor"/>
      </rPr>
      <t>9/19/2016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9/28/2016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10/26/2016</t>
    </r>
    <r>
      <rPr>
        <sz val="11"/>
        <color rgb="FF000000"/>
        <rFont val="Calibri"/>
        <family val="2"/>
        <scheme val="minor"/>
      </rPr>
      <t> (PDF, 2 pages)</t>
    </r>
  </si>
  <si>
    <t>No cause or press release?</t>
  </si>
  <si>
    <t>Ocean Salmon Troll</t>
  </si>
  <si>
    <t>Gov. Jay Inslee (WA)</t>
  </si>
  <si>
    <t>Natural causes (warm anomaly)</t>
  </si>
  <si>
    <t>MSA 312(a), IFA 308(d)</t>
  </si>
  <si>
    <t>No press release?</t>
  </si>
  <si>
    <t>Klamath River</t>
  </si>
  <si>
    <t>Tribal (Yurok) / Commercial</t>
  </si>
  <si>
    <t>Thomas P. O'Rourke, Sr., Chairperson, Yurok Tribe</t>
  </si>
  <si>
    <t>Request Letter (PDF, 5 pages)</t>
  </si>
  <si>
    <t>Dungeness Crab</t>
  </si>
  <si>
    <t>Quileute Tribe Treaty Area</t>
  </si>
  <si>
    <t>Natural causes (HAB)</t>
  </si>
  <si>
    <t xml:space="preserve">Coho, Chinook, Chum </t>
  </si>
  <si>
    <t xml:space="preserve">South Puget Sound </t>
  </si>
  <si>
    <t>Tribal (Nisqually, Squaxin Island, Port Gamble S'Klallam, Jamestown S'Klallam)</t>
  </si>
  <si>
    <t>Joseph C. Peters, Natural Resources Policy Representative, Squaxin Island Tribe; Mr. Jeremy Sullivan, Chairman, Port Gamble S'Klallam Tribe; Mr. W. Ron Allen, Chairman/ CEO Jamestown S’Klallam Tribe; Farron McCloud, Chairman, Nisqually Indian Tribe</t>
  </si>
  <si>
    <t>5/9/2016, 6/22/2016, 7/5/2016, 7/31/2016</t>
  </si>
  <si>
    <r>
      <t>Request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4 pages)</t>
    </r>
  </si>
  <si>
    <r>
      <t>Determination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1 page)</t>
    </r>
  </si>
  <si>
    <t>Funding Authority: P.L 115-123</t>
  </si>
  <si>
    <t>Dungeness and Rock Crab</t>
  </si>
  <si>
    <t>Gov. Edmund G. Brown Jr., (CA)</t>
  </si>
  <si>
    <t>https://www.nwfsc.noaa.gov/research/divisions/efs/microbes/harmful_algae/storymap.cfm</t>
  </si>
  <si>
    <t>Coastal Salmon</t>
  </si>
  <si>
    <t>Willapa Bay, Grays Harbor and Queets River</t>
  </si>
  <si>
    <t>Federal/Tribal</t>
  </si>
  <si>
    <t>Gov. Jay Inslee (WA); Fawn R. Sharp, President, Quinault Indian Nation</t>
  </si>
  <si>
    <t>9/14/2016; 11/23/2015</t>
  </si>
  <si>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2 pages); </t>
    </r>
    <r>
      <rPr>
        <sz val="11"/>
        <color rgb="FF337AB7"/>
        <rFont val="Calibri"/>
        <family val="2"/>
        <scheme val="minor"/>
      </rPr>
      <t>Quinault</t>
    </r>
    <r>
      <rPr>
        <sz val="11"/>
        <color rgb="FF000000"/>
        <rFont val="Calibri"/>
        <family val="2"/>
        <scheme val="minor"/>
      </rPr>
      <t> (PDF, 3 pages)</t>
    </r>
  </si>
  <si>
    <r>
      <t>Determination Letter: </t>
    </r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1 page); </t>
    </r>
    <r>
      <rPr>
        <sz val="11"/>
        <color rgb="FF337AB7"/>
        <rFont val="Calibri"/>
        <family val="2"/>
        <scheme val="minor"/>
      </rPr>
      <t>Quinault </t>
    </r>
    <r>
      <rPr>
        <sz val="11"/>
        <color rgb="FF000000"/>
        <rFont val="Calibri"/>
        <family val="2"/>
        <scheme val="minor"/>
      </rPr>
      <t>(PDF, 1 page)</t>
    </r>
  </si>
  <si>
    <t>Fraser River</t>
  </si>
  <si>
    <t>Tribal (Elwha, Makah, Swinomish Tribes)</t>
  </si>
  <si>
    <t>Brian Cladoosby, Chairman, Swinomish Indian Tribal Community; Timothy J. Greene Sr., Chairman, Makah Tribal Council; Frances G. Charles, Chairwoman, Lower Elwha Klallam Tribe</t>
  </si>
  <si>
    <t>1/13/2015, 1/20/2015, 2/25/2015</t>
  </si>
  <si>
    <r>
      <t>Request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4 pages)</t>
    </r>
  </si>
  <si>
    <t>Partially Approved</t>
  </si>
  <si>
    <r>
      <t>Determination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1 page)</t>
    </r>
  </si>
  <si>
    <t>Funding Authority:  P.L. 115-123</t>
  </si>
  <si>
    <t>Swinomish: Denied, Makah: Approved, Elwha: Approved</t>
  </si>
  <si>
    <t>Georgia</t>
  </si>
  <si>
    <t>White Shrimp</t>
  </si>
  <si>
    <t>Gov. Nathan Deal (GA)</t>
  </si>
  <si>
    <t>Natural causes (flooding, disease)</t>
  </si>
  <si>
    <t>Natural Cause (Excessive Rainfall, Disease)</t>
  </si>
  <si>
    <t>Human Causes (Pollution after heavy rains)</t>
  </si>
  <si>
    <t>Tribal (Nooksack, Tulalip, Suquamish, Makah, Lower Elwha, Jamestown S'Klallam, Port Gamble S'Klallam, Lummi Nation Tribes and WA)</t>
  </si>
  <si>
    <t>Chairman Tim Ballew II, Lummi Nation</t>
  </si>
  <si>
    <t>Request Letter (PDF, 8 pages)</t>
  </si>
  <si>
    <t>Natural causes (unknown)</t>
  </si>
  <si>
    <t>Natural Disaster of Unknown Causes (low numbers of Sockeye returns)</t>
  </si>
  <si>
    <t>P.L. 115-141</t>
  </si>
  <si>
    <t>Gov. Bobby Jindal (LA)</t>
  </si>
  <si>
    <t>Request Letter (PDF, 1 page)</t>
  </si>
  <si>
    <t>Withdrawn</t>
  </si>
  <si>
    <t>Natural Causes (Hurricane Isaac)</t>
  </si>
  <si>
    <t>New Jersey and New York</t>
  </si>
  <si>
    <t>Federal and State</t>
  </si>
  <si>
    <t>Gov. Chris Christie (NJ)</t>
  </si>
  <si>
    <t>Press Release (PDF, 2 pages)</t>
  </si>
  <si>
    <t>Natural Causes (Hurricane Sandy)</t>
  </si>
  <si>
    <t>MSA 315, IFA 308(d)</t>
  </si>
  <si>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Jersey</t>
    </r>
    <r>
      <rPr>
        <sz val="11"/>
        <color rgb="FF000000"/>
        <rFont val="Calibri"/>
        <family val="2"/>
        <scheme val="minor"/>
      </rPr>
      <t> (PDF, 1 page)</t>
    </r>
  </si>
  <si>
    <r>
      <rPr>
        <sz val="11"/>
        <color rgb="FF337AB7"/>
        <rFont val="Calibri"/>
        <family val="2"/>
        <scheme val="minor"/>
      </rPr>
      <t>PL 113-2 </t>
    </r>
    <r>
      <rPr>
        <sz val="11"/>
        <color rgb="FF000000"/>
        <rFont val="Calibri"/>
        <family val="2"/>
        <scheme val="minor"/>
      </rPr>
      <t>(PDF, 2 pages), </t>
    </r>
    <r>
      <rPr>
        <sz val="11"/>
        <color rgb="FF337AB7"/>
        <rFont val="Calibri"/>
        <family val="2"/>
        <scheme val="minor"/>
      </rPr>
      <t>PL 113-76</t>
    </r>
    <r>
      <rPr>
        <sz val="11"/>
        <color rgb="FF000000"/>
        <rFont val="Calibri"/>
        <family val="2"/>
        <scheme val="minor"/>
      </rPr>
      <t> (PDF, 639 pages)</t>
    </r>
  </si>
  <si>
    <t>2010-2012</t>
  </si>
  <si>
    <t>Nelson Lagoon</t>
  </si>
  <si>
    <t>Mayor Stanley Mack, Aleutians East Borough (AK)</t>
  </si>
  <si>
    <t>Natural Causes (low returns)</t>
  </si>
  <si>
    <t>Natural and Human Causes (Low returns)</t>
  </si>
  <si>
    <t>MSA 312(a), IFA 308(b)</t>
  </si>
  <si>
    <t>No cause and no press release?</t>
  </si>
  <si>
    <t>Oyster</t>
  </si>
  <si>
    <t>FL Panhandle and Apalachicola Bay</t>
  </si>
  <si>
    <t>9/6/2012, 11/7/2012</t>
  </si>
  <si>
    <r>
      <rPr>
        <sz val="11"/>
        <color rgb="FF337AB7"/>
        <rFont val="Calibri"/>
        <family val="2"/>
        <scheme val="minor"/>
      </rPr>
      <t>9/6/2012</t>
    </r>
    <r>
      <rPr>
        <sz val="11"/>
        <color rgb="FF000000"/>
        <rFont val="Calibri"/>
        <family val="2"/>
        <scheme val="minor"/>
      </rPr>
      <t> (PDF, 16 pages), </t>
    </r>
    <r>
      <rPr>
        <sz val="11"/>
        <color rgb="FF337AB7"/>
        <rFont val="Calibri"/>
        <family val="2"/>
        <scheme val="minor"/>
      </rPr>
      <t>11/7/2012</t>
    </r>
    <r>
      <rPr>
        <sz val="11"/>
        <color rgb="FF000000"/>
        <rFont val="Calibri"/>
        <family val="2"/>
        <scheme val="minor"/>
      </rPr>
      <t> (PDF, 2 pages) </t>
    </r>
  </si>
  <si>
    <t>Natural causes (drought)</t>
  </si>
  <si>
    <t>Natural Cause (Drought)</t>
  </si>
  <si>
    <t>Natural Causes (Drought)</t>
  </si>
  <si>
    <t>Funding Authority (PDF, 639 pages)</t>
  </si>
  <si>
    <t>2011-2012</t>
  </si>
  <si>
    <t>Yukon River, Kuskokwim River, and Cook Inlet</t>
  </si>
  <si>
    <t>Gov. Sean Parnell (AK); Julie Kitka, President of the Alaska Federation of Natives</t>
  </si>
  <si>
    <t>7/11/2012, 7/14/2012, 8/16/2012</t>
  </si>
  <si>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Alaska - July</t>
    </r>
    <r>
      <rPr>
        <sz val="11"/>
        <color rgb="FF000000"/>
        <rFont val="Calibri"/>
        <family val="2"/>
        <scheme val="minor"/>
      </rPr>
      <t> (PDF, 7 pages), </t>
    </r>
    <r>
      <rPr>
        <sz val="11"/>
        <color rgb="FF337AB7"/>
        <rFont val="Calibri"/>
        <family val="2"/>
        <scheme val="minor"/>
      </rPr>
      <t>Alaska - August</t>
    </r>
    <r>
      <rPr>
        <sz val="11"/>
        <color rgb="FF000000"/>
        <rFont val="Calibri"/>
        <family val="2"/>
        <scheme val="minor"/>
      </rPr>
      <t> (PDF, 3 pages)</t>
    </r>
  </si>
  <si>
    <t>Natural Disaster of Unknown Causes</t>
  </si>
  <si>
    <t>Natural Causes (Unknown)</t>
  </si>
  <si>
    <t>Determination Letter (PDF, 2 pages)</t>
  </si>
  <si>
    <t>No press release and cause unknown?</t>
  </si>
  <si>
    <t>Gov. Rick Perry (TX)</t>
  </si>
  <si>
    <t>Natural Cause (Red Tide)</t>
  </si>
  <si>
    <t>MSA 312(a), IFA 308(b)(d)</t>
  </si>
  <si>
    <t>MA, ME, NH, CT, RI, and NY</t>
  </si>
  <si>
    <t>2011-2013</t>
  </si>
  <si>
    <t>Groundfish (multispecies)</t>
  </si>
  <si>
    <t>New England (all)</t>
  </si>
  <si>
    <t>Govs. Deval L. Patrick (MA), Paul R. LePage (ME), John H. Lynch (NH), Dannel P. Malloy (CT), and Lincoln D. Chafee (RI)</t>
  </si>
  <si>
    <t>11/15/2011, 11/21/2011, 1/13/2012, 8/23/2012, 8/24/2012</t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</si>
  <si>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2 pages)</t>
    </r>
  </si>
  <si>
    <t>Human Causes (Overfishing and subsequent regulations)</t>
  </si>
  <si>
    <t>Human Causes</t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</si>
  <si>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</t>
    </r>
  </si>
  <si>
    <t>Mississippi</t>
  </si>
  <si>
    <t>Mississippi River</t>
  </si>
  <si>
    <t>Gov. Haley Barbour (MS) (Dewey Phillip Bryant)</t>
  </si>
  <si>
    <t>Natural causes (flooding)</t>
  </si>
  <si>
    <t>Natural Cause (Flooding)</t>
  </si>
  <si>
    <t>Natural Causes (Flooding)</t>
  </si>
  <si>
    <t>All commercial fisheries</t>
  </si>
  <si>
    <t>No press release, no determination authority?</t>
  </si>
  <si>
    <t>Oregon</t>
  </si>
  <si>
    <t>2010 (continuation)</t>
  </si>
  <si>
    <t>South of Cape Falcon</t>
  </si>
  <si>
    <t>Gov. Theodore R. Kulongoski (OR)</t>
  </si>
  <si>
    <t>Natural Disaster of Unknown Causes (low numbers of Fall Chinook returning to Sacramento River)</t>
  </si>
  <si>
    <t>Funding Authority (PDF, 629 pages)</t>
  </si>
  <si>
    <t>$170,000,000 (cont. from 2008-2009)</t>
  </si>
  <si>
    <t>Virginia</t>
  </si>
  <si>
    <t>Oyster (GULF??)</t>
  </si>
  <si>
    <t>Louisiana???</t>
  </si>
  <si>
    <t>Gov. Robert F. McDonnell (VA)</t>
  </si>
  <si>
    <t>Human causes (oil spill)</t>
  </si>
  <si>
    <t>Human Cause (Deepwater Horizon Oil Spill)</t>
  </si>
  <si>
    <t>Human Causes (Deepwater Horizon Oil Spill)</t>
  </si>
  <si>
    <t>The Governor of Virginia asked for $30.1M for oyster fishery impacts in Louisiana?? No press release, no determination authority?</t>
  </si>
  <si>
    <t>American Samoa</t>
  </si>
  <si>
    <t>Bottomfish &amp; Pelagic Longline</t>
  </si>
  <si>
    <t>Pacific Island Region</t>
  </si>
  <si>
    <t>Gov. Togolia T.A. Tulafono (American Samoa) (Lt. Gov. Faoa A. Sunia)</t>
  </si>
  <si>
    <t>Natural causes (tsunami)</t>
  </si>
  <si>
    <t>Natural Cause (Tsunami)</t>
  </si>
  <si>
    <t>Natural Causes (Tsunami)</t>
  </si>
  <si>
    <t>Bottomfish (Approved), Pelagic Longline (Denied)</t>
  </si>
  <si>
    <t>$5M requested</t>
  </si>
  <si>
    <t>Sacramento River Fall Chinook</t>
  </si>
  <si>
    <t>Gov. Arnold Schwarzenegger (CA)</t>
  </si>
  <si>
    <t>LA, MS, AL, and FL</t>
  </si>
  <si>
    <t>Gulf of Mexico</t>
  </si>
  <si>
    <t>Govs. Bobby Jindal (LA) and Haley Barbour (MS)</t>
  </si>
  <si>
    <t>4/29/2010, 4/30/2010</t>
  </si>
  <si>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</t>
    </r>
  </si>
  <si>
    <t>5/25/2010, 6/3/2010</t>
  </si>
  <si>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Gulf of Mexico</t>
    </r>
    <r>
      <rPr>
        <sz val="11"/>
        <color rgb="FF000000"/>
        <rFont val="Calibri"/>
        <family val="2"/>
        <scheme val="minor"/>
      </rPr>
      <t> (PDF, 2 pages)</t>
    </r>
  </si>
  <si>
    <t>Human cause (oil spill)</t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</si>
  <si>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, (PDF, 1 page), </t>
    </r>
    <r>
      <rPr>
        <sz val="11"/>
        <color rgb="FF337AB7"/>
        <rFont val="Calibri"/>
        <family val="2"/>
        <scheme val="minor"/>
      </rPr>
      <t>Alabama</t>
    </r>
    <r>
      <rPr>
        <sz val="11"/>
        <color rgb="FF000000"/>
        <rFont val="Calibri"/>
        <family val="2"/>
        <scheme val="minor"/>
      </rPr>
      <t> (PDF, 1 page)</t>
    </r>
  </si>
  <si>
    <t>Funding Authority (PDF, 42 pages)</t>
  </si>
  <si>
    <t>2009 (continuation)</t>
  </si>
  <si>
    <t>Chinook and Chum Salmon</t>
  </si>
  <si>
    <t>Norton Sound and Port Clarence Districts</t>
  </si>
  <si>
    <t>Loretta Bullard, President Kawerak Inc. (on behalf of Bering Strait Region tribes); Art Ivanoff, Chairman, Southern Norton Sound Fish and Game Advisory Committee; and Nelson Angapak, Senior VP, AK Federation of Natives</t>
  </si>
  <si>
    <t>3/31/2010, 03/07/2011, 03/24/2011</t>
  </si>
  <si>
    <r>
      <rPr>
        <sz val="11"/>
        <color rgb="FF337AB7"/>
        <rFont val="Calibri"/>
        <family val="2"/>
        <scheme val="minor"/>
      </rPr>
      <t>Kawerak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10 pages), </t>
    </r>
    <r>
      <rPr>
        <sz val="11"/>
        <color rgb="FF337AB7"/>
        <rFont val="Calibri"/>
        <family val="2"/>
        <scheme val="minor"/>
      </rPr>
      <t>SNSAC</t>
    </r>
    <r>
      <rPr>
        <sz val="11"/>
        <color rgb="FF000000"/>
        <rFont val="Calibri"/>
        <family val="2"/>
        <scheme val="minor"/>
      </rPr>
      <t> (PDF, 2 pages)</t>
    </r>
  </si>
  <si>
    <t>Determination Letter (PDF, 3 pages)</t>
  </si>
  <si>
    <t>2002-2009</t>
  </si>
  <si>
    <t>Henry Cagey, Chairman, Lummi Nation (Chris Colte)</t>
  </si>
  <si>
    <t>Maine</t>
  </si>
  <si>
    <t>Shellfish</t>
  </si>
  <si>
    <t>Gov. John Baldacci (ME)</t>
  </si>
  <si>
    <t>Determination Letter (PDF, 1 page) </t>
  </si>
  <si>
    <t>requested $56.0M for economic impact, "with" $29.9M for labor income</t>
  </si>
  <si>
    <t>$56M</t>
  </si>
  <si>
    <t>Yukon River</t>
  </si>
  <si>
    <t>Gov. Sean Parnell (AK)</t>
  </si>
  <si>
    <t>Request Letter (PDF, 15 pages)</t>
  </si>
  <si>
    <t>Natural Causes (unfavorable temp/food led to low Chinook returns)</t>
  </si>
  <si>
    <t>Reef Fish Longline</t>
  </si>
  <si>
    <t>Gov. Charlie Crist (FL) (Rick Scott)</t>
  </si>
  <si>
    <t>Bycatch Reduction (Effects of May 2009 emergency rule to close the fishery to reduce incidental sea turtle take)</t>
  </si>
  <si>
    <t>Human Causes (Bycatch reduction)</t>
  </si>
  <si>
    <t>CA, OR</t>
  </si>
  <si>
    <t>Govs. Arnold Schwarzenegger (CA) and Theodore R. Kulongoski (OR)</t>
  </si>
  <si>
    <t>Natural causes (poor ocean conditions)</t>
  </si>
  <si>
    <t>Natural Causes (Poor ocean conditions)</t>
  </si>
  <si>
    <t>No request letter?</t>
  </si>
  <si>
    <t>Hard Clams</t>
  </si>
  <si>
    <t>Long Island - Great South Bay</t>
  </si>
  <si>
    <t>Gov. David A. Paterson (NY) (Andrew M. Cuomo)</t>
  </si>
  <si>
    <t>MSA 312(a) IFA 308(b)</t>
  </si>
  <si>
    <t>requested $3M ($1M for research + $2M for restoration)</t>
  </si>
  <si>
    <t>Gov. John E. Baldacci (ME) (Paul LaPage)</t>
  </si>
  <si>
    <t>Overfishing and subsequent strict regulations impacting fishery</t>
  </si>
  <si>
    <t>MA, ME, NH</t>
  </si>
  <si>
    <t>New England</t>
  </si>
  <si>
    <t>Govs. Deval L. Patrick (MA), John E. Baldacci (ME), and John H. Lynch (NH)</t>
  </si>
  <si>
    <t>Natural Cause (Harmful algae bloom)</t>
  </si>
  <si>
    <t>Funding Authority (PDF, 1 page)</t>
  </si>
  <si>
    <t>Natural Cause (Hurricanes Gustav and Ike)</t>
  </si>
  <si>
    <t>IFA 308(d)</t>
  </si>
  <si>
    <t>2007 (continuation)</t>
  </si>
  <si>
    <t>Gov. Christine O. Gregoire (WA); Evelyn D. Jefferson, Chairwoman, Lummi Nation;  Micah McCarty, Chairman, Makah Tribal Council; M. Brian Cladoosby, Chairman, Swinomish Tribal Community;  Frances G. Charles, Chairwoman, Lower Elwha Klallam Tribe; Mel Sheldon, Chairman, The Tulalip Tribe</t>
  </si>
  <si>
    <t>10/16/2007, 4/29/2008, 5/6/2008, 5/6/2008, 5/14/2008, 9/4/2008</t>
  </si>
  <si>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Tulalip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1 page) </t>
    </r>
  </si>
  <si>
    <t>Determination Letter (PDF, 6 pages)</t>
  </si>
  <si>
    <t>VA, MD</t>
  </si>
  <si>
    <t>Blue Crab</t>
  </si>
  <si>
    <t>Chesapeake Bay</t>
  </si>
  <si>
    <t>Govs. Martin O'Malley (MD) and Timothy M. Kaine (VA)</t>
  </si>
  <si>
    <r>
      <rPr>
        <sz val="11"/>
        <color rgb="FF337AB7"/>
        <rFont val="Calibri"/>
        <family val="2"/>
        <scheme val="minor"/>
      </rPr>
      <t>Maryland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Virginia</t>
    </r>
    <r>
      <rPr>
        <sz val="11"/>
        <color rgb="FF000000"/>
        <rFont val="Calibri"/>
        <family val="2"/>
        <scheme val="minor"/>
      </rPr>
      <t> (PDF, 3 pages)</t>
    </r>
  </si>
  <si>
    <t>Human Causes (Overfishing, poor water quality, habitat loss)</t>
  </si>
  <si>
    <r>
      <t>Funding Authority: </t>
    </r>
    <r>
      <rPr>
        <sz val="11"/>
        <color rgb="FF337AB7"/>
        <rFont val="Calibri"/>
        <family val="2"/>
        <scheme val="minor"/>
      </rPr>
      <t>PL 110-329</t>
    </r>
    <r>
      <rPr>
        <sz val="11"/>
        <color rgb="FF000000"/>
        <rFont val="Calibri"/>
        <family val="2"/>
        <scheme val="minor"/>
      </rPr>
      <t> (PDF, 1 page) , </t>
    </r>
    <r>
      <rPr>
        <sz val="11"/>
        <color rgb="FF337AB7"/>
        <rFont val="Calibri"/>
        <family val="2"/>
        <scheme val="minor"/>
      </rPr>
      <t>PL 111-8 </t>
    </r>
    <r>
      <rPr>
        <sz val="11"/>
        <color rgb="FF000000"/>
        <rFont val="Calibri"/>
        <family val="2"/>
        <scheme val="minor"/>
      </rPr>
      <t>(PDF, 5 pages)</t>
    </r>
  </si>
  <si>
    <t>CA, OR, WA</t>
  </si>
  <si>
    <t>Commercial and Tribal</t>
  </si>
  <si>
    <t>Govs. Arnold Schwarzenegger (CA), Theodore R. Kulongoski (OR), and Christine O. Gregoire (WA); Micah McCarty, Chairman, Makah Tribal Council</t>
  </si>
  <si>
    <t>3/14/2008, 4/29/2008</t>
  </si>
  <si>
    <t>CA/OR/WA (PDF, 2 pages), Makah (PDF, 3 pages)</t>
  </si>
  <si>
    <t>Natural Causes (Poor Ocean Conditions)</t>
  </si>
  <si>
    <r>
      <t>Determination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3 pages)</t>
    </r>
  </si>
  <si>
    <t>2007-2008</t>
  </si>
  <si>
    <t>Shark</t>
  </si>
  <si>
    <t>New Hampshire</t>
  </si>
  <si>
    <t>Gov. John Lynch (NH)</t>
  </si>
  <si>
    <t>10/10/2007, 2/27/2008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</si>
  <si>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'08</t>
    </r>
    <r>
      <rPr>
        <sz val="11"/>
        <color rgb="FF000000"/>
        <rFont val="Calibri"/>
        <family val="2"/>
        <scheme val="minor"/>
      </rPr>
      <t> (PDF, 1 page) </t>
    </r>
  </si>
  <si>
    <t>MSA 312(a), MSA 315</t>
  </si>
  <si>
    <t>2007-2008 (continuation)</t>
  </si>
  <si>
    <t>Snow Crab</t>
  </si>
  <si>
    <t>Simeon Swetzof, Mayor, St. Paul (AK); Linda Snow, City Manager, St. Paul (AK)</t>
  </si>
  <si>
    <t>6/7/2007, 7/7/2009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</si>
  <si>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8 pages), </t>
    </r>
    <r>
      <rPr>
        <sz val="11"/>
        <color rgb="FF337AB7"/>
        <rFont val="Calibri"/>
        <family val="2"/>
        <scheme val="minor"/>
      </rPr>
      <t>'09</t>
    </r>
    <r>
      <rPr>
        <sz val="11"/>
        <color rgb="FF000000"/>
        <rFont val="Calibri"/>
        <family val="2"/>
        <scheme val="minor"/>
      </rPr>
      <t> (PDF, 12 pages)</t>
    </r>
  </si>
  <si>
    <t>Natural Disaster of Unknown Causes (poor environmental conditions caused low recruitment)</t>
  </si>
  <si>
    <t>No press release or funding authority letter?</t>
  </si>
  <si>
    <t>MA, ME, RI</t>
  </si>
  <si>
    <t>Govs. Devel Patrick (MA),  John E. Baldacci (ME), and Donald Carcieri (RI)</t>
  </si>
  <si>
    <t>2/21/2007, 4/20/2007, 6/4/2007</t>
  </si>
  <si>
    <r>
      <t>Request Letter: </t>
    </r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Massachusettes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3 pages)</t>
    </r>
  </si>
  <si>
    <t>2004-2006 (continuation)</t>
  </si>
  <si>
    <t>2005-2006</t>
  </si>
  <si>
    <t>Klamath River Basin</t>
  </si>
  <si>
    <t>Govs. Arnold Schwarzenegger (CA), and Theodore Kulongoski (OR); Michael Delbar, Chairman, Mendocino Co. (CA)</t>
  </si>
  <si>
    <t>5/10/2005, 4/5/2006</t>
  </si>
  <si>
    <r>
      <rPr>
        <sz val="11"/>
        <color rgb="FF337AB7"/>
        <rFont val="Calibri"/>
        <family val="2"/>
        <scheme val="minor"/>
      </rPr>
      <t>Mendocino County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</t>
    </r>
  </si>
  <si>
    <t>7/6/2006, 8/10/2006</t>
  </si>
  <si>
    <t>Natural causes (drought, poor ocean conditions)</t>
  </si>
  <si>
    <t>Natural Causes (Drought, poor ocean conditions)</t>
  </si>
  <si>
    <t>Govs. Kathleen Babineaux Blanco (LA), Bob Riley (AL), Haley Barbour (MS), and Jeb Bush (FL)</t>
  </si>
  <si>
    <t>9/8/2005, 10/3/2005</t>
  </si>
  <si>
    <t>Natural Cause (Hurricanes Katrina and Rita)</t>
  </si>
  <si>
    <t>IFA 308(d), MSA 312(a)</t>
  </si>
  <si>
    <t>Determination Letter (PDF, 4 pages)</t>
  </si>
  <si>
    <r>
      <t>Funding Authority: </t>
    </r>
    <r>
      <rPr>
        <sz val="11"/>
        <color rgb="FF337AB7"/>
        <rFont val="Calibri"/>
        <family val="2"/>
        <scheme val="minor"/>
      </rPr>
      <t>PL 110-28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PL 109-234</t>
    </r>
    <r>
      <rPr>
        <sz val="11"/>
        <color rgb="FF000000"/>
        <rFont val="Calibri"/>
        <family val="2"/>
        <scheme val="minor"/>
      </rPr>
      <t> (PDF, 5 pages)</t>
    </r>
  </si>
  <si>
    <t>Rhode Island</t>
  </si>
  <si>
    <t>Gov. Donald L. Carcieri (RI)</t>
  </si>
  <si>
    <t>Request Letter (PDF, 2 page)</t>
  </si>
  <si>
    <t>Undetermined</t>
  </si>
  <si>
    <t>Pollution: Record rainfall led to fishery closure due to polluted sewage discharge, wastewater treatment bypasses, and stormwater runoff</t>
  </si>
  <si>
    <t>Funding Authority (PDF, 5 pages)</t>
  </si>
  <si>
    <t>Jin et al. 2008</t>
  </si>
  <si>
    <t>Massachusetts</t>
  </si>
  <si>
    <t>Gov. Mitt Romney (MA)</t>
  </si>
  <si>
    <t>2003 (continuation)</t>
  </si>
  <si>
    <t>Gov. Tony Knowles (AK); Simeon Swetzof, Mayor, St. Paul (AK); John R. Merulief, City Manager, St. Paul (AK)</t>
  </si>
  <si>
    <t>Request Letter (PDF, 11 pages)</t>
  </si>
  <si>
    <t>Guam and Northern Mariana Islands</t>
  </si>
  <si>
    <t>Commercial, Recreational, Subsistence, Other Fishing Industry</t>
  </si>
  <si>
    <t>Govs. Felix P. Carnacho (Guam), and Juan N. Babauta (N. Mariana Islands)</t>
  </si>
  <si>
    <t>3/17/2003, 3/31/2003</t>
  </si>
  <si>
    <r>
      <rPr>
        <sz val="11"/>
        <color rgb="FF337AB7"/>
        <rFont val="Calibri"/>
        <family val="2"/>
        <scheme val="minor"/>
      </rPr>
      <t>Guam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CNMI</t>
    </r>
    <r>
      <rPr>
        <sz val="11"/>
        <color rgb="FF000000"/>
        <rFont val="Calibri"/>
        <family val="2"/>
        <scheme val="minor"/>
      </rPr>
      <t> (PDF, 7 page)</t>
    </r>
  </si>
  <si>
    <t>Natural Causes (Super Typhoon Pongsona)</t>
  </si>
  <si>
    <t>Natural Causes (Typhoon)</t>
  </si>
  <si>
    <t>Gov. Roy Barnes (GA)</t>
  </si>
  <si>
    <t>Natural Causes (mortality due to prolonged drought that caused parasitic dinoflagellate bloom, leading to lethal disease)</t>
  </si>
  <si>
    <t>Natural and Human Causes (Drought, Parasite, &amp; Overfishing)</t>
  </si>
  <si>
    <t>Funding Authority (PDF, 544 pages)</t>
  </si>
  <si>
    <t>2002 (continuation)</t>
  </si>
  <si>
    <t>Request Letter:  (PDF, 11 pages)</t>
  </si>
  <si>
    <t>11/13/2002, 11/17/2003</t>
  </si>
  <si>
    <t>2001 (continuation)</t>
  </si>
  <si>
    <t>Spiny Dogfish</t>
  </si>
  <si>
    <t>Gov. James S. Gilmore (VA)</t>
  </si>
  <si>
    <t>Unknown</t>
  </si>
  <si>
    <t>1999-2001</t>
  </si>
  <si>
    <t>Gov. Gary Locke (WA); Gordon Adams, Vice Chair, Lummi Nation</t>
  </si>
  <si>
    <t>7/3/2000, 9/28/2001</t>
  </si>
  <si>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18 pages)</t>
    </r>
  </si>
  <si>
    <t>11/13/2002, 12/10/2002</t>
  </si>
  <si>
    <t>No press release, funding authority, or amount?</t>
  </si>
  <si>
    <t>$9M direct, and $36-63M total impact</t>
  </si>
  <si>
    <t>1997-2000 (continuation)</t>
  </si>
  <si>
    <t>Norton Sound (New), Yukon and Kuskokwim Rivers</t>
  </si>
  <si>
    <t>Gov. Tony Knowles (AK)</t>
  </si>
  <si>
    <t>Natural Disaster of Unknown Causes (Continued low returns over time)</t>
  </si>
  <si>
    <r>
      <t>Funding Authority: </t>
    </r>
    <r>
      <rPr>
        <sz val="11"/>
        <color rgb="FF337AB7"/>
        <rFont val="Calibri"/>
        <family val="2"/>
        <scheme val="minor"/>
      </rPr>
      <t>PL 106-78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PL 106-554</t>
    </r>
    <r>
      <rPr>
        <sz val="11"/>
        <color rgb="FF000000"/>
        <rFont val="Calibri"/>
        <family val="2"/>
        <scheme val="minor"/>
      </rPr>
      <t> (PDF, 1 page)</t>
    </r>
  </si>
  <si>
    <t>1/31/2000, 3/10/2000</t>
  </si>
  <si>
    <r>
      <rPr>
        <sz val="11"/>
        <color rgb="FF337AB7"/>
        <rFont val="Calibri"/>
        <family val="2"/>
        <scheme val="minor"/>
      </rPr>
      <t>Alaska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St. Paul</t>
    </r>
    <r>
      <rPr>
        <sz val="11"/>
        <color rgb="FF000000"/>
        <rFont val="Calibri"/>
        <family val="2"/>
        <scheme val="minor"/>
      </rPr>
      <t> (PDF, 8 pages)</t>
    </r>
  </si>
  <si>
    <t>Determination Letter (PDF, 5 pages)</t>
  </si>
  <si>
    <t>Hawaii</t>
  </si>
  <si>
    <t>Pelagic Longline</t>
  </si>
  <si>
    <t>Gov. Benjamin J. Cayetano (HI)</t>
  </si>
  <si>
    <t>Bycatch Reduction (Effects of emergency rule reduce incidental sea turtle take)</t>
  </si>
  <si>
    <t>No request letter or press release?</t>
  </si>
  <si>
    <t>Blue Crab, White Shrimp, Oyster, Scallop, Flounder, Snapper, and Grouper</t>
  </si>
  <si>
    <t>Gov. Jim Hunt (NC)</t>
  </si>
  <si>
    <t>Natural Causes (Hurricanes Dennis, Floyd, and Irene)</t>
  </si>
  <si>
    <t>NY, CT</t>
  </si>
  <si>
    <t>American Lobster</t>
  </si>
  <si>
    <t>Govs. John G. Rowland (CT) and George E. Pataki (NY)</t>
  </si>
  <si>
    <t>12/7/1999 (CT), 12/9/1999 (NY)</t>
  </si>
  <si>
    <t>Natural causes (Extensive lobster mortality)</t>
  </si>
  <si>
    <t>Natural Cause (Extensive lobster mortality)</t>
  </si>
  <si>
    <t>Natural Causes (Warm anomaly, parasite infection)</t>
  </si>
  <si>
    <t>No press release or determination letter?</t>
  </si>
  <si>
    <t>Govs. Gray Davis (CA); John A. Kitzhaber (OR); and Gary Locke (WA)</t>
  </si>
  <si>
    <t>10/28/1999, 11/5/1999, 1/18/2000</t>
  </si>
  <si>
    <r>
      <t>Request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2 pages)</t>
    </r>
  </si>
  <si>
    <t>Natural causes (unknown recruitment declines)</t>
  </si>
  <si>
    <t>Natural Disaster of Unknown Causes; Sustained decline in recruitment</t>
  </si>
  <si>
    <t>No determination letter?</t>
  </si>
  <si>
    <t>Spiny Lobster and Stone Crab Trap</t>
  </si>
  <si>
    <t>Gov. Jeb Bush (FL)</t>
  </si>
  <si>
    <t>Natural Causes (1998 Hurricanes Mitch and Georges)</t>
  </si>
  <si>
    <t>Determination Letter (PDF, 2 pages) </t>
  </si>
  <si>
    <t>Bristol Bay, Kuskokwim and Yukon Rivers</t>
  </si>
  <si>
    <t>Natural Disaster of Unknown Causes (Extremely low salmon returns possibly due to El Niño)</t>
  </si>
  <si>
    <t>Natural Causes and Human Causes (Low returns, El Niño)</t>
  </si>
  <si>
    <t>Funding Authority (PDF, 2 pages)</t>
  </si>
  <si>
    <t>Gov. Gary Locke (WA)</t>
  </si>
  <si>
    <t>Natural causes (several environmental and human causes)</t>
  </si>
  <si>
    <t>Natural Disaster (Environmental fluctuations including flooding, man-made causes, hydropower, agriculture, logging and urban development)</t>
  </si>
  <si>
    <t>Natural and Human Causes (Multiple)</t>
  </si>
  <si>
    <t>Funding Authority (PDF, 7 pages)</t>
  </si>
  <si>
    <t>LA, MS</t>
  </si>
  <si>
    <t>Brown Shrimp</t>
  </si>
  <si>
    <t>Gov. M.J. Mike Foster, Jr. (LA);  Larry B. Simpson (Executive Director, Gulf States Marine Fisheries Commission)</t>
  </si>
  <si>
    <t>10/10/1997, 7/25/1997</t>
  </si>
  <si>
    <r>
      <t>Request Letter: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</si>
  <si>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Press Release (PDF, 3 pages)</t>
  </si>
  <si>
    <t>Natural Causes (1997 Flooding)</t>
  </si>
  <si>
    <t>Natural and Human Causes (Heavy rains, spillway opened)</t>
  </si>
  <si>
    <t>1996-1997</t>
  </si>
  <si>
    <t>Oyster and Finfish</t>
  </si>
  <si>
    <t>Govs. Kirk Fordice (MS) and M.J. Mike Foster, Jr. (LA);  Larry B. Simpson, Executive Director, Gulf States Marine Fisheries Commission</t>
  </si>
  <si>
    <t>11/22/1996, 10/10/1997, 7/25/1997</t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</si>
  <si>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</si>
  <si>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The press release available was from the previous disaster…no press release or determination letter?</t>
  </si>
  <si>
    <t>Bristol Bay and Kuskokwim River</t>
  </si>
  <si>
    <t>Natural Disaster of Unknown Causes (Extremely low salmon returns due to unknown causes, possibly El Niño)</t>
  </si>
  <si>
    <t>1995 (continuation)</t>
  </si>
  <si>
    <t>Govs. John A. Kitzhaber (OR) and Mike Lowry (WA)</t>
  </si>
  <si>
    <t>Press Release (PDF, 4 pages)</t>
  </si>
  <si>
    <t>Natural Disaster (Environmental factors: drought, less than normal snow pack, flooding, poor ocean upwelling compounded by continuing effects of El Niño and years of drought)</t>
  </si>
  <si>
    <t>Natural Causes (El Niño, Drought, Flooding, Poor Ocean Conditions)</t>
  </si>
  <si>
    <t>Funding Authority (PDF, 3 pages)</t>
  </si>
  <si>
    <t>Human causes (overfishing)</t>
  </si>
  <si>
    <t>Natural Disaster of Unknown Causes - exacerbated by overfishing</t>
  </si>
  <si>
    <t>IFA 308(b)</t>
  </si>
  <si>
    <t>No requester, date, or letter?</t>
  </si>
  <si>
    <t>Natural Cause (Hurricane, Flooding, and Hypoxic Dead Zones: 1992 Hurricane Andrew; 1994 Tropical Storms Alberto and Beryl; 1996 Hurricanes Allison, Erin, Opal)</t>
  </si>
  <si>
    <t>Natural and Human Causes (Hurricane, Flooding, Dead zones)</t>
  </si>
  <si>
    <t>1992-1994</t>
  </si>
  <si>
    <t>Gov. William Weld (MA)</t>
  </si>
  <si>
    <t>Missing lots of info?</t>
  </si>
  <si>
    <t>SC, FL, LA</t>
  </si>
  <si>
    <t>1989, 1992</t>
  </si>
  <si>
    <t>Natural Causes (Hurricanes Hugo &amp; Andrew)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</si>
</sst>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Open Sans"/>
      <family val="2"/>
    </font>
    <font>
      <u/>
      <sz val="12"/>
      <color rgb="FF337AB7"/>
      <name val="Open Sans"/>
      <family val="2"/>
    </font>
    <font>
      <u/>
      <sz val="11"/>
      <color rgb="FF0070C0"/>
      <name val="Calibri"/>
      <family val="2"/>
      <scheme val="minor"/>
    </font>
    <font>
      <sz val="11"/>
      <color rgb="FF337AB7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3" fillId="0" borderId="0" xfId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1" applyFont="1" applyFill="1"/>
    <xf numFmtId="0" fontId="0" fillId="0" borderId="0" xfId="0" applyAlignment="1">
      <alignment horizontal="left" wrapText="1"/>
    </xf>
    <xf numFmtId="0" fontId="5" fillId="0" borderId="0" xfId="0" applyFont="1"/>
    <xf numFmtId="0" fontId="6" fillId="0" borderId="0" xfId="0" applyFont="1"/>
    <xf numFmtId="1" fontId="0" fillId="0" borderId="0" xfId="0" applyNumberFormat="1" applyAlignment="1">
      <alignment horizontal="left"/>
    </xf>
    <xf numFmtId="0" fontId="8" fillId="0" borderId="0" xfId="1" applyFont="1"/>
    <xf numFmtId="0" fontId="10" fillId="0" borderId="0" xfId="0" applyFont="1" applyAlignment="1">
      <alignment horizontal="center"/>
    </xf>
    <xf numFmtId="0" fontId="3" fillId="0" borderId="0" xfId="1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6" fontId="0" fillId="0" borderId="0" xfId="0" applyNumberFormat="1" applyAlignment="1">
      <alignment horizontal="left"/>
    </xf>
    <xf numFmtId="0" fontId="3" fillId="0" borderId="0" xfId="1" applyFill="1" applyAlignment="1">
      <alignment horizontal="left"/>
    </xf>
    <xf numFmtId="164" fontId="11" fillId="0" borderId="0" xfId="0" applyNumberFormat="1" applyFont="1" applyAlignment="1">
      <alignment horizontal="left"/>
    </xf>
    <xf numFmtId="0" fontId="9" fillId="0" borderId="0" xfId="0" applyFont="1"/>
    <xf numFmtId="164" fontId="1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/>
    </xf>
    <xf numFmtId="0" fontId="3" fillId="0" borderId="0" xfId="1" applyFill="1" applyAlignment="1">
      <alignment horizontal="left" wrapText="1"/>
    </xf>
    <xf numFmtId="0" fontId="9" fillId="0" borderId="0" xfId="0" applyFont="1" applyAlignment="1">
      <alignment horizontal="left" wrapText="1"/>
    </xf>
    <xf numFmtId="164" fontId="0" fillId="0" borderId="0" xfId="0" applyNumberFormat="1" applyAlignment="1">
      <alignment horizontal="left"/>
    </xf>
    <xf numFmtId="0" fontId="12" fillId="0" borderId="0" xfId="1" applyFont="1" applyFill="1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/>
    <xf numFmtId="0" fontId="5" fillId="0" borderId="0" xfId="0" quotePrefix="1" applyFont="1" applyAlignment="1">
      <alignment horizontal="left" wrapText="1"/>
    </xf>
    <xf numFmtId="16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sheries.noaa.gov/webdam/download/65028273" TargetMode="External"/><Relationship Id="rId21" Type="http://schemas.openxmlformats.org/officeDocument/2006/relationships/hyperlink" Target="https://www.fisheries.noaa.gov/webdam/download/65032790" TargetMode="External"/><Relationship Id="rId42" Type="http://schemas.openxmlformats.org/officeDocument/2006/relationships/hyperlink" Target="https://www.fisheries.noaa.gov/webdam/download/65032827" TargetMode="External"/><Relationship Id="rId63" Type="http://schemas.openxmlformats.org/officeDocument/2006/relationships/hyperlink" Target="https://www.gpo.gov/fdsys/pkg/PLAW-113publ76/pdf/PLAW-113publ76.pdf" TargetMode="External"/><Relationship Id="rId84" Type="http://schemas.openxmlformats.org/officeDocument/2006/relationships/hyperlink" Target="https://www.fisheries.noaa.gov/webdam/download/65032845" TargetMode="External"/><Relationship Id="rId138" Type="http://schemas.openxmlformats.org/officeDocument/2006/relationships/hyperlink" Target="https://www.fisheries.noaa.gov/webdam/download/65028330" TargetMode="External"/><Relationship Id="rId159" Type="http://schemas.openxmlformats.org/officeDocument/2006/relationships/hyperlink" Target="https://www.fisheries.noaa.gov/webdam/download/65028335" TargetMode="External"/><Relationship Id="rId170" Type="http://schemas.openxmlformats.org/officeDocument/2006/relationships/hyperlink" Target="https://www.fisheries.noaa.gov/webdam/download/65028339" TargetMode="External"/><Relationship Id="rId191" Type="http://schemas.openxmlformats.org/officeDocument/2006/relationships/hyperlink" Target="https://www.fisheries.noaa.gov/webdam/download/93100061" TargetMode="External"/><Relationship Id="rId205" Type="http://schemas.openxmlformats.org/officeDocument/2006/relationships/hyperlink" Target="https://www.fisheries.noaa.gov/webdam/download/100218469" TargetMode="External"/><Relationship Id="rId226" Type="http://schemas.openxmlformats.org/officeDocument/2006/relationships/hyperlink" Target="https://media.fisheries.noaa.gov/2021-08/Hon.%20Mike%20Dunleavy%20disaster%20req%20letter.pdf" TargetMode="External"/><Relationship Id="rId107" Type="http://schemas.openxmlformats.org/officeDocument/2006/relationships/hyperlink" Target="https://www.fisheries.noaa.gov/webdam/download/65032851" TargetMode="External"/><Relationship Id="rId11" Type="http://schemas.openxmlformats.org/officeDocument/2006/relationships/hyperlink" Target="https://www.fisheries.noaa.gov/webdam/download/81405948" TargetMode="External"/><Relationship Id="rId32" Type="http://schemas.openxmlformats.org/officeDocument/2006/relationships/hyperlink" Target="https://www.fisheries.noaa.gov/webdam/download/65032802" TargetMode="External"/><Relationship Id="rId53" Type="http://schemas.openxmlformats.org/officeDocument/2006/relationships/hyperlink" Target="https://www.fisheries.noaa.gov/webdam/download/65028237" TargetMode="External"/><Relationship Id="rId74" Type="http://schemas.openxmlformats.org/officeDocument/2006/relationships/hyperlink" Target="https://www.fisheries.noaa.gov/webdam/download/65032685" TargetMode="External"/><Relationship Id="rId128" Type="http://schemas.openxmlformats.org/officeDocument/2006/relationships/hyperlink" Target="https://www.fisheries.noaa.gov/webdam/download/65028279" TargetMode="External"/><Relationship Id="rId149" Type="http://schemas.openxmlformats.org/officeDocument/2006/relationships/hyperlink" Target="https://www.fisheries.noaa.gov/webdam/download/65029116" TargetMode="External"/><Relationship Id="rId5" Type="http://schemas.openxmlformats.org/officeDocument/2006/relationships/hyperlink" Target="https://www.fisheries.noaa.gov/webdam/download/83203237" TargetMode="External"/><Relationship Id="rId95" Type="http://schemas.openxmlformats.org/officeDocument/2006/relationships/hyperlink" Target="https://www.fisheries.noaa.gov/webdam/download/65498642" TargetMode="External"/><Relationship Id="rId160" Type="http://schemas.openxmlformats.org/officeDocument/2006/relationships/hyperlink" Target="https://www.fisheries.noaa.gov/webdam/download/65028336" TargetMode="External"/><Relationship Id="rId181" Type="http://schemas.openxmlformats.org/officeDocument/2006/relationships/hyperlink" Target="https://www.fisheries.noaa.gov/webdam/download/65028286" TargetMode="External"/><Relationship Id="rId216" Type="http://schemas.openxmlformats.org/officeDocument/2006/relationships/hyperlink" Target="https://media.fisheries.noaa.gov/2020-12/20-072108_Yurok_Disaster_Request.pdf?null" TargetMode="External"/><Relationship Id="rId22" Type="http://schemas.openxmlformats.org/officeDocument/2006/relationships/hyperlink" Target="https://www.fisheries.noaa.gov/webdam/download/82258563" TargetMode="External"/><Relationship Id="rId27" Type="http://schemas.openxmlformats.org/officeDocument/2006/relationships/hyperlink" Target="https://www.fisheries.noaa.gov/webdam/download/82258563" TargetMode="External"/><Relationship Id="rId43" Type="http://schemas.openxmlformats.org/officeDocument/2006/relationships/hyperlink" Target="https://www.fisheries.noaa.gov/webdam/download/76127048" TargetMode="External"/><Relationship Id="rId48" Type="http://schemas.openxmlformats.org/officeDocument/2006/relationships/hyperlink" Target="https://www.fisheries.noaa.gov/webdam/download/65032833" TargetMode="External"/><Relationship Id="rId64" Type="http://schemas.openxmlformats.org/officeDocument/2006/relationships/hyperlink" Target="https://www.fisheries.noaa.gov/webdam/download/65028313" TargetMode="External"/><Relationship Id="rId69" Type="http://schemas.openxmlformats.org/officeDocument/2006/relationships/hyperlink" Target="https://www.fisheries.noaa.gov/webdam/download/65032837" TargetMode="External"/><Relationship Id="rId113" Type="http://schemas.openxmlformats.org/officeDocument/2006/relationships/hyperlink" Target="https://www.fisheries.noaa.gov/webdam/download/65028328" TargetMode="External"/><Relationship Id="rId118" Type="http://schemas.openxmlformats.org/officeDocument/2006/relationships/hyperlink" Target="https://www.fisheries.noaa.gov/webdam/download/65029097" TargetMode="External"/><Relationship Id="rId134" Type="http://schemas.openxmlformats.org/officeDocument/2006/relationships/hyperlink" Target="https://www.gpo.gov/fdsys/pkg/PLAW-109publ234/pdf/PLAW-109publ234.pdf" TargetMode="External"/><Relationship Id="rId139" Type="http://schemas.openxmlformats.org/officeDocument/2006/relationships/hyperlink" Target="https://www.fisheries.noaa.gov/webdam/download/65028332" TargetMode="External"/><Relationship Id="rId80" Type="http://schemas.openxmlformats.org/officeDocument/2006/relationships/hyperlink" Target="https://www.gpo.gov/fdsys/pkg/PLAW-110publ234/pdf/PLAW-110publ234.pdf" TargetMode="External"/><Relationship Id="rId85" Type="http://schemas.openxmlformats.org/officeDocument/2006/relationships/hyperlink" Target="https://www.fisheries.noaa.gov/webdam/download/65028255" TargetMode="External"/><Relationship Id="rId150" Type="http://schemas.openxmlformats.org/officeDocument/2006/relationships/hyperlink" Target="https://www.gpo.gov/fdsys/pkg/PLAW-106publ246/pdf/PLAW-106publ246.pdf" TargetMode="External"/><Relationship Id="rId155" Type="http://schemas.openxmlformats.org/officeDocument/2006/relationships/hyperlink" Target="https://www.gpo.gov/fdsys/pkg/PLAW-106publ246/pdf/PLAW-106publ246.pdf" TargetMode="External"/><Relationship Id="rId171" Type="http://schemas.openxmlformats.org/officeDocument/2006/relationships/hyperlink" Target="https://www.fisheries.noaa.gov/webdam/download/65028340" TargetMode="External"/><Relationship Id="rId176" Type="http://schemas.openxmlformats.org/officeDocument/2006/relationships/hyperlink" Target="https://www.gpo.gov/fdsys/pkg/PLAW-105publ119/pdf/PLAW-105publ119.pdf" TargetMode="External"/><Relationship Id="rId192" Type="http://schemas.openxmlformats.org/officeDocument/2006/relationships/hyperlink" Target="../../../../Downloads/Pacific%20Sardine%20Request%2013-067253_508%20Compliant.pdf" TargetMode="External"/><Relationship Id="rId197" Type="http://schemas.openxmlformats.org/officeDocument/2006/relationships/hyperlink" Target="https://www.commerce.gov/news/press-releases/2019/09/secretary-commerce-approves-disaster-declarations-american-fishing" TargetMode="External"/><Relationship Id="rId206" Type="http://schemas.openxmlformats.org/officeDocument/2006/relationships/hyperlink" Target="https://www.fisheries.noaa.gov/webdam/download/100218472" TargetMode="External"/><Relationship Id="rId227" Type="http://schemas.openxmlformats.org/officeDocument/2006/relationships/hyperlink" Target="https://media.fisheries.noaa.gov/2021-08/Hon.%20Andrew%20Cuomo%20disaster%20req%20letter.pdf" TargetMode="External"/><Relationship Id="rId201" Type="http://schemas.openxmlformats.org/officeDocument/2006/relationships/hyperlink" Target="https://www.nwfsc.noaa.gov/research/divisions/efs/microbes/harmful_algae/storymap.cfm" TargetMode="External"/><Relationship Id="rId222" Type="http://schemas.openxmlformats.org/officeDocument/2006/relationships/hyperlink" Target="https://media.fisheries.noaa.gov/2021-05/03.08.21%20Gina%20Raimondo%20AK%20Federal%20Fishery%20Disaster%20Request%20Ltr.pdf" TargetMode="External"/><Relationship Id="rId12" Type="http://schemas.openxmlformats.org/officeDocument/2006/relationships/hyperlink" Target="https://www.fisheries.noaa.gov/webdam/download/68220511" TargetMode="External"/><Relationship Id="rId17" Type="http://schemas.openxmlformats.org/officeDocument/2006/relationships/hyperlink" Target="https://www.fisheries.noaa.gov/webdam/download/82258563" TargetMode="External"/><Relationship Id="rId33" Type="http://schemas.openxmlformats.org/officeDocument/2006/relationships/hyperlink" Target="https://www.fisheries.noaa.gov/webdam/download/76127048" TargetMode="External"/><Relationship Id="rId38" Type="http://schemas.openxmlformats.org/officeDocument/2006/relationships/hyperlink" Target="https://www.fisheries.noaa.gov/webdam/download/65032811" TargetMode="External"/><Relationship Id="rId59" Type="http://schemas.openxmlformats.org/officeDocument/2006/relationships/hyperlink" Target="https://www.fisheries.noaa.gov/webdam/download/65029086" TargetMode="External"/><Relationship Id="rId103" Type="http://schemas.openxmlformats.org/officeDocument/2006/relationships/hyperlink" Target="https://www.gpo.gov/fdsys/pkg/PLAW-110publ329/pdf/PLAW-110publ329.pdf" TargetMode="External"/><Relationship Id="rId108" Type="http://schemas.openxmlformats.org/officeDocument/2006/relationships/hyperlink" Target="https://www.gpo.gov/fdsys/pkg/PLAW-110publ329/pdf/PLAW-110publ329.pdf" TargetMode="External"/><Relationship Id="rId124" Type="http://schemas.openxmlformats.org/officeDocument/2006/relationships/hyperlink" Target="https://www.fisheries.noaa.gov/webdam/download/65028278" TargetMode="External"/><Relationship Id="rId129" Type="http://schemas.openxmlformats.org/officeDocument/2006/relationships/hyperlink" Target="https://www.fisheries.noaa.gov/webdam/download/65028285" TargetMode="External"/><Relationship Id="rId54" Type="http://schemas.openxmlformats.org/officeDocument/2006/relationships/hyperlink" Target="https://www.fisheries.noaa.gov/webdam/download/65029080" TargetMode="External"/><Relationship Id="rId70" Type="http://schemas.openxmlformats.org/officeDocument/2006/relationships/hyperlink" Target="https://www.fisheries.noaa.gov/webdam/download/65032839" TargetMode="External"/><Relationship Id="rId75" Type="http://schemas.openxmlformats.org/officeDocument/2006/relationships/hyperlink" Target="https://www.fisheries.noaa.gov/webdam/download/65032686" TargetMode="External"/><Relationship Id="rId91" Type="http://schemas.openxmlformats.org/officeDocument/2006/relationships/hyperlink" Target="https://www.gpo.gov/fdsys/pkg/PLAW-111publ212/pdf/PLAW-111publ212.pdf" TargetMode="External"/><Relationship Id="rId96" Type="http://schemas.openxmlformats.org/officeDocument/2006/relationships/hyperlink" Target="https://www.gpo.gov/fdsys/pkg/PLAW-110publ234/pdf/PLAW-110publ234.pdf" TargetMode="External"/><Relationship Id="rId140" Type="http://schemas.openxmlformats.org/officeDocument/2006/relationships/hyperlink" Target="https://www.gpo.gov/fdsys/pkg/PLAW-108publ7/pdf/PLAW-108publ7.pdf" TargetMode="External"/><Relationship Id="rId145" Type="http://schemas.openxmlformats.org/officeDocument/2006/relationships/hyperlink" Target="https://www.fisheries.noaa.gov/webdam/download/65032872" TargetMode="External"/><Relationship Id="rId161" Type="http://schemas.openxmlformats.org/officeDocument/2006/relationships/hyperlink" Target="https://www.gpo.gov/fdsys/pkg/PLAW-106publ246/pdf/PLAW-106publ246.pdf" TargetMode="External"/><Relationship Id="rId166" Type="http://schemas.openxmlformats.org/officeDocument/2006/relationships/hyperlink" Target="https://www.fisheries.noaa.gov/webdam/download/65032879" TargetMode="External"/><Relationship Id="rId182" Type="http://schemas.openxmlformats.org/officeDocument/2006/relationships/hyperlink" Target="https://www.fisheries.noaa.gov/webdam/download/65028287" TargetMode="External"/><Relationship Id="rId187" Type="http://schemas.openxmlformats.org/officeDocument/2006/relationships/hyperlink" Target="https://www.fisheries.noaa.gov/webdam/download/65032887" TargetMode="External"/><Relationship Id="rId217" Type="http://schemas.openxmlformats.org/officeDocument/2006/relationships/hyperlink" Target="https://media.fisheries.noaa.gov/2021-05/73063_Incoming_PortGamble2020.pdf?null" TargetMode="External"/><Relationship Id="rId1" Type="http://schemas.openxmlformats.org/officeDocument/2006/relationships/hyperlink" Target="https://www.fisheries.noaa.gov/webdam/download/88698465" TargetMode="External"/><Relationship Id="rId6" Type="http://schemas.openxmlformats.org/officeDocument/2006/relationships/hyperlink" Target="https://www.commerce.gov/news/press-releases/2018/11/us-secretary-commerce-wilbur-ross-declares-fishery-disaster-florida" TargetMode="External"/><Relationship Id="rId212" Type="http://schemas.openxmlformats.org/officeDocument/2006/relationships/hyperlink" Target="https://s3.amazonaws.com/media.fisheries.noaa.gov/2020-10/Gov%20JBE%20Ltr%20to%20DOC%20Sec%20Wilbur%20Ross%20re%20fishery%20disaster.pdf?null" TargetMode="External"/><Relationship Id="rId23" Type="http://schemas.openxmlformats.org/officeDocument/2006/relationships/hyperlink" Target="https://www.fisheries.noaa.gov/webdam/download/81405946" TargetMode="External"/><Relationship Id="rId28" Type="http://schemas.openxmlformats.org/officeDocument/2006/relationships/hyperlink" Target="https://www.fisheries.noaa.gov/webdam/download/82258563" TargetMode="External"/><Relationship Id="rId49" Type="http://schemas.openxmlformats.org/officeDocument/2006/relationships/hyperlink" Target="https://www.fisheries.noaa.gov/webdam/download/65032834" TargetMode="External"/><Relationship Id="rId114" Type="http://schemas.openxmlformats.org/officeDocument/2006/relationships/hyperlink" Target="https://www.fisheries.noaa.gov/webdam/download/65028329" TargetMode="External"/><Relationship Id="rId119" Type="http://schemas.openxmlformats.org/officeDocument/2006/relationships/hyperlink" Target="https://www.fisheries.noaa.gov/webdam/download/65029098" TargetMode="External"/><Relationship Id="rId44" Type="http://schemas.openxmlformats.org/officeDocument/2006/relationships/hyperlink" Target="https://www.fisheries.noaa.gov/webdam/download/76127048" TargetMode="External"/><Relationship Id="rId60" Type="http://schemas.openxmlformats.org/officeDocument/2006/relationships/hyperlink" Target="https://www.gpo.gov/fdsys/pkg/PLAW-113publ76/pdf/PLAW-113publ76.pdf" TargetMode="External"/><Relationship Id="rId65" Type="http://schemas.openxmlformats.org/officeDocument/2006/relationships/hyperlink" Target="https://www.fisheries.noaa.gov/webdam/download/65028312" TargetMode="External"/><Relationship Id="rId81" Type="http://schemas.openxmlformats.org/officeDocument/2006/relationships/hyperlink" Target="https://www.gpo.gov/fdsys/pkg/PLAW-111publ212/pdf/PLAW-111publ212.pdf" TargetMode="External"/><Relationship Id="rId86" Type="http://schemas.openxmlformats.org/officeDocument/2006/relationships/hyperlink" Target="https://www.fisheries.noaa.gov/webdam/download/65028254" TargetMode="External"/><Relationship Id="rId130" Type="http://schemas.openxmlformats.org/officeDocument/2006/relationships/hyperlink" Target="https://www.gpo.gov/fdsys/pkg/PLAW-109publ234/pdf/PLAW-109publ234.pdf" TargetMode="External"/><Relationship Id="rId135" Type="http://schemas.openxmlformats.org/officeDocument/2006/relationships/hyperlink" Target="https://www.fisheries.noaa.gov/webdam/download/65029103" TargetMode="External"/><Relationship Id="rId151" Type="http://schemas.openxmlformats.org/officeDocument/2006/relationships/hyperlink" Target="https://www.fisheries.noaa.gov/webdam/download/65032689" TargetMode="External"/><Relationship Id="rId156" Type="http://schemas.openxmlformats.org/officeDocument/2006/relationships/hyperlink" Target="https://www.fisheries.noaa.gov/webdam/download/65032875" TargetMode="External"/><Relationship Id="rId177" Type="http://schemas.openxmlformats.org/officeDocument/2006/relationships/hyperlink" Target="https://www.fisheries.noaa.gov/webdam/download/65032882" TargetMode="External"/><Relationship Id="rId198" Type="http://schemas.openxmlformats.org/officeDocument/2006/relationships/hyperlink" Target="https://www.commerce.gov/news/press-releases/2019/09/secretary-commerce-approves-disaster-declarations-american-fishing" TargetMode="External"/><Relationship Id="rId172" Type="http://schemas.openxmlformats.org/officeDocument/2006/relationships/hyperlink" Target="https://www.gpo.gov/fdsys/pkg/PLAW-105publ18/pdf/PLAW-105publ18.pdf" TargetMode="External"/><Relationship Id="rId193" Type="http://schemas.openxmlformats.org/officeDocument/2006/relationships/hyperlink" Target="https://www.commerce.gov/news/press-releases/2019/09/secretary-commerce-approves-disaster-declarations-american-fishing" TargetMode="External"/><Relationship Id="rId202" Type="http://schemas.openxmlformats.org/officeDocument/2006/relationships/hyperlink" Target="https://www.fisheries.noaa.gov/webdam/download/100218483" TargetMode="External"/><Relationship Id="rId207" Type="http://schemas.openxmlformats.org/officeDocument/2006/relationships/hyperlink" Target="https://www.fisheries.noaa.gov/webdam/download/97705873" TargetMode="External"/><Relationship Id="rId223" Type="http://schemas.openxmlformats.org/officeDocument/2006/relationships/hyperlink" Target="https://media.fisheries.noaa.gov/2021-04/21-072821_Incoming_Inslee.pdf?null" TargetMode="External"/><Relationship Id="rId228" Type="http://schemas.openxmlformats.org/officeDocument/2006/relationships/hyperlink" Target="https://media.fisheries.noaa.gov/2021-08/Harry%20Pickernell%20Sr%20disaster%20req%20letter.pdf" TargetMode="External"/><Relationship Id="rId13" Type="http://schemas.openxmlformats.org/officeDocument/2006/relationships/hyperlink" Target="https://www.commerce.gov/news/press-releases/2018/03/us-secretary-commerce-declares-fishery-disaster-following-hurricane" TargetMode="External"/><Relationship Id="rId18" Type="http://schemas.openxmlformats.org/officeDocument/2006/relationships/hyperlink" Target="https://www.fisheries.noaa.gov/webdam/download/81405936" TargetMode="External"/><Relationship Id="rId39" Type="http://schemas.openxmlformats.org/officeDocument/2006/relationships/hyperlink" Target="https://www.fisheries.noaa.gov/webdam/download/76127048" TargetMode="External"/><Relationship Id="rId109" Type="http://schemas.openxmlformats.org/officeDocument/2006/relationships/hyperlink" Target="https://www.fisheries.noaa.gov/webdam/download/65028266" TargetMode="External"/><Relationship Id="rId34" Type="http://schemas.openxmlformats.org/officeDocument/2006/relationships/hyperlink" Target="https://www.fisheries.noaa.gov/webdam/download/65032808" TargetMode="External"/><Relationship Id="rId50" Type="http://schemas.openxmlformats.org/officeDocument/2006/relationships/hyperlink" Target="https://www.fisheries.noaa.gov/webdam/download/65032835" TargetMode="External"/><Relationship Id="rId55" Type="http://schemas.openxmlformats.org/officeDocument/2006/relationships/hyperlink" Target="https://www.fisheries.noaa.gov/webdam/download/65029079" TargetMode="External"/><Relationship Id="rId76" Type="http://schemas.openxmlformats.org/officeDocument/2006/relationships/hyperlink" Target="https://www.gpo.gov/fdsys/pkg/PLAW-113publ76/pdf/PLAW-113publ76.pdf" TargetMode="External"/><Relationship Id="rId97" Type="http://schemas.openxmlformats.org/officeDocument/2006/relationships/hyperlink" Target="https://www.fisheries.noaa.gov/webdam/download/65028257" TargetMode="External"/><Relationship Id="rId104" Type="http://schemas.openxmlformats.org/officeDocument/2006/relationships/hyperlink" Target="https://www.fisheries.noaa.gov/webdam/download/65028326" TargetMode="External"/><Relationship Id="rId120" Type="http://schemas.openxmlformats.org/officeDocument/2006/relationships/hyperlink" Target="https://www.fisheries.noaa.gov/webdam/download/65032868" TargetMode="External"/><Relationship Id="rId125" Type="http://schemas.openxmlformats.org/officeDocument/2006/relationships/hyperlink" Target="https://www.fisheries.noaa.gov/webdam/download/65028275" TargetMode="External"/><Relationship Id="rId141" Type="http://schemas.openxmlformats.org/officeDocument/2006/relationships/hyperlink" Target="https://www.fisheries.noaa.gov/webdam/download/65029109" TargetMode="External"/><Relationship Id="rId146" Type="http://schemas.openxmlformats.org/officeDocument/2006/relationships/hyperlink" Target="https://www.fisheries.noaa.gov/webdam/download/65029112" TargetMode="External"/><Relationship Id="rId167" Type="http://schemas.openxmlformats.org/officeDocument/2006/relationships/hyperlink" Target="https://www.fisheries.noaa.gov/webdam/download/65032880" TargetMode="External"/><Relationship Id="rId188" Type="http://schemas.openxmlformats.org/officeDocument/2006/relationships/hyperlink" Target="https://www.fisheries.noaa.gov/webdam/download/65032888" TargetMode="External"/><Relationship Id="rId7" Type="http://schemas.openxmlformats.org/officeDocument/2006/relationships/hyperlink" Target="https://www.fisheries.noaa.gov/webdam/download/83292101" TargetMode="External"/><Relationship Id="rId71" Type="http://schemas.openxmlformats.org/officeDocument/2006/relationships/hyperlink" Target="https://www.gpo.gov/fdsys/pkg/PLAW-110publ234/pdf/PLAW-110publ234.pdf" TargetMode="External"/><Relationship Id="rId92" Type="http://schemas.openxmlformats.org/officeDocument/2006/relationships/hyperlink" Target="https://www.fisheries.noaa.gov/webdam/download/65028323" TargetMode="External"/><Relationship Id="rId162" Type="http://schemas.openxmlformats.org/officeDocument/2006/relationships/hyperlink" Target="https://www.fisheries.noaa.gov/webdam/download/65029121" TargetMode="External"/><Relationship Id="rId183" Type="http://schemas.openxmlformats.org/officeDocument/2006/relationships/hyperlink" Target="http://www.nmfs.noaa.gov/sfa/management/disaster/determinations/public_law/pl_102_396.pdf" TargetMode="External"/><Relationship Id="rId213" Type="http://schemas.openxmlformats.org/officeDocument/2006/relationships/hyperlink" Target="https://s3.amazonaws.com/media.fisheries.noaa.gov/2020-10/PortGamble_combined.pdf?null" TargetMode="External"/><Relationship Id="rId218" Type="http://schemas.openxmlformats.org/officeDocument/2006/relationships/hyperlink" Target="https://media.fisheries.noaa.gov/2021-05/03.08.21%20Gina%20Raimondo%20AK%20Federal%20Fishery%20Disaster%20Request%20Ltr.pdf" TargetMode="External"/><Relationship Id="rId2" Type="http://schemas.openxmlformats.org/officeDocument/2006/relationships/hyperlink" Target="https://www.fisheries.noaa.gov/webdam/download/88129624" TargetMode="External"/><Relationship Id="rId29" Type="http://schemas.openxmlformats.org/officeDocument/2006/relationships/hyperlink" Target="https://www.fisheries.noaa.gov/webdam/download/65029078" TargetMode="External"/><Relationship Id="rId24" Type="http://schemas.openxmlformats.org/officeDocument/2006/relationships/hyperlink" Target="https://www.fisheries.noaa.gov/webdam/download/65032836" TargetMode="External"/><Relationship Id="rId40" Type="http://schemas.openxmlformats.org/officeDocument/2006/relationships/hyperlink" Target="https://www.fisheries.noaa.gov/webdam/download/76127048" TargetMode="External"/><Relationship Id="rId45" Type="http://schemas.openxmlformats.org/officeDocument/2006/relationships/hyperlink" Target="https://www.fisheries.noaa.gov/webdam/download/76127048" TargetMode="External"/><Relationship Id="rId66" Type="http://schemas.openxmlformats.org/officeDocument/2006/relationships/hyperlink" Target="https://www.gpo.gov/fdsys/pkg/PLAW-113publ76/pdf/PLAW-113publ76.pdf" TargetMode="External"/><Relationship Id="rId87" Type="http://schemas.openxmlformats.org/officeDocument/2006/relationships/hyperlink" Target="https://www.fisheries.noaa.gov/webdam/download/65028256" TargetMode="External"/><Relationship Id="rId110" Type="http://schemas.openxmlformats.org/officeDocument/2006/relationships/hyperlink" Target="https://www.fisheries.noaa.gov/webdam/download/65028264" TargetMode="External"/><Relationship Id="rId115" Type="http://schemas.openxmlformats.org/officeDocument/2006/relationships/hyperlink" Target="https://www.fisheries.noaa.gov/webdam/download/65028270" TargetMode="External"/><Relationship Id="rId131" Type="http://schemas.openxmlformats.org/officeDocument/2006/relationships/hyperlink" Target="https://www.fisheries.noaa.gov/webdam/download/65028283" TargetMode="External"/><Relationship Id="rId136" Type="http://schemas.openxmlformats.org/officeDocument/2006/relationships/hyperlink" Target="https://www.fisheries.noaa.gov/webdam/download/65029105" TargetMode="External"/><Relationship Id="rId157" Type="http://schemas.openxmlformats.org/officeDocument/2006/relationships/hyperlink" Target="https://www.gpo.gov/fdsys/pkg/PLAW-106publ246/pdf/PLAW-106publ246.pdf" TargetMode="External"/><Relationship Id="rId178" Type="http://schemas.openxmlformats.org/officeDocument/2006/relationships/hyperlink" Target="https://www.fisheries.noaa.gov/webdam/download/65032885" TargetMode="External"/><Relationship Id="rId61" Type="http://schemas.openxmlformats.org/officeDocument/2006/relationships/hyperlink" Target="https://www.fisheries.noaa.gov/webdam/download/65028309" TargetMode="External"/><Relationship Id="rId82" Type="http://schemas.openxmlformats.org/officeDocument/2006/relationships/hyperlink" Target="https://www.fisheries.noaa.gov/webdam/download/65029088" TargetMode="External"/><Relationship Id="rId152" Type="http://schemas.openxmlformats.org/officeDocument/2006/relationships/hyperlink" Target="https://www.fisheries.noaa.gov/webdam/download/65028331" TargetMode="External"/><Relationship Id="rId173" Type="http://schemas.openxmlformats.org/officeDocument/2006/relationships/hyperlink" Target="https://www.fisheries.noaa.gov/webdam/download/65498643" TargetMode="External"/><Relationship Id="rId194" Type="http://schemas.openxmlformats.org/officeDocument/2006/relationships/hyperlink" Target="https://www.commerce.gov/news/press-releases/2019/09/secretary-commerce-approves-disaster-declarations-american-fishing" TargetMode="External"/><Relationship Id="rId199" Type="http://schemas.openxmlformats.org/officeDocument/2006/relationships/hyperlink" Target="https://www.commerce.gov/news/press-releases/2019/09/secretary-commerce-approves-disaster-declarations-american-fishing" TargetMode="External"/><Relationship Id="rId203" Type="http://schemas.openxmlformats.org/officeDocument/2006/relationships/hyperlink" Target="https://www.fisheries.noaa.gov/webdam/download/100218474" TargetMode="External"/><Relationship Id="rId208" Type="http://schemas.openxmlformats.org/officeDocument/2006/relationships/hyperlink" Target="https://www.fisheries.noaa.gov/webdam/download/97705871" TargetMode="External"/><Relationship Id="rId229" Type="http://schemas.openxmlformats.org/officeDocument/2006/relationships/hyperlink" Target="https://media.fisheries.noaa.gov/2021-08/Jeromy%20Sullivan%20disaster%20req%20letter.pdf" TargetMode="External"/><Relationship Id="rId19" Type="http://schemas.openxmlformats.org/officeDocument/2006/relationships/hyperlink" Target="https://www.commerce.gov/news/press-releases/2018/02/us-secretary-commerce-declares-fisheries-disasters-following-hurricanes" TargetMode="External"/><Relationship Id="rId224" Type="http://schemas.openxmlformats.org/officeDocument/2006/relationships/hyperlink" Target="https://media.fisheries.noaa.gov/2021-04/21-072821_Incoming_Inslee.pdf?null" TargetMode="External"/><Relationship Id="rId14" Type="http://schemas.openxmlformats.org/officeDocument/2006/relationships/hyperlink" Target="https://www.fisheries.noaa.gov/webdam/download/68221161" TargetMode="External"/><Relationship Id="rId30" Type="http://schemas.openxmlformats.org/officeDocument/2006/relationships/hyperlink" Target="https://www.fisheries.noaa.gov/webdam/download/76127048" TargetMode="External"/><Relationship Id="rId35" Type="http://schemas.openxmlformats.org/officeDocument/2006/relationships/hyperlink" Target="https://www.fisheries.noaa.gov/webdam/download/65032809" TargetMode="External"/><Relationship Id="rId56" Type="http://schemas.openxmlformats.org/officeDocument/2006/relationships/hyperlink" Target="https://www.fisheries.noaa.gov/webdam/download/65028308" TargetMode="External"/><Relationship Id="rId77" Type="http://schemas.openxmlformats.org/officeDocument/2006/relationships/hyperlink" Target="https://www.fisheries.noaa.gov/webdam/download/65032841" TargetMode="External"/><Relationship Id="rId100" Type="http://schemas.openxmlformats.org/officeDocument/2006/relationships/hyperlink" Target="https://www.fisheries.noaa.gov/webdam/download/65028259" TargetMode="External"/><Relationship Id="rId105" Type="http://schemas.openxmlformats.org/officeDocument/2006/relationships/hyperlink" Target="https://www.fisheries.noaa.gov/webdam/download/65028327" TargetMode="External"/><Relationship Id="rId126" Type="http://schemas.openxmlformats.org/officeDocument/2006/relationships/hyperlink" Target="https://www.fisheries.noaa.gov/webdam/download/65028277" TargetMode="External"/><Relationship Id="rId147" Type="http://schemas.openxmlformats.org/officeDocument/2006/relationships/hyperlink" Target="https://www.fisheries.noaa.gov/webdam/download/65029111" TargetMode="External"/><Relationship Id="rId168" Type="http://schemas.openxmlformats.org/officeDocument/2006/relationships/hyperlink" Target="https://www.fisheries.noaa.gov/webdam/download/65032878" TargetMode="External"/><Relationship Id="rId8" Type="http://schemas.openxmlformats.org/officeDocument/2006/relationships/hyperlink" Target="https://www.fisheries.noaa.gov/webdam/download/76977930" TargetMode="External"/><Relationship Id="rId51" Type="http://schemas.openxmlformats.org/officeDocument/2006/relationships/hyperlink" Target="https://www.fisheries.noaa.gov/webdam/download/65028305" TargetMode="External"/><Relationship Id="rId72" Type="http://schemas.openxmlformats.org/officeDocument/2006/relationships/hyperlink" Target="https://www.fisheries.noaa.gov/webdam/download/65028251" TargetMode="External"/><Relationship Id="rId93" Type="http://schemas.openxmlformats.org/officeDocument/2006/relationships/hyperlink" Target="https://www.fisheries.noaa.gov/webdam/download/65028325" TargetMode="External"/><Relationship Id="rId98" Type="http://schemas.openxmlformats.org/officeDocument/2006/relationships/hyperlink" Target="https://www.fisheries.noaa.gov/webdam/download/65028258" TargetMode="External"/><Relationship Id="rId121" Type="http://schemas.openxmlformats.org/officeDocument/2006/relationships/hyperlink" Target="https://www.fisheries.noaa.gov/webdam/download/65032869" TargetMode="External"/><Relationship Id="rId142" Type="http://schemas.openxmlformats.org/officeDocument/2006/relationships/hyperlink" Target="https://www.fisheries.noaa.gov/webdam/download/65029110" TargetMode="External"/><Relationship Id="rId163" Type="http://schemas.openxmlformats.org/officeDocument/2006/relationships/hyperlink" Target="https://www.fisheries.noaa.gov/webdam/download/65029120" TargetMode="External"/><Relationship Id="rId184" Type="http://schemas.openxmlformats.org/officeDocument/2006/relationships/hyperlink" Target="https://www.fisheries.noaa.gov/webdam/download/65028345" TargetMode="External"/><Relationship Id="rId189" Type="http://schemas.openxmlformats.org/officeDocument/2006/relationships/hyperlink" Target="https://www.fisheries.noaa.gov/webdam/download/65498644" TargetMode="External"/><Relationship Id="rId219" Type="http://schemas.openxmlformats.org/officeDocument/2006/relationships/hyperlink" Target="https://media.fisheries.noaa.gov/2021-05/03.08.21%20Gina%20Raimondo%20AK%20Federal%20Fishery%20Disaster%20Request%20Ltr.pdf" TargetMode="External"/><Relationship Id="rId3" Type="http://schemas.openxmlformats.org/officeDocument/2006/relationships/hyperlink" Target="https://www.fisheries.noaa.gov/webdam/download/84399503" TargetMode="External"/><Relationship Id="rId214" Type="http://schemas.openxmlformats.org/officeDocument/2006/relationships/hyperlink" Target="https://s3.amazonaws.com/media.fisheries.noaa.gov/2020-10/70917-Squaxin.pdf?null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www.fisheries.noaa.gov/webdam/download/82258563" TargetMode="External"/><Relationship Id="rId46" Type="http://schemas.openxmlformats.org/officeDocument/2006/relationships/hyperlink" Target="https://www.fisheries.noaa.gov/webdam/download/65028303" TargetMode="External"/><Relationship Id="rId67" Type="http://schemas.openxmlformats.org/officeDocument/2006/relationships/hyperlink" Target="https://www.fisheries.noaa.gov/webdam/download/65028314" TargetMode="External"/><Relationship Id="rId116" Type="http://schemas.openxmlformats.org/officeDocument/2006/relationships/hyperlink" Target="https://www.fisheries.noaa.gov/webdam/download/65029101" TargetMode="External"/><Relationship Id="rId137" Type="http://schemas.openxmlformats.org/officeDocument/2006/relationships/hyperlink" Target="https://www.fisheries.noaa.gov/webdam/download/65032687" TargetMode="External"/><Relationship Id="rId158" Type="http://schemas.openxmlformats.org/officeDocument/2006/relationships/hyperlink" Target="https://www.fisheries.noaa.gov/webdam/download/65028334" TargetMode="External"/><Relationship Id="rId20" Type="http://schemas.openxmlformats.org/officeDocument/2006/relationships/hyperlink" Target="https://www.fisheries.noaa.gov/webdam/download/76127048" TargetMode="External"/><Relationship Id="rId41" Type="http://schemas.openxmlformats.org/officeDocument/2006/relationships/hyperlink" Target="https://www.fisheries.noaa.gov/webdam/download/65032821" TargetMode="External"/><Relationship Id="rId62" Type="http://schemas.openxmlformats.org/officeDocument/2006/relationships/hyperlink" Target="https://www.fisheries.noaa.gov/webdam/download/65028311" TargetMode="External"/><Relationship Id="rId83" Type="http://schemas.openxmlformats.org/officeDocument/2006/relationships/hyperlink" Target="https://www.fisheries.noaa.gov/webdam/download/65032846" TargetMode="External"/><Relationship Id="rId88" Type="http://schemas.openxmlformats.org/officeDocument/2006/relationships/hyperlink" Target="https://www.fisheries.noaa.gov/webdam/download/65029095" TargetMode="External"/><Relationship Id="rId111" Type="http://schemas.openxmlformats.org/officeDocument/2006/relationships/hyperlink" Target="https://www.fisheries.noaa.gov/webdam/download/65032864" TargetMode="External"/><Relationship Id="rId132" Type="http://schemas.openxmlformats.org/officeDocument/2006/relationships/hyperlink" Target="https://www.fisheries.noaa.gov/webdam/download/65028284" TargetMode="External"/><Relationship Id="rId153" Type="http://schemas.openxmlformats.org/officeDocument/2006/relationships/hyperlink" Target="https://www.fisheries.noaa.gov/webdam/download/65028333" TargetMode="External"/><Relationship Id="rId174" Type="http://schemas.openxmlformats.org/officeDocument/2006/relationships/hyperlink" Target="https://www.fisheries.noaa.gov/webdam/download/65029124" TargetMode="External"/><Relationship Id="rId179" Type="http://schemas.openxmlformats.org/officeDocument/2006/relationships/hyperlink" Target="https://www.fisheries.noaa.gov/webdam/download/65032884" TargetMode="External"/><Relationship Id="rId195" Type="http://schemas.openxmlformats.org/officeDocument/2006/relationships/hyperlink" Target="https://www.commerce.gov/news/press-releases/2019/09/secretary-commerce-approves-disaster-declarations-american-fishing" TargetMode="External"/><Relationship Id="rId209" Type="http://schemas.openxmlformats.org/officeDocument/2006/relationships/hyperlink" Target="https://www.fisheries.noaa.gov/webdam/download/103516177" TargetMode="External"/><Relationship Id="rId190" Type="http://schemas.openxmlformats.org/officeDocument/2006/relationships/hyperlink" Target="https://www.fisheries.noaa.gov/webdam/download/93100062" TargetMode="External"/><Relationship Id="rId204" Type="http://schemas.openxmlformats.org/officeDocument/2006/relationships/hyperlink" Target="https://www.fisheries.noaa.gov/webdam/download/100218457" TargetMode="External"/><Relationship Id="rId220" Type="http://schemas.openxmlformats.org/officeDocument/2006/relationships/hyperlink" Target="https://media.fisheries.noaa.gov/2021-05/03.08.21%20Gina%20Raimondo%20AK%20Federal%20Fishery%20Disaster%20Request%20Ltr.pdf" TargetMode="External"/><Relationship Id="rId225" Type="http://schemas.openxmlformats.org/officeDocument/2006/relationships/hyperlink" Target="https://media.fisheries.noaa.gov/2021-04/Gov%20DeSantis%20Sally%20fisheries%20disaster%20request%20to%20SOC_12152020.pdf?null" TargetMode="External"/><Relationship Id="rId15" Type="http://schemas.openxmlformats.org/officeDocument/2006/relationships/hyperlink" Target="https://www.fisheries.noaa.gov/webdam/download/76127048" TargetMode="External"/><Relationship Id="rId36" Type="http://schemas.openxmlformats.org/officeDocument/2006/relationships/hyperlink" Target="https://www.fisheries.noaa.gov/webdam/download/76127048" TargetMode="External"/><Relationship Id="rId57" Type="http://schemas.openxmlformats.org/officeDocument/2006/relationships/hyperlink" Target="https://www.fisheries.noaa.gov/webdam/download/65028310" TargetMode="External"/><Relationship Id="rId106" Type="http://schemas.openxmlformats.org/officeDocument/2006/relationships/hyperlink" Target="https://www.gpo.gov/fdsys/pkg/PLAW-110publ329/pdf/PLAW-110publ329.pdf" TargetMode="External"/><Relationship Id="rId127" Type="http://schemas.openxmlformats.org/officeDocument/2006/relationships/hyperlink" Target="https://www.fisheries.noaa.gov/webdam/download/65028281" TargetMode="External"/><Relationship Id="rId10" Type="http://schemas.openxmlformats.org/officeDocument/2006/relationships/hyperlink" Target="https://www.fisheries.noaa.gov/webdam/download/82258563" TargetMode="External"/><Relationship Id="rId31" Type="http://schemas.openxmlformats.org/officeDocument/2006/relationships/hyperlink" Target="https://www.fisheries.noaa.gov/webdam/download/65032798" TargetMode="External"/><Relationship Id="rId52" Type="http://schemas.openxmlformats.org/officeDocument/2006/relationships/hyperlink" Target="https://www.fisheries.noaa.gov/webdam/download/65028290" TargetMode="External"/><Relationship Id="rId73" Type="http://schemas.openxmlformats.org/officeDocument/2006/relationships/hyperlink" Target="https://www.fisheries.noaa.gov/webdam/download/65028253" TargetMode="External"/><Relationship Id="rId78" Type="http://schemas.openxmlformats.org/officeDocument/2006/relationships/hyperlink" Target="https://www.fisheries.noaa.gov/webdam/download/65032843" TargetMode="External"/><Relationship Id="rId94" Type="http://schemas.openxmlformats.org/officeDocument/2006/relationships/hyperlink" Target="https://www.fisheries.noaa.gov/webdam/download/65032847" TargetMode="External"/><Relationship Id="rId99" Type="http://schemas.openxmlformats.org/officeDocument/2006/relationships/hyperlink" Target="https://www.fisheries.noaa.gov/webdam/download/65028261" TargetMode="External"/><Relationship Id="rId101" Type="http://schemas.openxmlformats.org/officeDocument/2006/relationships/hyperlink" Target="https://www.fisheries.noaa.gov/webdam/download/65028260" TargetMode="External"/><Relationship Id="rId122" Type="http://schemas.openxmlformats.org/officeDocument/2006/relationships/hyperlink" Target="https://www.gpo.gov/fdsys/pkg/PLAW-110publ28/pdf/PLAW-110publ28.pdf" TargetMode="External"/><Relationship Id="rId143" Type="http://schemas.openxmlformats.org/officeDocument/2006/relationships/hyperlink" Target="https://www.fisheries.noaa.gov/webdam/download/65029104" TargetMode="External"/><Relationship Id="rId148" Type="http://schemas.openxmlformats.org/officeDocument/2006/relationships/hyperlink" Target="https://www.fisheries.noaa.gov/webdam/download/65029118" TargetMode="External"/><Relationship Id="rId164" Type="http://schemas.openxmlformats.org/officeDocument/2006/relationships/hyperlink" Target="https://www.fisheries.noaa.gov/webdam/download/65029119" TargetMode="External"/><Relationship Id="rId169" Type="http://schemas.openxmlformats.org/officeDocument/2006/relationships/hyperlink" Target="https://www.gpo.gov/fdsys/pkg/PLAW-105publ18/pdf/PLAW-105publ18.pdf" TargetMode="External"/><Relationship Id="rId185" Type="http://schemas.openxmlformats.org/officeDocument/2006/relationships/hyperlink" Target="https://www.fisheries.noaa.gov/webdam/download/65028346" TargetMode="External"/><Relationship Id="rId4" Type="http://schemas.openxmlformats.org/officeDocument/2006/relationships/hyperlink" Target="https://www.fisheries.noaa.gov/webdam/download/84401466" TargetMode="External"/><Relationship Id="rId9" Type="http://schemas.openxmlformats.org/officeDocument/2006/relationships/hyperlink" Target="https://www.fisheries.noaa.gov/webdam/download/76396380" TargetMode="External"/><Relationship Id="rId180" Type="http://schemas.openxmlformats.org/officeDocument/2006/relationships/hyperlink" Target="https://www.fisheries.noaa.gov/webdam/download/65498644" TargetMode="External"/><Relationship Id="rId210" Type="http://schemas.openxmlformats.org/officeDocument/2006/relationships/hyperlink" Target="https://www.fisheries.noaa.gov/webdam/download/107445849" TargetMode="External"/><Relationship Id="rId215" Type="http://schemas.openxmlformats.org/officeDocument/2006/relationships/hyperlink" Target="https://s3.amazonaws.com/media.fisheries.noaa.gov/2020-10/70891_Muckleshoot.pdf?null" TargetMode="External"/><Relationship Id="rId26" Type="http://schemas.openxmlformats.org/officeDocument/2006/relationships/hyperlink" Target="https://www.fisheries.noaa.gov/webdam/download/81405934" TargetMode="External"/><Relationship Id="rId47" Type="http://schemas.openxmlformats.org/officeDocument/2006/relationships/hyperlink" Target="https://www.fisheries.noaa.gov/webdam/download/65028304" TargetMode="External"/><Relationship Id="rId68" Type="http://schemas.openxmlformats.org/officeDocument/2006/relationships/hyperlink" Target="https://www.fisheries.noaa.gov/webdam/download/65028316" TargetMode="External"/><Relationship Id="rId89" Type="http://schemas.openxmlformats.org/officeDocument/2006/relationships/hyperlink" Target="https://www.fisheries.noaa.gov/webdam/download/65029092" TargetMode="External"/><Relationship Id="rId112" Type="http://schemas.openxmlformats.org/officeDocument/2006/relationships/hyperlink" Target="https://www.gpo.gov/fdsys/pkg/PLAW-110publ246/pdf/PLAW-110publ246.pdf" TargetMode="External"/><Relationship Id="rId133" Type="http://schemas.openxmlformats.org/officeDocument/2006/relationships/hyperlink" Target="https://www.fisheries.noaa.gov/webdam/download/65028285" TargetMode="External"/><Relationship Id="rId154" Type="http://schemas.openxmlformats.org/officeDocument/2006/relationships/hyperlink" Target="https://www.gpo.gov/fdsys/pkg/PLAW-106publ246/pdf/PLAW-106publ246.pdf" TargetMode="External"/><Relationship Id="rId175" Type="http://schemas.openxmlformats.org/officeDocument/2006/relationships/hyperlink" Target="https://www.fisheries.noaa.gov/webdam/download/65029122" TargetMode="External"/><Relationship Id="rId196" Type="http://schemas.openxmlformats.org/officeDocument/2006/relationships/hyperlink" Target="https://www.commerce.gov/news/press-releases/2019/09/secretary-commerce-approves-disaster-declarations-american-fishing" TargetMode="External"/><Relationship Id="rId200" Type="http://schemas.openxmlformats.org/officeDocument/2006/relationships/hyperlink" Target="https://www.fisheries.noaa.gov/feature-story/noaa-releases-economic-impact-evaluations-hurricanes-irma-and-maria-disasters" TargetMode="External"/><Relationship Id="rId16" Type="http://schemas.openxmlformats.org/officeDocument/2006/relationships/hyperlink" Target="https://beta.fisheries.noaa.gov/webdam/download/66759656" TargetMode="External"/><Relationship Id="rId221" Type="http://schemas.openxmlformats.org/officeDocument/2006/relationships/hyperlink" Target="https://media.fisheries.noaa.gov/2021-05/03.08.21%20Gina%20Raimondo%20AK%20Federal%20Fishery%20Disaster%20Request%20Ltr.pdf" TargetMode="External"/><Relationship Id="rId37" Type="http://schemas.openxmlformats.org/officeDocument/2006/relationships/hyperlink" Target="https://www.fisheries.noaa.gov/webdam/download/65032806" TargetMode="External"/><Relationship Id="rId58" Type="http://schemas.openxmlformats.org/officeDocument/2006/relationships/hyperlink" Target="https://www.gpo.gov/fdsys/pkg/PLAW-113publ76/pdf/PLAW-113publ76.pdf" TargetMode="External"/><Relationship Id="rId79" Type="http://schemas.openxmlformats.org/officeDocument/2006/relationships/hyperlink" Target="https://www.fisheries.noaa.gov/webdam/download/65032842" TargetMode="External"/><Relationship Id="rId102" Type="http://schemas.openxmlformats.org/officeDocument/2006/relationships/hyperlink" Target="https://www.fisheries.noaa.gov/webdam/download/65028262" TargetMode="External"/><Relationship Id="rId123" Type="http://schemas.openxmlformats.org/officeDocument/2006/relationships/hyperlink" Target="https://www.fisheries.noaa.gov/webdam/download/65028276" TargetMode="External"/><Relationship Id="rId144" Type="http://schemas.openxmlformats.org/officeDocument/2006/relationships/hyperlink" Target="https://www.fisheries.noaa.gov/webdam/download/65029107" TargetMode="External"/><Relationship Id="rId90" Type="http://schemas.openxmlformats.org/officeDocument/2006/relationships/hyperlink" Target="https://www.fisheries.noaa.gov/webdam/download/65029094" TargetMode="External"/><Relationship Id="rId165" Type="http://schemas.openxmlformats.org/officeDocument/2006/relationships/hyperlink" Target="https://www.gpo.gov/fdsys/pkg/PLAW-105publ277/pdf/PLAW-105publ277.pdf" TargetMode="External"/><Relationship Id="rId186" Type="http://schemas.openxmlformats.org/officeDocument/2006/relationships/hyperlink" Target="https://www.fisheries.noaa.gov/webdam/download/65498644" TargetMode="External"/><Relationship Id="rId211" Type="http://schemas.openxmlformats.org/officeDocument/2006/relationships/hyperlink" Target="https://www.fisheries.noaa.gov/webdam/download/107445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5E7D-3BAC-4B54-BF11-2A19389C46F1}">
  <dimension ref="A1:AI1465"/>
  <sheetViews>
    <sheetView tabSelected="1" zoomScale="70" zoomScaleNormal="70" workbookViewId="0">
      <selection activeCell="F9" sqref="F9"/>
    </sheetView>
  </sheetViews>
  <sheetFormatPr defaultRowHeight="15" x14ac:dyDescent="0.25"/>
  <cols>
    <col min="1" max="1" width="9.140625" style="5"/>
    <col min="2" max="2" width="16" style="4" bestFit="1" customWidth="1"/>
    <col min="3" max="3" width="34.140625" style="5" bestFit="1" customWidth="1"/>
    <col min="4" max="4" width="23.28515625" style="4" bestFit="1" customWidth="1"/>
    <col min="5" max="5" width="11" style="4" bestFit="1" customWidth="1"/>
    <col min="6" max="6" width="68" style="5" bestFit="1" customWidth="1"/>
    <col min="7" max="7" width="29.7109375" style="5" bestFit="1" customWidth="1"/>
    <col min="8" max="8" width="158.85546875" style="5" bestFit="1" customWidth="1"/>
    <col min="9" max="9" width="123.28515625" style="5" bestFit="1" customWidth="1"/>
    <col min="10" max="10" width="16.5703125" style="5" bestFit="1" customWidth="1"/>
    <col min="11" max="11" width="255.7109375" style="5" bestFit="1" customWidth="1"/>
    <col min="12" max="12" width="65.85546875" style="5" bestFit="1" customWidth="1"/>
    <col min="13" max="13" width="12.7109375" style="5" bestFit="1" customWidth="1"/>
    <col min="14" max="14" width="26.42578125" style="5" bestFit="1" customWidth="1"/>
    <col min="15" max="15" width="191.85546875" style="5" bestFit="1" customWidth="1"/>
    <col min="16" max="16" width="16.85546875" style="5" customWidth="1"/>
    <col min="17" max="17" width="11" style="5" bestFit="1" customWidth="1"/>
    <col min="18" max="18" width="21.85546875" style="5" bestFit="1" customWidth="1"/>
    <col min="19" max="19" width="20.5703125" style="5" bestFit="1" customWidth="1"/>
    <col min="20" max="20" width="21.85546875" style="5" customWidth="1"/>
    <col min="21" max="21" width="51.42578125" style="5" bestFit="1" customWidth="1"/>
    <col min="22" max="22" width="55" style="5" bestFit="1" customWidth="1"/>
    <col min="23" max="25" width="76.140625" style="5" customWidth="1"/>
    <col min="26" max="26" width="31.28515625" style="5" bestFit="1" customWidth="1"/>
    <col min="27" max="27" width="156" style="5" bestFit="1" customWidth="1"/>
    <col min="28" max="28" width="68" style="5" bestFit="1" customWidth="1"/>
    <col min="29" max="29" width="33" style="5" bestFit="1" customWidth="1"/>
    <col min="30" max="30" width="39.140625" style="5" customWidth="1"/>
    <col min="31" max="31" width="38" style="5" bestFit="1" customWidth="1"/>
    <col min="32" max="32" width="76.7109375" style="5" customWidth="1"/>
    <col min="33" max="33" width="35.28515625" style="5" bestFit="1" customWidth="1"/>
    <col min="34" max="16384" width="9.140625" style="5"/>
  </cols>
  <sheetData>
    <row r="1" spans="1:35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3" t="s">
        <v>30</v>
      </c>
      <c r="AF1" s="1" t="s">
        <v>31</v>
      </c>
      <c r="AG1" s="1" t="s">
        <v>32</v>
      </c>
    </row>
    <row r="2" spans="1:35" s="4" customFormat="1" ht="17.25" customHeight="1" x14ac:dyDescent="0.25">
      <c r="A2" s="4">
        <v>1</v>
      </c>
      <c r="B2" s="4">
        <v>112</v>
      </c>
      <c r="C2" s="5" t="s">
        <v>33</v>
      </c>
      <c r="D2" s="4" t="s">
        <v>34</v>
      </c>
      <c r="E2" s="4">
        <v>2020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6" t="s">
        <v>40</v>
      </c>
      <c r="L2" s="7">
        <v>44251</v>
      </c>
      <c r="M2" s="4">
        <v>2021</v>
      </c>
      <c r="N2" s="4">
        <v>1</v>
      </c>
      <c r="O2" s="8" t="s">
        <v>41</v>
      </c>
      <c r="P2" s="5" t="s">
        <v>42</v>
      </c>
      <c r="AD2" s="9"/>
      <c r="AE2" s="9"/>
    </row>
    <row r="3" spans="1:35" s="4" customFormat="1" ht="17.25" customHeight="1" x14ac:dyDescent="0.25">
      <c r="A3" s="4">
        <v>1</v>
      </c>
      <c r="B3" s="4">
        <v>111</v>
      </c>
      <c r="C3" s="5" t="s">
        <v>43</v>
      </c>
      <c r="D3" s="4" t="s">
        <v>43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4" t="s">
        <v>43</v>
      </c>
      <c r="M3" s="5" t="s">
        <v>43</v>
      </c>
      <c r="N3" s="4" t="s">
        <v>43</v>
      </c>
      <c r="O3" s="5" t="s">
        <v>43</v>
      </c>
      <c r="P3" s="5" t="s">
        <v>43</v>
      </c>
      <c r="AD3" s="9"/>
      <c r="AE3" s="9"/>
    </row>
    <row r="4" spans="1:35" s="4" customFormat="1" ht="17.25" customHeight="1" x14ac:dyDescent="0.25">
      <c r="A4" s="4">
        <v>1</v>
      </c>
      <c r="B4" s="4">
        <v>110</v>
      </c>
      <c r="C4" s="5" t="s">
        <v>44</v>
      </c>
      <c r="D4" s="4" t="s">
        <v>45</v>
      </c>
      <c r="E4" s="4">
        <v>2019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6" t="s">
        <v>51</v>
      </c>
      <c r="L4" s="7">
        <v>44263</v>
      </c>
      <c r="M4" s="4">
        <v>2021</v>
      </c>
      <c r="N4" s="4" t="s">
        <v>52</v>
      </c>
      <c r="O4" s="8" t="s">
        <v>41</v>
      </c>
      <c r="P4" s="5" t="s">
        <v>42</v>
      </c>
      <c r="AD4" s="9"/>
      <c r="AE4" s="9"/>
      <c r="AF4" s="4" t="s">
        <v>53</v>
      </c>
    </row>
    <row r="5" spans="1:35" s="4" customFormat="1" ht="17.25" customHeight="1" x14ac:dyDescent="0.25">
      <c r="A5" s="4">
        <v>1</v>
      </c>
      <c r="B5" s="4">
        <v>109</v>
      </c>
      <c r="C5" s="5" t="s">
        <v>44</v>
      </c>
      <c r="D5" s="4" t="s">
        <v>34</v>
      </c>
      <c r="E5" s="4">
        <v>2020</v>
      </c>
      <c r="F5" s="5" t="s">
        <v>54</v>
      </c>
      <c r="G5" s="5" t="s">
        <v>47</v>
      </c>
      <c r="H5" s="5" t="s">
        <v>55</v>
      </c>
      <c r="I5" s="5" t="s">
        <v>56</v>
      </c>
      <c r="J5" s="5" t="s">
        <v>57</v>
      </c>
      <c r="K5" s="6" t="s">
        <v>51</v>
      </c>
      <c r="L5" s="7">
        <v>44263</v>
      </c>
      <c r="M5" s="4">
        <v>2021</v>
      </c>
      <c r="N5" s="4">
        <v>1</v>
      </c>
      <c r="O5" s="8" t="s">
        <v>41</v>
      </c>
      <c r="P5" s="5" t="s">
        <v>42</v>
      </c>
      <c r="AD5" s="9"/>
      <c r="AE5" s="9"/>
    </row>
    <row r="6" spans="1:35" s="4" customFormat="1" ht="17.25" customHeight="1" x14ac:dyDescent="0.25">
      <c r="A6" s="4">
        <v>1</v>
      </c>
      <c r="B6" s="4">
        <v>108</v>
      </c>
      <c r="C6" s="5" t="s">
        <v>44</v>
      </c>
      <c r="D6" s="10" t="s">
        <v>58</v>
      </c>
      <c r="E6" s="4">
        <v>2019</v>
      </c>
      <c r="F6" s="5" t="s">
        <v>59</v>
      </c>
      <c r="G6" s="5" t="s">
        <v>47</v>
      </c>
      <c r="H6" s="5" t="s">
        <v>60</v>
      </c>
      <c r="I6" s="5" t="s">
        <v>56</v>
      </c>
      <c r="J6" s="5" t="s">
        <v>57</v>
      </c>
      <c r="K6" s="6" t="s">
        <v>51</v>
      </c>
      <c r="L6" s="7">
        <v>44263</v>
      </c>
      <c r="M6" s="4">
        <v>2021</v>
      </c>
      <c r="N6" s="4">
        <v>1</v>
      </c>
      <c r="O6" s="8" t="s">
        <v>41</v>
      </c>
      <c r="P6" s="5" t="s">
        <v>42</v>
      </c>
      <c r="AD6" s="9"/>
      <c r="AE6" s="9"/>
    </row>
    <row r="7" spans="1:35" s="4" customFormat="1" ht="17.25" customHeight="1" x14ac:dyDescent="0.25">
      <c r="A7" s="4">
        <v>1</v>
      </c>
      <c r="B7" s="4">
        <v>107</v>
      </c>
      <c r="C7" s="5" t="s">
        <v>44</v>
      </c>
      <c r="D7" s="4" t="s">
        <v>61</v>
      </c>
      <c r="E7" s="4">
        <v>2018</v>
      </c>
      <c r="F7" s="5" t="s">
        <v>62</v>
      </c>
      <c r="G7" s="5" t="s">
        <v>47</v>
      </c>
      <c r="H7" s="5" t="s">
        <v>63</v>
      </c>
      <c r="I7" s="5" t="s">
        <v>56</v>
      </c>
      <c r="J7" s="5" t="s">
        <v>57</v>
      </c>
      <c r="K7" s="6" t="s">
        <v>51</v>
      </c>
      <c r="L7" s="7">
        <v>44263</v>
      </c>
      <c r="M7" s="4">
        <v>2021</v>
      </c>
      <c r="N7" s="4" t="s">
        <v>64</v>
      </c>
      <c r="O7" s="8" t="s">
        <v>41</v>
      </c>
      <c r="P7" s="5" t="s">
        <v>42</v>
      </c>
      <c r="AD7" s="9"/>
      <c r="AE7" s="9"/>
    </row>
    <row r="8" spans="1:35" s="4" customFormat="1" ht="17.25" customHeight="1" x14ac:dyDescent="0.25">
      <c r="A8" s="4">
        <v>1</v>
      </c>
      <c r="B8" s="4">
        <v>106</v>
      </c>
      <c r="C8" s="5" t="s">
        <v>44</v>
      </c>
      <c r="D8" s="4" t="s">
        <v>61</v>
      </c>
      <c r="E8" s="4">
        <v>2018</v>
      </c>
      <c r="F8" s="5" t="s">
        <v>62</v>
      </c>
      <c r="G8" s="5" t="s">
        <v>47</v>
      </c>
      <c r="H8" s="5" t="s">
        <v>65</v>
      </c>
      <c r="I8" s="5" t="s">
        <v>56</v>
      </c>
      <c r="J8" s="5" t="s">
        <v>57</v>
      </c>
      <c r="K8" s="6" t="s">
        <v>51</v>
      </c>
      <c r="L8" s="7">
        <v>44263</v>
      </c>
      <c r="M8" s="4">
        <v>2021</v>
      </c>
      <c r="N8" s="4" t="s">
        <v>64</v>
      </c>
      <c r="O8" s="8" t="s">
        <v>41</v>
      </c>
      <c r="P8" s="5" t="s">
        <v>42</v>
      </c>
      <c r="AD8" s="9"/>
      <c r="AE8" s="9"/>
    </row>
    <row r="9" spans="1:35" s="4" customFormat="1" ht="17.25" customHeight="1" x14ac:dyDescent="0.25">
      <c r="A9" s="4">
        <v>1</v>
      </c>
      <c r="B9" s="4">
        <v>105</v>
      </c>
      <c r="C9" s="5" t="s">
        <v>33</v>
      </c>
      <c r="D9" s="4" t="s">
        <v>34</v>
      </c>
      <c r="E9" s="4">
        <v>2020</v>
      </c>
      <c r="F9" s="5" t="s">
        <v>66</v>
      </c>
      <c r="G9" s="5" t="s">
        <v>36</v>
      </c>
      <c r="H9" s="5" t="s">
        <v>67</v>
      </c>
      <c r="I9" s="5" t="s">
        <v>56</v>
      </c>
      <c r="J9" s="5" t="s">
        <v>57</v>
      </c>
      <c r="K9" s="11" t="s">
        <v>68</v>
      </c>
      <c r="L9" s="7">
        <v>44237</v>
      </c>
      <c r="M9" s="4">
        <v>2021</v>
      </c>
      <c r="N9" s="4">
        <v>1</v>
      </c>
      <c r="O9" s="8" t="s">
        <v>41</v>
      </c>
      <c r="P9" s="5" t="s">
        <v>42</v>
      </c>
      <c r="AD9" s="9"/>
      <c r="AE9" s="9"/>
    </row>
    <row r="10" spans="1:35" s="4" customFormat="1" ht="17.25" customHeight="1" x14ac:dyDescent="0.25">
      <c r="A10" s="4">
        <v>1</v>
      </c>
      <c r="B10" s="4">
        <v>104</v>
      </c>
      <c r="C10" s="5" t="s">
        <v>33</v>
      </c>
      <c r="D10" s="4" t="s">
        <v>69</v>
      </c>
      <c r="E10" s="4">
        <v>2019</v>
      </c>
      <c r="F10" s="5" t="s">
        <v>62</v>
      </c>
      <c r="G10" s="5" t="s">
        <v>36</v>
      </c>
      <c r="H10" s="5" t="s">
        <v>70</v>
      </c>
      <c r="I10" s="5" t="s">
        <v>56</v>
      </c>
      <c r="J10" s="5" t="s">
        <v>57</v>
      </c>
      <c r="K10" s="11" t="s">
        <v>68</v>
      </c>
      <c r="L10" s="7">
        <v>44237</v>
      </c>
      <c r="M10" s="4">
        <v>2021</v>
      </c>
      <c r="N10" s="4">
        <v>1</v>
      </c>
      <c r="O10" s="8" t="s">
        <v>41</v>
      </c>
      <c r="P10" s="5" t="s">
        <v>42</v>
      </c>
      <c r="AD10" s="9"/>
      <c r="AE10" s="9"/>
    </row>
    <row r="11" spans="1:35" s="4" customFormat="1" ht="17.25" customHeight="1" x14ac:dyDescent="0.25">
      <c r="A11" s="4">
        <v>1</v>
      </c>
      <c r="B11" s="4">
        <v>103</v>
      </c>
      <c r="C11" s="5" t="s">
        <v>71</v>
      </c>
      <c r="D11" s="4" t="s">
        <v>34</v>
      </c>
      <c r="E11" s="4">
        <v>2020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  <c r="K11" s="11" t="s">
        <v>77</v>
      </c>
      <c r="L11" s="7">
        <v>44180</v>
      </c>
      <c r="M11" s="4">
        <v>2020</v>
      </c>
      <c r="N11" s="4">
        <v>1</v>
      </c>
      <c r="O11" s="8" t="s">
        <v>41</v>
      </c>
      <c r="P11" s="5" t="s">
        <v>42</v>
      </c>
      <c r="AD11" s="9"/>
      <c r="AE11" s="9"/>
    </row>
    <row r="12" spans="1:35" s="1" customFormat="1" ht="17.25" customHeight="1" x14ac:dyDescent="0.25">
      <c r="A12" s="4">
        <v>1</v>
      </c>
      <c r="B12" s="4">
        <v>102</v>
      </c>
      <c r="C12" s="5" t="s">
        <v>78</v>
      </c>
      <c r="D12" s="4" t="s">
        <v>69</v>
      </c>
      <c r="E12" s="4">
        <v>2019</v>
      </c>
      <c r="F12" s="5" t="s">
        <v>79</v>
      </c>
      <c r="G12" s="5" t="s">
        <v>36</v>
      </c>
      <c r="H12" s="5" t="s">
        <v>80</v>
      </c>
      <c r="I12" s="5" t="s">
        <v>39</v>
      </c>
      <c r="J12" s="5" t="s">
        <v>39</v>
      </c>
      <c r="K12" s="6" t="s">
        <v>81</v>
      </c>
      <c r="L12" s="12">
        <v>44134</v>
      </c>
      <c r="M12" s="5">
        <v>2020</v>
      </c>
      <c r="N12" s="5">
        <v>1</v>
      </c>
      <c r="O12" s="8" t="s">
        <v>82</v>
      </c>
      <c r="P12" s="5" t="s">
        <v>42</v>
      </c>
      <c r="AD12" s="3"/>
      <c r="AE12" s="3"/>
    </row>
    <row r="13" spans="1:35" s="1" customFormat="1" ht="17.25" customHeight="1" x14ac:dyDescent="0.25">
      <c r="A13" s="4">
        <v>1</v>
      </c>
      <c r="B13" s="4">
        <v>101</v>
      </c>
      <c r="C13" s="5" t="s">
        <v>83</v>
      </c>
      <c r="D13" s="4" t="s">
        <v>34</v>
      </c>
      <c r="E13" s="4">
        <v>2020</v>
      </c>
      <c r="F13" s="5" t="s">
        <v>72</v>
      </c>
      <c r="G13" s="5" t="s">
        <v>73</v>
      </c>
      <c r="H13" s="5"/>
      <c r="I13" s="5" t="s">
        <v>84</v>
      </c>
      <c r="J13" s="5" t="s">
        <v>85</v>
      </c>
      <c r="K13" s="5" t="s">
        <v>86</v>
      </c>
      <c r="L13" s="12">
        <v>44099</v>
      </c>
      <c r="M13" s="5">
        <v>2020</v>
      </c>
      <c r="N13" s="5"/>
      <c r="O13" s="8" t="s">
        <v>87</v>
      </c>
      <c r="P13" s="5" t="s">
        <v>42</v>
      </c>
      <c r="Q13" s="5"/>
      <c r="R13" s="5"/>
      <c r="S13" s="5"/>
      <c r="T13" s="5"/>
      <c r="U13" s="5"/>
      <c r="V13" s="13" t="s">
        <v>88</v>
      </c>
      <c r="W13" s="5" t="s">
        <v>89</v>
      </c>
      <c r="X13" s="5" t="s">
        <v>90</v>
      </c>
      <c r="Y13" s="5" t="s">
        <v>91</v>
      </c>
      <c r="Z13" s="5"/>
      <c r="AA13" s="5"/>
      <c r="AB13" s="5"/>
      <c r="AC13" s="5"/>
      <c r="AD13" s="14"/>
      <c r="AE13" s="14"/>
      <c r="AF13" s="5"/>
      <c r="AG13" s="5"/>
      <c r="AH13" s="5"/>
      <c r="AI13" s="5"/>
    </row>
    <row r="14" spans="1:35" s="1" customFormat="1" ht="17.25" customHeight="1" x14ac:dyDescent="0.25">
      <c r="A14" s="4">
        <v>1</v>
      </c>
      <c r="B14" s="4">
        <v>100</v>
      </c>
      <c r="C14" s="5" t="s">
        <v>33</v>
      </c>
      <c r="D14" s="4" t="s">
        <v>92</v>
      </c>
      <c r="E14" s="4" t="s">
        <v>93</v>
      </c>
      <c r="F14" s="5" t="s">
        <v>94</v>
      </c>
      <c r="G14" s="5" t="s">
        <v>36</v>
      </c>
      <c r="H14" s="5" t="s">
        <v>95</v>
      </c>
      <c r="I14" s="5" t="s">
        <v>39</v>
      </c>
      <c r="J14" s="5" t="s">
        <v>39</v>
      </c>
      <c r="K14" s="15" t="s">
        <v>96</v>
      </c>
      <c r="L14" s="5" t="s">
        <v>97</v>
      </c>
      <c r="M14" s="5">
        <v>2020</v>
      </c>
      <c r="N14" s="5" t="s">
        <v>98</v>
      </c>
      <c r="O14" s="8" t="s">
        <v>99</v>
      </c>
      <c r="P14" s="5" t="s">
        <v>42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14"/>
      <c r="AE14" s="14"/>
      <c r="AF14" s="5"/>
      <c r="AG14" s="5"/>
      <c r="AH14" s="5"/>
      <c r="AI14" s="5"/>
    </row>
    <row r="15" spans="1:35" s="1" customFormat="1" ht="17.25" customHeight="1" x14ac:dyDescent="0.25">
      <c r="A15" s="4">
        <v>1</v>
      </c>
      <c r="B15" s="4">
        <v>99</v>
      </c>
      <c r="C15" s="5" t="s">
        <v>33</v>
      </c>
      <c r="D15" s="4" t="s">
        <v>69</v>
      </c>
      <c r="E15" s="4">
        <v>2019</v>
      </c>
      <c r="F15" s="5" t="s">
        <v>100</v>
      </c>
      <c r="G15" s="5" t="s">
        <v>36</v>
      </c>
      <c r="H15" s="5" t="s">
        <v>101</v>
      </c>
      <c r="I15" s="5" t="s">
        <v>39</v>
      </c>
      <c r="J15" s="5" t="s">
        <v>39</v>
      </c>
      <c r="K15" s="15" t="s">
        <v>102</v>
      </c>
      <c r="L15" s="12">
        <v>43983</v>
      </c>
      <c r="M15" s="5">
        <v>2020</v>
      </c>
      <c r="N15" s="5">
        <v>1</v>
      </c>
      <c r="O15" s="8" t="s">
        <v>103</v>
      </c>
      <c r="P15" s="5" t="s">
        <v>42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14"/>
      <c r="AE15" s="14"/>
      <c r="AF15" s="5"/>
      <c r="AG15" s="5"/>
      <c r="AH15" s="5"/>
      <c r="AI15" s="5"/>
    </row>
    <row r="16" spans="1:35" s="1" customFormat="1" ht="17.25" customHeight="1" x14ac:dyDescent="0.25">
      <c r="A16" s="4">
        <v>1</v>
      </c>
      <c r="B16" s="4">
        <v>98</v>
      </c>
      <c r="C16" s="5" t="s">
        <v>33</v>
      </c>
      <c r="D16" s="4" t="s">
        <v>69</v>
      </c>
      <c r="E16" s="4">
        <v>2019</v>
      </c>
      <c r="F16" s="5" t="s">
        <v>104</v>
      </c>
      <c r="G16" s="5" t="s">
        <v>36</v>
      </c>
      <c r="H16" s="5" t="s">
        <v>105</v>
      </c>
      <c r="I16" s="5" t="s">
        <v>39</v>
      </c>
      <c r="J16" s="5" t="s">
        <v>39</v>
      </c>
      <c r="K16" s="15" t="s">
        <v>106</v>
      </c>
      <c r="L16" s="12">
        <v>43965</v>
      </c>
      <c r="M16" s="5">
        <v>2020</v>
      </c>
      <c r="N16" s="5">
        <v>1</v>
      </c>
      <c r="O16" s="8" t="s">
        <v>107</v>
      </c>
      <c r="P16" s="5" t="s">
        <v>42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14"/>
      <c r="AE16" s="14"/>
      <c r="AF16" s="5"/>
      <c r="AG16" s="5"/>
      <c r="AH16" s="5"/>
      <c r="AI16" s="5"/>
    </row>
    <row r="17" spans="1:35" s="1" customFormat="1" ht="17.25" customHeight="1" x14ac:dyDescent="0.35">
      <c r="A17" s="4">
        <v>1</v>
      </c>
      <c r="B17" s="4">
        <v>97</v>
      </c>
      <c r="C17" s="5" t="s">
        <v>108</v>
      </c>
      <c r="D17" s="4">
        <v>2019</v>
      </c>
      <c r="E17" s="4">
        <v>2019</v>
      </c>
      <c r="F17" s="5" t="s">
        <v>109</v>
      </c>
      <c r="G17" s="5" t="s">
        <v>110</v>
      </c>
      <c r="H17" s="5" t="s">
        <v>111</v>
      </c>
      <c r="I17" s="5" t="s">
        <v>56</v>
      </c>
      <c r="J17" s="5" t="s">
        <v>57</v>
      </c>
      <c r="K17" s="15" t="s">
        <v>112</v>
      </c>
      <c r="L17" s="15" t="s">
        <v>113</v>
      </c>
      <c r="M17" s="5">
        <v>2020</v>
      </c>
      <c r="N17" s="5">
        <v>1</v>
      </c>
      <c r="O17" s="16" t="s">
        <v>114</v>
      </c>
      <c r="P17" s="5" t="s">
        <v>115</v>
      </c>
      <c r="Q17" s="5">
        <v>5</v>
      </c>
      <c r="R17" s="12">
        <v>44522</v>
      </c>
      <c r="S17" s="17">
        <v>505</v>
      </c>
      <c r="T17" s="5">
        <v>2021</v>
      </c>
      <c r="U17" s="8" t="s">
        <v>116</v>
      </c>
      <c r="V17" s="5" t="s">
        <v>117</v>
      </c>
      <c r="W17" s="5" t="s">
        <v>118</v>
      </c>
      <c r="X17" s="5" t="s">
        <v>119</v>
      </c>
      <c r="Y17" s="5" t="s">
        <v>120</v>
      </c>
      <c r="Z17" s="5" t="s">
        <v>121</v>
      </c>
      <c r="AA17" s="5"/>
      <c r="AB17" s="5"/>
      <c r="AC17" s="5"/>
      <c r="AD17" s="14"/>
      <c r="AE17" s="14"/>
      <c r="AF17" s="5"/>
      <c r="AG17" s="5"/>
      <c r="AH17" s="5"/>
      <c r="AI17" s="5"/>
    </row>
    <row r="18" spans="1:35" ht="17.25" customHeight="1" x14ac:dyDescent="0.25">
      <c r="A18" s="4">
        <v>1</v>
      </c>
      <c r="B18" s="4">
        <v>96</v>
      </c>
      <c r="C18" s="5" t="s">
        <v>44</v>
      </c>
      <c r="D18" s="4">
        <v>2019</v>
      </c>
      <c r="E18" s="4">
        <v>2019</v>
      </c>
      <c r="F18" s="5" t="s">
        <v>122</v>
      </c>
      <c r="G18" s="5" t="s">
        <v>47</v>
      </c>
      <c r="H18" s="5" t="s">
        <v>123</v>
      </c>
      <c r="I18" s="5" t="s">
        <v>56</v>
      </c>
      <c r="J18" s="5" t="s">
        <v>2</v>
      </c>
      <c r="K18" t="s">
        <v>124</v>
      </c>
      <c r="L18" s="12">
        <v>43902</v>
      </c>
      <c r="M18" s="5">
        <v>2020</v>
      </c>
      <c r="N18" s="5">
        <v>1</v>
      </c>
      <c r="O18" s="18" t="s">
        <v>41</v>
      </c>
      <c r="P18" s="5" t="s">
        <v>115</v>
      </c>
      <c r="Q18" s="5">
        <v>1</v>
      </c>
      <c r="R18" s="12">
        <v>44376</v>
      </c>
      <c r="S18" s="17">
        <f t="shared" ref="S18:S24" si="0">R18-L18</f>
        <v>474</v>
      </c>
      <c r="T18" s="5">
        <v>2021</v>
      </c>
      <c r="U18" s="5" t="s">
        <v>125</v>
      </c>
      <c r="V18" s="5" t="s">
        <v>117</v>
      </c>
      <c r="W18" s="5" t="s">
        <v>126</v>
      </c>
      <c r="X18" s="5" t="s">
        <v>127</v>
      </c>
      <c r="Y18" s="5" t="s">
        <v>91</v>
      </c>
      <c r="Z18" s="5" t="s">
        <v>121</v>
      </c>
      <c r="AA18" s="8" t="s">
        <v>128</v>
      </c>
      <c r="AD18" s="14"/>
      <c r="AE18" s="14"/>
    </row>
    <row r="19" spans="1:35" ht="17.25" customHeight="1" x14ac:dyDescent="0.25">
      <c r="A19" s="4">
        <v>1</v>
      </c>
      <c r="B19" s="4">
        <v>95</v>
      </c>
      <c r="C19" s="5" t="s">
        <v>33</v>
      </c>
      <c r="D19" s="4" t="s">
        <v>69</v>
      </c>
      <c r="E19" s="4">
        <v>2019</v>
      </c>
      <c r="F19" s="5" t="s">
        <v>129</v>
      </c>
      <c r="G19" s="5" t="s">
        <v>36</v>
      </c>
      <c r="H19" s="5" t="s">
        <v>130</v>
      </c>
      <c r="I19" s="5" t="s">
        <v>39</v>
      </c>
      <c r="J19" s="5" t="s">
        <v>39</v>
      </c>
      <c r="K19" t="s">
        <v>131</v>
      </c>
      <c r="L19" s="12">
        <v>43853</v>
      </c>
      <c r="M19" s="5">
        <v>2020</v>
      </c>
      <c r="N19" s="5">
        <v>1</v>
      </c>
      <c r="O19" s="18" t="s">
        <v>132</v>
      </c>
      <c r="P19" s="5" t="s">
        <v>42</v>
      </c>
      <c r="Q19" s="5">
        <v>1</v>
      </c>
      <c r="S19" s="17"/>
      <c r="AD19" s="14"/>
      <c r="AE19" s="14"/>
    </row>
    <row r="20" spans="1:35" x14ac:dyDescent="0.25">
      <c r="A20" s="4">
        <v>1</v>
      </c>
      <c r="B20" s="4">
        <v>94</v>
      </c>
      <c r="C20" s="5" t="s">
        <v>33</v>
      </c>
      <c r="D20" s="4" t="s">
        <v>69</v>
      </c>
      <c r="E20" s="4">
        <v>2019</v>
      </c>
      <c r="F20" s="5" t="s">
        <v>133</v>
      </c>
      <c r="G20" s="5" t="s">
        <v>36</v>
      </c>
      <c r="H20" s="5" t="s">
        <v>134</v>
      </c>
      <c r="I20" s="5" t="s">
        <v>135</v>
      </c>
      <c r="J20" s="5" t="s">
        <v>39</v>
      </c>
      <c r="K20" s="15" t="s">
        <v>136</v>
      </c>
      <c r="L20" s="15" t="s">
        <v>137</v>
      </c>
      <c r="M20" s="5">
        <v>2019</v>
      </c>
      <c r="O20" s="15" t="s">
        <v>138</v>
      </c>
      <c r="P20" s="5" t="s">
        <v>42</v>
      </c>
      <c r="R20" s="19"/>
      <c r="S20" s="17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"/>
    </row>
    <row r="21" spans="1:35" x14ac:dyDescent="0.25">
      <c r="A21" s="4">
        <v>1</v>
      </c>
      <c r="B21" s="4">
        <v>93</v>
      </c>
      <c r="C21" s="5" t="s">
        <v>139</v>
      </c>
      <c r="D21" s="4" t="s">
        <v>140</v>
      </c>
      <c r="E21" s="4">
        <v>2019</v>
      </c>
      <c r="F21" s="5" t="s">
        <v>141</v>
      </c>
      <c r="G21" s="5" t="s">
        <v>36</v>
      </c>
      <c r="H21" s="5" t="s">
        <v>142</v>
      </c>
      <c r="I21" s="5" t="s">
        <v>56</v>
      </c>
      <c r="J21" s="5" t="s">
        <v>2</v>
      </c>
      <c r="K21" s="15" t="s">
        <v>143</v>
      </c>
      <c r="L21" s="12">
        <v>43805</v>
      </c>
      <c r="M21" s="17">
        <v>2019</v>
      </c>
      <c r="N21" s="5">
        <v>0</v>
      </c>
      <c r="O21" s="20" t="s">
        <v>144</v>
      </c>
      <c r="P21" s="5" t="s">
        <v>115</v>
      </c>
      <c r="Q21" s="5">
        <v>2</v>
      </c>
      <c r="R21" s="21">
        <v>44376</v>
      </c>
      <c r="S21" s="17">
        <f t="shared" si="0"/>
        <v>571</v>
      </c>
      <c r="T21" s="22">
        <v>2021</v>
      </c>
      <c r="U21" s="23" t="s">
        <v>125</v>
      </c>
      <c r="V21" s="22" t="s">
        <v>117</v>
      </c>
      <c r="W21" s="22" t="s">
        <v>145</v>
      </c>
      <c r="X21" s="5" t="s">
        <v>127</v>
      </c>
      <c r="Y21" s="22" t="s">
        <v>91</v>
      </c>
      <c r="Z21" s="5" t="s">
        <v>146</v>
      </c>
      <c r="AA21" s="8" t="s">
        <v>147</v>
      </c>
      <c r="AB21" s="23"/>
      <c r="AC21" s="23"/>
      <c r="AD21" s="23"/>
      <c r="AE21" s="23"/>
      <c r="AF21" s="23"/>
    </row>
    <row r="22" spans="1:35" s="4" customFormat="1" x14ac:dyDescent="0.25">
      <c r="A22" s="4">
        <v>1</v>
      </c>
      <c r="B22" s="4">
        <v>92</v>
      </c>
      <c r="C22" s="5" t="s">
        <v>33</v>
      </c>
      <c r="D22" s="4">
        <v>2019</v>
      </c>
      <c r="E22" s="4">
        <v>2019</v>
      </c>
      <c r="F22" s="5" t="s">
        <v>148</v>
      </c>
      <c r="G22" s="5" t="s">
        <v>36</v>
      </c>
      <c r="H22" s="5" t="s">
        <v>149</v>
      </c>
      <c r="I22" s="5" t="s">
        <v>150</v>
      </c>
      <c r="J22" s="5" t="s">
        <v>39</v>
      </c>
      <c r="K22" s="15" t="s">
        <v>151</v>
      </c>
      <c r="L22" s="12">
        <v>43679</v>
      </c>
      <c r="M22" s="17">
        <v>2019</v>
      </c>
      <c r="N22" s="5">
        <v>0</v>
      </c>
      <c r="O22" s="20" t="s">
        <v>152</v>
      </c>
      <c r="P22" s="5" t="s">
        <v>115</v>
      </c>
      <c r="Q22" s="5">
        <v>1</v>
      </c>
      <c r="R22" s="21">
        <v>44376</v>
      </c>
      <c r="S22" s="17">
        <f t="shared" si="0"/>
        <v>697</v>
      </c>
      <c r="T22" s="24">
        <v>2021</v>
      </c>
      <c r="U22" s="22" t="s">
        <v>125</v>
      </c>
      <c r="V22" s="14" t="s">
        <v>117</v>
      </c>
      <c r="W22" s="5" t="s">
        <v>153</v>
      </c>
      <c r="X22" s="5" t="s">
        <v>154</v>
      </c>
      <c r="Y22" s="5" t="s">
        <v>120</v>
      </c>
      <c r="Z22" s="5" t="s">
        <v>121</v>
      </c>
      <c r="AA22" s="8" t="s">
        <v>155</v>
      </c>
      <c r="AB22" s="25"/>
      <c r="AC22" s="25"/>
      <c r="AD22" s="25"/>
      <c r="AE22" s="25"/>
      <c r="AF22" s="25"/>
      <c r="AG22" s="5"/>
    </row>
    <row r="23" spans="1:35" s="4" customFormat="1" x14ac:dyDescent="0.25">
      <c r="A23" s="4">
        <v>1</v>
      </c>
      <c r="B23" s="4">
        <v>91</v>
      </c>
      <c r="C23" s="5" t="s">
        <v>33</v>
      </c>
      <c r="D23" s="4">
        <v>2018</v>
      </c>
      <c r="E23" s="4">
        <v>2018</v>
      </c>
      <c r="F23" s="5" t="s">
        <v>156</v>
      </c>
      <c r="G23" s="5" t="s">
        <v>36</v>
      </c>
      <c r="H23" s="5" t="s">
        <v>157</v>
      </c>
      <c r="I23" s="5" t="s">
        <v>158</v>
      </c>
      <c r="J23" s="5" t="s">
        <v>39</v>
      </c>
      <c r="K23" s="15" t="s">
        <v>159</v>
      </c>
      <c r="L23" s="12">
        <v>43647</v>
      </c>
      <c r="M23" s="17">
        <v>2019</v>
      </c>
      <c r="N23" s="5">
        <v>1</v>
      </c>
      <c r="O23" s="20" t="s">
        <v>41</v>
      </c>
      <c r="P23" s="5" t="s">
        <v>115</v>
      </c>
      <c r="Q23" s="5">
        <v>1</v>
      </c>
      <c r="R23" s="21">
        <v>44376</v>
      </c>
      <c r="S23" s="17">
        <f t="shared" si="0"/>
        <v>729</v>
      </c>
      <c r="T23" s="24">
        <v>2021</v>
      </c>
      <c r="U23" s="22" t="s">
        <v>125</v>
      </c>
      <c r="V23" s="14" t="s">
        <v>117</v>
      </c>
      <c r="W23" s="5" t="s">
        <v>160</v>
      </c>
      <c r="X23" s="5" t="s">
        <v>161</v>
      </c>
      <c r="Y23" s="5" t="s">
        <v>91</v>
      </c>
      <c r="Z23" s="5" t="s">
        <v>121</v>
      </c>
      <c r="AA23" s="8" t="s">
        <v>128</v>
      </c>
      <c r="AB23" s="25"/>
      <c r="AC23" s="25"/>
      <c r="AD23" s="25"/>
      <c r="AE23" s="25"/>
      <c r="AF23" s="25"/>
      <c r="AG23" s="26">
        <v>134000</v>
      </c>
    </row>
    <row r="24" spans="1:35" x14ac:dyDescent="0.25">
      <c r="A24" s="4">
        <v>1</v>
      </c>
      <c r="B24" s="4">
        <v>90</v>
      </c>
      <c r="C24" s="5" t="s">
        <v>78</v>
      </c>
      <c r="D24" s="4" t="s">
        <v>162</v>
      </c>
      <c r="E24" s="4">
        <v>2017</v>
      </c>
      <c r="F24" s="5" t="s">
        <v>163</v>
      </c>
      <c r="G24" s="5" t="s">
        <v>36</v>
      </c>
      <c r="H24" s="5" t="s">
        <v>164</v>
      </c>
      <c r="I24" s="5" t="s">
        <v>56</v>
      </c>
      <c r="J24" s="5" t="s">
        <v>57</v>
      </c>
      <c r="K24" s="5" t="s">
        <v>165</v>
      </c>
      <c r="L24" s="12">
        <v>43634</v>
      </c>
      <c r="M24" s="17">
        <v>2019</v>
      </c>
      <c r="N24" s="17">
        <f>M24-E24</f>
        <v>2</v>
      </c>
      <c r="O24" s="27" t="s">
        <v>166</v>
      </c>
      <c r="P24" s="5" t="s">
        <v>115</v>
      </c>
      <c r="Q24" s="5">
        <v>3</v>
      </c>
      <c r="R24" s="12">
        <v>43733</v>
      </c>
      <c r="S24" s="17">
        <f>R24-L24</f>
        <v>99</v>
      </c>
      <c r="T24" s="17">
        <v>2019</v>
      </c>
      <c r="U24" s="20" t="s">
        <v>167</v>
      </c>
      <c r="V24" s="13" t="s">
        <v>117</v>
      </c>
      <c r="W24" s="5" t="s">
        <v>168</v>
      </c>
      <c r="X24" s="5" t="s">
        <v>127</v>
      </c>
      <c r="Y24" s="5" t="s">
        <v>91</v>
      </c>
      <c r="Z24" s="5" t="s">
        <v>146</v>
      </c>
      <c r="AA24" s="20" t="s">
        <v>169</v>
      </c>
      <c r="AB24" s="15"/>
      <c r="AC24" s="28">
        <v>2218904</v>
      </c>
      <c r="AD24">
        <v>1.02</v>
      </c>
      <c r="AE24" s="28">
        <f>AC24*AD24</f>
        <v>2263282.08</v>
      </c>
      <c r="AF24" s="25"/>
    </row>
    <row r="25" spans="1:35" ht="16.5" customHeight="1" x14ac:dyDescent="0.25">
      <c r="A25" s="4">
        <v>1</v>
      </c>
      <c r="B25" s="4">
        <v>89</v>
      </c>
      <c r="C25" s="5" t="s">
        <v>170</v>
      </c>
      <c r="D25" s="4">
        <v>2019</v>
      </c>
      <c r="E25" s="4">
        <v>2019</v>
      </c>
      <c r="F25" s="5" t="s">
        <v>171</v>
      </c>
      <c r="G25" s="5" t="s">
        <v>73</v>
      </c>
      <c r="H25" s="5" t="s">
        <v>172</v>
      </c>
      <c r="I25" s="5" t="s">
        <v>75</v>
      </c>
      <c r="J25" s="5" t="s">
        <v>85</v>
      </c>
      <c r="K25" s="22" t="s">
        <v>173</v>
      </c>
      <c r="L25" s="22" t="s">
        <v>174</v>
      </c>
      <c r="M25" s="17">
        <v>2019</v>
      </c>
      <c r="N25" s="17">
        <f>M25-E25</f>
        <v>0</v>
      </c>
      <c r="O25" s="27" t="s">
        <v>175</v>
      </c>
      <c r="P25" s="5" t="s">
        <v>115</v>
      </c>
      <c r="Q25" s="5">
        <v>3</v>
      </c>
      <c r="R25" s="12">
        <v>43733</v>
      </c>
      <c r="S25" s="17">
        <v>117</v>
      </c>
      <c r="T25" s="17">
        <v>2019</v>
      </c>
      <c r="U25" s="20" t="s">
        <v>167</v>
      </c>
      <c r="V25" s="13" t="s">
        <v>117</v>
      </c>
      <c r="W25" s="25" t="s">
        <v>176</v>
      </c>
      <c r="X25" s="25" t="s">
        <v>177</v>
      </c>
      <c r="Y25" s="5" t="s">
        <v>91</v>
      </c>
      <c r="Z25" s="15" t="s">
        <v>178</v>
      </c>
      <c r="AA25" s="29" t="s">
        <v>179</v>
      </c>
      <c r="AB25" s="5" t="s">
        <v>180</v>
      </c>
      <c r="AC25" s="30">
        <v>88301898</v>
      </c>
      <c r="AD25" s="25"/>
      <c r="AE25" s="30">
        <v>88301898</v>
      </c>
    </row>
    <row r="26" spans="1:35" x14ac:dyDescent="0.25">
      <c r="A26" s="4">
        <v>1</v>
      </c>
      <c r="B26" s="4">
        <v>88</v>
      </c>
      <c r="C26" s="5" t="s">
        <v>71</v>
      </c>
      <c r="D26" s="4" t="s">
        <v>181</v>
      </c>
      <c r="E26" s="4">
        <v>2018</v>
      </c>
      <c r="F26" s="5" t="s">
        <v>182</v>
      </c>
      <c r="G26" s="5" t="s">
        <v>73</v>
      </c>
      <c r="H26" s="5" t="s">
        <v>183</v>
      </c>
      <c r="I26" s="5" t="s">
        <v>75</v>
      </c>
      <c r="J26" s="5" t="s">
        <v>85</v>
      </c>
      <c r="K26" s="22" t="s">
        <v>184</v>
      </c>
      <c r="L26" s="31">
        <v>43609</v>
      </c>
      <c r="M26" s="17">
        <v>2019</v>
      </c>
      <c r="N26" s="17">
        <v>0</v>
      </c>
      <c r="O26" s="27" t="s">
        <v>41</v>
      </c>
      <c r="P26" s="5" t="s">
        <v>185</v>
      </c>
      <c r="S26" s="17"/>
      <c r="T26" s="17"/>
      <c r="AB26" s="25"/>
      <c r="AC26" s="25"/>
      <c r="AD26" s="25"/>
      <c r="AE26" s="28"/>
      <c r="AF26" s="25" t="s">
        <v>186</v>
      </c>
    </row>
    <row r="27" spans="1:35" x14ac:dyDescent="0.25">
      <c r="A27" s="4">
        <v>1</v>
      </c>
      <c r="B27" s="4">
        <v>87</v>
      </c>
      <c r="C27" s="5" t="s">
        <v>78</v>
      </c>
      <c r="D27" s="4" t="s">
        <v>187</v>
      </c>
      <c r="E27" s="4">
        <v>2016</v>
      </c>
      <c r="F27" s="5" t="s">
        <v>188</v>
      </c>
      <c r="G27" s="5" t="s">
        <v>36</v>
      </c>
      <c r="H27" s="5" t="s">
        <v>189</v>
      </c>
      <c r="I27" s="5" t="s">
        <v>56</v>
      </c>
      <c r="J27" s="5" t="s">
        <v>2</v>
      </c>
      <c r="K27" s="5" t="s">
        <v>165</v>
      </c>
      <c r="L27" s="12">
        <v>43524</v>
      </c>
      <c r="M27" s="17">
        <v>2019</v>
      </c>
      <c r="N27" s="17">
        <f>M27-E27</f>
        <v>3</v>
      </c>
      <c r="O27" s="32" t="s">
        <v>87</v>
      </c>
      <c r="P27" s="5" t="s">
        <v>115</v>
      </c>
      <c r="Q27" s="5">
        <v>2</v>
      </c>
      <c r="R27" s="12">
        <v>43733</v>
      </c>
      <c r="S27" s="17">
        <f t="shared" ref="S27:S31" si="1">R27-L27</f>
        <v>209</v>
      </c>
      <c r="T27" s="17">
        <v>2019</v>
      </c>
      <c r="U27" s="20" t="s">
        <v>167</v>
      </c>
      <c r="V27" s="13" t="s">
        <v>117</v>
      </c>
      <c r="W27" s="5" t="s">
        <v>190</v>
      </c>
      <c r="X27" s="5" t="s">
        <v>191</v>
      </c>
      <c r="Y27" s="5" t="s">
        <v>91</v>
      </c>
      <c r="Z27" s="5" t="s">
        <v>146</v>
      </c>
      <c r="AA27" s="20" t="s">
        <v>169</v>
      </c>
      <c r="AB27" s="5" t="s">
        <v>180</v>
      </c>
      <c r="AC27" s="28">
        <v>3329343</v>
      </c>
      <c r="AD27">
        <v>1.02</v>
      </c>
      <c r="AE27" s="28">
        <f t="shared" ref="AE27:AE37" si="2">AC27*AD27</f>
        <v>3395929.86</v>
      </c>
    </row>
    <row r="28" spans="1:35" x14ac:dyDescent="0.25">
      <c r="A28" s="4">
        <v>1</v>
      </c>
      <c r="B28" s="4">
        <v>86</v>
      </c>
      <c r="C28" s="5" t="s">
        <v>78</v>
      </c>
      <c r="D28" s="4">
        <v>2018</v>
      </c>
      <c r="E28" s="4">
        <v>2018</v>
      </c>
      <c r="F28" s="5" t="s">
        <v>192</v>
      </c>
      <c r="G28" s="5" t="s">
        <v>36</v>
      </c>
      <c r="H28" s="5" t="s">
        <v>80</v>
      </c>
      <c r="I28" s="5" t="s">
        <v>193</v>
      </c>
      <c r="J28" s="5" t="s">
        <v>39</v>
      </c>
      <c r="K28" s="5" t="s">
        <v>81</v>
      </c>
      <c r="L28" s="12">
        <v>43507</v>
      </c>
      <c r="M28" s="17">
        <v>2019</v>
      </c>
      <c r="N28" s="17">
        <f>M28-E28</f>
        <v>1</v>
      </c>
      <c r="O28" s="33" t="s">
        <v>194</v>
      </c>
      <c r="P28" s="5" t="s">
        <v>115</v>
      </c>
      <c r="Q28" s="5">
        <v>1</v>
      </c>
      <c r="R28" s="12">
        <v>43733</v>
      </c>
      <c r="S28" s="17">
        <f t="shared" si="1"/>
        <v>226</v>
      </c>
      <c r="T28" s="17">
        <v>2019</v>
      </c>
      <c r="U28" s="20" t="s">
        <v>167</v>
      </c>
      <c r="V28" s="13" t="s">
        <v>117</v>
      </c>
      <c r="W28" s="5" t="s">
        <v>153</v>
      </c>
      <c r="X28" s="5" t="s">
        <v>154</v>
      </c>
      <c r="Y28" s="5" t="s">
        <v>120</v>
      </c>
      <c r="Z28" s="5" t="s">
        <v>121</v>
      </c>
      <c r="AA28" s="20" t="s">
        <v>169</v>
      </c>
      <c r="AB28" s="5" t="s">
        <v>180</v>
      </c>
      <c r="AC28" s="28">
        <v>2226068</v>
      </c>
      <c r="AD28">
        <v>1.02</v>
      </c>
      <c r="AE28" s="28">
        <f t="shared" si="2"/>
        <v>2270589.36</v>
      </c>
    </row>
    <row r="29" spans="1:35" x14ac:dyDescent="0.25">
      <c r="A29" s="4">
        <v>1</v>
      </c>
      <c r="B29" s="4">
        <v>85</v>
      </c>
      <c r="C29" s="5" t="s">
        <v>44</v>
      </c>
      <c r="D29" s="4">
        <v>2018</v>
      </c>
      <c r="E29" s="4">
        <v>2018</v>
      </c>
      <c r="F29" s="5" t="s">
        <v>195</v>
      </c>
      <c r="G29" s="5" t="s">
        <v>47</v>
      </c>
      <c r="H29" s="5" t="s">
        <v>196</v>
      </c>
      <c r="I29" s="5" t="s">
        <v>197</v>
      </c>
      <c r="J29" s="5" t="s">
        <v>39</v>
      </c>
      <c r="K29" s="5" t="s">
        <v>198</v>
      </c>
      <c r="L29" s="12">
        <v>43432</v>
      </c>
      <c r="M29" s="17">
        <v>2018</v>
      </c>
      <c r="N29" s="17">
        <f>M29-E29</f>
        <v>0</v>
      </c>
      <c r="O29" s="32" t="s">
        <v>199</v>
      </c>
      <c r="P29" s="5" t="s">
        <v>115</v>
      </c>
      <c r="Q29" s="5">
        <v>1</v>
      </c>
      <c r="R29" s="12">
        <v>43733</v>
      </c>
      <c r="S29" s="17">
        <f t="shared" si="1"/>
        <v>301</v>
      </c>
      <c r="T29" s="17">
        <v>2019</v>
      </c>
      <c r="U29" s="20" t="s">
        <v>167</v>
      </c>
      <c r="V29" s="13" t="s">
        <v>117</v>
      </c>
      <c r="W29" s="5" t="s">
        <v>200</v>
      </c>
      <c r="X29" s="5" t="s">
        <v>200</v>
      </c>
      <c r="Y29" s="5" t="s">
        <v>120</v>
      </c>
      <c r="Z29" s="5" t="s">
        <v>121</v>
      </c>
      <c r="AA29" s="20" t="s">
        <v>169</v>
      </c>
      <c r="AB29" s="5" t="s">
        <v>180</v>
      </c>
      <c r="AC29" s="28">
        <v>10327039</v>
      </c>
      <c r="AD29">
        <v>1.02</v>
      </c>
      <c r="AE29" s="28">
        <f t="shared" si="2"/>
        <v>10533579.779999999</v>
      </c>
    </row>
    <row r="30" spans="1:35" x14ac:dyDescent="0.25">
      <c r="A30" s="4">
        <v>1</v>
      </c>
      <c r="B30" s="4">
        <v>84</v>
      </c>
      <c r="C30" s="5" t="s">
        <v>201</v>
      </c>
      <c r="D30" s="4">
        <v>2018</v>
      </c>
      <c r="E30" s="4">
        <v>2018</v>
      </c>
      <c r="F30" s="5" t="s">
        <v>72</v>
      </c>
      <c r="G30" s="5" t="s">
        <v>73</v>
      </c>
      <c r="I30" s="5" t="s">
        <v>56</v>
      </c>
      <c r="J30" s="5" t="s">
        <v>85</v>
      </c>
      <c r="K30" s="5" t="s">
        <v>202</v>
      </c>
      <c r="L30" s="12">
        <v>43405</v>
      </c>
      <c r="M30" s="17">
        <v>2018</v>
      </c>
      <c r="N30" s="17">
        <f>M30-E30</f>
        <v>0</v>
      </c>
      <c r="O30" s="32" t="s">
        <v>144</v>
      </c>
      <c r="P30" s="5" t="s">
        <v>115</v>
      </c>
      <c r="Q30" s="5">
        <v>1</v>
      </c>
      <c r="R30" s="12">
        <v>43440</v>
      </c>
      <c r="S30" s="17">
        <f t="shared" si="1"/>
        <v>35</v>
      </c>
      <c r="T30" s="17">
        <v>2018</v>
      </c>
      <c r="U30" s="5" t="s">
        <v>180</v>
      </c>
      <c r="V30" s="13" t="s">
        <v>88</v>
      </c>
      <c r="W30" s="5" t="s">
        <v>203</v>
      </c>
      <c r="X30" s="5" t="s">
        <v>90</v>
      </c>
      <c r="Y30" s="5" t="s">
        <v>91</v>
      </c>
      <c r="Z30" s="5" t="s">
        <v>204</v>
      </c>
      <c r="AA30" s="32" t="s">
        <v>169</v>
      </c>
      <c r="AB30" s="5" t="s">
        <v>180</v>
      </c>
      <c r="AC30" s="28">
        <v>7728000</v>
      </c>
      <c r="AD30">
        <v>1.04</v>
      </c>
      <c r="AE30" s="28">
        <f t="shared" si="2"/>
        <v>8037120</v>
      </c>
      <c r="AF30" s="5" t="s">
        <v>205</v>
      </c>
    </row>
    <row r="31" spans="1:35" x14ac:dyDescent="0.25">
      <c r="A31" s="4">
        <v>1</v>
      </c>
      <c r="B31" s="4">
        <v>83</v>
      </c>
      <c r="C31" s="5" t="s">
        <v>71</v>
      </c>
      <c r="D31" s="4">
        <v>2018</v>
      </c>
      <c r="E31" s="4">
        <v>2018</v>
      </c>
      <c r="F31" s="5" t="s">
        <v>72</v>
      </c>
      <c r="G31" s="5" t="s">
        <v>73</v>
      </c>
      <c r="I31" s="5" t="s">
        <v>56</v>
      </c>
      <c r="J31" s="5" t="s">
        <v>85</v>
      </c>
      <c r="K31" s="25" t="s">
        <v>206</v>
      </c>
      <c r="L31" s="12">
        <v>43396</v>
      </c>
      <c r="M31" s="17">
        <v>2018</v>
      </c>
      <c r="N31" s="17">
        <f>M31-E31</f>
        <v>0</v>
      </c>
      <c r="O31" s="32" t="s">
        <v>144</v>
      </c>
      <c r="P31" s="5" t="s">
        <v>115</v>
      </c>
      <c r="Q31" s="5">
        <v>1</v>
      </c>
      <c r="R31" s="12">
        <v>43404</v>
      </c>
      <c r="S31" s="17">
        <f t="shared" si="1"/>
        <v>8</v>
      </c>
      <c r="T31" s="17">
        <v>2018</v>
      </c>
      <c r="U31" s="32" t="s">
        <v>207</v>
      </c>
      <c r="V31" s="13" t="s">
        <v>88</v>
      </c>
      <c r="W31" s="5" t="s">
        <v>208</v>
      </c>
      <c r="X31" s="5" t="s">
        <v>90</v>
      </c>
      <c r="Y31" s="5" t="s">
        <v>91</v>
      </c>
      <c r="Z31" s="5" t="s">
        <v>204</v>
      </c>
      <c r="AA31" s="32" t="s">
        <v>169</v>
      </c>
      <c r="AB31" s="5" t="s">
        <v>180</v>
      </c>
      <c r="AC31" s="28">
        <v>7812000</v>
      </c>
      <c r="AD31">
        <v>1.04</v>
      </c>
      <c r="AE31" s="28">
        <f t="shared" si="2"/>
        <v>8124480</v>
      </c>
    </row>
    <row r="32" spans="1:35" x14ac:dyDescent="0.25">
      <c r="A32" s="4">
        <v>1</v>
      </c>
      <c r="B32" s="4">
        <v>82</v>
      </c>
      <c r="C32" s="5" t="s">
        <v>209</v>
      </c>
      <c r="D32" s="4">
        <v>2018</v>
      </c>
      <c r="E32" s="4">
        <v>2018</v>
      </c>
      <c r="F32" s="5" t="s">
        <v>210</v>
      </c>
      <c r="G32" s="5" t="s">
        <v>73</v>
      </c>
      <c r="H32" s="5" t="s">
        <v>209</v>
      </c>
      <c r="I32" s="5" t="s">
        <v>56</v>
      </c>
      <c r="J32" s="5" t="s">
        <v>57</v>
      </c>
      <c r="K32" s="5" t="s">
        <v>211</v>
      </c>
      <c r="L32" s="5" t="s">
        <v>212</v>
      </c>
      <c r="M32" s="17">
        <v>2018</v>
      </c>
      <c r="N32" s="17">
        <v>1</v>
      </c>
      <c r="O32" s="33" t="s">
        <v>213</v>
      </c>
      <c r="P32" s="5" t="s">
        <v>115</v>
      </c>
      <c r="Q32" s="5">
        <v>2</v>
      </c>
      <c r="R32" s="12">
        <v>43733</v>
      </c>
      <c r="S32" s="17">
        <v>495</v>
      </c>
      <c r="T32" s="17">
        <v>2019</v>
      </c>
      <c r="U32" s="20" t="s">
        <v>167</v>
      </c>
      <c r="V32" s="13" t="s">
        <v>117</v>
      </c>
      <c r="W32" s="5" t="s">
        <v>200</v>
      </c>
      <c r="X32" s="5" t="s">
        <v>214</v>
      </c>
      <c r="Y32" s="5" t="s">
        <v>91</v>
      </c>
      <c r="Z32" s="5" t="s">
        <v>215</v>
      </c>
      <c r="AA32" s="29" t="s">
        <v>216</v>
      </c>
      <c r="AB32" s="5" t="s">
        <v>180</v>
      </c>
      <c r="AC32" s="28">
        <v>7381158</v>
      </c>
      <c r="AD32">
        <v>1.02</v>
      </c>
      <c r="AE32" s="28">
        <f t="shared" si="2"/>
        <v>7528781.1600000001</v>
      </c>
      <c r="AF32" s="5" t="s">
        <v>217</v>
      </c>
    </row>
    <row r="33" spans="1:34" x14ac:dyDescent="0.25">
      <c r="A33" s="4">
        <v>1</v>
      </c>
      <c r="B33" s="4">
        <v>81</v>
      </c>
      <c r="C33" s="5" t="s">
        <v>44</v>
      </c>
      <c r="D33" s="4">
        <v>2018</v>
      </c>
      <c r="E33" s="4">
        <v>2018</v>
      </c>
      <c r="F33" s="5" t="s">
        <v>54</v>
      </c>
      <c r="G33" s="5" t="s">
        <v>47</v>
      </c>
      <c r="H33" s="5" t="s">
        <v>55</v>
      </c>
      <c r="I33" s="5" t="s">
        <v>56</v>
      </c>
      <c r="J33" s="5" t="s">
        <v>57</v>
      </c>
      <c r="K33" s="5" t="s">
        <v>218</v>
      </c>
      <c r="L33" s="12">
        <v>43167</v>
      </c>
      <c r="M33" s="17">
        <v>2018</v>
      </c>
      <c r="N33" s="17">
        <f>M33-E33</f>
        <v>0</v>
      </c>
      <c r="O33" s="32" t="s">
        <v>219</v>
      </c>
      <c r="P33" s="5" t="s">
        <v>115</v>
      </c>
      <c r="Q33" s="5">
        <v>1</v>
      </c>
      <c r="R33" s="12">
        <v>43733</v>
      </c>
      <c r="S33" s="17">
        <f t="shared" ref="S33:S48" si="3">R33-L33</f>
        <v>566</v>
      </c>
      <c r="T33" s="17">
        <v>2019</v>
      </c>
      <c r="U33" s="20" t="s">
        <v>167</v>
      </c>
      <c r="V33" s="13" t="s">
        <v>117</v>
      </c>
      <c r="W33" s="5" t="s">
        <v>200</v>
      </c>
      <c r="X33" s="5" t="s">
        <v>220</v>
      </c>
      <c r="Y33" s="5" t="s">
        <v>120</v>
      </c>
      <c r="Z33" s="5" t="s">
        <v>121</v>
      </c>
      <c r="AA33" s="20" t="s">
        <v>169</v>
      </c>
      <c r="AB33" s="5" t="s">
        <v>180</v>
      </c>
      <c r="AC33" s="28">
        <v>24416440</v>
      </c>
      <c r="AD33">
        <v>1.02</v>
      </c>
      <c r="AE33" s="28">
        <f t="shared" si="2"/>
        <v>24904768.800000001</v>
      </c>
    </row>
    <row r="34" spans="1:34" x14ac:dyDescent="0.25">
      <c r="A34" s="4">
        <v>1</v>
      </c>
      <c r="B34" s="4">
        <v>80</v>
      </c>
      <c r="C34" s="5" t="s">
        <v>33</v>
      </c>
      <c r="D34" s="4">
        <v>2016</v>
      </c>
      <c r="E34" s="4">
        <v>2016</v>
      </c>
      <c r="F34" s="5" t="s">
        <v>221</v>
      </c>
      <c r="G34" s="5" t="s">
        <v>36</v>
      </c>
      <c r="I34" s="5" t="s">
        <v>222</v>
      </c>
      <c r="J34" s="5" t="s">
        <v>39</v>
      </c>
      <c r="K34" s="5" t="s">
        <v>223</v>
      </c>
      <c r="L34" s="12">
        <v>43173</v>
      </c>
      <c r="M34" s="17">
        <v>2018</v>
      </c>
      <c r="N34" s="17">
        <f>M34-E34</f>
        <v>2</v>
      </c>
      <c r="O34" s="32" t="s">
        <v>224</v>
      </c>
      <c r="P34" s="5" t="s">
        <v>115</v>
      </c>
      <c r="Q34" s="5">
        <v>1</v>
      </c>
      <c r="R34" s="12">
        <v>43367</v>
      </c>
      <c r="S34" s="17">
        <f t="shared" si="3"/>
        <v>194</v>
      </c>
      <c r="T34" s="17">
        <v>2018</v>
      </c>
      <c r="U34" s="32" t="s">
        <v>225</v>
      </c>
      <c r="V34" s="13" t="s">
        <v>117</v>
      </c>
      <c r="W34" s="5" t="s">
        <v>200</v>
      </c>
      <c r="X34" s="5" t="s">
        <v>127</v>
      </c>
      <c r="Y34" s="5" t="s">
        <v>91</v>
      </c>
      <c r="Z34" s="5" t="s">
        <v>121</v>
      </c>
      <c r="AA34" s="32" t="s">
        <v>169</v>
      </c>
      <c r="AB34" s="5" t="s">
        <v>226</v>
      </c>
      <c r="AC34" s="34">
        <v>1654000</v>
      </c>
      <c r="AD34">
        <v>1.04</v>
      </c>
      <c r="AE34" s="28">
        <f t="shared" si="2"/>
        <v>1720160</v>
      </c>
      <c r="AF34" s="5" t="s">
        <v>227</v>
      </c>
    </row>
    <row r="35" spans="1:34" x14ac:dyDescent="0.25">
      <c r="A35" s="4">
        <v>1</v>
      </c>
      <c r="B35" s="4">
        <v>79</v>
      </c>
      <c r="C35" s="5" t="s">
        <v>228</v>
      </c>
      <c r="D35" s="4">
        <v>2017</v>
      </c>
      <c r="E35" s="4">
        <v>2017</v>
      </c>
      <c r="F35" s="5" t="s">
        <v>72</v>
      </c>
      <c r="G35" s="5" t="s">
        <v>73</v>
      </c>
      <c r="I35" s="5" t="s">
        <v>56</v>
      </c>
      <c r="J35" s="5" t="s">
        <v>57</v>
      </c>
      <c r="K35" s="5" t="s">
        <v>229</v>
      </c>
      <c r="L35" s="12">
        <v>43145</v>
      </c>
      <c r="M35" s="17">
        <v>2018</v>
      </c>
      <c r="N35" s="17">
        <f>M35-E35</f>
        <v>1</v>
      </c>
      <c r="O35" s="32" t="s">
        <v>230</v>
      </c>
      <c r="P35" s="5" t="s">
        <v>115</v>
      </c>
      <c r="Q35" s="5">
        <v>1</v>
      </c>
      <c r="R35" s="12">
        <v>43179</v>
      </c>
      <c r="S35" s="17">
        <f t="shared" si="3"/>
        <v>34</v>
      </c>
      <c r="T35" s="17">
        <v>2018</v>
      </c>
      <c r="U35" s="32" t="s">
        <v>207</v>
      </c>
      <c r="V35" s="13" t="s">
        <v>88</v>
      </c>
      <c r="W35" s="5" t="s">
        <v>231</v>
      </c>
      <c r="X35" s="5" t="s">
        <v>90</v>
      </c>
      <c r="Y35" s="5" t="s">
        <v>91</v>
      </c>
      <c r="Z35" s="5" t="s">
        <v>204</v>
      </c>
      <c r="AA35" s="32" t="s">
        <v>147</v>
      </c>
      <c r="AB35" s="32" t="s">
        <v>232</v>
      </c>
      <c r="AC35" s="34">
        <v>13945263</v>
      </c>
      <c r="AD35">
        <v>1.04</v>
      </c>
      <c r="AE35" s="28">
        <f t="shared" si="2"/>
        <v>14503073.520000001</v>
      </c>
    </row>
    <row r="36" spans="1:34" x14ac:dyDescent="0.25">
      <c r="A36" s="4">
        <v>1</v>
      </c>
      <c r="B36" s="4">
        <v>78</v>
      </c>
      <c r="C36" s="5" t="s">
        <v>33</v>
      </c>
      <c r="D36" s="4">
        <v>2016</v>
      </c>
      <c r="E36" s="4">
        <v>2016</v>
      </c>
      <c r="F36" s="5" t="s">
        <v>233</v>
      </c>
      <c r="G36" s="5" t="s">
        <v>36</v>
      </c>
      <c r="I36" s="5" t="s">
        <v>234</v>
      </c>
      <c r="J36" s="5" t="s">
        <v>39</v>
      </c>
      <c r="K36" s="5" t="s">
        <v>235</v>
      </c>
      <c r="L36" s="12">
        <v>42859</v>
      </c>
      <c r="M36" s="17">
        <v>2017</v>
      </c>
      <c r="N36" s="17">
        <f>M36-E36</f>
        <v>1</v>
      </c>
      <c r="O36" s="32" t="s">
        <v>230</v>
      </c>
      <c r="P36" s="5" t="s">
        <v>115</v>
      </c>
      <c r="Q36" s="5">
        <v>1</v>
      </c>
      <c r="R36" s="12">
        <v>43367</v>
      </c>
      <c r="S36" s="17">
        <f t="shared" si="3"/>
        <v>508</v>
      </c>
      <c r="T36" s="17">
        <v>2018</v>
      </c>
      <c r="U36" s="32" t="s">
        <v>225</v>
      </c>
      <c r="V36" s="13" t="s">
        <v>117</v>
      </c>
      <c r="W36" s="5" t="s">
        <v>200</v>
      </c>
      <c r="X36" s="5" t="s">
        <v>127</v>
      </c>
      <c r="Y36" s="5" t="s">
        <v>91</v>
      </c>
      <c r="Z36" s="5" t="s">
        <v>146</v>
      </c>
      <c r="AA36" s="32" t="s">
        <v>169</v>
      </c>
      <c r="AB36" s="5" t="s">
        <v>226</v>
      </c>
      <c r="AC36" s="34">
        <v>970000</v>
      </c>
      <c r="AD36">
        <v>1.04</v>
      </c>
      <c r="AE36" s="28">
        <f t="shared" si="2"/>
        <v>1008800</v>
      </c>
    </row>
    <row r="37" spans="1:34" x14ac:dyDescent="0.25">
      <c r="A37" s="4">
        <v>1</v>
      </c>
      <c r="B37" s="4">
        <v>77</v>
      </c>
      <c r="C37" s="5" t="s">
        <v>236</v>
      </c>
      <c r="D37" s="4">
        <v>2017</v>
      </c>
      <c r="E37" s="4">
        <v>2017</v>
      </c>
      <c r="F37" s="5" t="s">
        <v>72</v>
      </c>
      <c r="G37" s="5" t="s">
        <v>73</v>
      </c>
      <c r="H37" s="5" t="s">
        <v>236</v>
      </c>
      <c r="I37" s="5" t="s">
        <v>56</v>
      </c>
      <c r="J37" s="5" t="s">
        <v>57</v>
      </c>
      <c r="K37" s="5" t="s">
        <v>237</v>
      </c>
      <c r="L37" s="5" t="s">
        <v>238</v>
      </c>
      <c r="M37" s="17">
        <v>2017</v>
      </c>
      <c r="N37" s="17">
        <f>M37-E37</f>
        <v>0</v>
      </c>
      <c r="O37" s="15" t="s">
        <v>239</v>
      </c>
      <c r="P37" s="5" t="s">
        <v>115</v>
      </c>
      <c r="Q37" s="5">
        <v>3</v>
      </c>
      <c r="R37" s="12">
        <v>43139</v>
      </c>
      <c r="S37" s="17" t="e">
        <f t="shared" si="3"/>
        <v>#VALUE!</v>
      </c>
      <c r="T37" s="17">
        <v>2018</v>
      </c>
      <c r="U37" s="32" t="s">
        <v>207</v>
      </c>
      <c r="V37" s="13" t="s">
        <v>88</v>
      </c>
      <c r="W37" s="5" t="s">
        <v>240</v>
      </c>
      <c r="X37" s="5" t="s">
        <v>90</v>
      </c>
      <c r="Y37" s="5" t="s">
        <v>91</v>
      </c>
      <c r="Z37" s="5" t="s">
        <v>241</v>
      </c>
      <c r="AA37" s="25" t="s">
        <v>242</v>
      </c>
      <c r="AB37" s="32" t="s">
        <v>232</v>
      </c>
      <c r="AC37" s="34">
        <v>66738161</v>
      </c>
      <c r="AD37">
        <v>1.04</v>
      </c>
      <c r="AE37" s="28">
        <f t="shared" si="2"/>
        <v>69407687.439999998</v>
      </c>
      <c r="AF37" s="5" t="s">
        <v>243</v>
      </c>
      <c r="AG37" s="26">
        <v>117000000</v>
      </c>
      <c r="AH37" s="35" t="s">
        <v>244</v>
      </c>
    </row>
    <row r="38" spans="1:34" x14ac:dyDescent="0.25">
      <c r="A38" s="4">
        <v>1</v>
      </c>
      <c r="B38" s="4">
        <v>76</v>
      </c>
      <c r="C38" s="5" t="s">
        <v>78</v>
      </c>
      <c r="D38" s="4">
        <v>2016</v>
      </c>
      <c r="E38" s="4">
        <v>2016</v>
      </c>
      <c r="F38" s="5" t="s">
        <v>188</v>
      </c>
      <c r="G38" s="5" t="s">
        <v>36</v>
      </c>
      <c r="I38" s="5" t="s">
        <v>56</v>
      </c>
      <c r="J38" s="5" t="s">
        <v>2</v>
      </c>
      <c r="K38" s="5" t="s">
        <v>245</v>
      </c>
      <c r="L38" s="12">
        <v>42983</v>
      </c>
      <c r="M38" s="17">
        <v>2017</v>
      </c>
      <c r="N38" s="17"/>
      <c r="O38" s="32" t="s">
        <v>87</v>
      </c>
      <c r="P38" s="5" t="s">
        <v>185</v>
      </c>
      <c r="R38" s="12">
        <v>43367</v>
      </c>
      <c r="S38" s="17">
        <f t="shared" si="3"/>
        <v>384</v>
      </c>
      <c r="T38" s="17"/>
      <c r="U38" s="32" t="s">
        <v>225</v>
      </c>
      <c r="V38" s="36"/>
      <c r="W38" s="5" t="s">
        <v>246</v>
      </c>
      <c r="X38" s="5" t="s">
        <v>127</v>
      </c>
      <c r="Y38" s="5" t="s">
        <v>91</v>
      </c>
      <c r="Z38" s="5" t="s">
        <v>247</v>
      </c>
      <c r="AA38" s="32" t="s">
        <v>169</v>
      </c>
      <c r="AB38" s="5" t="s">
        <v>247</v>
      </c>
      <c r="AC38" s="34"/>
      <c r="AD38" s="34"/>
      <c r="AE38" s="28"/>
      <c r="AF38" s="5" t="s">
        <v>248</v>
      </c>
    </row>
    <row r="39" spans="1:34" x14ac:dyDescent="0.25">
      <c r="A39" s="4">
        <v>1</v>
      </c>
      <c r="B39" s="4">
        <v>75</v>
      </c>
      <c r="C39" s="5" t="s">
        <v>78</v>
      </c>
      <c r="D39" s="4" t="s">
        <v>249</v>
      </c>
      <c r="E39" s="4">
        <v>2015</v>
      </c>
      <c r="F39" s="5" t="s">
        <v>163</v>
      </c>
      <c r="G39" s="5" t="s">
        <v>36</v>
      </c>
      <c r="I39" s="5" t="s">
        <v>56</v>
      </c>
      <c r="J39" s="5" t="s">
        <v>57</v>
      </c>
      <c r="K39" s="5" t="s">
        <v>250</v>
      </c>
      <c r="L39" s="12">
        <v>42983</v>
      </c>
      <c r="M39" s="17">
        <v>2017</v>
      </c>
      <c r="N39" s="17">
        <f t="shared" ref="N39:N51" si="4">M39-E39</f>
        <v>2</v>
      </c>
      <c r="O39" s="32" t="s">
        <v>87</v>
      </c>
      <c r="P39" s="5" t="s">
        <v>115</v>
      </c>
      <c r="Q39" s="5">
        <v>2</v>
      </c>
      <c r="R39" s="12">
        <v>43367</v>
      </c>
      <c r="S39" s="17">
        <f t="shared" si="3"/>
        <v>384</v>
      </c>
      <c r="T39" s="17">
        <v>2018</v>
      </c>
      <c r="U39" s="32" t="s">
        <v>225</v>
      </c>
      <c r="V39" s="13" t="s">
        <v>117</v>
      </c>
      <c r="W39" s="5" t="s">
        <v>168</v>
      </c>
      <c r="X39" s="5" t="s">
        <v>127</v>
      </c>
      <c r="Y39" s="5" t="s">
        <v>91</v>
      </c>
      <c r="Z39" s="5" t="s">
        <v>146</v>
      </c>
      <c r="AA39" s="32" t="s">
        <v>169</v>
      </c>
      <c r="AB39" s="5" t="s">
        <v>226</v>
      </c>
      <c r="AC39" s="34">
        <v>1640000</v>
      </c>
      <c r="AD39">
        <v>1.04</v>
      </c>
      <c r="AE39" s="28">
        <f t="shared" ref="AE39:AE51" si="5">AC39*AD39</f>
        <v>1705600</v>
      </c>
    </row>
    <row r="40" spans="1:34" x14ac:dyDescent="0.25">
      <c r="A40" s="4">
        <v>1</v>
      </c>
      <c r="B40" s="4">
        <v>74</v>
      </c>
      <c r="C40" s="5" t="s">
        <v>251</v>
      </c>
      <c r="D40" s="4" t="s">
        <v>187</v>
      </c>
      <c r="E40" s="4">
        <v>2016</v>
      </c>
      <c r="F40" s="5" t="s">
        <v>192</v>
      </c>
      <c r="G40" s="5" t="s">
        <v>36</v>
      </c>
      <c r="H40" s="5" t="s">
        <v>80</v>
      </c>
      <c r="I40" s="5" t="s">
        <v>252</v>
      </c>
      <c r="J40" s="5" t="s">
        <v>39</v>
      </c>
      <c r="K40" s="25" t="s">
        <v>253</v>
      </c>
      <c r="L40" s="5" t="s">
        <v>254</v>
      </c>
      <c r="M40" s="17">
        <v>2017</v>
      </c>
      <c r="N40" s="17">
        <f t="shared" si="4"/>
        <v>1</v>
      </c>
      <c r="O40" s="25" t="s">
        <v>255</v>
      </c>
      <c r="P40" s="5" t="s">
        <v>115</v>
      </c>
      <c r="Q40" s="5">
        <v>4</v>
      </c>
      <c r="R40" s="12">
        <v>43367</v>
      </c>
      <c r="S40" s="17" t="e">
        <f t="shared" si="3"/>
        <v>#VALUE!</v>
      </c>
      <c r="T40" s="17">
        <v>2018</v>
      </c>
      <c r="U40" s="32" t="s">
        <v>225</v>
      </c>
      <c r="V40" s="13" t="s">
        <v>117</v>
      </c>
      <c r="W40" s="5" t="s">
        <v>256</v>
      </c>
      <c r="X40" s="5" t="s">
        <v>127</v>
      </c>
      <c r="Y40" s="5" t="s">
        <v>91</v>
      </c>
      <c r="Z40" s="5" t="s">
        <v>215</v>
      </c>
      <c r="AA40" s="25" t="s">
        <v>257</v>
      </c>
      <c r="AB40" s="5" t="s">
        <v>226</v>
      </c>
      <c r="AC40" s="34">
        <v>8886000</v>
      </c>
      <c r="AD40">
        <v>1.04</v>
      </c>
      <c r="AE40" s="28">
        <f t="shared" si="5"/>
        <v>9241440</v>
      </c>
    </row>
    <row r="41" spans="1:34" ht="15" customHeight="1" x14ac:dyDescent="0.25">
      <c r="A41" s="4">
        <v>1</v>
      </c>
      <c r="B41" s="4">
        <v>73</v>
      </c>
      <c r="C41" s="5" t="s">
        <v>33</v>
      </c>
      <c r="D41" s="4">
        <v>2015</v>
      </c>
      <c r="E41" s="4">
        <v>2015</v>
      </c>
      <c r="F41" s="5" t="s">
        <v>258</v>
      </c>
      <c r="G41" s="5" t="s">
        <v>36</v>
      </c>
      <c r="I41" s="5" t="s">
        <v>259</v>
      </c>
      <c r="J41" s="5" t="s">
        <v>39</v>
      </c>
      <c r="K41" s="25" t="s">
        <v>260</v>
      </c>
      <c r="L41" s="5" t="s">
        <v>261</v>
      </c>
      <c r="M41" s="17">
        <v>2017</v>
      </c>
      <c r="N41" s="17">
        <f t="shared" si="4"/>
        <v>2</v>
      </c>
      <c r="O41" s="25" t="s">
        <v>262</v>
      </c>
      <c r="P41" s="5" t="s">
        <v>115</v>
      </c>
      <c r="Q41" s="5">
        <v>1</v>
      </c>
      <c r="R41" s="12">
        <v>43367</v>
      </c>
      <c r="S41" s="17" t="e">
        <f t="shared" si="3"/>
        <v>#VALUE!</v>
      </c>
      <c r="T41" s="17">
        <v>2018</v>
      </c>
      <c r="U41" s="32" t="s">
        <v>225</v>
      </c>
      <c r="V41" s="13" t="s">
        <v>117</v>
      </c>
      <c r="W41" s="5" t="s">
        <v>200</v>
      </c>
      <c r="X41" s="5" t="s">
        <v>127</v>
      </c>
      <c r="Y41" s="5" t="s">
        <v>91</v>
      </c>
      <c r="Z41" s="5" t="s">
        <v>121</v>
      </c>
      <c r="AA41" s="25" t="s">
        <v>263</v>
      </c>
      <c r="AB41" s="5" t="s">
        <v>226</v>
      </c>
      <c r="AC41" s="34">
        <v>3856000</v>
      </c>
      <c r="AD41">
        <v>1.04</v>
      </c>
      <c r="AE41" s="28">
        <f t="shared" si="5"/>
        <v>4010240</v>
      </c>
    </row>
    <row r="42" spans="1:34" x14ac:dyDescent="0.25">
      <c r="A42" s="4">
        <v>1</v>
      </c>
      <c r="B42" s="4">
        <v>72</v>
      </c>
      <c r="C42" s="5" t="s">
        <v>44</v>
      </c>
      <c r="D42" s="4">
        <v>2016</v>
      </c>
      <c r="E42" s="4">
        <v>2016</v>
      </c>
      <c r="F42" s="5" t="s">
        <v>264</v>
      </c>
      <c r="G42" s="5" t="s">
        <v>47</v>
      </c>
      <c r="H42" s="5" t="s">
        <v>265</v>
      </c>
      <c r="I42" s="5" t="s">
        <v>56</v>
      </c>
      <c r="J42" s="5" t="s">
        <v>57</v>
      </c>
      <c r="K42" s="5" t="s">
        <v>266</v>
      </c>
      <c r="L42" s="5" t="s">
        <v>267</v>
      </c>
      <c r="M42" s="5">
        <v>2016</v>
      </c>
      <c r="N42" s="17">
        <f t="shared" si="4"/>
        <v>0</v>
      </c>
      <c r="O42" s="25" t="s">
        <v>268</v>
      </c>
      <c r="P42" s="5" t="s">
        <v>115</v>
      </c>
      <c r="Q42" s="5">
        <v>1</v>
      </c>
      <c r="R42" s="12">
        <v>42753</v>
      </c>
      <c r="S42" s="17" t="e">
        <f t="shared" si="3"/>
        <v>#VALUE!</v>
      </c>
      <c r="T42" s="17">
        <v>2017</v>
      </c>
      <c r="U42" s="5" t="s">
        <v>180</v>
      </c>
      <c r="V42" s="13" t="s">
        <v>117</v>
      </c>
      <c r="W42" s="5" t="s">
        <v>200</v>
      </c>
      <c r="X42" s="5" t="s">
        <v>127</v>
      </c>
      <c r="Y42" s="5" t="s">
        <v>91</v>
      </c>
      <c r="Z42" s="5" t="s">
        <v>121</v>
      </c>
      <c r="AA42" s="32" t="s">
        <v>169</v>
      </c>
      <c r="AB42" s="32" t="s">
        <v>232</v>
      </c>
      <c r="AC42" s="34">
        <v>56361332</v>
      </c>
      <c r="AD42">
        <v>1.06</v>
      </c>
      <c r="AE42" s="28">
        <f t="shared" si="5"/>
        <v>59743011.920000002</v>
      </c>
      <c r="AF42" s="5" t="s">
        <v>269</v>
      </c>
    </row>
    <row r="43" spans="1:34" x14ac:dyDescent="0.25">
      <c r="A43" s="4">
        <v>1</v>
      </c>
      <c r="B43" s="4">
        <v>71</v>
      </c>
      <c r="C43" s="5" t="s">
        <v>33</v>
      </c>
      <c r="D43" s="4">
        <v>2016</v>
      </c>
      <c r="E43" s="4">
        <v>2016</v>
      </c>
      <c r="F43" s="5" t="s">
        <v>270</v>
      </c>
      <c r="G43" s="5" t="s">
        <v>36</v>
      </c>
      <c r="I43" s="5" t="s">
        <v>56</v>
      </c>
      <c r="J43" s="5" t="s">
        <v>57</v>
      </c>
      <c r="K43" s="5" t="s">
        <v>271</v>
      </c>
      <c r="L43" s="12">
        <v>42627</v>
      </c>
      <c r="M43" s="5">
        <v>2016</v>
      </c>
      <c r="N43" s="17">
        <f t="shared" si="4"/>
        <v>0</v>
      </c>
      <c r="O43" s="32" t="s">
        <v>41</v>
      </c>
      <c r="P43" s="5" t="s">
        <v>115</v>
      </c>
      <c r="Q43" s="5">
        <v>1</v>
      </c>
      <c r="R43" s="12">
        <v>42753</v>
      </c>
      <c r="S43" s="17">
        <f t="shared" si="3"/>
        <v>126</v>
      </c>
      <c r="T43" s="17">
        <v>2017</v>
      </c>
      <c r="U43" s="5" t="s">
        <v>180</v>
      </c>
      <c r="V43" s="5" t="s">
        <v>272</v>
      </c>
      <c r="W43" s="5" t="s">
        <v>246</v>
      </c>
      <c r="X43" s="5" t="s">
        <v>127</v>
      </c>
      <c r="Y43" s="5" t="s">
        <v>91</v>
      </c>
      <c r="Z43" s="25" t="s">
        <v>273</v>
      </c>
      <c r="AA43" s="32" t="s">
        <v>169</v>
      </c>
      <c r="AB43" s="32" t="s">
        <v>232</v>
      </c>
      <c r="AC43" s="34">
        <v>834401</v>
      </c>
      <c r="AD43">
        <v>1.06</v>
      </c>
      <c r="AE43" s="28">
        <f t="shared" si="5"/>
        <v>884465.06</v>
      </c>
      <c r="AF43" s="5" t="s">
        <v>274</v>
      </c>
    </row>
    <row r="44" spans="1:34" x14ac:dyDescent="0.25">
      <c r="A44" s="4">
        <v>1</v>
      </c>
      <c r="B44" s="4">
        <v>70</v>
      </c>
      <c r="C44" s="5" t="s">
        <v>78</v>
      </c>
      <c r="D44" s="4">
        <v>2016</v>
      </c>
      <c r="E44" s="4">
        <v>2016</v>
      </c>
      <c r="F44" s="5" t="s">
        <v>192</v>
      </c>
      <c r="G44" s="5" t="s">
        <v>36</v>
      </c>
      <c r="H44" s="5" t="s">
        <v>275</v>
      </c>
      <c r="I44" s="5" t="s">
        <v>276</v>
      </c>
      <c r="J44" s="5" t="s">
        <v>39</v>
      </c>
      <c r="K44" s="5" t="s">
        <v>277</v>
      </c>
      <c r="L44" s="12">
        <v>42571</v>
      </c>
      <c r="M44" s="5">
        <v>2016</v>
      </c>
      <c r="N44" s="17">
        <f t="shared" si="4"/>
        <v>0</v>
      </c>
      <c r="O44" s="32" t="s">
        <v>278</v>
      </c>
      <c r="P44" s="5" t="s">
        <v>115</v>
      </c>
      <c r="Q44" s="5">
        <v>1</v>
      </c>
      <c r="R44" s="12">
        <v>42753</v>
      </c>
      <c r="S44" s="17">
        <f t="shared" si="3"/>
        <v>182</v>
      </c>
      <c r="T44" s="17">
        <v>2017</v>
      </c>
      <c r="U44" s="5" t="s">
        <v>180</v>
      </c>
      <c r="V44" s="5" t="s">
        <v>272</v>
      </c>
      <c r="W44" s="5" t="s">
        <v>246</v>
      </c>
      <c r="X44" s="5" t="s">
        <v>127</v>
      </c>
      <c r="Y44" s="5" t="s">
        <v>91</v>
      </c>
      <c r="Z44" s="5" t="s">
        <v>121</v>
      </c>
      <c r="AA44" s="32" t="s">
        <v>169</v>
      </c>
      <c r="AB44" s="32" t="s">
        <v>232</v>
      </c>
      <c r="AC44" s="34">
        <v>3864904</v>
      </c>
      <c r="AD44">
        <v>1.06</v>
      </c>
      <c r="AE44" s="28">
        <f t="shared" si="5"/>
        <v>4096798.24</v>
      </c>
      <c r="AF44" s="5" t="s">
        <v>274</v>
      </c>
    </row>
    <row r="45" spans="1:34" x14ac:dyDescent="0.25">
      <c r="A45" s="4">
        <v>1</v>
      </c>
      <c r="B45" s="4">
        <v>69</v>
      </c>
      <c r="C45" s="5" t="s">
        <v>33</v>
      </c>
      <c r="D45" s="4">
        <v>2015</v>
      </c>
      <c r="E45" s="4">
        <v>2015</v>
      </c>
      <c r="F45" s="5" t="s">
        <v>279</v>
      </c>
      <c r="G45" s="5" t="s">
        <v>36</v>
      </c>
      <c r="H45" s="5" t="s">
        <v>280</v>
      </c>
      <c r="I45" s="5" t="s">
        <v>234</v>
      </c>
      <c r="J45" s="5" t="s">
        <v>39</v>
      </c>
      <c r="K45" s="5" t="s">
        <v>235</v>
      </c>
      <c r="L45" s="12">
        <v>42544</v>
      </c>
      <c r="M45" s="5">
        <v>2016</v>
      </c>
      <c r="N45" s="17">
        <f t="shared" si="4"/>
        <v>1</v>
      </c>
      <c r="O45" s="32" t="s">
        <v>278</v>
      </c>
      <c r="P45" s="5" t="s">
        <v>115</v>
      </c>
      <c r="Q45" s="5">
        <v>1</v>
      </c>
      <c r="R45" s="12">
        <v>42753</v>
      </c>
      <c r="S45" s="17">
        <f t="shared" si="3"/>
        <v>209</v>
      </c>
      <c r="T45" s="17">
        <v>2017</v>
      </c>
      <c r="U45" s="5" t="s">
        <v>180</v>
      </c>
      <c r="V45" s="5" t="s">
        <v>281</v>
      </c>
      <c r="W45" s="5" t="s">
        <v>160</v>
      </c>
      <c r="X45" s="5" t="s">
        <v>161</v>
      </c>
      <c r="Y45" s="5" t="s">
        <v>91</v>
      </c>
      <c r="Z45" s="25" t="s">
        <v>273</v>
      </c>
      <c r="AA45" s="32" t="s">
        <v>169</v>
      </c>
      <c r="AB45" s="32" t="s">
        <v>232</v>
      </c>
      <c r="AC45" s="34">
        <v>1481199</v>
      </c>
      <c r="AD45">
        <v>1.06</v>
      </c>
      <c r="AE45" s="28">
        <f t="shared" si="5"/>
        <v>1570070.9400000002</v>
      </c>
      <c r="AF45" s="5" t="s">
        <v>274</v>
      </c>
    </row>
    <row r="46" spans="1:34" x14ac:dyDescent="0.25">
      <c r="A46" s="4">
        <v>1</v>
      </c>
      <c r="B46" s="4">
        <v>68</v>
      </c>
      <c r="C46" s="5" t="s">
        <v>33</v>
      </c>
      <c r="D46" s="4">
        <v>2015</v>
      </c>
      <c r="E46" s="4">
        <v>2015</v>
      </c>
      <c r="F46" s="5" t="s">
        <v>282</v>
      </c>
      <c r="G46" s="5" t="s">
        <v>36</v>
      </c>
      <c r="H46" s="5" t="s">
        <v>283</v>
      </c>
      <c r="I46" s="5" t="s">
        <v>284</v>
      </c>
      <c r="J46" s="5" t="s">
        <v>39</v>
      </c>
      <c r="K46" s="5" t="s">
        <v>285</v>
      </c>
      <c r="L46" s="5" t="s">
        <v>286</v>
      </c>
      <c r="M46" s="5">
        <v>2016</v>
      </c>
      <c r="N46" s="17">
        <f t="shared" si="4"/>
        <v>1</v>
      </c>
      <c r="O46" s="25" t="s">
        <v>287</v>
      </c>
      <c r="P46" s="5" t="s">
        <v>115</v>
      </c>
      <c r="Q46" s="5">
        <v>1</v>
      </c>
      <c r="R46" s="12">
        <v>42753</v>
      </c>
      <c r="S46" s="17" t="e">
        <f t="shared" si="3"/>
        <v>#VALUE!</v>
      </c>
      <c r="T46" s="17">
        <v>2017</v>
      </c>
      <c r="U46" s="5" t="s">
        <v>180</v>
      </c>
      <c r="V46" s="5" t="s">
        <v>272</v>
      </c>
      <c r="W46" s="5" t="s">
        <v>246</v>
      </c>
      <c r="X46" s="5" t="s">
        <v>127</v>
      </c>
      <c r="Y46" s="5" t="s">
        <v>91</v>
      </c>
      <c r="Z46" s="5" t="s">
        <v>121</v>
      </c>
      <c r="AA46" s="25" t="s">
        <v>288</v>
      </c>
      <c r="AB46" s="32" t="s">
        <v>289</v>
      </c>
      <c r="AC46" s="34">
        <v>13542624</v>
      </c>
      <c r="AD46">
        <v>1.06</v>
      </c>
      <c r="AE46" s="28">
        <f t="shared" si="5"/>
        <v>14355181.440000001</v>
      </c>
      <c r="AF46" s="5" t="s">
        <v>274</v>
      </c>
    </row>
    <row r="47" spans="1:34" x14ac:dyDescent="0.25">
      <c r="A47" s="4">
        <v>1</v>
      </c>
      <c r="B47" s="4">
        <v>67</v>
      </c>
      <c r="C47" s="5" t="s">
        <v>78</v>
      </c>
      <c r="D47" s="4" t="s">
        <v>249</v>
      </c>
      <c r="E47" s="4">
        <v>2015</v>
      </c>
      <c r="F47" s="5" t="s">
        <v>290</v>
      </c>
      <c r="G47" s="5" t="s">
        <v>36</v>
      </c>
      <c r="I47" s="5" t="s">
        <v>56</v>
      </c>
      <c r="J47" s="5" t="s">
        <v>2</v>
      </c>
      <c r="K47" s="5" t="s">
        <v>291</v>
      </c>
      <c r="L47" s="12">
        <v>42409</v>
      </c>
      <c r="M47" s="5">
        <v>2016</v>
      </c>
      <c r="N47" s="17">
        <f t="shared" si="4"/>
        <v>1</v>
      </c>
      <c r="O47" s="32" t="s">
        <v>41</v>
      </c>
      <c r="P47" s="5" t="s">
        <v>115</v>
      </c>
      <c r="Q47" s="5">
        <v>2</v>
      </c>
      <c r="R47" s="12">
        <v>42753</v>
      </c>
      <c r="S47" s="17">
        <f t="shared" si="3"/>
        <v>344</v>
      </c>
      <c r="T47" s="17">
        <v>2017</v>
      </c>
      <c r="U47" s="5" t="s">
        <v>180</v>
      </c>
      <c r="V47" s="5" t="s">
        <v>281</v>
      </c>
      <c r="W47" s="5" t="s">
        <v>160</v>
      </c>
      <c r="X47" s="5" t="s">
        <v>161</v>
      </c>
      <c r="Y47" s="5" t="s">
        <v>91</v>
      </c>
      <c r="Z47" s="25" t="s">
        <v>273</v>
      </c>
      <c r="AA47" s="32" t="s">
        <v>169</v>
      </c>
      <c r="AB47" s="32" t="s">
        <v>232</v>
      </c>
      <c r="AC47" s="34">
        <v>25797268</v>
      </c>
      <c r="AD47">
        <v>1.06</v>
      </c>
      <c r="AE47" s="28">
        <f t="shared" si="5"/>
        <v>27345104.080000002</v>
      </c>
      <c r="AF47" s="5" t="s">
        <v>274</v>
      </c>
      <c r="AG47" s="37">
        <v>48676000</v>
      </c>
      <c r="AH47" s="35" t="s">
        <v>292</v>
      </c>
    </row>
    <row r="48" spans="1:34" x14ac:dyDescent="0.25">
      <c r="A48" s="4">
        <v>1</v>
      </c>
      <c r="B48" s="4">
        <v>66</v>
      </c>
      <c r="C48" s="5" t="s">
        <v>33</v>
      </c>
      <c r="D48" s="4">
        <v>2015</v>
      </c>
      <c r="E48" s="4">
        <v>2015</v>
      </c>
      <c r="F48" s="5" t="s">
        <v>293</v>
      </c>
      <c r="G48" s="5" t="s">
        <v>36</v>
      </c>
      <c r="H48" s="5" t="s">
        <v>294</v>
      </c>
      <c r="I48" s="5" t="s">
        <v>56</v>
      </c>
      <c r="J48" s="5" t="s">
        <v>295</v>
      </c>
      <c r="K48" s="5" t="s">
        <v>296</v>
      </c>
      <c r="L48" s="5" t="s">
        <v>297</v>
      </c>
      <c r="M48" s="5">
        <v>2015</v>
      </c>
      <c r="N48" s="17">
        <f t="shared" si="4"/>
        <v>0</v>
      </c>
      <c r="O48" s="25" t="s">
        <v>298</v>
      </c>
      <c r="P48" s="5" t="s">
        <v>115</v>
      </c>
      <c r="Q48" s="5">
        <v>1</v>
      </c>
      <c r="R48" s="12">
        <v>42753</v>
      </c>
      <c r="S48" s="17" t="e">
        <f t="shared" si="3"/>
        <v>#VALUE!</v>
      </c>
      <c r="T48" s="17">
        <v>2017</v>
      </c>
      <c r="U48" s="5" t="s">
        <v>180</v>
      </c>
      <c r="V48" s="5" t="s">
        <v>272</v>
      </c>
      <c r="W48" s="5" t="s">
        <v>246</v>
      </c>
      <c r="X48" s="5" t="s">
        <v>127</v>
      </c>
      <c r="Y48" s="5" t="s">
        <v>91</v>
      </c>
      <c r="Z48" s="5" t="s">
        <v>121</v>
      </c>
      <c r="AA48" s="25" t="s">
        <v>299</v>
      </c>
      <c r="AB48" s="32" t="s">
        <v>232</v>
      </c>
      <c r="AC48" s="34">
        <v>14606939</v>
      </c>
      <c r="AD48">
        <v>1.06</v>
      </c>
      <c r="AE48" s="28">
        <f t="shared" si="5"/>
        <v>15483355.34</v>
      </c>
      <c r="AF48" s="5" t="s">
        <v>274</v>
      </c>
    </row>
    <row r="49" spans="1:33" x14ac:dyDescent="0.25">
      <c r="A49" s="4">
        <v>1</v>
      </c>
      <c r="B49" s="4">
        <v>65</v>
      </c>
      <c r="C49" s="5" t="s">
        <v>33</v>
      </c>
      <c r="D49" s="4">
        <v>2014</v>
      </c>
      <c r="E49" s="4">
        <v>2014</v>
      </c>
      <c r="F49" s="5" t="s">
        <v>195</v>
      </c>
      <c r="G49" s="5" t="s">
        <v>36</v>
      </c>
      <c r="H49" s="5" t="s">
        <v>300</v>
      </c>
      <c r="I49" s="5" t="s">
        <v>301</v>
      </c>
      <c r="J49" s="5" t="s">
        <v>39</v>
      </c>
      <c r="K49" s="5" t="s">
        <v>302</v>
      </c>
      <c r="L49" s="5" t="s">
        <v>303</v>
      </c>
      <c r="M49" s="5">
        <v>2015</v>
      </c>
      <c r="N49" s="17">
        <f t="shared" si="4"/>
        <v>1</v>
      </c>
      <c r="O49" s="25" t="s">
        <v>304</v>
      </c>
      <c r="P49" s="5" t="s">
        <v>305</v>
      </c>
      <c r="Q49" s="5">
        <v>1</v>
      </c>
      <c r="R49" s="12">
        <v>42753</v>
      </c>
      <c r="S49" s="17">
        <v>736</v>
      </c>
      <c r="T49" s="17">
        <v>2017</v>
      </c>
      <c r="U49" s="5" t="s">
        <v>180</v>
      </c>
      <c r="V49" s="5" t="s">
        <v>272</v>
      </c>
      <c r="W49" s="5" t="s">
        <v>246</v>
      </c>
      <c r="X49" s="5" t="s">
        <v>127</v>
      </c>
      <c r="Y49" s="5" t="s">
        <v>91</v>
      </c>
      <c r="Z49" s="5" t="s">
        <v>121</v>
      </c>
      <c r="AA49" s="25" t="s">
        <v>306</v>
      </c>
      <c r="AB49" s="32" t="s">
        <v>307</v>
      </c>
      <c r="AC49" s="34">
        <v>2827909</v>
      </c>
      <c r="AD49">
        <v>1.06</v>
      </c>
      <c r="AE49" s="28">
        <f t="shared" si="5"/>
        <v>2997583.54</v>
      </c>
      <c r="AF49" s="5" t="s">
        <v>308</v>
      </c>
    </row>
    <row r="50" spans="1:33" x14ac:dyDescent="0.25">
      <c r="A50" s="4">
        <v>1</v>
      </c>
      <c r="B50" s="4">
        <v>64</v>
      </c>
      <c r="C50" s="5" t="s">
        <v>309</v>
      </c>
      <c r="D50" s="4">
        <v>2013</v>
      </c>
      <c r="E50" s="4">
        <v>2013</v>
      </c>
      <c r="F50" s="5" t="s">
        <v>310</v>
      </c>
      <c r="G50" s="5" t="s">
        <v>73</v>
      </c>
      <c r="I50" s="5" t="s">
        <v>56</v>
      </c>
      <c r="J50" s="5" t="s">
        <v>2</v>
      </c>
      <c r="K50" s="5" t="s">
        <v>311</v>
      </c>
      <c r="L50" s="12">
        <v>41680</v>
      </c>
      <c r="M50" s="17">
        <v>2014</v>
      </c>
      <c r="N50" s="17">
        <f t="shared" si="4"/>
        <v>1</v>
      </c>
      <c r="O50" s="32" t="s">
        <v>41</v>
      </c>
      <c r="P50" s="5" t="s">
        <v>115</v>
      </c>
      <c r="Q50" s="5">
        <v>1</v>
      </c>
      <c r="R50" s="12">
        <v>42240</v>
      </c>
      <c r="S50" s="17">
        <f>R50-L50</f>
        <v>560</v>
      </c>
      <c r="T50" s="17">
        <v>2015</v>
      </c>
      <c r="U50" s="5" t="s">
        <v>180</v>
      </c>
      <c r="V50" s="5" t="s">
        <v>312</v>
      </c>
      <c r="W50" s="25" t="s">
        <v>313</v>
      </c>
      <c r="X50" s="5" t="s">
        <v>314</v>
      </c>
      <c r="Y50" s="5" t="s">
        <v>120</v>
      </c>
      <c r="Z50" s="5" t="s">
        <v>121</v>
      </c>
      <c r="AA50" s="32" t="s">
        <v>169</v>
      </c>
      <c r="AB50" s="5" t="s">
        <v>226</v>
      </c>
      <c r="AC50" s="34">
        <v>1062000</v>
      </c>
      <c r="AD50" s="38">
        <v>1.1000000000000001</v>
      </c>
      <c r="AE50" s="28">
        <f t="shared" si="5"/>
        <v>1168200</v>
      </c>
      <c r="AF50" s="5" t="s">
        <v>274</v>
      </c>
    </row>
    <row r="51" spans="1:33" x14ac:dyDescent="0.25">
      <c r="A51" s="4">
        <v>1</v>
      </c>
      <c r="B51" s="4">
        <v>63</v>
      </c>
      <c r="C51" s="5" t="s">
        <v>33</v>
      </c>
      <c r="D51" s="4">
        <v>2013</v>
      </c>
      <c r="E51" s="4">
        <v>2013</v>
      </c>
      <c r="F51" s="5" t="s">
        <v>195</v>
      </c>
      <c r="G51" s="5" t="s">
        <v>36</v>
      </c>
      <c r="H51" s="5" t="s">
        <v>300</v>
      </c>
      <c r="I51" s="5" t="s">
        <v>315</v>
      </c>
      <c r="J51" s="5" t="s">
        <v>39</v>
      </c>
      <c r="K51" s="5" t="s">
        <v>316</v>
      </c>
      <c r="L51" s="12">
        <v>41575</v>
      </c>
      <c r="M51" s="17">
        <v>2013</v>
      </c>
      <c r="N51" s="17">
        <f t="shared" si="4"/>
        <v>0</v>
      </c>
      <c r="O51" s="32" t="s">
        <v>317</v>
      </c>
      <c r="P51" s="5" t="s">
        <v>115</v>
      </c>
      <c r="Q51" s="5">
        <v>1</v>
      </c>
      <c r="R51" s="12">
        <v>41653</v>
      </c>
      <c r="S51" s="17">
        <f>R51-L51</f>
        <v>78</v>
      </c>
      <c r="T51" s="17">
        <v>2014</v>
      </c>
      <c r="U51" s="32" t="s">
        <v>225</v>
      </c>
      <c r="V51" s="5" t="s">
        <v>318</v>
      </c>
      <c r="W51" s="5" t="s">
        <v>319</v>
      </c>
      <c r="X51" s="5" t="s">
        <v>127</v>
      </c>
      <c r="Y51" s="5" t="s">
        <v>91</v>
      </c>
      <c r="Z51" s="5" t="s">
        <v>121</v>
      </c>
      <c r="AA51" s="32" t="s">
        <v>169</v>
      </c>
      <c r="AB51" s="5" t="s">
        <v>320</v>
      </c>
      <c r="AC51" s="34">
        <v>1932000</v>
      </c>
      <c r="AD51" s="38">
        <v>1.1000000000000001</v>
      </c>
      <c r="AE51" s="28">
        <f t="shared" si="5"/>
        <v>2125200</v>
      </c>
    </row>
    <row r="52" spans="1:33" x14ac:dyDescent="0.25">
      <c r="A52" s="4">
        <v>1</v>
      </c>
      <c r="B52" s="4">
        <v>62</v>
      </c>
      <c r="C52" s="5" t="s">
        <v>83</v>
      </c>
      <c r="D52" s="4">
        <v>2012</v>
      </c>
      <c r="E52" s="4">
        <v>2012</v>
      </c>
      <c r="F52" s="5" t="s">
        <v>72</v>
      </c>
      <c r="G52" s="5" t="s">
        <v>73</v>
      </c>
      <c r="I52" s="5" t="s">
        <v>56</v>
      </c>
      <c r="J52" s="5" t="s">
        <v>57</v>
      </c>
      <c r="K52" s="5" t="s">
        <v>321</v>
      </c>
      <c r="L52" s="12">
        <v>41288</v>
      </c>
      <c r="M52" s="17">
        <v>2013</v>
      </c>
      <c r="N52" s="17"/>
      <c r="O52" s="32" t="s">
        <v>322</v>
      </c>
      <c r="P52" s="5" t="s">
        <v>323</v>
      </c>
      <c r="R52" s="5" t="s">
        <v>247</v>
      </c>
      <c r="S52" s="17" t="e">
        <f>R52-L52</f>
        <v>#VALUE!</v>
      </c>
      <c r="T52" s="17"/>
      <c r="U52" s="5" t="s">
        <v>247</v>
      </c>
      <c r="V52" s="13" t="s">
        <v>88</v>
      </c>
      <c r="W52" s="5" t="s">
        <v>324</v>
      </c>
      <c r="X52" s="5" t="s">
        <v>90</v>
      </c>
      <c r="Y52" s="5" t="s">
        <v>91</v>
      </c>
      <c r="Z52" s="5" t="s">
        <v>247</v>
      </c>
      <c r="AA52" s="5" t="s">
        <v>247</v>
      </c>
      <c r="AB52" s="5" t="s">
        <v>247</v>
      </c>
      <c r="AE52" s="28"/>
    </row>
    <row r="53" spans="1:33" x14ac:dyDescent="0.25">
      <c r="A53" s="4">
        <v>1</v>
      </c>
      <c r="B53" s="4">
        <v>61</v>
      </c>
      <c r="C53" s="5" t="s">
        <v>325</v>
      </c>
      <c r="D53" s="4">
        <v>2012</v>
      </c>
      <c r="E53" s="4">
        <v>2012</v>
      </c>
      <c r="F53" s="5" t="s">
        <v>72</v>
      </c>
      <c r="G53" s="5" t="s">
        <v>110</v>
      </c>
      <c r="I53" s="5" t="s">
        <v>75</v>
      </c>
      <c r="J53" s="5" t="s">
        <v>326</v>
      </c>
      <c r="K53" s="5" t="s">
        <v>327</v>
      </c>
      <c r="L53" s="12">
        <v>41226</v>
      </c>
      <c r="M53" s="17">
        <v>2012</v>
      </c>
      <c r="N53" s="17">
        <f>M53-E53</f>
        <v>0</v>
      </c>
      <c r="O53" s="32" t="s">
        <v>41</v>
      </c>
      <c r="P53" s="5" t="s">
        <v>115</v>
      </c>
      <c r="Q53" s="5">
        <v>2</v>
      </c>
      <c r="R53" s="12">
        <v>41229</v>
      </c>
      <c r="S53" s="17">
        <f>R53-L53</f>
        <v>3</v>
      </c>
      <c r="T53" s="17">
        <v>2012</v>
      </c>
      <c r="U53" s="32" t="s">
        <v>328</v>
      </c>
      <c r="V53" s="13" t="s">
        <v>88</v>
      </c>
      <c r="W53" s="5" t="s">
        <v>329</v>
      </c>
      <c r="X53" s="5" t="s">
        <v>90</v>
      </c>
      <c r="Y53" s="5" t="s">
        <v>91</v>
      </c>
      <c r="Z53" s="5" t="s">
        <v>330</v>
      </c>
      <c r="AA53" s="25" t="s">
        <v>331</v>
      </c>
      <c r="AB53" s="25" t="s">
        <v>332</v>
      </c>
      <c r="AC53" s="34">
        <v>7846160</v>
      </c>
      <c r="AD53">
        <v>1.1399999999999999</v>
      </c>
      <c r="AE53" s="28">
        <f>AC53*AD53</f>
        <v>8944622.3999999985</v>
      </c>
    </row>
    <row r="54" spans="1:33" x14ac:dyDescent="0.25">
      <c r="A54" s="4">
        <v>1</v>
      </c>
      <c r="B54" s="4">
        <v>60</v>
      </c>
      <c r="C54" s="5" t="s">
        <v>44</v>
      </c>
      <c r="D54" s="4" t="s">
        <v>333</v>
      </c>
      <c r="E54" s="4">
        <v>2010</v>
      </c>
      <c r="F54" s="5" t="s">
        <v>195</v>
      </c>
      <c r="G54" s="5" t="s">
        <v>47</v>
      </c>
      <c r="H54" s="5" t="s">
        <v>334</v>
      </c>
      <c r="I54" s="5" t="s">
        <v>56</v>
      </c>
      <c r="J54" s="5" t="s">
        <v>57</v>
      </c>
      <c r="K54" s="5" t="s">
        <v>335</v>
      </c>
      <c r="L54" s="12">
        <v>41159</v>
      </c>
      <c r="M54" s="17">
        <v>2012</v>
      </c>
      <c r="N54" s="17"/>
      <c r="O54" s="32" t="s">
        <v>87</v>
      </c>
      <c r="P54" s="5" t="s">
        <v>185</v>
      </c>
      <c r="R54" s="12">
        <v>42255</v>
      </c>
      <c r="S54" s="17">
        <f>R54-L54</f>
        <v>1096</v>
      </c>
      <c r="T54" s="17"/>
      <c r="U54" s="5" t="s">
        <v>180</v>
      </c>
      <c r="W54" s="5" t="s">
        <v>336</v>
      </c>
      <c r="X54" s="5" t="s">
        <v>337</v>
      </c>
      <c r="Y54" s="5" t="s">
        <v>120</v>
      </c>
      <c r="Z54" s="5" t="s">
        <v>338</v>
      </c>
      <c r="AA54" s="32" t="s">
        <v>169</v>
      </c>
      <c r="AB54" s="5" t="s">
        <v>247</v>
      </c>
      <c r="AE54" s="28"/>
      <c r="AF54" s="5" t="s">
        <v>339</v>
      </c>
    </row>
    <row r="55" spans="1:33" x14ac:dyDescent="0.25">
      <c r="A55" s="4">
        <v>1</v>
      </c>
      <c r="B55" s="4">
        <v>59</v>
      </c>
      <c r="C55" s="5" t="s">
        <v>71</v>
      </c>
      <c r="D55" s="4">
        <v>2012</v>
      </c>
      <c r="E55" s="4">
        <v>2012</v>
      </c>
      <c r="F55" s="5" t="s">
        <v>340</v>
      </c>
      <c r="G55" s="5" t="s">
        <v>73</v>
      </c>
      <c r="H55" s="5" t="s">
        <v>341</v>
      </c>
      <c r="I55" s="5" t="s">
        <v>56</v>
      </c>
      <c r="J55" s="5" t="s">
        <v>2</v>
      </c>
      <c r="K55" s="5" t="s">
        <v>206</v>
      </c>
      <c r="L55" s="5" t="s">
        <v>342</v>
      </c>
      <c r="M55" s="17">
        <v>2012</v>
      </c>
      <c r="N55" s="17">
        <f>M55-E55</f>
        <v>0</v>
      </c>
      <c r="O55" s="25" t="s">
        <v>343</v>
      </c>
      <c r="P55" s="5" t="s">
        <v>115</v>
      </c>
      <c r="Q55" s="5">
        <v>1</v>
      </c>
      <c r="R55" s="12">
        <v>41498</v>
      </c>
      <c r="S55" s="17">
        <v>340</v>
      </c>
      <c r="T55" s="17">
        <v>2013</v>
      </c>
      <c r="U55" s="32" t="s">
        <v>225</v>
      </c>
      <c r="V55" s="13" t="s">
        <v>344</v>
      </c>
      <c r="W55" s="5" t="s">
        <v>345</v>
      </c>
      <c r="X55" s="5" t="s">
        <v>346</v>
      </c>
      <c r="Y55" s="5" t="s">
        <v>91</v>
      </c>
      <c r="Z55" s="5" t="s">
        <v>338</v>
      </c>
      <c r="AA55" s="32" t="s">
        <v>169</v>
      </c>
      <c r="AB55" s="32" t="s">
        <v>347</v>
      </c>
      <c r="AC55" s="34">
        <v>6316533</v>
      </c>
      <c r="AD55">
        <v>1.1200000000000001</v>
      </c>
      <c r="AE55" s="28">
        <f>AC55*AD55</f>
        <v>7074516.9600000009</v>
      </c>
    </row>
    <row r="56" spans="1:33" x14ac:dyDescent="0.25">
      <c r="A56" s="4">
        <v>1</v>
      </c>
      <c r="B56" s="4">
        <v>58</v>
      </c>
      <c r="C56" s="5" t="s">
        <v>44</v>
      </c>
      <c r="D56" s="4" t="s">
        <v>348</v>
      </c>
      <c r="E56" s="4">
        <v>2011</v>
      </c>
      <c r="F56" s="5" t="s">
        <v>192</v>
      </c>
      <c r="G56" s="5" t="s">
        <v>47</v>
      </c>
      <c r="H56" s="5" t="s">
        <v>349</v>
      </c>
      <c r="I56" s="5" t="s">
        <v>39</v>
      </c>
      <c r="J56" s="5" t="s">
        <v>39</v>
      </c>
      <c r="K56" s="5" t="s">
        <v>350</v>
      </c>
      <c r="L56" s="5" t="s">
        <v>351</v>
      </c>
      <c r="M56" s="17">
        <v>2012</v>
      </c>
      <c r="N56" s="17">
        <f>M56-E56</f>
        <v>1</v>
      </c>
      <c r="O56" s="25" t="s">
        <v>352</v>
      </c>
      <c r="P56" s="5" t="s">
        <v>115</v>
      </c>
      <c r="Q56" s="5">
        <v>2</v>
      </c>
      <c r="R56" s="12">
        <v>41164</v>
      </c>
      <c r="S56" s="17" t="e">
        <f t="shared" ref="S56:S80" si="6">R56-L56</f>
        <v>#VALUE!</v>
      </c>
      <c r="T56" s="17">
        <v>2012</v>
      </c>
      <c r="U56" s="5" t="s">
        <v>180</v>
      </c>
      <c r="V56" s="5" t="s">
        <v>318</v>
      </c>
      <c r="W56" s="5" t="s">
        <v>353</v>
      </c>
      <c r="X56" s="5" t="s">
        <v>354</v>
      </c>
      <c r="Y56" s="5" t="s">
        <v>91</v>
      </c>
      <c r="Z56" s="5" t="s">
        <v>338</v>
      </c>
      <c r="AA56" s="32" t="s">
        <v>355</v>
      </c>
      <c r="AB56" s="32" t="s">
        <v>347</v>
      </c>
      <c r="AC56" s="34">
        <v>20797524</v>
      </c>
      <c r="AD56">
        <v>1.1399999999999999</v>
      </c>
      <c r="AE56" s="28">
        <f>AC56*AD56</f>
        <v>23709177.359999999</v>
      </c>
      <c r="AF56" s="5" t="s">
        <v>356</v>
      </c>
    </row>
    <row r="57" spans="1:33" x14ac:dyDescent="0.25">
      <c r="A57" s="4">
        <v>1</v>
      </c>
      <c r="B57" s="4">
        <v>57</v>
      </c>
      <c r="C57" s="5" t="s">
        <v>228</v>
      </c>
      <c r="D57" s="4">
        <v>2011</v>
      </c>
      <c r="E57" s="4">
        <v>2011</v>
      </c>
      <c r="F57" s="5" t="s">
        <v>340</v>
      </c>
      <c r="G57" s="5" t="s">
        <v>73</v>
      </c>
      <c r="H57" s="5" t="s">
        <v>228</v>
      </c>
      <c r="I57" s="5" t="s">
        <v>56</v>
      </c>
      <c r="J57" s="5" t="s">
        <v>2</v>
      </c>
      <c r="K57" s="5" t="s">
        <v>357</v>
      </c>
      <c r="L57" s="12">
        <v>40974</v>
      </c>
      <c r="M57" s="17">
        <v>2012</v>
      </c>
      <c r="N57" s="17"/>
      <c r="O57" s="32" t="s">
        <v>152</v>
      </c>
      <c r="P57" s="5" t="s">
        <v>185</v>
      </c>
      <c r="R57" s="12">
        <v>41187</v>
      </c>
      <c r="S57" s="17">
        <f t="shared" si="6"/>
        <v>213</v>
      </c>
      <c r="T57" s="17"/>
      <c r="U57" s="5" t="s">
        <v>180</v>
      </c>
      <c r="V57" s="5" t="s">
        <v>281</v>
      </c>
      <c r="W57" s="5" t="s">
        <v>358</v>
      </c>
      <c r="X57" s="5" t="s">
        <v>161</v>
      </c>
      <c r="Y57" s="5" t="s">
        <v>91</v>
      </c>
      <c r="Z57" s="5" t="s">
        <v>359</v>
      </c>
      <c r="AA57" s="32" t="s">
        <v>169</v>
      </c>
      <c r="AB57" s="5" t="s">
        <v>247</v>
      </c>
      <c r="AE57" s="28"/>
      <c r="AF57" s="5" t="s">
        <v>274</v>
      </c>
    </row>
    <row r="58" spans="1:33" x14ac:dyDescent="0.25">
      <c r="A58" s="4">
        <v>1</v>
      </c>
      <c r="B58" s="4">
        <v>56</v>
      </c>
      <c r="C58" s="5" t="s">
        <v>360</v>
      </c>
      <c r="D58" s="4" t="s">
        <v>361</v>
      </c>
      <c r="E58" s="4">
        <v>2011</v>
      </c>
      <c r="F58" s="5" t="s">
        <v>362</v>
      </c>
      <c r="G58" s="5" t="s">
        <v>110</v>
      </c>
      <c r="H58" s="5" t="s">
        <v>363</v>
      </c>
      <c r="I58" s="5" t="s">
        <v>56</v>
      </c>
      <c r="J58" s="5" t="s">
        <v>57</v>
      </c>
      <c r="K58" s="5" t="s">
        <v>364</v>
      </c>
      <c r="L58" s="5" t="s">
        <v>365</v>
      </c>
      <c r="M58" s="17">
        <v>2012</v>
      </c>
      <c r="N58" s="17">
        <f>M58-E58</f>
        <v>1</v>
      </c>
      <c r="O58" s="25" t="s">
        <v>366</v>
      </c>
      <c r="P58" s="5" t="s">
        <v>115</v>
      </c>
      <c r="Q58" s="5">
        <v>18</v>
      </c>
      <c r="R58" s="12">
        <v>41165</v>
      </c>
      <c r="S58" s="17" t="e">
        <f t="shared" si="6"/>
        <v>#VALUE!</v>
      </c>
      <c r="T58" s="17">
        <v>2012</v>
      </c>
      <c r="U58" s="5" t="s">
        <v>180</v>
      </c>
      <c r="V58" s="5" t="s">
        <v>318</v>
      </c>
      <c r="W58" s="5" t="s">
        <v>353</v>
      </c>
      <c r="X58" s="5" t="s">
        <v>367</v>
      </c>
      <c r="Y58" t="s">
        <v>368</v>
      </c>
      <c r="Z58" s="5" t="s">
        <v>338</v>
      </c>
      <c r="AA58" s="25" t="s">
        <v>369</v>
      </c>
      <c r="AB58" s="32" t="s">
        <v>347</v>
      </c>
      <c r="AC58" s="34">
        <v>32847955</v>
      </c>
      <c r="AD58">
        <v>1.1399999999999999</v>
      </c>
      <c r="AE58" s="28">
        <f>AC58*AD58</f>
        <v>37446668.699999996</v>
      </c>
      <c r="AF58" s="5" t="s">
        <v>274</v>
      </c>
    </row>
    <row r="59" spans="1:33" x14ac:dyDescent="0.25">
      <c r="A59" s="4">
        <v>1</v>
      </c>
      <c r="B59" s="4">
        <v>55</v>
      </c>
      <c r="C59" s="5" t="s">
        <v>370</v>
      </c>
      <c r="D59" s="4">
        <v>2011</v>
      </c>
      <c r="E59" s="4">
        <v>2011</v>
      </c>
      <c r="F59" s="5" t="s">
        <v>72</v>
      </c>
      <c r="G59" s="5" t="s">
        <v>73</v>
      </c>
      <c r="H59" s="5" t="s">
        <v>371</v>
      </c>
      <c r="I59" s="5" t="s">
        <v>56</v>
      </c>
      <c r="J59" s="5" t="s">
        <v>2</v>
      </c>
      <c r="K59" s="5" t="s">
        <v>372</v>
      </c>
      <c r="L59" s="12">
        <v>40716</v>
      </c>
      <c r="M59" s="17">
        <v>2011</v>
      </c>
      <c r="N59" s="17">
        <f>M59-E59</f>
        <v>0</v>
      </c>
      <c r="O59" s="32" t="s">
        <v>322</v>
      </c>
      <c r="P59" s="5" t="s">
        <v>115</v>
      </c>
      <c r="Q59" s="5">
        <v>1</v>
      </c>
      <c r="R59" s="12">
        <v>41164</v>
      </c>
      <c r="S59" s="17">
        <f t="shared" si="6"/>
        <v>448</v>
      </c>
      <c r="T59" s="17">
        <v>2012</v>
      </c>
      <c r="U59" s="5" t="s">
        <v>180</v>
      </c>
      <c r="V59" s="5" t="s">
        <v>373</v>
      </c>
      <c r="W59" s="5" t="s">
        <v>374</v>
      </c>
      <c r="X59" s="5" t="s">
        <v>375</v>
      </c>
      <c r="Y59" s="5" t="s">
        <v>91</v>
      </c>
      <c r="Z59" s="5" t="s">
        <v>338</v>
      </c>
      <c r="AA59" s="32" t="s">
        <v>169</v>
      </c>
      <c r="AB59" s="32" t="s">
        <v>347</v>
      </c>
      <c r="AC59" s="34">
        <v>10941828</v>
      </c>
      <c r="AD59">
        <v>1.1399999999999999</v>
      </c>
      <c r="AE59" s="28">
        <f>AC59*AD59</f>
        <v>12473683.919999998</v>
      </c>
      <c r="AF59" s="5" t="s">
        <v>274</v>
      </c>
    </row>
    <row r="60" spans="1:33" x14ac:dyDescent="0.25">
      <c r="A60" s="4">
        <v>1</v>
      </c>
      <c r="B60" s="4">
        <v>54</v>
      </c>
      <c r="C60" s="5" t="s">
        <v>83</v>
      </c>
      <c r="D60" s="4">
        <v>2011</v>
      </c>
      <c r="E60" s="4">
        <v>2011</v>
      </c>
      <c r="F60" s="5" t="s">
        <v>376</v>
      </c>
      <c r="G60" s="5" t="s">
        <v>73</v>
      </c>
      <c r="H60" s="5" t="s">
        <v>371</v>
      </c>
      <c r="I60" s="5" t="s">
        <v>56</v>
      </c>
      <c r="J60" s="5" t="s">
        <v>2</v>
      </c>
      <c r="K60" s="5" t="s">
        <v>321</v>
      </c>
      <c r="L60" s="12">
        <v>40676</v>
      </c>
      <c r="M60" s="17">
        <v>2011</v>
      </c>
      <c r="N60" s="17"/>
      <c r="O60" s="32" t="s">
        <v>41</v>
      </c>
      <c r="P60" s="5" t="s">
        <v>323</v>
      </c>
      <c r="R60" s="12">
        <v>41008</v>
      </c>
      <c r="S60" s="17">
        <f t="shared" si="6"/>
        <v>332</v>
      </c>
      <c r="T60" s="17"/>
      <c r="U60" s="5" t="s">
        <v>180</v>
      </c>
      <c r="V60" s="5" t="s">
        <v>373</v>
      </c>
      <c r="W60" s="5" t="s">
        <v>374</v>
      </c>
      <c r="X60" s="5" t="s">
        <v>375</v>
      </c>
      <c r="Y60" s="5" t="s">
        <v>91</v>
      </c>
      <c r="Z60" s="5" t="s">
        <v>247</v>
      </c>
      <c r="AA60" s="32" t="s">
        <v>169</v>
      </c>
      <c r="AB60" s="5" t="s">
        <v>247</v>
      </c>
      <c r="AC60" s="34"/>
      <c r="AD60" s="34"/>
      <c r="AE60" s="28"/>
      <c r="AF60" s="5" t="s">
        <v>377</v>
      </c>
    </row>
    <row r="61" spans="1:33" x14ac:dyDescent="0.25">
      <c r="A61" s="4">
        <v>1</v>
      </c>
      <c r="B61" s="4">
        <v>53</v>
      </c>
      <c r="C61" s="5" t="s">
        <v>378</v>
      </c>
      <c r="D61" s="4" t="s">
        <v>379</v>
      </c>
      <c r="E61" s="4">
        <v>2010</v>
      </c>
      <c r="F61" s="5" t="s">
        <v>62</v>
      </c>
      <c r="G61" s="5" t="s">
        <v>36</v>
      </c>
      <c r="H61" s="5" t="s">
        <v>380</v>
      </c>
      <c r="I61" s="5" t="s">
        <v>56</v>
      </c>
      <c r="J61" s="5" t="s">
        <v>57</v>
      </c>
      <c r="K61" s="5" t="s">
        <v>381</v>
      </c>
      <c r="L61" s="12">
        <v>40477</v>
      </c>
      <c r="M61" s="17">
        <v>2010</v>
      </c>
      <c r="N61" s="17">
        <f>M61-E61</f>
        <v>0</v>
      </c>
      <c r="O61" s="32" t="s">
        <v>41</v>
      </c>
      <c r="P61" s="5" t="s">
        <v>115</v>
      </c>
      <c r="Q61" s="5">
        <v>1</v>
      </c>
      <c r="R61" s="12">
        <v>40690</v>
      </c>
      <c r="S61" s="17">
        <f t="shared" si="6"/>
        <v>213</v>
      </c>
      <c r="T61" s="17">
        <v>2011</v>
      </c>
      <c r="U61" s="5" t="s">
        <v>180</v>
      </c>
      <c r="V61" s="5" t="s">
        <v>318</v>
      </c>
      <c r="W61" s="5" t="s">
        <v>382</v>
      </c>
      <c r="X61" s="5" t="s">
        <v>337</v>
      </c>
      <c r="Y61" s="5" t="s">
        <v>120</v>
      </c>
      <c r="Z61" s="5" t="s">
        <v>273</v>
      </c>
      <c r="AA61" s="32" t="s">
        <v>169</v>
      </c>
      <c r="AB61" s="32" t="s">
        <v>383</v>
      </c>
      <c r="AC61" s="34" t="s">
        <v>384</v>
      </c>
      <c r="AD61"/>
      <c r="AE61" s="28"/>
      <c r="AF61" s="5" t="s">
        <v>274</v>
      </c>
    </row>
    <row r="62" spans="1:33" x14ac:dyDescent="0.25">
      <c r="A62" s="4">
        <v>1</v>
      </c>
      <c r="B62" s="4">
        <v>52</v>
      </c>
      <c r="C62" s="5" t="s">
        <v>385</v>
      </c>
      <c r="D62" s="4">
        <v>2010</v>
      </c>
      <c r="E62" s="4">
        <v>2010</v>
      </c>
      <c r="F62" s="5" t="s">
        <v>386</v>
      </c>
      <c r="G62" s="5" t="s">
        <v>110</v>
      </c>
      <c r="H62" s="5" t="s">
        <v>387</v>
      </c>
      <c r="I62" s="5" t="s">
        <v>56</v>
      </c>
      <c r="J62" s="5" t="s">
        <v>2</v>
      </c>
      <c r="K62" s="5" t="s">
        <v>388</v>
      </c>
      <c r="L62" s="12">
        <v>40422</v>
      </c>
      <c r="M62" s="17">
        <v>2010</v>
      </c>
      <c r="N62" s="17"/>
      <c r="O62" s="32" t="s">
        <v>41</v>
      </c>
      <c r="P62" s="5" t="s">
        <v>323</v>
      </c>
      <c r="R62" s="12">
        <v>41017</v>
      </c>
      <c r="S62" s="17">
        <f t="shared" si="6"/>
        <v>595</v>
      </c>
      <c r="T62" s="17"/>
      <c r="U62" s="5" t="s">
        <v>180</v>
      </c>
      <c r="V62" s="5" t="s">
        <v>389</v>
      </c>
      <c r="W62" s="5" t="s">
        <v>390</v>
      </c>
      <c r="X62" s="5" t="s">
        <v>391</v>
      </c>
      <c r="Y62" t="s">
        <v>368</v>
      </c>
      <c r="Z62" s="5" t="s">
        <v>247</v>
      </c>
      <c r="AA62" s="32" t="s">
        <v>169</v>
      </c>
      <c r="AB62" s="5" t="s">
        <v>247</v>
      </c>
      <c r="AC62" s="34"/>
      <c r="AD62" s="34"/>
      <c r="AE62" s="28"/>
      <c r="AF62" s="5" t="s">
        <v>392</v>
      </c>
    </row>
    <row r="63" spans="1:33" x14ac:dyDescent="0.25">
      <c r="A63" s="4">
        <v>1</v>
      </c>
      <c r="B63" s="4">
        <v>51</v>
      </c>
      <c r="C63" s="5" t="s">
        <v>393</v>
      </c>
      <c r="D63" s="4">
        <v>2009</v>
      </c>
      <c r="E63" s="4">
        <v>2009</v>
      </c>
      <c r="F63" s="5" t="s">
        <v>394</v>
      </c>
      <c r="G63" s="5" t="s">
        <v>395</v>
      </c>
      <c r="I63" s="5" t="s">
        <v>56</v>
      </c>
      <c r="J63" s="5" t="s">
        <v>57</v>
      </c>
      <c r="K63" s="5" t="s">
        <v>396</v>
      </c>
      <c r="L63" s="12">
        <v>40405</v>
      </c>
      <c r="M63" s="17">
        <v>2010</v>
      </c>
      <c r="N63" s="17">
        <f>M63-E63</f>
        <v>1</v>
      </c>
      <c r="O63" s="32" t="s">
        <v>87</v>
      </c>
      <c r="P63" s="5" t="s">
        <v>305</v>
      </c>
      <c r="Q63" s="5">
        <v>1</v>
      </c>
      <c r="R63" s="12">
        <v>40934</v>
      </c>
      <c r="S63" s="17">
        <f t="shared" si="6"/>
        <v>529</v>
      </c>
      <c r="T63" s="17">
        <v>2012</v>
      </c>
      <c r="U63" s="5" t="s">
        <v>180</v>
      </c>
      <c r="V63" s="5" t="s">
        <v>397</v>
      </c>
      <c r="W63" s="5" t="s">
        <v>398</v>
      </c>
      <c r="X63" s="5" t="s">
        <v>399</v>
      </c>
      <c r="Y63" s="5" t="s">
        <v>91</v>
      </c>
      <c r="Z63" s="5" t="s">
        <v>215</v>
      </c>
      <c r="AA63" s="32" t="s">
        <v>355</v>
      </c>
      <c r="AB63" s="32" t="s">
        <v>347</v>
      </c>
      <c r="AC63" s="34">
        <v>1000000</v>
      </c>
      <c r="AD63">
        <v>1.1399999999999999</v>
      </c>
      <c r="AE63" s="28">
        <f>AC63*AD63</f>
        <v>1140000</v>
      </c>
      <c r="AF63" s="5" t="s">
        <v>400</v>
      </c>
      <c r="AG63" s="5" t="s">
        <v>401</v>
      </c>
    </row>
    <row r="64" spans="1:33" x14ac:dyDescent="0.25">
      <c r="A64" s="4">
        <v>1</v>
      </c>
      <c r="B64" s="4">
        <v>50</v>
      </c>
      <c r="C64" s="5" t="s">
        <v>78</v>
      </c>
      <c r="D64" s="4" t="s">
        <v>379</v>
      </c>
      <c r="E64" s="4">
        <v>2010</v>
      </c>
      <c r="F64" s="5" t="s">
        <v>62</v>
      </c>
      <c r="G64" s="5" t="s">
        <v>36</v>
      </c>
      <c r="H64" s="5" t="s">
        <v>402</v>
      </c>
      <c r="I64" s="5" t="s">
        <v>56</v>
      </c>
      <c r="J64" s="5" t="s">
        <v>57</v>
      </c>
      <c r="K64" s="5" t="s">
        <v>403</v>
      </c>
      <c r="L64" s="12">
        <v>40337</v>
      </c>
      <c r="M64" s="17">
        <v>2010</v>
      </c>
      <c r="N64" s="17">
        <f>M64-E64</f>
        <v>0</v>
      </c>
      <c r="O64" s="32" t="s">
        <v>41</v>
      </c>
      <c r="P64" s="5" t="s">
        <v>115</v>
      </c>
      <c r="Q64" s="5">
        <v>1</v>
      </c>
      <c r="R64" s="12">
        <v>40423</v>
      </c>
      <c r="S64" s="17">
        <f t="shared" si="6"/>
        <v>86</v>
      </c>
      <c r="T64" s="17">
        <v>2010</v>
      </c>
      <c r="U64" s="32" t="s">
        <v>225</v>
      </c>
      <c r="V64" s="5" t="s">
        <v>318</v>
      </c>
      <c r="W64" s="5" t="s">
        <v>382</v>
      </c>
      <c r="X64" s="5" t="s">
        <v>337</v>
      </c>
      <c r="Y64" s="5" t="s">
        <v>120</v>
      </c>
      <c r="Z64" s="5" t="s">
        <v>273</v>
      </c>
      <c r="AA64" s="32" t="s">
        <v>355</v>
      </c>
      <c r="AB64" s="32" t="s">
        <v>383</v>
      </c>
      <c r="AC64" s="34" t="s">
        <v>384</v>
      </c>
      <c r="AD64"/>
      <c r="AE64" s="28"/>
    </row>
    <row r="65" spans="1:33" x14ac:dyDescent="0.25">
      <c r="A65" s="4">
        <v>1</v>
      </c>
      <c r="B65" s="4">
        <v>49</v>
      </c>
      <c r="C65" s="5" t="s">
        <v>404</v>
      </c>
      <c r="D65" s="4">
        <v>2010</v>
      </c>
      <c r="E65" s="4">
        <v>2010</v>
      </c>
      <c r="F65" s="5" t="s">
        <v>72</v>
      </c>
      <c r="G65" s="5" t="s">
        <v>73</v>
      </c>
      <c r="H65" s="5" t="s">
        <v>405</v>
      </c>
      <c r="I65" s="5" t="s">
        <v>56</v>
      </c>
      <c r="J65" s="5" t="s">
        <v>57</v>
      </c>
      <c r="K65" s="5" t="s">
        <v>406</v>
      </c>
      <c r="L65" s="5" t="s">
        <v>407</v>
      </c>
      <c r="M65" s="17">
        <v>2010</v>
      </c>
      <c r="N65" s="17">
        <f>M65-E65</f>
        <v>0</v>
      </c>
      <c r="O65" s="25" t="s">
        <v>408</v>
      </c>
      <c r="P65" s="5" t="s">
        <v>115</v>
      </c>
      <c r="Q65" s="5">
        <v>4</v>
      </c>
      <c r="R65" s="5" t="s">
        <v>409</v>
      </c>
      <c r="S65" s="17" t="e">
        <f t="shared" si="6"/>
        <v>#VALUE!</v>
      </c>
      <c r="T65" s="17">
        <v>2010</v>
      </c>
      <c r="U65" s="25" t="s">
        <v>410</v>
      </c>
      <c r="V65" s="25" t="s">
        <v>411</v>
      </c>
      <c r="W65" s="5" t="s">
        <v>390</v>
      </c>
      <c r="X65" s="5" t="s">
        <v>391</v>
      </c>
      <c r="Y65" t="s">
        <v>368</v>
      </c>
      <c r="Z65" s="5" t="s">
        <v>121</v>
      </c>
      <c r="AA65" s="25" t="s">
        <v>412</v>
      </c>
      <c r="AB65" s="32" t="s">
        <v>413</v>
      </c>
      <c r="AC65" s="34">
        <v>26000000</v>
      </c>
      <c r="AD65">
        <v>1.19</v>
      </c>
      <c r="AE65" s="28">
        <f>AC65*AD65</f>
        <v>30940000</v>
      </c>
    </row>
    <row r="66" spans="1:33" x14ac:dyDescent="0.25">
      <c r="A66" s="4">
        <v>1</v>
      </c>
      <c r="B66" s="4">
        <v>48</v>
      </c>
      <c r="C66" s="5" t="s">
        <v>44</v>
      </c>
      <c r="D66" s="4" t="s">
        <v>414</v>
      </c>
      <c r="E66" s="4">
        <v>2009</v>
      </c>
      <c r="F66" s="5" t="s">
        <v>415</v>
      </c>
      <c r="G66" s="5" t="s">
        <v>47</v>
      </c>
      <c r="H66" s="5" t="s">
        <v>416</v>
      </c>
      <c r="I66" s="5" t="s">
        <v>56</v>
      </c>
      <c r="J66" s="5" t="s">
        <v>57</v>
      </c>
      <c r="K66" s="5" t="s">
        <v>417</v>
      </c>
      <c r="L66" s="5" t="s">
        <v>418</v>
      </c>
      <c r="M66" s="17">
        <v>2010</v>
      </c>
      <c r="N66" s="17"/>
      <c r="O66" s="25" t="s">
        <v>419</v>
      </c>
      <c r="P66" s="5" t="s">
        <v>185</v>
      </c>
      <c r="R66" s="12">
        <v>40912</v>
      </c>
      <c r="S66" s="17" t="e">
        <f t="shared" si="6"/>
        <v>#VALUE!</v>
      </c>
      <c r="T66" s="17"/>
      <c r="U66" s="5" t="s">
        <v>180</v>
      </c>
      <c r="W66" s="5" t="s">
        <v>382</v>
      </c>
      <c r="X66" s="5" t="s">
        <v>337</v>
      </c>
      <c r="Y66" s="5" t="s">
        <v>120</v>
      </c>
      <c r="Z66" s="5" t="s">
        <v>121</v>
      </c>
      <c r="AA66" s="32" t="s">
        <v>420</v>
      </c>
      <c r="AB66" s="5" t="s">
        <v>247</v>
      </c>
      <c r="AC66" s="34"/>
      <c r="AD66" s="34"/>
      <c r="AE66" s="28"/>
      <c r="AF66" s="5" t="s">
        <v>274</v>
      </c>
    </row>
    <row r="67" spans="1:33" x14ac:dyDescent="0.25">
      <c r="A67" s="4">
        <v>1</v>
      </c>
      <c r="B67" s="4">
        <v>47</v>
      </c>
      <c r="C67" s="5" t="s">
        <v>33</v>
      </c>
      <c r="D67" s="4" t="s">
        <v>421</v>
      </c>
      <c r="E67" s="4">
        <v>2002</v>
      </c>
      <c r="F67" s="5" t="s">
        <v>195</v>
      </c>
      <c r="G67" s="5" t="s">
        <v>36</v>
      </c>
      <c r="H67" s="5" t="s">
        <v>300</v>
      </c>
      <c r="I67" s="5" t="s">
        <v>56</v>
      </c>
      <c r="J67" s="5" t="s">
        <v>39</v>
      </c>
      <c r="K67" s="5" t="s">
        <v>422</v>
      </c>
      <c r="L67" s="12">
        <v>40161</v>
      </c>
      <c r="M67" s="17">
        <v>2009</v>
      </c>
      <c r="N67" s="17">
        <f>M67-E67</f>
        <v>7</v>
      </c>
      <c r="O67" s="32" t="s">
        <v>41</v>
      </c>
      <c r="P67" s="5" t="s">
        <v>115</v>
      </c>
      <c r="Q67" s="5">
        <v>8</v>
      </c>
      <c r="R67" s="12">
        <v>40690</v>
      </c>
      <c r="S67" s="17">
        <f t="shared" si="6"/>
        <v>529</v>
      </c>
      <c r="T67" s="17">
        <v>2011</v>
      </c>
      <c r="U67" s="5" t="s">
        <v>180</v>
      </c>
      <c r="V67" s="5" t="s">
        <v>318</v>
      </c>
      <c r="W67" s="5" t="s">
        <v>319</v>
      </c>
      <c r="X67" s="5" t="s">
        <v>337</v>
      </c>
      <c r="Y67" s="5" t="s">
        <v>120</v>
      </c>
      <c r="Z67" s="5" t="s">
        <v>121</v>
      </c>
      <c r="AA67" s="32" t="s">
        <v>169</v>
      </c>
      <c r="AB67" s="5" t="s">
        <v>247</v>
      </c>
      <c r="AC67" s="34">
        <v>2000000</v>
      </c>
      <c r="AD67">
        <v>1.17</v>
      </c>
      <c r="AE67" s="28">
        <f>AC67*AD67</f>
        <v>2340000</v>
      </c>
      <c r="AF67" s="5" t="s">
        <v>274</v>
      </c>
    </row>
    <row r="68" spans="1:33" x14ac:dyDescent="0.25">
      <c r="A68" s="4">
        <v>1</v>
      </c>
      <c r="B68" s="4">
        <v>46</v>
      </c>
      <c r="C68" s="5" t="s">
        <v>423</v>
      </c>
      <c r="D68" s="4">
        <v>2009</v>
      </c>
      <c r="E68" s="4">
        <v>2009</v>
      </c>
      <c r="F68" s="5" t="s">
        <v>424</v>
      </c>
      <c r="G68" s="5" t="s">
        <v>110</v>
      </c>
      <c r="I68" s="5" t="s">
        <v>56</v>
      </c>
      <c r="J68" s="5" t="s">
        <v>57</v>
      </c>
      <c r="K68" s="5" t="s">
        <v>425</v>
      </c>
      <c r="L68" s="12">
        <v>40091</v>
      </c>
      <c r="M68" s="17">
        <v>2009</v>
      </c>
      <c r="N68" s="17">
        <f>M68-E68</f>
        <v>0</v>
      </c>
      <c r="O68" s="32" t="s">
        <v>87</v>
      </c>
      <c r="P68" s="5" t="s">
        <v>115</v>
      </c>
      <c r="Q68" s="5">
        <v>1</v>
      </c>
      <c r="R68" s="12">
        <v>40534</v>
      </c>
      <c r="S68" s="17">
        <f t="shared" si="6"/>
        <v>443</v>
      </c>
      <c r="T68" s="17">
        <v>2010</v>
      </c>
      <c r="U68" s="32" t="s">
        <v>225</v>
      </c>
      <c r="V68" s="5" t="s">
        <v>281</v>
      </c>
      <c r="W68" s="5" t="s">
        <v>160</v>
      </c>
      <c r="X68" s="5" t="s">
        <v>161</v>
      </c>
      <c r="Y68" s="5" t="s">
        <v>91</v>
      </c>
      <c r="Z68" s="5" t="s">
        <v>121</v>
      </c>
      <c r="AA68" s="32" t="s">
        <v>426</v>
      </c>
      <c r="AB68" s="5" t="s">
        <v>180</v>
      </c>
      <c r="AC68" s="34"/>
      <c r="AD68">
        <v>1.19</v>
      </c>
      <c r="AE68" s="28"/>
      <c r="AF68" s="5" t="s">
        <v>427</v>
      </c>
      <c r="AG68" s="5" t="s">
        <v>428</v>
      </c>
    </row>
    <row r="69" spans="1:33" x14ac:dyDescent="0.25">
      <c r="A69" s="4">
        <v>1</v>
      </c>
      <c r="B69" s="4">
        <v>45</v>
      </c>
      <c r="C69" s="5" t="s">
        <v>44</v>
      </c>
      <c r="D69" s="4">
        <v>2009</v>
      </c>
      <c r="E69" s="4">
        <v>2009</v>
      </c>
      <c r="F69" s="5" t="s">
        <v>192</v>
      </c>
      <c r="G69" s="5" t="s">
        <v>47</v>
      </c>
      <c r="H69" s="5" t="s">
        <v>429</v>
      </c>
      <c r="I69" s="5" t="s">
        <v>56</v>
      </c>
      <c r="J69" s="5" t="s">
        <v>57</v>
      </c>
      <c r="K69" s="5" t="s">
        <v>430</v>
      </c>
      <c r="L69" s="12">
        <v>40032</v>
      </c>
      <c r="M69" s="17">
        <v>2009</v>
      </c>
      <c r="N69" s="17">
        <f>M69-E69</f>
        <v>0</v>
      </c>
      <c r="O69" s="32" t="s">
        <v>431</v>
      </c>
      <c r="P69" s="5" t="s">
        <v>115</v>
      </c>
      <c r="Q69" s="5">
        <v>1</v>
      </c>
      <c r="R69" s="12">
        <v>40193</v>
      </c>
      <c r="S69" s="17">
        <f t="shared" si="6"/>
        <v>161</v>
      </c>
      <c r="T69" s="17">
        <v>2010</v>
      </c>
      <c r="U69" s="32" t="s">
        <v>328</v>
      </c>
      <c r="V69" s="5" t="s">
        <v>318</v>
      </c>
      <c r="W69" s="5" t="s">
        <v>432</v>
      </c>
      <c r="X69" s="5" t="s">
        <v>337</v>
      </c>
      <c r="Y69" s="5" t="s">
        <v>120</v>
      </c>
      <c r="Z69" s="5" t="s">
        <v>121</v>
      </c>
      <c r="AA69" s="32" t="s">
        <v>355</v>
      </c>
      <c r="AB69" s="32" t="s">
        <v>413</v>
      </c>
      <c r="AC69" s="34">
        <v>5000000</v>
      </c>
      <c r="AD69">
        <v>1.19</v>
      </c>
      <c r="AE69" s="28">
        <f>AC69*AD69</f>
        <v>5950000</v>
      </c>
    </row>
    <row r="70" spans="1:33" x14ac:dyDescent="0.25">
      <c r="A70" s="4">
        <v>1</v>
      </c>
      <c r="B70" s="4">
        <v>44</v>
      </c>
      <c r="C70" s="5" t="s">
        <v>71</v>
      </c>
      <c r="D70" s="4">
        <v>2009</v>
      </c>
      <c r="E70" s="4">
        <v>2009</v>
      </c>
      <c r="F70" s="5" t="s">
        <v>433</v>
      </c>
      <c r="G70" s="5" t="s">
        <v>73</v>
      </c>
      <c r="H70" s="5" t="s">
        <v>405</v>
      </c>
      <c r="I70" s="5" t="s">
        <v>56</v>
      </c>
      <c r="J70" s="5" t="s">
        <v>2</v>
      </c>
      <c r="K70" s="5" t="s">
        <v>434</v>
      </c>
      <c r="L70" s="12">
        <v>39939</v>
      </c>
      <c r="M70" s="17">
        <v>2009</v>
      </c>
      <c r="N70" s="17"/>
      <c r="O70" s="32" t="s">
        <v>322</v>
      </c>
      <c r="P70" s="5" t="s">
        <v>185</v>
      </c>
      <c r="R70" s="12">
        <v>40640</v>
      </c>
      <c r="S70" s="17">
        <f t="shared" si="6"/>
        <v>701</v>
      </c>
      <c r="T70" s="17"/>
      <c r="U70" s="5" t="s">
        <v>180</v>
      </c>
      <c r="W70" s="5" t="s">
        <v>435</v>
      </c>
      <c r="X70" s="5" t="s">
        <v>436</v>
      </c>
      <c r="Y70" t="s">
        <v>368</v>
      </c>
      <c r="Z70" s="5" t="s">
        <v>338</v>
      </c>
      <c r="AA70" s="32" t="s">
        <v>169</v>
      </c>
      <c r="AB70" s="5" t="s">
        <v>247</v>
      </c>
      <c r="AC70" s="34"/>
      <c r="AD70" s="34"/>
      <c r="AE70" s="28"/>
      <c r="AF70" s="5" t="s">
        <v>274</v>
      </c>
    </row>
    <row r="71" spans="1:33" x14ac:dyDescent="0.25">
      <c r="A71" s="4">
        <v>1</v>
      </c>
      <c r="B71" s="4">
        <v>43</v>
      </c>
      <c r="C71" s="5" t="s">
        <v>437</v>
      </c>
      <c r="D71" s="4" t="s">
        <v>414</v>
      </c>
      <c r="E71" s="4">
        <v>2009</v>
      </c>
      <c r="F71" s="5" t="s">
        <v>62</v>
      </c>
      <c r="G71" s="5" t="s">
        <v>36</v>
      </c>
      <c r="I71" s="5" t="s">
        <v>56</v>
      </c>
      <c r="J71" s="5" t="s">
        <v>57</v>
      </c>
      <c r="K71" s="5" t="s">
        <v>438</v>
      </c>
      <c r="L71" s="12">
        <v>39924</v>
      </c>
      <c r="M71" s="17">
        <v>2009</v>
      </c>
      <c r="N71" s="17">
        <f>M71-E71</f>
        <v>0</v>
      </c>
      <c r="O71" s="5" t="s">
        <v>180</v>
      </c>
      <c r="P71" s="5" t="s">
        <v>115</v>
      </c>
      <c r="Q71" s="5">
        <v>2</v>
      </c>
      <c r="R71" s="12">
        <v>39933</v>
      </c>
      <c r="S71" s="17">
        <f t="shared" si="6"/>
        <v>9</v>
      </c>
      <c r="T71" s="17">
        <v>2009</v>
      </c>
      <c r="U71" s="32" t="s">
        <v>328</v>
      </c>
      <c r="V71" s="5" t="s">
        <v>439</v>
      </c>
      <c r="W71" s="5" t="s">
        <v>440</v>
      </c>
      <c r="X71" s="5" t="s">
        <v>337</v>
      </c>
      <c r="Y71" s="5" t="s">
        <v>120</v>
      </c>
      <c r="Z71" s="5" t="s">
        <v>273</v>
      </c>
      <c r="AA71" s="32" t="s">
        <v>355</v>
      </c>
      <c r="AB71" s="32" t="s">
        <v>383</v>
      </c>
      <c r="AC71" s="34"/>
      <c r="AD71">
        <v>1.22</v>
      </c>
      <c r="AE71" s="28"/>
      <c r="AF71" s="5" t="s">
        <v>441</v>
      </c>
    </row>
    <row r="72" spans="1:33" x14ac:dyDescent="0.25">
      <c r="A72" s="4">
        <v>1</v>
      </c>
      <c r="B72" s="4">
        <v>42</v>
      </c>
      <c r="C72" s="5" t="s">
        <v>139</v>
      </c>
      <c r="D72" s="4">
        <v>2008</v>
      </c>
      <c r="E72" s="4">
        <v>2008</v>
      </c>
      <c r="F72" s="5" t="s">
        <v>442</v>
      </c>
      <c r="G72" s="5" t="s">
        <v>110</v>
      </c>
      <c r="H72" s="5" t="s">
        <v>443</v>
      </c>
      <c r="I72" s="5" t="s">
        <v>56</v>
      </c>
      <c r="J72" s="5" t="s">
        <v>2</v>
      </c>
      <c r="K72" s="5" t="s">
        <v>444</v>
      </c>
      <c r="L72" s="12">
        <v>39724</v>
      </c>
      <c r="M72" s="17">
        <v>2008</v>
      </c>
      <c r="N72" s="17"/>
      <c r="O72" s="32" t="s">
        <v>41</v>
      </c>
      <c r="P72" s="5" t="s">
        <v>185</v>
      </c>
      <c r="R72" s="12">
        <v>40639</v>
      </c>
      <c r="S72" s="17">
        <f t="shared" si="6"/>
        <v>915</v>
      </c>
      <c r="T72" s="17"/>
      <c r="U72" s="5" t="s">
        <v>180</v>
      </c>
      <c r="W72" s="5" t="s">
        <v>160</v>
      </c>
      <c r="X72" s="5" t="s">
        <v>161</v>
      </c>
      <c r="Y72" s="5" t="s">
        <v>91</v>
      </c>
      <c r="Z72" s="5" t="s">
        <v>445</v>
      </c>
      <c r="AA72" s="32" t="s">
        <v>169</v>
      </c>
      <c r="AB72" s="5" t="s">
        <v>247</v>
      </c>
      <c r="AC72" s="34"/>
      <c r="AD72" s="34"/>
      <c r="AE72" s="28"/>
      <c r="AF72" s="5" t="s">
        <v>446</v>
      </c>
    </row>
    <row r="73" spans="1:33" x14ac:dyDescent="0.25">
      <c r="A73" s="4">
        <v>1</v>
      </c>
      <c r="B73" s="4">
        <v>41</v>
      </c>
      <c r="C73" s="5" t="s">
        <v>423</v>
      </c>
      <c r="D73" s="4">
        <v>2008</v>
      </c>
      <c r="E73" s="4">
        <v>2008</v>
      </c>
      <c r="F73" s="5" t="s">
        <v>362</v>
      </c>
      <c r="G73" s="5" t="s">
        <v>110</v>
      </c>
      <c r="I73" s="5" t="s">
        <v>56</v>
      </c>
      <c r="J73" s="5" t="s">
        <v>57</v>
      </c>
      <c r="K73" s="5" t="s">
        <v>447</v>
      </c>
      <c r="L73" s="12">
        <v>39717</v>
      </c>
      <c r="M73" s="17">
        <v>2008</v>
      </c>
      <c r="N73" s="17"/>
      <c r="O73" s="32" t="s">
        <v>41</v>
      </c>
      <c r="P73" s="5" t="s">
        <v>185</v>
      </c>
      <c r="R73" s="12">
        <v>40672</v>
      </c>
      <c r="S73" s="17">
        <f t="shared" si="6"/>
        <v>955</v>
      </c>
      <c r="T73" s="17"/>
      <c r="U73" s="5" t="s">
        <v>180</v>
      </c>
      <c r="W73" s="5" t="s">
        <v>448</v>
      </c>
      <c r="X73" s="5" t="s">
        <v>367</v>
      </c>
      <c r="Y73" t="s">
        <v>368</v>
      </c>
      <c r="Z73" s="5" t="s">
        <v>121</v>
      </c>
      <c r="AA73" s="32" t="s">
        <v>169</v>
      </c>
      <c r="AB73" s="5" t="s">
        <v>247</v>
      </c>
      <c r="AC73" s="34"/>
      <c r="AD73" s="34"/>
      <c r="AE73" s="28"/>
      <c r="AF73" s="5" t="s">
        <v>274</v>
      </c>
    </row>
    <row r="74" spans="1:33" x14ac:dyDescent="0.25">
      <c r="A74" s="4">
        <v>1</v>
      </c>
      <c r="B74" s="4">
        <v>40</v>
      </c>
      <c r="C74" s="5" t="s">
        <v>449</v>
      </c>
      <c r="D74" s="4">
        <v>2008</v>
      </c>
      <c r="E74" s="4">
        <v>2008</v>
      </c>
      <c r="F74" s="5" t="s">
        <v>424</v>
      </c>
      <c r="G74" s="5" t="s">
        <v>110</v>
      </c>
      <c r="H74" s="5" t="s">
        <v>450</v>
      </c>
      <c r="I74" s="5" t="s">
        <v>56</v>
      </c>
      <c r="J74" s="5" t="s">
        <v>2</v>
      </c>
      <c r="K74" s="5" t="s">
        <v>451</v>
      </c>
      <c r="L74" s="12">
        <v>39695</v>
      </c>
      <c r="M74" s="17">
        <v>2008</v>
      </c>
      <c r="N74" s="17">
        <f>M74-E74</f>
        <v>0</v>
      </c>
      <c r="O74" s="32" t="s">
        <v>41</v>
      </c>
      <c r="P74" s="5" t="s">
        <v>115</v>
      </c>
      <c r="Q74" s="5">
        <v>3</v>
      </c>
      <c r="R74" s="12">
        <v>39755</v>
      </c>
      <c r="S74" s="17">
        <f t="shared" si="6"/>
        <v>60</v>
      </c>
      <c r="T74" s="17">
        <v>2008</v>
      </c>
      <c r="U74" s="5" t="s">
        <v>180</v>
      </c>
      <c r="V74" s="5" t="s">
        <v>281</v>
      </c>
      <c r="W74" s="5" t="s">
        <v>452</v>
      </c>
      <c r="X74" s="5" t="s">
        <v>161</v>
      </c>
      <c r="Y74" s="5" t="s">
        <v>91</v>
      </c>
      <c r="Z74" s="5" t="s">
        <v>121</v>
      </c>
      <c r="AA74" s="32" t="s">
        <v>420</v>
      </c>
      <c r="AB74" s="32" t="s">
        <v>453</v>
      </c>
      <c r="AC74" s="34">
        <v>5000000</v>
      </c>
      <c r="AD74">
        <v>1.22</v>
      </c>
      <c r="AE74" s="28">
        <f>AC74*AD74</f>
        <v>6100000</v>
      </c>
      <c r="AF74" s="5" t="s">
        <v>274</v>
      </c>
    </row>
    <row r="75" spans="1:33" x14ac:dyDescent="0.25">
      <c r="A75" s="4">
        <v>1</v>
      </c>
      <c r="B75" s="4">
        <v>39</v>
      </c>
      <c r="C75" s="5" t="s">
        <v>83</v>
      </c>
      <c r="D75" s="4">
        <v>2008</v>
      </c>
      <c r="E75" s="4">
        <v>2008</v>
      </c>
      <c r="F75" s="5" t="s">
        <v>72</v>
      </c>
      <c r="G75" s="5" t="s">
        <v>73</v>
      </c>
      <c r="H75" s="5" t="s">
        <v>405</v>
      </c>
      <c r="I75" s="5" t="s">
        <v>56</v>
      </c>
      <c r="J75" s="5" t="s">
        <v>57</v>
      </c>
      <c r="K75" s="5" t="s">
        <v>321</v>
      </c>
      <c r="L75" s="12">
        <v>39694</v>
      </c>
      <c r="M75" s="17">
        <v>2008</v>
      </c>
      <c r="N75" s="17">
        <f>M75-E75</f>
        <v>0</v>
      </c>
      <c r="O75" s="32" t="s">
        <v>322</v>
      </c>
      <c r="P75" s="5" t="s">
        <v>115</v>
      </c>
      <c r="Q75" s="5">
        <v>1</v>
      </c>
      <c r="R75" s="12">
        <v>39707</v>
      </c>
      <c r="S75" s="17">
        <f t="shared" si="6"/>
        <v>13</v>
      </c>
      <c r="T75" s="17">
        <v>2008</v>
      </c>
      <c r="U75" s="5" t="s">
        <v>180</v>
      </c>
      <c r="V75" s="5" t="s">
        <v>88</v>
      </c>
      <c r="W75" s="5" t="s">
        <v>454</v>
      </c>
      <c r="X75" s="5" t="s">
        <v>90</v>
      </c>
      <c r="Y75" s="5" t="s">
        <v>91</v>
      </c>
      <c r="Z75" s="5" t="s">
        <v>455</v>
      </c>
      <c r="AA75" s="32" t="s">
        <v>169</v>
      </c>
      <c r="AB75" s="32" t="s">
        <v>453</v>
      </c>
      <c r="AC75" s="34">
        <v>47000000</v>
      </c>
      <c r="AD75">
        <v>1.22</v>
      </c>
      <c r="AE75" s="28">
        <f>AC75*AD75</f>
        <v>57340000</v>
      </c>
      <c r="AF75" s="5" t="s">
        <v>274</v>
      </c>
    </row>
    <row r="76" spans="1:33" x14ac:dyDescent="0.25">
      <c r="A76" s="4">
        <v>1</v>
      </c>
      <c r="B76" s="4">
        <v>38</v>
      </c>
      <c r="C76" s="5" t="s">
        <v>33</v>
      </c>
      <c r="D76" s="4" t="s">
        <v>456</v>
      </c>
      <c r="E76" s="4">
        <v>2007</v>
      </c>
      <c r="F76" s="5" t="s">
        <v>195</v>
      </c>
      <c r="G76" s="5" t="s">
        <v>36</v>
      </c>
      <c r="H76" s="5" t="s">
        <v>300</v>
      </c>
      <c r="I76" s="5" t="s">
        <v>56</v>
      </c>
      <c r="J76" s="5" t="s">
        <v>39</v>
      </c>
      <c r="K76" s="5" t="s">
        <v>457</v>
      </c>
      <c r="L76" s="5" t="s">
        <v>458</v>
      </c>
      <c r="M76" s="17">
        <v>2007</v>
      </c>
      <c r="N76" s="17">
        <f>M76-E76</f>
        <v>0</v>
      </c>
      <c r="O76" s="25" t="s">
        <v>459</v>
      </c>
      <c r="P76" s="5" t="s">
        <v>115</v>
      </c>
      <c r="Q76" s="5">
        <v>1</v>
      </c>
      <c r="R76" s="12">
        <v>39765</v>
      </c>
      <c r="S76" s="17" t="e">
        <f t="shared" si="6"/>
        <v>#VALUE!</v>
      </c>
      <c r="T76" s="17">
        <v>2008</v>
      </c>
      <c r="U76" s="5" t="s">
        <v>180</v>
      </c>
      <c r="V76" s="5" t="s">
        <v>318</v>
      </c>
      <c r="W76" s="5" t="s">
        <v>319</v>
      </c>
      <c r="X76" s="5" t="s">
        <v>337</v>
      </c>
      <c r="Y76" s="5" t="s">
        <v>120</v>
      </c>
      <c r="Z76" s="5" t="s">
        <v>121</v>
      </c>
      <c r="AA76" s="32" t="s">
        <v>460</v>
      </c>
      <c r="AB76" s="32" t="s">
        <v>453</v>
      </c>
      <c r="AC76" s="34">
        <v>2000000</v>
      </c>
      <c r="AD76">
        <v>1.22</v>
      </c>
      <c r="AE76" s="28">
        <f>AC76*AD76</f>
        <v>2440000</v>
      </c>
      <c r="AF76" s="5" t="s">
        <v>274</v>
      </c>
    </row>
    <row r="77" spans="1:33" x14ac:dyDescent="0.25">
      <c r="A77" s="4">
        <v>1</v>
      </c>
      <c r="B77" s="4">
        <v>37</v>
      </c>
      <c r="C77" s="5" t="s">
        <v>461</v>
      </c>
      <c r="D77" s="4">
        <v>2008</v>
      </c>
      <c r="E77" s="4">
        <v>2008</v>
      </c>
      <c r="F77" s="5" t="s">
        <v>462</v>
      </c>
      <c r="G77" s="5" t="s">
        <v>110</v>
      </c>
      <c r="H77" s="5" t="s">
        <v>463</v>
      </c>
      <c r="I77" s="5" t="s">
        <v>56</v>
      </c>
      <c r="J77" s="5" t="s">
        <v>2</v>
      </c>
      <c r="K77" s="5" t="s">
        <v>464</v>
      </c>
      <c r="L77" s="12">
        <v>39570</v>
      </c>
      <c r="M77" s="17">
        <v>2008</v>
      </c>
      <c r="N77" s="17">
        <f>M77-E77</f>
        <v>0</v>
      </c>
      <c r="O77" s="25" t="s">
        <v>465</v>
      </c>
      <c r="P77" s="5" t="s">
        <v>115</v>
      </c>
      <c r="Q77" s="5">
        <v>2</v>
      </c>
      <c r="R77" s="12">
        <v>39713</v>
      </c>
      <c r="S77" s="17">
        <f t="shared" si="6"/>
        <v>143</v>
      </c>
      <c r="T77" s="17">
        <v>2008</v>
      </c>
      <c r="U77" s="32" t="s">
        <v>225</v>
      </c>
      <c r="V77" s="5" t="s">
        <v>318</v>
      </c>
      <c r="W77" s="5" t="s">
        <v>353</v>
      </c>
      <c r="X77" s="5" t="s">
        <v>466</v>
      </c>
      <c r="Y77" s="5" t="s">
        <v>120</v>
      </c>
      <c r="Z77" s="5" t="s">
        <v>121</v>
      </c>
      <c r="AA77" s="32" t="s">
        <v>355</v>
      </c>
      <c r="AB77" s="25" t="s">
        <v>467</v>
      </c>
      <c r="AC77" s="34">
        <v>30000000</v>
      </c>
      <c r="AD77">
        <v>1.22</v>
      </c>
      <c r="AE77" s="28">
        <f>AC77*AD77</f>
        <v>36600000</v>
      </c>
    </row>
    <row r="78" spans="1:33" x14ac:dyDescent="0.25">
      <c r="A78" s="4">
        <v>1</v>
      </c>
      <c r="B78" s="4">
        <v>36</v>
      </c>
      <c r="C78" s="5" t="s">
        <v>468</v>
      </c>
      <c r="D78" s="4">
        <v>2008</v>
      </c>
      <c r="E78" s="4">
        <v>2008</v>
      </c>
      <c r="F78" s="5" t="s">
        <v>62</v>
      </c>
      <c r="G78" s="5" t="s">
        <v>36</v>
      </c>
      <c r="I78" s="5" t="s">
        <v>469</v>
      </c>
      <c r="J78" s="5" t="s">
        <v>57</v>
      </c>
      <c r="K78" s="5" t="s">
        <v>470</v>
      </c>
      <c r="L78" s="5" t="s">
        <v>471</v>
      </c>
      <c r="M78" s="17">
        <v>2008</v>
      </c>
      <c r="N78" s="17">
        <f>M78-E78</f>
        <v>0</v>
      </c>
      <c r="O78" s="5" t="s">
        <v>472</v>
      </c>
      <c r="P78" s="5" t="s">
        <v>115</v>
      </c>
      <c r="Q78" s="5">
        <v>3</v>
      </c>
      <c r="R78" s="12">
        <v>39568</v>
      </c>
      <c r="S78" s="17" t="e">
        <f t="shared" si="6"/>
        <v>#VALUE!</v>
      </c>
      <c r="T78" s="17">
        <v>2008</v>
      </c>
      <c r="U78" s="32" t="s">
        <v>225</v>
      </c>
      <c r="V78" s="5" t="s">
        <v>439</v>
      </c>
      <c r="W78" s="5" t="s">
        <v>473</v>
      </c>
      <c r="X78" s="5" t="s">
        <v>337</v>
      </c>
      <c r="Y78" s="5" t="s">
        <v>120</v>
      </c>
      <c r="Z78" s="5" t="s">
        <v>338</v>
      </c>
      <c r="AA78" s="25" t="s">
        <v>474</v>
      </c>
      <c r="AB78" s="32" t="s">
        <v>453</v>
      </c>
      <c r="AC78" s="34">
        <v>170000000</v>
      </c>
      <c r="AD78">
        <v>1.22</v>
      </c>
      <c r="AE78" s="28">
        <f>AC78*AD78</f>
        <v>207400000</v>
      </c>
    </row>
    <row r="79" spans="1:33" x14ac:dyDescent="0.25">
      <c r="A79" s="4">
        <v>1</v>
      </c>
      <c r="B79" s="4">
        <v>35</v>
      </c>
      <c r="C79" s="5" t="s">
        <v>71</v>
      </c>
      <c r="D79" s="4" t="s">
        <v>475</v>
      </c>
      <c r="E79" s="4">
        <v>2007</v>
      </c>
      <c r="F79" s="5" t="s">
        <v>476</v>
      </c>
      <c r="G79" s="5" t="s">
        <v>73</v>
      </c>
      <c r="I79" s="5" t="s">
        <v>56</v>
      </c>
      <c r="J79" s="5" t="s">
        <v>57</v>
      </c>
      <c r="K79" s="5" t="s">
        <v>434</v>
      </c>
      <c r="L79" s="12">
        <v>39507</v>
      </c>
      <c r="M79" s="17">
        <v>2008</v>
      </c>
      <c r="N79" s="17"/>
      <c r="O79" s="32" t="s">
        <v>41</v>
      </c>
      <c r="P79" s="5" t="s">
        <v>185</v>
      </c>
      <c r="R79" s="12">
        <v>40640</v>
      </c>
      <c r="S79" s="17">
        <f t="shared" si="6"/>
        <v>1133</v>
      </c>
      <c r="T79" s="17"/>
      <c r="U79" s="5" t="s">
        <v>180</v>
      </c>
      <c r="W79" s="5" t="s">
        <v>448</v>
      </c>
      <c r="X79" s="5" t="s">
        <v>367</v>
      </c>
      <c r="Y79" t="s">
        <v>368</v>
      </c>
      <c r="Z79" s="5" t="s">
        <v>121</v>
      </c>
      <c r="AA79" s="32" t="s">
        <v>169</v>
      </c>
      <c r="AB79" s="5" t="s">
        <v>247</v>
      </c>
      <c r="AC79" s="34"/>
      <c r="AD79" s="34"/>
      <c r="AE79" s="28"/>
      <c r="AF79" s="5" t="s">
        <v>274</v>
      </c>
    </row>
    <row r="80" spans="1:33" x14ac:dyDescent="0.25">
      <c r="A80" s="4">
        <v>1</v>
      </c>
      <c r="B80" s="4">
        <v>34</v>
      </c>
      <c r="C80" s="5" t="s">
        <v>477</v>
      </c>
      <c r="D80" s="4">
        <v>2008</v>
      </c>
      <c r="E80" s="4">
        <v>2008</v>
      </c>
      <c r="F80" s="5" t="s">
        <v>362</v>
      </c>
      <c r="G80" s="5" t="s">
        <v>110</v>
      </c>
      <c r="I80" s="5" t="s">
        <v>56</v>
      </c>
      <c r="J80" s="5" t="s">
        <v>57</v>
      </c>
      <c r="K80" s="5" t="s">
        <v>478</v>
      </c>
      <c r="L80" s="5" t="s">
        <v>479</v>
      </c>
      <c r="M80" s="17">
        <v>2008</v>
      </c>
      <c r="N80" s="17"/>
      <c r="O80" s="39" t="s">
        <v>480</v>
      </c>
      <c r="P80" s="5" t="s">
        <v>185</v>
      </c>
      <c r="R80" s="12">
        <v>39664</v>
      </c>
      <c r="S80" s="17" t="e">
        <f t="shared" si="6"/>
        <v>#VALUE!</v>
      </c>
      <c r="T80" s="17"/>
      <c r="U80" s="5" t="s">
        <v>180</v>
      </c>
      <c r="W80" s="5" t="s">
        <v>448</v>
      </c>
      <c r="X80" s="5" t="s">
        <v>367</v>
      </c>
      <c r="Y80" t="s">
        <v>368</v>
      </c>
      <c r="Z80" s="5" t="s">
        <v>481</v>
      </c>
      <c r="AA80" s="32" t="s">
        <v>169</v>
      </c>
      <c r="AB80" s="5" t="s">
        <v>247</v>
      </c>
      <c r="AC80" s="34"/>
      <c r="AD80" s="34"/>
      <c r="AE80" s="28"/>
      <c r="AF80" s="5" t="s">
        <v>274</v>
      </c>
    </row>
    <row r="81" spans="1:34" x14ac:dyDescent="0.25">
      <c r="A81" s="4">
        <v>1</v>
      </c>
      <c r="B81" s="4">
        <v>33</v>
      </c>
      <c r="C81" s="5" t="s">
        <v>44</v>
      </c>
      <c r="D81" s="4" t="s">
        <v>482</v>
      </c>
      <c r="E81" s="4">
        <v>2007</v>
      </c>
      <c r="F81" s="5" t="s">
        <v>483</v>
      </c>
      <c r="G81" s="5" t="s">
        <v>47</v>
      </c>
      <c r="H81" s="5" t="s">
        <v>60</v>
      </c>
      <c r="I81" s="5" t="s">
        <v>56</v>
      </c>
      <c r="J81" s="5" t="s">
        <v>57</v>
      </c>
      <c r="K81" s="5" t="s">
        <v>484</v>
      </c>
      <c r="L81" s="12" t="s">
        <v>485</v>
      </c>
      <c r="M81" s="17">
        <v>2007</v>
      </c>
      <c r="N81" s="17">
        <f>M81-E81</f>
        <v>0</v>
      </c>
      <c r="O81" s="39" t="s">
        <v>486</v>
      </c>
      <c r="P81" s="5" t="s">
        <v>115</v>
      </c>
      <c r="Q81" s="5">
        <v>2</v>
      </c>
      <c r="R81" s="12">
        <v>40690</v>
      </c>
      <c r="S81" s="17">
        <v>1450</v>
      </c>
      <c r="T81" s="17">
        <v>2011</v>
      </c>
      <c r="U81" s="5" t="s">
        <v>180</v>
      </c>
      <c r="V81" s="5" t="s">
        <v>318</v>
      </c>
      <c r="W81" s="5" t="s">
        <v>487</v>
      </c>
      <c r="X81" s="5" t="s">
        <v>367</v>
      </c>
      <c r="Y81" t="s">
        <v>368</v>
      </c>
      <c r="Z81" s="5" t="s">
        <v>121</v>
      </c>
      <c r="AA81" s="32" t="s">
        <v>169</v>
      </c>
      <c r="AB81" s="5" t="s">
        <v>180</v>
      </c>
      <c r="AC81" s="34">
        <v>10000000</v>
      </c>
      <c r="AD81">
        <v>1.17</v>
      </c>
      <c r="AE81" s="28">
        <f>AC81*AD81</f>
        <v>11700000</v>
      </c>
      <c r="AF81" s="5" t="s">
        <v>488</v>
      </c>
    </row>
    <row r="82" spans="1:34" x14ac:dyDescent="0.25">
      <c r="A82" s="4">
        <v>1</v>
      </c>
      <c r="B82" s="4">
        <v>32</v>
      </c>
      <c r="C82" s="5" t="s">
        <v>489</v>
      </c>
      <c r="D82" s="4">
        <v>2007</v>
      </c>
      <c r="E82" s="4">
        <v>2007</v>
      </c>
      <c r="F82" s="5" t="s">
        <v>362</v>
      </c>
      <c r="G82" s="5" t="s">
        <v>110</v>
      </c>
      <c r="I82" s="5" t="s">
        <v>56</v>
      </c>
      <c r="J82" s="5" t="s">
        <v>57</v>
      </c>
      <c r="K82" s="5" t="s">
        <v>490</v>
      </c>
      <c r="L82" s="5" t="s">
        <v>491</v>
      </c>
      <c r="M82" s="17">
        <v>2007</v>
      </c>
      <c r="N82" s="17"/>
      <c r="O82" s="25" t="s">
        <v>492</v>
      </c>
      <c r="P82" s="5" t="s">
        <v>185</v>
      </c>
      <c r="R82" s="12">
        <v>39377</v>
      </c>
      <c r="S82" s="17" t="e">
        <f t="shared" ref="S82:S104" si="7">R82-L82</f>
        <v>#VALUE!</v>
      </c>
      <c r="T82" s="17"/>
      <c r="U82" s="5" t="s">
        <v>180</v>
      </c>
      <c r="W82" s="5" t="s">
        <v>448</v>
      </c>
      <c r="X82" s="5" t="s">
        <v>367</v>
      </c>
      <c r="Y82" t="s">
        <v>368</v>
      </c>
      <c r="Z82" s="5" t="s">
        <v>481</v>
      </c>
      <c r="AA82" s="32" t="s">
        <v>420</v>
      </c>
      <c r="AB82" s="5" t="s">
        <v>247</v>
      </c>
      <c r="AC82" s="34"/>
      <c r="AD82" s="34"/>
      <c r="AE82" s="28"/>
      <c r="AF82" s="5" t="s">
        <v>274</v>
      </c>
    </row>
    <row r="83" spans="1:34" x14ac:dyDescent="0.25">
      <c r="A83" s="4">
        <v>1</v>
      </c>
      <c r="B83" s="4">
        <v>31</v>
      </c>
      <c r="C83" s="5" t="s">
        <v>44</v>
      </c>
      <c r="D83" s="4" t="s">
        <v>493</v>
      </c>
      <c r="E83" s="4">
        <v>2004</v>
      </c>
      <c r="F83" s="5" t="s">
        <v>483</v>
      </c>
      <c r="G83" s="5" t="s">
        <v>47</v>
      </c>
      <c r="H83" s="5" t="s">
        <v>60</v>
      </c>
      <c r="I83" s="5" t="s">
        <v>56</v>
      </c>
      <c r="J83" s="5" t="s">
        <v>57</v>
      </c>
      <c r="K83" s="5" t="s">
        <v>484</v>
      </c>
      <c r="L83" s="12">
        <v>39013</v>
      </c>
      <c r="M83" s="17">
        <v>2006</v>
      </c>
      <c r="N83" s="17">
        <f>M83-E83</f>
        <v>2</v>
      </c>
      <c r="O83" s="32" t="s">
        <v>431</v>
      </c>
      <c r="P83" s="5" t="s">
        <v>115</v>
      </c>
      <c r="Q83" s="5">
        <v>3</v>
      </c>
      <c r="R83" s="12">
        <v>39282</v>
      </c>
      <c r="S83" s="17">
        <f t="shared" si="7"/>
        <v>269</v>
      </c>
      <c r="T83" s="17">
        <v>2007</v>
      </c>
      <c r="U83" s="5" t="s">
        <v>180</v>
      </c>
      <c r="V83" s="5" t="s">
        <v>318</v>
      </c>
      <c r="W83" s="5" t="s">
        <v>487</v>
      </c>
      <c r="X83" s="5" t="s">
        <v>367</v>
      </c>
      <c r="Y83" t="s">
        <v>368</v>
      </c>
      <c r="Z83" s="5" t="s">
        <v>121</v>
      </c>
      <c r="AA83" s="32" t="s">
        <v>169</v>
      </c>
      <c r="AB83" s="5" t="s">
        <v>180</v>
      </c>
      <c r="AC83" s="34">
        <v>10000000</v>
      </c>
      <c r="AD83">
        <v>1.27</v>
      </c>
      <c r="AE83" s="28">
        <f>AC83*AD83</f>
        <v>12700000</v>
      </c>
      <c r="AF83" s="5" t="s">
        <v>488</v>
      </c>
    </row>
    <row r="84" spans="1:34" x14ac:dyDescent="0.25">
      <c r="A84" s="4">
        <v>1</v>
      </c>
      <c r="B84" s="4">
        <v>30</v>
      </c>
      <c r="C84" s="5" t="s">
        <v>437</v>
      </c>
      <c r="D84" s="4" t="s">
        <v>494</v>
      </c>
      <c r="E84" s="4">
        <v>2005</v>
      </c>
      <c r="F84" s="5" t="s">
        <v>62</v>
      </c>
      <c r="G84" s="5" t="s">
        <v>36</v>
      </c>
      <c r="H84" s="5" t="s">
        <v>495</v>
      </c>
      <c r="I84" s="5" t="s">
        <v>56</v>
      </c>
      <c r="J84" s="5" t="s">
        <v>57</v>
      </c>
      <c r="K84" s="5" t="s">
        <v>496</v>
      </c>
      <c r="L84" s="5" t="s">
        <v>497</v>
      </c>
      <c r="M84" s="17">
        <v>2005</v>
      </c>
      <c r="N84" s="17">
        <f>M84-E84</f>
        <v>0</v>
      </c>
      <c r="O84" s="25" t="s">
        <v>498</v>
      </c>
      <c r="P84" s="5" t="s">
        <v>115</v>
      </c>
      <c r="Q84" s="5">
        <v>4</v>
      </c>
      <c r="R84" s="5" t="s">
        <v>499</v>
      </c>
      <c r="S84" s="17" t="e">
        <f t="shared" si="7"/>
        <v>#VALUE!</v>
      </c>
      <c r="T84" s="17">
        <v>2006</v>
      </c>
      <c r="U84" s="32" t="s">
        <v>328</v>
      </c>
      <c r="V84" s="5" t="s">
        <v>500</v>
      </c>
      <c r="W84" s="5" t="s">
        <v>501</v>
      </c>
      <c r="X84" s="5" t="s">
        <v>346</v>
      </c>
      <c r="Y84" s="5" t="s">
        <v>91</v>
      </c>
      <c r="Z84" s="5" t="s">
        <v>455</v>
      </c>
      <c r="AA84" s="32" t="s">
        <v>169</v>
      </c>
      <c r="AB84" s="32" t="s">
        <v>453</v>
      </c>
      <c r="AC84" s="34">
        <v>60400000</v>
      </c>
      <c r="AD84" s="38">
        <v>1.3</v>
      </c>
      <c r="AE84" s="28">
        <f>AC84*AD84</f>
        <v>78520000</v>
      </c>
    </row>
    <row r="85" spans="1:34" x14ac:dyDescent="0.25">
      <c r="A85" s="4">
        <v>1</v>
      </c>
      <c r="B85" s="4">
        <v>29</v>
      </c>
      <c r="C85" s="5" t="s">
        <v>404</v>
      </c>
      <c r="D85" s="4">
        <v>2005</v>
      </c>
      <c r="E85" s="4">
        <v>2005</v>
      </c>
      <c r="F85" s="5" t="s">
        <v>72</v>
      </c>
      <c r="G85" s="5" t="s">
        <v>73</v>
      </c>
      <c r="I85" s="5" t="s">
        <v>75</v>
      </c>
      <c r="J85" s="5" t="s">
        <v>57</v>
      </c>
      <c r="K85" s="5" t="s">
        <v>502</v>
      </c>
      <c r="L85" s="12">
        <v>38695</v>
      </c>
      <c r="M85" s="17">
        <v>2005</v>
      </c>
      <c r="N85" s="17">
        <f>M85-E85</f>
        <v>0</v>
      </c>
      <c r="O85" s="32" t="s">
        <v>41</v>
      </c>
      <c r="P85" s="5" t="s">
        <v>115</v>
      </c>
      <c r="Q85" s="5">
        <v>4</v>
      </c>
      <c r="R85" s="5" t="s">
        <v>503</v>
      </c>
      <c r="S85" s="17" t="e">
        <f t="shared" si="7"/>
        <v>#VALUE!</v>
      </c>
      <c r="T85" s="17">
        <v>2005</v>
      </c>
      <c r="U85" s="32" t="s">
        <v>328</v>
      </c>
      <c r="V85" s="5" t="s">
        <v>88</v>
      </c>
      <c r="W85" s="5" t="s">
        <v>504</v>
      </c>
      <c r="X85" s="5" t="s">
        <v>90</v>
      </c>
      <c r="Y85" s="5" t="s">
        <v>91</v>
      </c>
      <c r="Z85" s="5" t="s">
        <v>505</v>
      </c>
      <c r="AA85" s="32" t="s">
        <v>506</v>
      </c>
      <c r="AB85" s="25" t="s">
        <v>507</v>
      </c>
      <c r="AC85" s="34">
        <v>213000000</v>
      </c>
      <c r="AD85">
        <v>1.35</v>
      </c>
      <c r="AE85" s="28">
        <f>AC85*AD85</f>
        <v>287550000</v>
      </c>
      <c r="AG85" s="37">
        <v>988000000</v>
      </c>
    </row>
    <row r="86" spans="1:34" x14ac:dyDescent="0.25">
      <c r="A86" s="4">
        <v>1</v>
      </c>
      <c r="B86" s="4">
        <v>28</v>
      </c>
      <c r="C86" s="5" t="s">
        <v>508</v>
      </c>
      <c r="D86" s="4">
        <v>2005</v>
      </c>
      <c r="E86" s="4">
        <v>2005</v>
      </c>
      <c r="F86" s="5" t="s">
        <v>424</v>
      </c>
      <c r="G86" s="5" t="s">
        <v>110</v>
      </c>
      <c r="I86" s="5" t="s">
        <v>56</v>
      </c>
      <c r="J86" s="5" t="s">
        <v>2</v>
      </c>
      <c r="K86" s="5" t="s">
        <v>509</v>
      </c>
      <c r="L86" s="12">
        <v>38672</v>
      </c>
      <c r="M86" s="17">
        <v>2005</v>
      </c>
      <c r="N86" s="17"/>
      <c r="O86" s="32" t="s">
        <v>510</v>
      </c>
      <c r="P86" s="5" t="s">
        <v>511</v>
      </c>
      <c r="R86" s="5" t="s">
        <v>247</v>
      </c>
      <c r="S86" s="17" t="e">
        <f t="shared" si="7"/>
        <v>#VALUE!</v>
      </c>
      <c r="T86" s="17"/>
      <c r="U86" s="5" t="s">
        <v>247</v>
      </c>
      <c r="W86" s="5" t="s">
        <v>512</v>
      </c>
      <c r="X86" s="5" t="s">
        <v>314</v>
      </c>
      <c r="Y86" t="s">
        <v>368</v>
      </c>
      <c r="Z86" s="5" t="s">
        <v>247</v>
      </c>
      <c r="AA86" s="5" t="s">
        <v>247</v>
      </c>
      <c r="AB86" s="5" t="s">
        <v>247</v>
      </c>
      <c r="AE86" s="28"/>
    </row>
    <row r="87" spans="1:34" x14ac:dyDescent="0.25">
      <c r="A87" s="4">
        <v>1</v>
      </c>
      <c r="B87" s="4">
        <v>27</v>
      </c>
      <c r="C87" s="5" t="s">
        <v>423</v>
      </c>
      <c r="D87" s="4">
        <v>2005</v>
      </c>
      <c r="E87" s="4">
        <v>2005</v>
      </c>
      <c r="F87" s="5" t="s">
        <v>424</v>
      </c>
      <c r="G87" s="5" t="s">
        <v>110</v>
      </c>
      <c r="I87" s="5" t="s">
        <v>56</v>
      </c>
      <c r="J87" s="5" t="s">
        <v>2</v>
      </c>
      <c r="K87" s="5" t="s">
        <v>425</v>
      </c>
      <c r="L87" s="12">
        <v>38517</v>
      </c>
      <c r="M87" s="17">
        <v>2005</v>
      </c>
      <c r="N87" s="17">
        <f>M87-E87</f>
        <v>0</v>
      </c>
      <c r="O87" s="32" t="s">
        <v>41</v>
      </c>
      <c r="P87" s="5" t="s">
        <v>115</v>
      </c>
      <c r="Q87" s="5">
        <v>1</v>
      </c>
      <c r="R87" s="12">
        <v>38525</v>
      </c>
      <c r="S87" s="17">
        <f t="shared" si="7"/>
        <v>8</v>
      </c>
      <c r="T87" s="17">
        <v>2005</v>
      </c>
      <c r="U87" s="32" t="s">
        <v>328</v>
      </c>
      <c r="V87" s="5" t="s">
        <v>281</v>
      </c>
      <c r="W87" s="5" t="s">
        <v>452</v>
      </c>
      <c r="X87" s="5" t="s">
        <v>161</v>
      </c>
      <c r="Y87" s="5" t="s">
        <v>91</v>
      </c>
      <c r="Z87" s="5" t="s">
        <v>121</v>
      </c>
      <c r="AA87" s="32" t="s">
        <v>169</v>
      </c>
      <c r="AB87" s="32" t="s">
        <v>513</v>
      </c>
      <c r="AC87" s="34">
        <v>2000000</v>
      </c>
      <c r="AD87">
        <v>1.35</v>
      </c>
      <c r="AE87" s="28">
        <f>AC87*AD87</f>
        <v>2700000</v>
      </c>
      <c r="AH87" s="5" t="s">
        <v>514</v>
      </c>
    </row>
    <row r="88" spans="1:34" x14ac:dyDescent="0.25">
      <c r="A88" s="4">
        <v>1</v>
      </c>
      <c r="B88" s="4">
        <v>26</v>
      </c>
      <c r="C88" s="5" t="s">
        <v>515</v>
      </c>
      <c r="D88" s="4">
        <v>2005</v>
      </c>
      <c r="E88" s="4">
        <v>2005</v>
      </c>
      <c r="F88" s="5" t="s">
        <v>424</v>
      </c>
      <c r="G88" s="5" t="s">
        <v>110</v>
      </c>
      <c r="I88" s="5" t="s">
        <v>56</v>
      </c>
      <c r="J88" s="5" t="s">
        <v>2</v>
      </c>
      <c r="K88" s="5" t="s">
        <v>516</v>
      </c>
      <c r="L88" s="12">
        <v>38513</v>
      </c>
      <c r="M88" s="17">
        <v>2005</v>
      </c>
      <c r="N88" s="17">
        <f>M88-E88</f>
        <v>0</v>
      </c>
      <c r="O88" s="32" t="s">
        <v>41</v>
      </c>
      <c r="P88" s="5" t="s">
        <v>115</v>
      </c>
      <c r="Q88" s="5">
        <v>1</v>
      </c>
      <c r="R88" s="12">
        <v>38519</v>
      </c>
      <c r="S88" s="17">
        <f t="shared" si="7"/>
        <v>6</v>
      </c>
      <c r="T88" s="17">
        <v>2005</v>
      </c>
      <c r="U88" s="32" t="s">
        <v>328</v>
      </c>
      <c r="V88" s="5" t="s">
        <v>281</v>
      </c>
      <c r="W88" s="5" t="s">
        <v>452</v>
      </c>
      <c r="X88" s="5" t="s">
        <v>161</v>
      </c>
      <c r="Y88" s="5" t="s">
        <v>91</v>
      </c>
      <c r="Z88" s="5" t="s">
        <v>121</v>
      </c>
      <c r="AA88" s="32" t="s">
        <v>169</v>
      </c>
      <c r="AB88" s="32" t="s">
        <v>513</v>
      </c>
      <c r="AC88" s="34">
        <v>2000000</v>
      </c>
      <c r="AD88">
        <v>1.35</v>
      </c>
      <c r="AE88" s="28">
        <f>AC88*AD88</f>
        <v>2700000</v>
      </c>
      <c r="AH88" s="5" t="s">
        <v>514</v>
      </c>
    </row>
    <row r="89" spans="1:34" x14ac:dyDescent="0.25">
      <c r="A89" s="4">
        <v>1</v>
      </c>
      <c r="B89" s="4">
        <v>25</v>
      </c>
      <c r="C89" s="5" t="s">
        <v>44</v>
      </c>
      <c r="D89" s="4" t="s">
        <v>517</v>
      </c>
      <c r="E89" s="4">
        <v>2003</v>
      </c>
      <c r="F89" s="5" t="s">
        <v>483</v>
      </c>
      <c r="G89" s="5" t="s">
        <v>47</v>
      </c>
      <c r="H89" s="5" t="s">
        <v>60</v>
      </c>
      <c r="I89" s="5" t="s">
        <v>56</v>
      </c>
      <c r="J89" s="5" t="s">
        <v>57</v>
      </c>
      <c r="K89" s="5" t="s">
        <v>518</v>
      </c>
      <c r="L89" s="12">
        <v>37880</v>
      </c>
      <c r="M89" s="17">
        <v>2003</v>
      </c>
      <c r="N89" s="17">
        <f>M89-E89</f>
        <v>0</v>
      </c>
      <c r="O89" s="32" t="s">
        <v>519</v>
      </c>
      <c r="P89" s="5" t="s">
        <v>115</v>
      </c>
      <c r="Q89" s="5">
        <v>1</v>
      </c>
      <c r="R89" s="12">
        <v>38405</v>
      </c>
      <c r="S89" s="17">
        <f t="shared" si="7"/>
        <v>525</v>
      </c>
      <c r="T89" s="17">
        <v>2005</v>
      </c>
      <c r="U89" s="5" t="s">
        <v>180</v>
      </c>
      <c r="V89" s="5" t="s">
        <v>318</v>
      </c>
      <c r="W89" s="5" t="s">
        <v>487</v>
      </c>
      <c r="X89" s="5" t="s">
        <v>367</v>
      </c>
      <c r="Y89" t="s">
        <v>368</v>
      </c>
      <c r="Z89" s="5" t="s">
        <v>121</v>
      </c>
      <c r="AA89" s="32" t="s">
        <v>169</v>
      </c>
      <c r="AB89" s="5" t="s">
        <v>180</v>
      </c>
      <c r="AC89" s="34">
        <v>10000000</v>
      </c>
      <c r="AD89">
        <v>1.35</v>
      </c>
      <c r="AE89" s="28">
        <f>AC89*AD89</f>
        <v>13500000</v>
      </c>
      <c r="AF89" s="5" t="s">
        <v>488</v>
      </c>
    </row>
    <row r="90" spans="1:34" x14ac:dyDescent="0.25">
      <c r="A90" s="4">
        <v>1</v>
      </c>
      <c r="B90" s="4">
        <v>24</v>
      </c>
      <c r="C90" s="5" t="s">
        <v>520</v>
      </c>
      <c r="D90" s="4">
        <v>2003</v>
      </c>
      <c r="E90" s="4">
        <v>2003</v>
      </c>
      <c r="F90" s="5" t="s">
        <v>72</v>
      </c>
      <c r="G90" s="5" t="s">
        <v>395</v>
      </c>
      <c r="I90" s="5" t="s">
        <v>521</v>
      </c>
      <c r="J90" s="5" t="s">
        <v>57</v>
      </c>
      <c r="K90" s="5" t="s">
        <v>522</v>
      </c>
      <c r="L90" s="5" t="s">
        <v>523</v>
      </c>
      <c r="M90" s="17">
        <v>2003</v>
      </c>
      <c r="N90" s="17"/>
      <c r="O90" s="25" t="s">
        <v>524</v>
      </c>
      <c r="P90" s="5" t="s">
        <v>185</v>
      </c>
      <c r="R90" s="12">
        <v>38967</v>
      </c>
      <c r="S90" s="17" t="e">
        <f t="shared" si="7"/>
        <v>#VALUE!</v>
      </c>
      <c r="T90" s="17"/>
      <c r="U90" s="5" t="s">
        <v>180</v>
      </c>
      <c r="W90" s="5" t="s">
        <v>525</v>
      </c>
      <c r="X90" s="5" t="s">
        <v>526</v>
      </c>
      <c r="Y90" s="5" t="s">
        <v>91</v>
      </c>
      <c r="Z90" s="5" t="s">
        <v>215</v>
      </c>
      <c r="AA90" s="32" t="s">
        <v>355</v>
      </c>
      <c r="AB90" s="5" t="s">
        <v>247</v>
      </c>
      <c r="AE90" s="28"/>
      <c r="AF90" s="5" t="s">
        <v>274</v>
      </c>
    </row>
    <row r="91" spans="1:34" x14ac:dyDescent="0.25">
      <c r="A91" s="4">
        <v>1</v>
      </c>
      <c r="B91" s="4">
        <v>23</v>
      </c>
      <c r="C91" s="5" t="s">
        <v>309</v>
      </c>
      <c r="D91" s="4">
        <v>2003</v>
      </c>
      <c r="E91" s="4">
        <v>2003</v>
      </c>
      <c r="F91" s="5" t="s">
        <v>462</v>
      </c>
      <c r="G91" s="5" t="s">
        <v>73</v>
      </c>
      <c r="I91" s="5" t="s">
        <v>56</v>
      </c>
      <c r="J91" s="5" t="s">
        <v>2</v>
      </c>
      <c r="K91" s="5" t="s">
        <v>527</v>
      </c>
      <c r="L91" s="12">
        <v>37601</v>
      </c>
      <c r="M91" s="17">
        <v>2003</v>
      </c>
      <c r="N91" s="17">
        <f>M91-E91</f>
        <v>0</v>
      </c>
      <c r="O91" s="32" t="s">
        <v>41</v>
      </c>
      <c r="P91" s="5" t="s">
        <v>115</v>
      </c>
      <c r="Q91" s="5">
        <v>1</v>
      </c>
      <c r="R91" s="12">
        <v>37755</v>
      </c>
      <c r="S91" s="17">
        <f t="shared" si="7"/>
        <v>154</v>
      </c>
      <c r="T91" s="17">
        <v>2003</v>
      </c>
      <c r="U91" s="5" t="s">
        <v>180</v>
      </c>
      <c r="V91" s="5" t="s">
        <v>318</v>
      </c>
      <c r="W91" s="5" t="s">
        <v>528</v>
      </c>
      <c r="X91" s="5" t="s">
        <v>529</v>
      </c>
      <c r="Y91" s="5" t="s">
        <v>120</v>
      </c>
      <c r="Z91" s="5" t="s">
        <v>121</v>
      </c>
      <c r="AA91" s="32" t="s">
        <v>169</v>
      </c>
      <c r="AB91" s="32" t="s">
        <v>530</v>
      </c>
      <c r="AC91" s="34">
        <v>5000000</v>
      </c>
      <c r="AD91">
        <v>1.42</v>
      </c>
      <c r="AE91" s="28">
        <f>AC91*AD91</f>
        <v>7100000</v>
      </c>
      <c r="AF91" s="5" t="s">
        <v>274</v>
      </c>
    </row>
    <row r="92" spans="1:34" x14ac:dyDescent="0.25">
      <c r="A92" s="4">
        <v>1</v>
      </c>
      <c r="B92" s="4">
        <v>22</v>
      </c>
      <c r="C92" s="5" t="s">
        <v>44</v>
      </c>
      <c r="D92" s="4" t="s">
        <v>531</v>
      </c>
      <c r="E92" s="4">
        <v>2002</v>
      </c>
      <c r="F92" s="5" t="s">
        <v>483</v>
      </c>
      <c r="G92" s="5" t="s">
        <v>47</v>
      </c>
      <c r="H92" s="5" t="s">
        <v>60</v>
      </c>
      <c r="I92" s="5" t="s">
        <v>56</v>
      </c>
      <c r="J92" s="5" t="s">
        <v>57</v>
      </c>
      <c r="K92" s="5" t="s">
        <v>518</v>
      </c>
      <c r="L92" s="12">
        <v>37378</v>
      </c>
      <c r="M92" s="17">
        <v>2002</v>
      </c>
      <c r="N92" s="17">
        <f>M92-E92</f>
        <v>0</v>
      </c>
      <c r="O92" s="32" t="s">
        <v>532</v>
      </c>
      <c r="P92" s="5" t="s">
        <v>115</v>
      </c>
      <c r="Q92" s="5">
        <v>1</v>
      </c>
      <c r="R92" s="5" t="s">
        <v>533</v>
      </c>
      <c r="S92" s="17" t="e">
        <f t="shared" si="7"/>
        <v>#VALUE!</v>
      </c>
      <c r="T92" s="17">
        <v>2003</v>
      </c>
      <c r="U92" s="5" t="s">
        <v>180</v>
      </c>
      <c r="V92" s="5" t="s">
        <v>318</v>
      </c>
      <c r="W92" s="5" t="s">
        <v>487</v>
      </c>
      <c r="X92" s="5" t="s">
        <v>367</v>
      </c>
      <c r="Y92" t="s">
        <v>368</v>
      </c>
      <c r="Z92" s="5" t="s">
        <v>121</v>
      </c>
      <c r="AA92" s="32" t="s">
        <v>169</v>
      </c>
      <c r="AB92" s="5" t="s">
        <v>180</v>
      </c>
      <c r="AC92" s="34">
        <v>10000000</v>
      </c>
      <c r="AD92">
        <v>1.42</v>
      </c>
      <c r="AE92" s="28">
        <f>AC92*AD92</f>
        <v>14200000</v>
      </c>
      <c r="AF92" s="5" t="s">
        <v>274</v>
      </c>
    </row>
    <row r="93" spans="1:34" x14ac:dyDescent="0.25">
      <c r="A93" s="4">
        <v>1</v>
      </c>
      <c r="B93" s="4">
        <v>21</v>
      </c>
      <c r="C93" s="5" t="s">
        <v>44</v>
      </c>
      <c r="D93" s="4" t="s">
        <v>534</v>
      </c>
      <c r="E93" s="4">
        <v>2001</v>
      </c>
      <c r="F93" s="5" t="s">
        <v>483</v>
      </c>
      <c r="G93" s="5" t="s">
        <v>47</v>
      </c>
      <c r="H93" s="5" t="s">
        <v>60</v>
      </c>
      <c r="I93" s="5" t="s">
        <v>56</v>
      </c>
      <c r="J93" s="5" t="s">
        <v>57</v>
      </c>
      <c r="K93" s="5" t="s">
        <v>518</v>
      </c>
      <c r="L93" s="12">
        <v>37046</v>
      </c>
      <c r="M93" s="17">
        <v>2001</v>
      </c>
      <c r="N93" s="17">
        <f>M93-E93</f>
        <v>0</v>
      </c>
      <c r="O93" s="32" t="s">
        <v>519</v>
      </c>
      <c r="P93" s="5" t="s">
        <v>115</v>
      </c>
      <c r="Q93" s="5">
        <v>1</v>
      </c>
      <c r="R93" s="12">
        <v>37224</v>
      </c>
      <c r="S93" s="17">
        <f t="shared" si="7"/>
        <v>178</v>
      </c>
      <c r="T93" s="17">
        <v>2001</v>
      </c>
      <c r="U93" s="5" t="s">
        <v>180</v>
      </c>
      <c r="V93" s="5" t="s">
        <v>318</v>
      </c>
      <c r="W93" s="5" t="s">
        <v>487</v>
      </c>
      <c r="X93" s="5" t="s">
        <v>367</v>
      </c>
      <c r="Y93" t="s">
        <v>368</v>
      </c>
      <c r="Z93" s="5" t="s">
        <v>121</v>
      </c>
      <c r="AA93" s="32" t="s">
        <v>506</v>
      </c>
      <c r="AB93" s="5" t="s">
        <v>180</v>
      </c>
      <c r="AC93" s="34">
        <v>10000000</v>
      </c>
      <c r="AD93">
        <v>1.47</v>
      </c>
      <c r="AE93" s="28">
        <f>AC93*AD93</f>
        <v>14700000</v>
      </c>
      <c r="AF93" s="5" t="s">
        <v>274</v>
      </c>
    </row>
    <row r="94" spans="1:34" x14ac:dyDescent="0.25">
      <c r="A94" s="4">
        <v>1</v>
      </c>
      <c r="B94" s="4">
        <v>20</v>
      </c>
      <c r="C94" s="5" t="s">
        <v>385</v>
      </c>
      <c r="D94" s="4">
        <v>2000</v>
      </c>
      <c r="E94" s="4">
        <v>2000</v>
      </c>
      <c r="F94" s="5" t="s">
        <v>535</v>
      </c>
      <c r="G94" s="5" t="s">
        <v>110</v>
      </c>
      <c r="I94" s="5" t="s">
        <v>56</v>
      </c>
      <c r="J94" s="5" t="s">
        <v>57</v>
      </c>
      <c r="K94" s="5" t="s">
        <v>536</v>
      </c>
      <c r="L94" s="12">
        <v>36871</v>
      </c>
      <c r="M94" s="17">
        <v>2000</v>
      </c>
      <c r="N94" s="17"/>
      <c r="O94" s="5" t="s">
        <v>180</v>
      </c>
      <c r="P94" s="5" t="s">
        <v>185</v>
      </c>
      <c r="R94" s="12">
        <v>36910</v>
      </c>
      <c r="S94" s="17">
        <f t="shared" si="7"/>
        <v>39</v>
      </c>
      <c r="T94" s="17"/>
      <c r="U94" s="5" t="s">
        <v>180</v>
      </c>
      <c r="W94" s="5" t="s">
        <v>180</v>
      </c>
      <c r="X94" s="5" t="s">
        <v>537</v>
      </c>
      <c r="Y94" s="5" t="s">
        <v>537</v>
      </c>
      <c r="Z94" s="5" t="s">
        <v>121</v>
      </c>
      <c r="AA94" s="5" t="s">
        <v>180</v>
      </c>
      <c r="AB94" s="5" t="s">
        <v>247</v>
      </c>
      <c r="AC94" s="34"/>
      <c r="AD94" s="34"/>
      <c r="AE94" s="28"/>
      <c r="AF94" s="5" t="s">
        <v>441</v>
      </c>
    </row>
    <row r="95" spans="1:34" x14ac:dyDescent="0.25">
      <c r="A95" s="4">
        <v>1</v>
      </c>
      <c r="B95" s="4">
        <v>19</v>
      </c>
      <c r="C95" s="5" t="s">
        <v>33</v>
      </c>
      <c r="D95" s="4" t="s">
        <v>538</v>
      </c>
      <c r="E95" s="4">
        <v>1999</v>
      </c>
      <c r="F95" s="5" t="s">
        <v>195</v>
      </c>
      <c r="G95" s="5" t="s">
        <v>36</v>
      </c>
      <c r="H95" s="5" t="s">
        <v>300</v>
      </c>
      <c r="I95" s="5" t="s">
        <v>56</v>
      </c>
      <c r="J95" s="5" t="s">
        <v>57</v>
      </c>
      <c r="K95" s="5" t="s">
        <v>539</v>
      </c>
      <c r="L95" s="5" t="s">
        <v>540</v>
      </c>
      <c r="M95" s="17">
        <v>2000</v>
      </c>
      <c r="N95" s="17">
        <f>M95-E95</f>
        <v>1</v>
      </c>
      <c r="O95" s="25" t="s">
        <v>541</v>
      </c>
      <c r="P95" s="5" t="s">
        <v>115</v>
      </c>
      <c r="Q95" s="5">
        <v>3</v>
      </c>
      <c r="R95" s="5" t="s">
        <v>542</v>
      </c>
      <c r="S95" s="17" t="e">
        <f t="shared" si="7"/>
        <v>#VALUE!</v>
      </c>
      <c r="T95" s="17">
        <v>2002</v>
      </c>
      <c r="U95" s="5" t="s">
        <v>180</v>
      </c>
      <c r="V95" s="5" t="s">
        <v>318</v>
      </c>
      <c r="W95" s="5" t="s">
        <v>319</v>
      </c>
      <c r="X95" s="5" t="s">
        <v>337</v>
      </c>
      <c r="Y95" s="5" t="s">
        <v>120</v>
      </c>
      <c r="Z95" s="5" t="s">
        <v>121</v>
      </c>
      <c r="AA95" s="32" t="s">
        <v>169</v>
      </c>
      <c r="AB95" s="5" t="s">
        <v>180</v>
      </c>
      <c r="AC95" s="34"/>
      <c r="AD95"/>
      <c r="AE95" s="28"/>
      <c r="AF95" s="5" t="s">
        <v>543</v>
      </c>
      <c r="AG95" s="5" t="s">
        <v>544</v>
      </c>
    </row>
    <row r="96" spans="1:34" x14ac:dyDescent="0.25">
      <c r="A96" s="4">
        <v>1</v>
      </c>
      <c r="B96" s="4">
        <v>18</v>
      </c>
      <c r="C96" s="5" t="s">
        <v>44</v>
      </c>
      <c r="D96" s="4" t="s">
        <v>545</v>
      </c>
      <c r="E96" s="4">
        <v>1997</v>
      </c>
      <c r="F96" s="5" t="s">
        <v>62</v>
      </c>
      <c r="G96" s="5" t="s">
        <v>47</v>
      </c>
      <c r="H96" s="5" t="s">
        <v>546</v>
      </c>
      <c r="I96" s="5" t="s">
        <v>56</v>
      </c>
      <c r="J96" s="5" t="s">
        <v>57</v>
      </c>
      <c r="K96" s="5" t="s">
        <v>547</v>
      </c>
      <c r="L96" s="12">
        <v>36735</v>
      </c>
      <c r="M96" s="17">
        <v>2000</v>
      </c>
      <c r="N96" s="17">
        <f>M96-E96</f>
        <v>3</v>
      </c>
      <c r="O96" s="5" t="s">
        <v>180</v>
      </c>
      <c r="P96" s="5" t="s">
        <v>115</v>
      </c>
      <c r="Q96" s="5">
        <v>4</v>
      </c>
      <c r="R96" s="12">
        <v>36746</v>
      </c>
      <c r="S96" s="17">
        <f t="shared" si="7"/>
        <v>11</v>
      </c>
      <c r="T96" s="17">
        <v>2000</v>
      </c>
      <c r="U96" s="32" t="s">
        <v>328</v>
      </c>
      <c r="V96" s="5" t="s">
        <v>318</v>
      </c>
      <c r="W96" s="5" t="s">
        <v>548</v>
      </c>
      <c r="X96" s="5" t="s">
        <v>337</v>
      </c>
      <c r="Y96" s="5" t="s">
        <v>120</v>
      </c>
      <c r="Z96" s="5" t="s">
        <v>338</v>
      </c>
      <c r="AA96" s="32" t="s">
        <v>506</v>
      </c>
      <c r="AB96" s="25" t="s">
        <v>549</v>
      </c>
      <c r="AC96" s="34">
        <v>22500000</v>
      </c>
      <c r="AD96">
        <v>1.52</v>
      </c>
      <c r="AE96" s="28">
        <f>AC96*AD96</f>
        <v>34200000</v>
      </c>
      <c r="AF96" s="5" t="s">
        <v>274</v>
      </c>
    </row>
    <row r="97" spans="1:33" x14ac:dyDescent="0.25">
      <c r="A97" s="4">
        <v>1</v>
      </c>
      <c r="B97" s="4">
        <v>17</v>
      </c>
      <c r="C97" s="5" t="s">
        <v>44</v>
      </c>
      <c r="D97" s="4">
        <v>2000</v>
      </c>
      <c r="E97" s="4">
        <v>2000</v>
      </c>
      <c r="F97" s="5" t="s">
        <v>483</v>
      </c>
      <c r="G97" s="5" t="s">
        <v>47</v>
      </c>
      <c r="H97" s="5" t="s">
        <v>60</v>
      </c>
      <c r="I97" s="5" t="s">
        <v>56</v>
      </c>
      <c r="J97" s="5" t="s">
        <v>57</v>
      </c>
      <c r="K97" s="5" t="s">
        <v>518</v>
      </c>
      <c r="L97" s="5" t="s">
        <v>550</v>
      </c>
      <c r="M97" s="17">
        <v>2000</v>
      </c>
      <c r="N97" s="17">
        <f>M97-E97</f>
        <v>0</v>
      </c>
      <c r="O97" s="25" t="s">
        <v>551</v>
      </c>
      <c r="P97" s="5" t="s">
        <v>115</v>
      </c>
      <c r="Q97" s="5">
        <v>1</v>
      </c>
      <c r="R97" s="12">
        <v>36662</v>
      </c>
      <c r="S97" s="17" t="e">
        <f t="shared" si="7"/>
        <v>#VALUE!</v>
      </c>
      <c r="T97" s="17">
        <v>2000</v>
      </c>
      <c r="U97" s="32" t="s">
        <v>328</v>
      </c>
      <c r="V97" s="5" t="s">
        <v>318</v>
      </c>
      <c r="W97" s="5" t="s">
        <v>487</v>
      </c>
      <c r="X97" s="5" t="s">
        <v>367</v>
      </c>
      <c r="Y97" t="s">
        <v>368</v>
      </c>
      <c r="Z97" s="5" t="s">
        <v>121</v>
      </c>
      <c r="AA97" s="32" t="s">
        <v>552</v>
      </c>
      <c r="AB97" s="32" t="s">
        <v>513</v>
      </c>
      <c r="AC97" s="34">
        <v>10000000</v>
      </c>
      <c r="AD97">
        <v>1.52</v>
      </c>
      <c r="AE97" s="28">
        <f>AC97*AD97</f>
        <v>15200000</v>
      </c>
    </row>
    <row r="98" spans="1:33" x14ac:dyDescent="0.25">
      <c r="A98" s="4">
        <v>1</v>
      </c>
      <c r="B98" s="4">
        <v>16</v>
      </c>
      <c r="C98" s="5" t="s">
        <v>553</v>
      </c>
      <c r="D98" s="4">
        <v>2000</v>
      </c>
      <c r="E98" s="4">
        <v>2000</v>
      </c>
      <c r="F98" s="5" t="s">
        <v>554</v>
      </c>
      <c r="G98" s="5" t="s">
        <v>395</v>
      </c>
      <c r="I98" s="5" t="s">
        <v>56</v>
      </c>
      <c r="J98" s="5" t="s">
        <v>57</v>
      </c>
      <c r="K98" s="5" t="s">
        <v>555</v>
      </c>
      <c r="L98" s="5" t="s">
        <v>180</v>
      </c>
      <c r="M98" s="17">
        <v>2000</v>
      </c>
      <c r="N98" s="17"/>
      <c r="O98" s="5" t="s">
        <v>180</v>
      </c>
      <c r="P98" s="5" t="s">
        <v>185</v>
      </c>
      <c r="R98" s="12">
        <v>36583</v>
      </c>
      <c r="S98" s="17" t="e">
        <f t="shared" si="7"/>
        <v>#VALUE!</v>
      </c>
      <c r="T98" s="17"/>
      <c r="U98" s="5" t="s">
        <v>180</v>
      </c>
      <c r="W98" s="5" t="s">
        <v>556</v>
      </c>
      <c r="X98" s="5" t="s">
        <v>436</v>
      </c>
      <c r="Y98" t="s">
        <v>368</v>
      </c>
      <c r="Z98" s="5" t="s">
        <v>121</v>
      </c>
      <c r="AA98" s="32" t="s">
        <v>169</v>
      </c>
      <c r="AB98" s="5" t="s">
        <v>247</v>
      </c>
      <c r="AC98" s="34"/>
      <c r="AD98" s="34"/>
      <c r="AE98" s="28"/>
      <c r="AF98" s="5" t="s">
        <v>557</v>
      </c>
    </row>
    <row r="99" spans="1:33" x14ac:dyDescent="0.25">
      <c r="A99" s="4">
        <v>1</v>
      </c>
      <c r="B99" s="4">
        <v>15</v>
      </c>
      <c r="C99" s="5" t="s">
        <v>201</v>
      </c>
      <c r="D99" s="4">
        <v>1999</v>
      </c>
      <c r="E99" s="4">
        <v>1999</v>
      </c>
      <c r="F99" s="5" t="s">
        <v>558</v>
      </c>
      <c r="G99" s="5" t="s">
        <v>73</v>
      </c>
      <c r="I99" s="5" t="s">
        <v>56</v>
      </c>
      <c r="J99" s="5" t="s">
        <v>2</v>
      </c>
      <c r="K99" s="5" t="s">
        <v>559</v>
      </c>
      <c r="L99" s="5" t="s">
        <v>180</v>
      </c>
      <c r="M99" s="17"/>
      <c r="N99" s="17"/>
      <c r="O99" s="5" t="s">
        <v>180</v>
      </c>
      <c r="P99" s="5" t="s">
        <v>115</v>
      </c>
      <c r="Q99" s="5">
        <v>1</v>
      </c>
      <c r="R99" s="12">
        <v>36425</v>
      </c>
      <c r="S99" s="17" t="e">
        <f t="shared" si="7"/>
        <v>#VALUE!</v>
      </c>
      <c r="T99" s="17">
        <v>1999</v>
      </c>
      <c r="U99" s="32" t="s">
        <v>328</v>
      </c>
      <c r="V99" s="5" t="s">
        <v>88</v>
      </c>
      <c r="W99" s="5" t="s">
        <v>560</v>
      </c>
      <c r="X99" s="5" t="s">
        <v>90</v>
      </c>
      <c r="Y99" s="5" t="s">
        <v>91</v>
      </c>
      <c r="Z99" s="5" t="s">
        <v>121</v>
      </c>
      <c r="AA99" s="32" t="s">
        <v>420</v>
      </c>
      <c r="AB99" s="32" t="s">
        <v>513</v>
      </c>
      <c r="AC99" s="34">
        <v>5900000</v>
      </c>
      <c r="AD99">
        <v>1.57</v>
      </c>
      <c r="AE99" s="28">
        <f t="shared" ref="AE99:AE105" si="8">AC99*AD99</f>
        <v>9263000</v>
      </c>
      <c r="AF99" s="5" t="s">
        <v>557</v>
      </c>
    </row>
    <row r="100" spans="1:33" x14ac:dyDescent="0.25">
      <c r="A100" s="4">
        <v>1</v>
      </c>
      <c r="B100" s="4">
        <v>14</v>
      </c>
      <c r="C100" s="5" t="s">
        <v>561</v>
      </c>
      <c r="D100" s="4">
        <v>1999</v>
      </c>
      <c r="E100" s="4">
        <v>1999</v>
      </c>
      <c r="F100" s="5" t="s">
        <v>562</v>
      </c>
      <c r="G100" s="5" t="s">
        <v>110</v>
      </c>
      <c r="I100" s="5" t="s">
        <v>56</v>
      </c>
      <c r="J100" s="5" t="s">
        <v>2</v>
      </c>
      <c r="K100" s="5" t="s">
        <v>563</v>
      </c>
      <c r="L100" s="5" t="s">
        <v>564</v>
      </c>
      <c r="M100" s="17">
        <v>1999</v>
      </c>
      <c r="N100" s="17">
        <f t="shared" ref="N100:N105" si="9">M100-E100</f>
        <v>0</v>
      </c>
      <c r="O100" s="5" t="s">
        <v>180</v>
      </c>
      <c r="P100" s="5" t="s">
        <v>115</v>
      </c>
      <c r="Q100" s="5">
        <v>2</v>
      </c>
      <c r="R100" s="12">
        <v>36551</v>
      </c>
      <c r="S100" s="17" t="e">
        <f t="shared" si="7"/>
        <v>#VALUE!</v>
      </c>
      <c r="T100" s="17">
        <v>2000</v>
      </c>
      <c r="U100" s="5" t="s">
        <v>180</v>
      </c>
      <c r="V100" s="5" t="s">
        <v>565</v>
      </c>
      <c r="W100" s="5" t="s">
        <v>566</v>
      </c>
      <c r="X100" s="5" t="s">
        <v>567</v>
      </c>
      <c r="Y100" s="5" t="s">
        <v>91</v>
      </c>
      <c r="Z100" s="5" t="s">
        <v>121</v>
      </c>
      <c r="AA100" s="5" t="s">
        <v>180</v>
      </c>
      <c r="AB100" s="32" t="s">
        <v>513</v>
      </c>
      <c r="AC100" s="34">
        <v>13900000</v>
      </c>
      <c r="AD100">
        <v>1.52</v>
      </c>
      <c r="AE100" s="28">
        <f t="shared" si="8"/>
        <v>21128000</v>
      </c>
      <c r="AF100" s="5" t="s">
        <v>568</v>
      </c>
    </row>
    <row r="101" spans="1:33" x14ac:dyDescent="0.25">
      <c r="A101" s="4">
        <v>1</v>
      </c>
      <c r="B101" s="4">
        <v>13</v>
      </c>
      <c r="C101" s="5" t="s">
        <v>468</v>
      </c>
      <c r="D101" s="4">
        <v>1999</v>
      </c>
      <c r="E101" s="4">
        <v>1999</v>
      </c>
      <c r="F101" s="5" t="s">
        <v>362</v>
      </c>
      <c r="G101" s="5" t="s">
        <v>36</v>
      </c>
      <c r="I101" s="5" t="s">
        <v>56</v>
      </c>
      <c r="J101" s="5" t="s">
        <v>57</v>
      </c>
      <c r="K101" s="5" t="s">
        <v>569</v>
      </c>
      <c r="L101" s="5" t="s">
        <v>570</v>
      </c>
      <c r="M101" s="17">
        <v>1999</v>
      </c>
      <c r="N101" s="17">
        <f t="shared" si="9"/>
        <v>0</v>
      </c>
      <c r="O101" s="25" t="s">
        <v>571</v>
      </c>
      <c r="P101" s="5" t="s">
        <v>115</v>
      </c>
      <c r="Q101" s="5">
        <v>3</v>
      </c>
      <c r="R101" s="12">
        <v>36544</v>
      </c>
      <c r="S101" s="17" t="e">
        <f t="shared" si="7"/>
        <v>#VALUE!</v>
      </c>
      <c r="T101" s="17">
        <v>2000</v>
      </c>
      <c r="U101" s="32" t="s">
        <v>328</v>
      </c>
      <c r="V101" s="5" t="s">
        <v>572</v>
      </c>
      <c r="W101" s="5" t="s">
        <v>573</v>
      </c>
      <c r="X101" s="5" t="s">
        <v>367</v>
      </c>
      <c r="Y101" t="s">
        <v>368</v>
      </c>
      <c r="Z101" s="5" t="s">
        <v>121</v>
      </c>
      <c r="AA101" s="5" t="s">
        <v>180</v>
      </c>
      <c r="AB101" s="32" t="s">
        <v>513</v>
      </c>
      <c r="AC101" s="34">
        <v>5000000</v>
      </c>
      <c r="AD101">
        <v>1.52</v>
      </c>
      <c r="AE101" s="28">
        <f t="shared" si="8"/>
        <v>7600000</v>
      </c>
      <c r="AF101" s="5" t="s">
        <v>574</v>
      </c>
    </row>
    <row r="102" spans="1:33" x14ac:dyDescent="0.25">
      <c r="A102" s="4">
        <v>1</v>
      </c>
      <c r="B102" s="4">
        <v>12</v>
      </c>
      <c r="C102" s="5" t="s">
        <v>71</v>
      </c>
      <c r="D102" s="4">
        <v>1998</v>
      </c>
      <c r="E102" s="4">
        <v>1998</v>
      </c>
      <c r="F102" s="5" t="s">
        <v>575</v>
      </c>
      <c r="G102" s="5" t="s">
        <v>73</v>
      </c>
      <c r="I102" s="5" t="s">
        <v>56</v>
      </c>
      <c r="J102" s="5" t="s">
        <v>2</v>
      </c>
      <c r="K102" s="5" t="s">
        <v>576</v>
      </c>
      <c r="L102" s="12">
        <v>36249</v>
      </c>
      <c r="M102" s="17">
        <v>1999</v>
      </c>
      <c r="N102" s="17">
        <f t="shared" si="9"/>
        <v>1</v>
      </c>
      <c r="O102" s="32" t="s">
        <v>144</v>
      </c>
      <c r="P102" s="5" t="s">
        <v>115</v>
      </c>
      <c r="Q102" s="5">
        <v>1</v>
      </c>
      <c r="R102" s="12">
        <v>36423</v>
      </c>
      <c r="S102" s="17">
        <f t="shared" si="7"/>
        <v>174</v>
      </c>
      <c r="T102" s="17">
        <v>1999</v>
      </c>
      <c r="U102" s="32" t="s">
        <v>225</v>
      </c>
      <c r="V102" s="5" t="s">
        <v>88</v>
      </c>
      <c r="W102" s="5" t="s">
        <v>577</v>
      </c>
      <c r="X102" s="5" t="s">
        <v>90</v>
      </c>
      <c r="Y102" s="5" t="s">
        <v>91</v>
      </c>
      <c r="Z102" s="5" t="s">
        <v>121</v>
      </c>
      <c r="AA102" s="32" t="s">
        <v>578</v>
      </c>
      <c r="AB102" s="32" t="s">
        <v>513</v>
      </c>
      <c r="AC102" s="34">
        <v>4800000</v>
      </c>
      <c r="AD102">
        <v>1.57</v>
      </c>
      <c r="AE102" s="28">
        <f t="shared" si="8"/>
        <v>7536000</v>
      </c>
    </row>
    <row r="103" spans="1:33" x14ac:dyDescent="0.25">
      <c r="A103" s="4">
        <v>1</v>
      </c>
      <c r="B103" s="4">
        <v>11</v>
      </c>
      <c r="C103" s="5" t="s">
        <v>44</v>
      </c>
      <c r="D103" s="4">
        <v>1998</v>
      </c>
      <c r="E103" s="4">
        <v>1998</v>
      </c>
      <c r="F103" s="5" t="s">
        <v>62</v>
      </c>
      <c r="G103" s="5" t="s">
        <v>47</v>
      </c>
      <c r="H103" s="5" t="s">
        <v>579</v>
      </c>
      <c r="I103" s="5" t="s">
        <v>56</v>
      </c>
      <c r="J103" s="5" t="s">
        <v>57</v>
      </c>
      <c r="K103" s="5" t="s">
        <v>547</v>
      </c>
      <c r="L103" s="12">
        <v>36020</v>
      </c>
      <c r="M103" s="17">
        <v>1998</v>
      </c>
      <c r="N103" s="17">
        <f t="shared" si="9"/>
        <v>0</v>
      </c>
      <c r="O103" s="32" t="s">
        <v>41</v>
      </c>
      <c r="P103" s="5" t="s">
        <v>115</v>
      </c>
      <c r="Q103" s="5">
        <v>1</v>
      </c>
      <c r="R103" s="12">
        <v>36047</v>
      </c>
      <c r="S103" s="17">
        <f t="shared" si="7"/>
        <v>27</v>
      </c>
      <c r="T103" s="17">
        <v>1998</v>
      </c>
      <c r="U103" s="32" t="s">
        <v>328</v>
      </c>
      <c r="V103" s="5" t="s">
        <v>272</v>
      </c>
      <c r="W103" s="5" t="s">
        <v>580</v>
      </c>
      <c r="X103" s="5" t="s">
        <v>581</v>
      </c>
      <c r="Y103" s="5" t="s">
        <v>91</v>
      </c>
      <c r="Z103" s="5" t="s">
        <v>121</v>
      </c>
      <c r="AA103" s="32" t="s">
        <v>552</v>
      </c>
      <c r="AB103" s="32" t="s">
        <v>582</v>
      </c>
      <c r="AC103" s="34">
        <v>50000000</v>
      </c>
      <c r="AD103">
        <v>1.59</v>
      </c>
      <c r="AE103" s="28">
        <f t="shared" si="8"/>
        <v>79500000</v>
      </c>
    </row>
    <row r="104" spans="1:33" x14ac:dyDescent="0.25">
      <c r="A104" s="4">
        <v>1</v>
      </c>
      <c r="B104" s="4">
        <v>10</v>
      </c>
      <c r="C104" s="5" t="s">
        <v>468</v>
      </c>
      <c r="D104" s="4">
        <v>1998</v>
      </c>
      <c r="E104" s="4">
        <v>1998</v>
      </c>
      <c r="F104" s="5" t="s">
        <v>62</v>
      </c>
      <c r="G104" s="5" t="s">
        <v>36</v>
      </c>
      <c r="I104" s="5" t="s">
        <v>56</v>
      </c>
      <c r="J104" s="5" t="s">
        <v>57</v>
      </c>
      <c r="K104" s="5" t="s">
        <v>583</v>
      </c>
      <c r="L104" s="12">
        <v>35908</v>
      </c>
      <c r="M104" s="17">
        <v>1998</v>
      </c>
      <c r="N104" s="17">
        <f t="shared" si="9"/>
        <v>0</v>
      </c>
      <c r="O104" s="32" t="s">
        <v>82</v>
      </c>
      <c r="P104" s="5" t="s">
        <v>115</v>
      </c>
      <c r="Q104" s="5">
        <v>3</v>
      </c>
      <c r="R104" s="12">
        <v>36014</v>
      </c>
      <c r="S104" s="17">
        <f t="shared" si="7"/>
        <v>106</v>
      </c>
      <c r="T104" s="17">
        <v>1998</v>
      </c>
      <c r="U104" s="32" t="s">
        <v>328</v>
      </c>
      <c r="V104" s="5" t="s">
        <v>584</v>
      </c>
      <c r="W104" s="22" t="s">
        <v>585</v>
      </c>
      <c r="X104" s="25" t="s">
        <v>586</v>
      </c>
      <c r="Y104" s="5" t="s">
        <v>120</v>
      </c>
      <c r="Z104" s="5" t="s">
        <v>121</v>
      </c>
      <c r="AA104" s="32" t="s">
        <v>552</v>
      </c>
      <c r="AB104" s="32" t="s">
        <v>587</v>
      </c>
      <c r="AC104" s="34">
        <v>11000000</v>
      </c>
      <c r="AD104">
        <v>1.59</v>
      </c>
      <c r="AE104" s="28">
        <f t="shared" si="8"/>
        <v>17490000</v>
      </c>
    </row>
    <row r="105" spans="1:33" x14ac:dyDescent="0.25">
      <c r="A105" s="4">
        <v>1</v>
      </c>
      <c r="B105" s="4">
        <v>9</v>
      </c>
      <c r="C105" s="5" t="s">
        <v>588</v>
      </c>
      <c r="D105" s="4">
        <v>1997</v>
      </c>
      <c r="E105" s="4">
        <v>1997</v>
      </c>
      <c r="F105" s="5" t="s">
        <v>589</v>
      </c>
      <c r="G105" s="5" t="s">
        <v>73</v>
      </c>
      <c r="I105" s="5" t="s">
        <v>56</v>
      </c>
      <c r="J105" s="5" t="s">
        <v>2</v>
      </c>
      <c r="K105" s="5" t="s">
        <v>590</v>
      </c>
      <c r="L105" s="5" t="s">
        <v>591</v>
      </c>
      <c r="M105" s="17">
        <v>1997</v>
      </c>
      <c r="N105" s="17">
        <f t="shared" si="9"/>
        <v>0</v>
      </c>
      <c r="O105" s="25" t="s">
        <v>592</v>
      </c>
      <c r="P105" s="5" t="s">
        <v>115</v>
      </c>
      <c r="Q105" s="5">
        <v>2</v>
      </c>
      <c r="R105" s="12">
        <v>36014</v>
      </c>
      <c r="S105" s="17">
        <v>378</v>
      </c>
      <c r="T105" s="17">
        <v>1998</v>
      </c>
      <c r="U105" s="32" t="s">
        <v>593</v>
      </c>
      <c r="V105" s="5" t="s">
        <v>373</v>
      </c>
      <c r="W105" s="5" t="s">
        <v>594</v>
      </c>
      <c r="X105" s="5" t="s">
        <v>595</v>
      </c>
      <c r="Y105" s="5" t="s">
        <v>120</v>
      </c>
      <c r="Z105" s="5" t="s">
        <v>121</v>
      </c>
      <c r="AA105" s="32" t="s">
        <v>355</v>
      </c>
      <c r="AB105" s="32" t="s">
        <v>587</v>
      </c>
      <c r="AC105" s="34">
        <v>2000000</v>
      </c>
      <c r="AD105">
        <v>1.59</v>
      </c>
      <c r="AE105" s="28">
        <f t="shared" si="8"/>
        <v>3180000</v>
      </c>
    </row>
    <row r="106" spans="1:33" x14ac:dyDescent="0.25">
      <c r="A106" s="4">
        <v>1</v>
      </c>
      <c r="B106" s="4">
        <v>8</v>
      </c>
      <c r="C106" s="5" t="s">
        <v>588</v>
      </c>
      <c r="D106" s="4" t="s">
        <v>596</v>
      </c>
      <c r="E106" s="4">
        <v>1996</v>
      </c>
      <c r="F106" s="5" t="s">
        <v>597</v>
      </c>
      <c r="G106" s="5" t="s">
        <v>73</v>
      </c>
      <c r="H106" s="5" t="s">
        <v>405</v>
      </c>
      <c r="I106" s="5" t="s">
        <v>56</v>
      </c>
      <c r="J106" s="5" t="s">
        <v>2</v>
      </c>
      <c r="K106" s="5" t="s">
        <v>598</v>
      </c>
      <c r="L106" s="5" t="s">
        <v>599</v>
      </c>
      <c r="M106" s="17">
        <v>1996</v>
      </c>
      <c r="N106" s="17"/>
      <c r="O106" s="25" t="s">
        <v>600</v>
      </c>
      <c r="P106" s="5" t="s">
        <v>185</v>
      </c>
      <c r="R106" s="12">
        <v>36014</v>
      </c>
      <c r="S106" s="17" t="e">
        <f t="shared" ref="S106:S113" si="10">R106-L106</f>
        <v>#VALUE!</v>
      </c>
      <c r="T106" s="17"/>
      <c r="U106" s="5" t="s">
        <v>180</v>
      </c>
      <c r="V106" s="5" t="s">
        <v>281</v>
      </c>
      <c r="W106" s="5" t="s">
        <v>160</v>
      </c>
      <c r="X106" s="5" t="s">
        <v>161</v>
      </c>
      <c r="Y106" s="5" t="s">
        <v>91</v>
      </c>
      <c r="Z106" s="5" t="s">
        <v>121</v>
      </c>
      <c r="AA106" s="5" t="s">
        <v>180</v>
      </c>
      <c r="AB106" s="5" t="s">
        <v>247</v>
      </c>
      <c r="AC106" s="34"/>
      <c r="AD106" s="34"/>
      <c r="AE106" s="28"/>
      <c r="AF106" s="5" t="s">
        <v>601</v>
      </c>
    </row>
    <row r="107" spans="1:33" x14ac:dyDescent="0.25">
      <c r="A107" s="4">
        <v>1</v>
      </c>
      <c r="B107" s="4">
        <v>7</v>
      </c>
      <c r="C107" s="5" t="s">
        <v>44</v>
      </c>
      <c r="D107" s="4">
        <v>1997</v>
      </c>
      <c r="E107" s="4">
        <v>1997</v>
      </c>
      <c r="F107" s="5" t="s">
        <v>62</v>
      </c>
      <c r="G107" s="5" t="s">
        <v>47</v>
      </c>
      <c r="H107" s="5" t="s">
        <v>602</v>
      </c>
      <c r="I107" s="5" t="s">
        <v>56</v>
      </c>
      <c r="J107" s="5" t="s">
        <v>57</v>
      </c>
      <c r="K107" s="5" t="s">
        <v>547</v>
      </c>
      <c r="L107" s="12">
        <v>35653</v>
      </c>
      <c r="M107" s="17">
        <v>1997</v>
      </c>
      <c r="N107" s="17">
        <f>M107-E107</f>
        <v>0</v>
      </c>
      <c r="O107" s="32" t="s">
        <v>82</v>
      </c>
      <c r="P107" s="5" t="s">
        <v>115</v>
      </c>
      <c r="Q107" s="5">
        <v>1</v>
      </c>
      <c r="R107" s="12">
        <v>35739</v>
      </c>
      <c r="S107" s="17">
        <f t="shared" si="10"/>
        <v>86</v>
      </c>
      <c r="T107" s="17">
        <v>1997</v>
      </c>
      <c r="U107" s="32" t="s">
        <v>328</v>
      </c>
      <c r="V107" s="5" t="s">
        <v>272</v>
      </c>
      <c r="W107" s="5" t="s">
        <v>603</v>
      </c>
      <c r="X107" s="5" t="s">
        <v>581</v>
      </c>
      <c r="Y107" s="5" t="s">
        <v>91</v>
      </c>
      <c r="Z107" s="5" t="s">
        <v>121</v>
      </c>
      <c r="AA107" s="32" t="s">
        <v>506</v>
      </c>
      <c r="AB107" s="32" t="s">
        <v>453</v>
      </c>
      <c r="AC107" s="34">
        <v>7000000</v>
      </c>
      <c r="AD107">
        <v>1.62</v>
      </c>
      <c r="AE107" s="28">
        <f t="shared" ref="AE107:AE113" si="11">AC107*AD107</f>
        <v>11340000</v>
      </c>
    </row>
    <row r="108" spans="1:33" x14ac:dyDescent="0.25">
      <c r="A108" s="4">
        <v>1</v>
      </c>
      <c r="B108" s="4">
        <v>6</v>
      </c>
      <c r="C108" s="5" t="s">
        <v>468</v>
      </c>
      <c r="D108" s="4" t="s">
        <v>604</v>
      </c>
      <c r="E108" s="4">
        <v>1995</v>
      </c>
      <c r="F108" s="5" t="s">
        <v>62</v>
      </c>
      <c r="G108" s="5" t="s">
        <v>36</v>
      </c>
      <c r="I108" s="5" t="s">
        <v>56</v>
      </c>
      <c r="J108" s="5" t="s">
        <v>57</v>
      </c>
      <c r="K108" s="5" t="s">
        <v>605</v>
      </c>
      <c r="L108" s="12">
        <v>34877</v>
      </c>
      <c r="M108" s="17">
        <v>1995</v>
      </c>
      <c r="N108" s="17">
        <f>M108-E108</f>
        <v>0</v>
      </c>
      <c r="O108" s="32" t="s">
        <v>41</v>
      </c>
      <c r="P108" s="5" t="s">
        <v>115</v>
      </c>
      <c r="Q108" s="5">
        <v>3</v>
      </c>
      <c r="R108" s="12">
        <v>34913</v>
      </c>
      <c r="S108" s="17">
        <f t="shared" si="10"/>
        <v>36</v>
      </c>
      <c r="T108" s="17">
        <v>1995</v>
      </c>
      <c r="U108" s="32" t="s">
        <v>606</v>
      </c>
      <c r="V108" s="5" t="s">
        <v>272</v>
      </c>
      <c r="W108" s="5" t="s">
        <v>607</v>
      </c>
      <c r="X108" s="5" t="s">
        <v>608</v>
      </c>
      <c r="Y108" s="5" t="s">
        <v>120</v>
      </c>
      <c r="Z108" s="5" t="s">
        <v>455</v>
      </c>
      <c r="AA108" s="32" t="s">
        <v>355</v>
      </c>
      <c r="AB108" s="32" t="s">
        <v>609</v>
      </c>
      <c r="AC108" s="34">
        <v>13000000</v>
      </c>
      <c r="AD108">
        <v>1.71</v>
      </c>
      <c r="AE108" s="28">
        <f t="shared" si="11"/>
        <v>22230000</v>
      </c>
    </row>
    <row r="109" spans="1:33" x14ac:dyDescent="0.25">
      <c r="A109" s="4">
        <v>1</v>
      </c>
      <c r="B109" s="4">
        <v>5</v>
      </c>
      <c r="C109" s="5" t="s">
        <v>450</v>
      </c>
      <c r="D109" s="4">
        <v>1995</v>
      </c>
      <c r="E109" s="4">
        <v>1995</v>
      </c>
      <c r="F109" s="5" t="s">
        <v>362</v>
      </c>
      <c r="G109" s="5" t="s">
        <v>110</v>
      </c>
      <c r="H109" s="5" t="s">
        <v>450</v>
      </c>
      <c r="I109" s="5" t="s">
        <v>56</v>
      </c>
      <c r="J109" s="5" t="s">
        <v>57</v>
      </c>
      <c r="K109" s="5" t="s">
        <v>180</v>
      </c>
      <c r="L109" s="5" t="s">
        <v>180</v>
      </c>
      <c r="M109" s="17"/>
      <c r="N109" s="17"/>
      <c r="O109" s="5" t="s">
        <v>180</v>
      </c>
      <c r="P109" s="5" t="s">
        <v>115</v>
      </c>
      <c r="Q109" s="5">
        <v>1</v>
      </c>
      <c r="R109" s="12">
        <v>34913</v>
      </c>
      <c r="S109" s="17" t="e">
        <f t="shared" si="10"/>
        <v>#VALUE!</v>
      </c>
      <c r="T109" s="17">
        <v>1995</v>
      </c>
      <c r="U109" s="32" t="s">
        <v>606</v>
      </c>
      <c r="V109" s="5" t="s">
        <v>610</v>
      </c>
      <c r="W109" s="5" t="s">
        <v>611</v>
      </c>
      <c r="X109" s="5" t="s">
        <v>367</v>
      </c>
      <c r="Y109" t="s">
        <v>368</v>
      </c>
      <c r="Z109" s="5" t="s">
        <v>612</v>
      </c>
      <c r="AA109" s="32" t="s">
        <v>355</v>
      </c>
      <c r="AB109" s="32" t="s">
        <v>609</v>
      </c>
      <c r="AC109" s="34">
        <v>25000000</v>
      </c>
      <c r="AD109">
        <v>1.71</v>
      </c>
      <c r="AE109" s="28">
        <f t="shared" si="11"/>
        <v>42750000</v>
      </c>
      <c r="AF109" s="5" t="s">
        <v>613</v>
      </c>
    </row>
    <row r="110" spans="1:33" x14ac:dyDescent="0.25">
      <c r="A110" s="4">
        <v>1</v>
      </c>
      <c r="B110" s="4">
        <v>4</v>
      </c>
      <c r="C110" s="5" t="s">
        <v>405</v>
      </c>
      <c r="D110" s="4">
        <v>1995</v>
      </c>
      <c r="E110" s="4">
        <v>1995</v>
      </c>
      <c r="F110" s="5" t="s">
        <v>72</v>
      </c>
      <c r="G110" s="5" t="s">
        <v>73</v>
      </c>
      <c r="I110" s="5" t="s">
        <v>56</v>
      </c>
      <c r="J110" s="5" t="s">
        <v>57</v>
      </c>
      <c r="K110" s="5" t="s">
        <v>180</v>
      </c>
      <c r="L110" s="5" t="s">
        <v>180</v>
      </c>
      <c r="M110" s="17"/>
      <c r="N110" s="17"/>
      <c r="O110" s="5" t="s">
        <v>180</v>
      </c>
      <c r="P110" s="5" t="s">
        <v>115</v>
      </c>
      <c r="Q110" s="5">
        <v>1</v>
      </c>
      <c r="R110" s="12">
        <v>34913</v>
      </c>
      <c r="S110" s="17" t="e">
        <f t="shared" si="10"/>
        <v>#VALUE!</v>
      </c>
      <c r="T110" s="17">
        <v>1995</v>
      </c>
      <c r="U110" s="32" t="s">
        <v>606</v>
      </c>
      <c r="V110" s="5" t="s">
        <v>88</v>
      </c>
      <c r="W110" s="5" t="s">
        <v>614</v>
      </c>
      <c r="X110" s="5" t="s">
        <v>615</v>
      </c>
      <c r="Y110" s="5" t="s">
        <v>120</v>
      </c>
      <c r="Z110" s="5" t="s">
        <v>455</v>
      </c>
      <c r="AA110" s="32" t="s">
        <v>355</v>
      </c>
      <c r="AB110" s="32" t="s">
        <v>609</v>
      </c>
      <c r="AC110" s="34">
        <v>15000000</v>
      </c>
      <c r="AD110">
        <v>1.71</v>
      </c>
      <c r="AE110" s="28">
        <f t="shared" si="11"/>
        <v>25650000</v>
      </c>
      <c r="AF110" s="5" t="s">
        <v>613</v>
      </c>
    </row>
    <row r="111" spans="1:33" x14ac:dyDescent="0.25">
      <c r="A111" s="4">
        <v>1</v>
      </c>
      <c r="B111" s="4">
        <v>3</v>
      </c>
      <c r="C111" s="5" t="s">
        <v>468</v>
      </c>
      <c r="D111" s="4" t="s">
        <v>616</v>
      </c>
      <c r="E111" s="4" t="s">
        <v>616</v>
      </c>
      <c r="F111" s="5" t="s">
        <v>62</v>
      </c>
      <c r="G111" s="5" t="s">
        <v>36</v>
      </c>
      <c r="I111" s="5" t="s">
        <v>56</v>
      </c>
      <c r="J111" s="5" t="s">
        <v>57</v>
      </c>
      <c r="K111" s="5" t="s">
        <v>180</v>
      </c>
      <c r="L111" s="5" t="s">
        <v>180</v>
      </c>
      <c r="M111" s="17"/>
      <c r="N111" s="17"/>
      <c r="O111" s="5" t="s">
        <v>180</v>
      </c>
      <c r="P111" s="5" t="s">
        <v>115</v>
      </c>
      <c r="Q111" s="5">
        <v>9</v>
      </c>
      <c r="R111" s="12">
        <v>34479</v>
      </c>
      <c r="S111" s="17" t="e">
        <f t="shared" si="10"/>
        <v>#VALUE!</v>
      </c>
      <c r="T111" s="17">
        <v>1994</v>
      </c>
      <c r="U111" s="32" t="s">
        <v>593</v>
      </c>
      <c r="V111" s="5" t="s">
        <v>272</v>
      </c>
      <c r="W111" s="5" t="s">
        <v>608</v>
      </c>
      <c r="X111" s="5" t="s">
        <v>608</v>
      </c>
      <c r="Y111" s="5" t="s">
        <v>120</v>
      </c>
      <c r="Z111" s="5" t="s">
        <v>455</v>
      </c>
      <c r="AA111" s="32" t="s">
        <v>355</v>
      </c>
      <c r="AB111" s="32" t="s">
        <v>609</v>
      </c>
      <c r="AC111" s="34">
        <v>15700000</v>
      </c>
      <c r="AD111">
        <v>1.76</v>
      </c>
      <c r="AE111" s="28">
        <f t="shared" si="11"/>
        <v>27632000</v>
      </c>
      <c r="AF111" s="5" t="s">
        <v>613</v>
      </c>
      <c r="AG111" s="37"/>
    </row>
    <row r="112" spans="1:33" x14ac:dyDescent="0.25">
      <c r="A112" s="4">
        <v>1</v>
      </c>
      <c r="B112" s="4">
        <v>2</v>
      </c>
      <c r="C112" s="5" t="s">
        <v>515</v>
      </c>
      <c r="D112" s="4">
        <v>1994</v>
      </c>
      <c r="E112" s="4">
        <v>1994</v>
      </c>
      <c r="F112" s="5" t="s">
        <v>362</v>
      </c>
      <c r="G112" s="5" t="s">
        <v>110</v>
      </c>
      <c r="H112" s="5" t="s">
        <v>450</v>
      </c>
      <c r="I112" s="5" t="s">
        <v>56</v>
      </c>
      <c r="J112" s="5" t="s">
        <v>57</v>
      </c>
      <c r="K112" s="5" t="s">
        <v>617</v>
      </c>
      <c r="L112" s="5" t="s">
        <v>180</v>
      </c>
      <c r="M112" s="17"/>
      <c r="N112" s="17"/>
      <c r="O112" s="5" t="s">
        <v>180</v>
      </c>
      <c r="P112" s="5" t="s">
        <v>115</v>
      </c>
      <c r="Q112" s="5">
        <v>1</v>
      </c>
      <c r="R112" s="12">
        <v>34411</v>
      </c>
      <c r="S112" s="17" t="e">
        <f t="shared" si="10"/>
        <v>#VALUE!</v>
      </c>
      <c r="T112" s="17">
        <v>1994</v>
      </c>
      <c r="U112" s="5" t="s">
        <v>180</v>
      </c>
      <c r="V112" s="5" t="s">
        <v>318</v>
      </c>
      <c r="W112" s="5" t="s">
        <v>353</v>
      </c>
      <c r="X112" s="5" t="s">
        <v>367</v>
      </c>
      <c r="Y112" t="s">
        <v>368</v>
      </c>
      <c r="Z112" s="5" t="s">
        <v>612</v>
      </c>
      <c r="AA112" s="5" t="s">
        <v>180</v>
      </c>
      <c r="AB112" s="5" t="s">
        <v>180</v>
      </c>
      <c r="AC112" s="34">
        <v>30000000</v>
      </c>
      <c r="AD112">
        <v>1.76</v>
      </c>
      <c r="AE112" s="28">
        <f t="shared" si="11"/>
        <v>52800000</v>
      </c>
      <c r="AF112" s="5" t="s">
        <v>618</v>
      </c>
    </row>
    <row r="113" spans="1:32" x14ac:dyDescent="0.25">
      <c r="A113" s="4">
        <v>1</v>
      </c>
      <c r="B113" s="4">
        <v>1</v>
      </c>
      <c r="C113" s="5" t="s">
        <v>619</v>
      </c>
      <c r="D113" s="4" t="s">
        <v>620</v>
      </c>
      <c r="E113" s="4" t="s">
        <v>620</v>
      </c>
      <c r="F113" s="5" t="s">
        <v>72</v>
      </c>
      <c r="G113" s="5" t="s">
        <v>73</v>
      </c>
      <c r="I113" s="5" t="s">
        <v>56</v>
      </c>
      <c r="J113" s="5" t="s">
        <v>57</v>
      </c>
      <c r="K113" s="5" t="s">
        <v>180</v>
      </c>
      <c r="L113" s="5" t="s">
        <v>180</v>
      </c>
      <c r="M113" s="17"/>
      <c r="N113" s="17"/>
      <c r="O113" s="5" t="s">
        <v>180</v>
      </c>
      <c r="P113" s="5" t="s">
        <v>115</v>
      </c>
      <c r="Q113" s="5">
        <v>6</v>
      </c>
      <c r="R113" s="12">
        <v>34913</v>
      </c>
      <c r="S113" s="17" t="e">
        <f t="shared" si="10"/>
        <v>#VALUE!</v>
      </c>
      <c r="T113" s="17">
        <v>1995</v>
      </c>
      <c r="U113" s="5" t="s">
        <v>180</v>
      </c>
      <c r="V113" s="5" t="s">
        <v>88</v>
      </c>
      <c r="W113" s="5" t="s">
        <v>621</v>
      </c>
      <c r="X113" s="5" t="s">
        <v>90</v>
      </c>
      <c r="Y113" s="5" t="s">
        <v>91</v>
      </c>
      <c r="Z113" s="5" t="s">
        <v>612</v>
      </c>
      <c r="AA113" s="5" t="s">
        <v>180</v>
      </c>
      <c r="AB113" s="5" t="s">
        <v>180</v>
      </c>
      <c r="AC113" s="34">
        <v>10000000</v>
      </c>
      <c r="AD113">
        <v>1.71</v>
      </c>
      <c r="AE113" s="28">
        <f t="shared" si="11"/>
        <v>17100000</v>
      </c>
      <c r="AF113" s="5" t="s">
        <v>618</v>
      </c>
    </row>
    <row r="114" spans="1:32" x14ac:dyDescent="0.25">
      <c r="M114" s="17"/>
      <c r="N114" s="17"/>
      <c r="AC114" s="34"/>
      <c r="AD114" s="34"/>
      <c r="AE114" s="34"/>
    </row>
    <row r="115" spans="1:32" x14ac:dyDescent="0.25">
      <c r="M115" s="17"/>
      <c r="N115" s="40"/>
      <c r="AC115" s="34"/>
      <c r="AD115" s="34"/>
      <c r="AE115" s="34"/>
    </row>
    <row r="116" spans="1:32" x14ac:dyDescent="0.25">
      <c r="M116" s="17"/>
      <c r="N116" s="40"/>
      <c r="AC116" s="34"/>
      <c r="AD116" s="34"/>
      <c r="AE116" s="34"/>
    </row>
    <row r="117" spans="1:32" x14ac:dyDescent="0.25">
      <c r="M117" s="17"/>
      <c r="N117" s="17"/>
      <c r="AC117" s="34"/>
      <c r="AD117" s="34"/>
      <c r="AE117" s="34"/>
    </row>
    <row r="118" spans="1:32" x14ac:dyDescent="0.25">
      <c r="M118" s="17"/>
      <c r="N118" s="17"/>
      <c r="AC118" s="34"/>
      <c r="AD118" s="34"/>
      <c r="AE118" s="34"/>
    </row>
    <row r="119" spans="1:32" x14ac:dyDescent="0.25">
      <c r="M119" s="17"/>
      <c r="N119" s="17"/>
      <c r="AC119" s="34"/>
      <c r="AD119" s="34"/>
      <c r="AE119" s="34"/>
    </row>
    <row r="120" spans="1:32" x14ac:dyDescent="0.25">
      <c r="M120" s="17"/>
      <c r="N120" s="17"/>
      <c r="AC120" s="34"/>
      <c r="AD120" s="34"/>
      <c r="AE120" s="34"/>
    </row>
    <row r="121" spans="1:32" x14ac:dyDescent="0.25">
      <c r="M121" s="17"/>
      <c r="N121" s="17"/>
      <c r="AC121" s="34"/>
      <c r="AD121" s="34"/>
      <c r="AE121" s="34"/>
    </row>
    <row r="122" spans="1:32" x14ac:dyDescent="0.25">
      <c r="M122" s="17"/>
      <c r="N122" s="17"/>
      <c r="AC122" s="34"/>
      <c r="AD122" s="34"/>
      <c r="AE122" s="34"/>
    </row>
    <row r="123" spans="1:32" x14ac:dyDescent="0.25">
      <c r="M123" s="17"/>
      <c r="N123" s="17"/>
      <c r="AC123" s="34"/>
      <c r="AD123" s="34"/>
      <c r="AE123" s="34"/>
    </row>
    <row r="124" spans="1:32" x14ac:dyDescent="0.25">
      <c r="M124" s="17"/>
      <c r="N124" s="17"/>
      <c r="AC124" s="34"/>
      <c r="AD124" s="34"/>
      <c r="AE124" s="34"/>
    </row>
    <row r="125" spans="1:32" x14ac:dyDescent="0.25">
      <c r="M125" s="17"/>
      <c r="N125" s="17"/>
      <c r="AC125" s="34"/>
      <c r="AD125" s="34"/>
      <c r="AE125" s="34"/>
    </row>
    <row r="126" spans="1:32" x14ac:dyDescent="0.25">
      <c r="M126" s="17"/>
      <c r="N126" s="17"/>
      <c r="AC126" s="34"/>
      <c r="AD126" s="34"/>
      <c r="AE126" s="34"/>
    </row>
    <row r="127" spans="1:32" x14ac:dyDescent="0.25">
      <c r="AC127" s="34"/>
      <c r="AD127" s="34"/>
      <c r="AE127" s="34"/>
    </row>
    <row r="128" spans="1:32" x14ac:dyDescent="0.25">
      <c r="AC128" s="34"/>
      <c r="AD128" s="34"/>
      <c r="AE128" s="34"/>
    </row>
    <row r="129" spans="29:31" x14ac:dyDescent="0.25">
      <c r="AC129" s="34"/>
      <c r="AD129" s="34"/>
      <c r="AE129" s="34"/>
    </row>
    <row r="130" spans="29:31" x14ac:dyDescent="0.25">
      <c r="AC130" s="34"/>
      <c r="AD130" s="34"/>
      <c r="AE130" s="34"/>
    </row>
    <row r="131" spans="29:31" x14ac:dyDescent="0.25">
      <c r="AC131" s="34"/>
      <c r="AD131" s="34"/>
      <c r="AE131" s="34"/>
    </row>
    <row r="132" spans="29:31" x14ac:dyDescent="0.25">
      <c r="AC132" s="34"/>
      <c r="AD132" s="34"/>
      <c r="AE132" s="34"/>
    </row>
    <row r="133" spans="29:31" x14ac:dyDescent="0.25">
      <c r="AC133" s="34"/>
      <c r="AD133" s="34"/>
      <c r="AE133" s="34"/>
    </row>
    <row r="134" spans="29:31" x14ac:dyDescent="0.25">
      <c r="AC134" s="34"/>
      <c r="AD134" s="34"/>
      <c r="AE134" s="34"/>
    </row>
    <row r="135" spans="29:31" x14ac:dyDescent="0.25">
      <c r="AC135" s="34"/>
      <c r="AD135" s="34"/>
      <c r="AE135" s="34"/>
    </row>
    <row r="136" spans="29:31" x14ac:dyDescent="0.25">
      <c r="AC136" s="34"/>
      <c r="AD136" s="34"/>
      <c r="AE136" s="34"/>
    </row>
    <row r="137" spans="29:31" x14ac:dyDescent="0.25">
      <c r="AC137" s="34"/>
      <c r="AD137" s="34"/>
      <c r="AE137" s="34"/>
    </row>
    <row r="138" spans="29:31" x14ac:dyDescent="0.25">
      <c r="AC138" s="34"/>
      <c r="AD138" s="34"/>
      <c r="AE138" s="34"/>
    </row>
    <row r="139" spans="29:31" x14ac:dyDescent="0.25">
      <c r="AC139" s="34"/>
      <c r="AD139" s="34"/>
      <c r="AE139" s="34"/>
    </row>
    <row r="140" spans="29:31" x14ac:dyDescent="0.25">
      <c r="AC140" s="34"/>
      <c r="AD140" s="34"/>
      <c r="AE140" s="34"/>
    </row>
    <row r="141" spans="29:31" x14ac:dyDescent="0.25">
      <c r="AC141" s="34"/>
      <c r="AD141" s="34"/>
      <c r="AE141" s="34"/>
    </row>
    <row r="142" spans="29:31" x14ac:dyDescent="0.25">
      <c r="AC142" s="34"/>
      <c r="AD142" s="34"/>
      <c r="AE142" s="34"/>
    </row>
    <row r="143" spans="29:31" x14ac:dyDescent="0.25">
      <c r="AC143" s="34"/>
      <c r="AD143" s="34"/>
      <c r="AE143" s="34"/>
    </row>
    <row r="144" spans="29:31" x14ac:dyDescent="0.25">
      <c r="AC144" s="34"/>
      <c r="AD144" s="34"/>
      <c r="AE144" s="34"/>
    </row>
    <row r="145" spans="29:31" x14ac:dyDescent="0.25">
      <c r="AC145" s="34"/>
      <c r="AD145" s="34"/>
      <c r="AE145" s="34"/>
    </row>
    <row r="146" spans="29:31" x14ac:dyDescent="0.25">
      <c r="AC146" s="34"/>
      <c r="AD146" s="34"/>
      <c r="AE146" s="34"/>
    </row>
    <row r="147" spans="29:31" x14ac:dyDescent="0.25">
      <c r="AC147" s="34"/>
      <c r="AD147" s="34"/>
      <c r="AE147" s="34"/>
    </row>
    <row r="148" spans="29:31" x14ac:dyDescent="0.25">
      <c r="AC148" s="34"/>
      <c r="AD148" s="34"/>
      <c r="AE148" s="34"/>
    </row>
    <row r="149" spans="29:31" x14ac:dyDescent="0.25">
      <c r="AC149" s="34"/>
      <c r="AD149" s="34"/>
      <c r="AE149" s="34"/>
    </row>
    <row r="150" spans="29:31" x14ac:dyDescent="0.25">
      <c r="AC150" s="34"/>
      <c r="AD150" s="34"/>
      <c r="AE150" s="34"/>
    </row>
    <row r="151" spans="29:31" x14ac:dyDescent="0.25">
      <c r="AC151" s="34"/>
      <c r="AD151" s="34"/>
      <c r="AE151" s="34"/>
    </row>
    <row r="152" spans="29:31" x14ac:dyDescent="0.25">
      <c r="AC152" s="34"/>
      <c r="AD152" s="34"/>
      <c r="AE152" s="34"/>
    </row>
    <row r="153" spans="29:31" x14ac:dyDescent="0.25">
      <c r="AC153" s="34"/>
      <c r="AD153" s="34"/>
      <c r="AE153" s="34"/>
    </row>
    <row r="154" spans="29:31" x14ac:dyDescent="0.25">
      <c r="AC154" s="34"/>
      <c r="AD154" s="34"/>
      <c r="AE154" s="34"/>
    </row>
    <row r="155" spans="29:31" x14ac:dyDescent="0.25">
      <c r="AC155" s="34"/>
      <c r="AD155" s="34"/>
      <c r="AE155" s="34"/>
    </row>
    <row r="156" spans="29:31" x14ac:dyDescent="0.25">
      <c r="AC156" s="34"/>
      <c r="AD156" s="34"/>
      <c r="AE156" s="34"/>
    </row>
    <row r="157" spans="29:31" x14ac:dyDescent="0.25">
      <c r="AC157" s="34"/>
      <c r="AD157" s="34"/>
      <c r="AE157" s="34"/>
    </row>
    <row r="158" spans="29:31" x14ac:dyDescent="0.25">
      <c r="AC158" s="34"/>
      <c r="AD158" s="34"/>
      <c r="AE158" s="34"/>
    </row>
    <row r="159" spans="29:31" x14ac:dyDescent="0.25">
      <c r="AC159" s="34"/>
      <c r="AD159" s="34"/>
      <c r="AE159" s="34"/>
    </row>
    <row r="160" spans="29:31" x14ac:dyDescent="0.25">
      <c r="AC160" s="34"/>
      <c r="AD160" s="34"/>
      <c r="AE160" s="34"/>
    </row>
    <row r="161" spans="29:31" x14ac:dyDescent="0.25">
      <c r="AC161" s="34"/>
      <c r="AD161" s="34"/>
      <c r="AE161" s="34"/>
    </row>
    <row r="162" spans="29:31" x14ac:dyDescent="0.25">
      <c r="AC162" s="34"/>
      <c r="AD162" s="34"/>
      <c r="AE162" s="34"/>
    </row>
    <row r="163" spans="29:31" x14ac:dyDescent="0.25">
      <c r="AC163" s="34"/>
      <c r="AD163" s="34"/>
      <c r="AE163" s="34"/>
    </row>
    <row r="164" spans="29:31" x14ac:dyDescent="0.25">
      <c r="AC164" s="34"/>
      <c r="AD164" s="34"/>
      <c r="AE164" s="34"/>
    </row>
    <row r="165" spans="29:31" x14ac:dyDescent="0.25">
      <c r="AC165" s="34"/>
      <c r="AD165" s="34"/>
      <c r="AE165" s="34"/>
    </row>
    <row r="166" spans="29:31" x14ac:dyDescent="0.25">
      <c r="AC166" s="34"/>
      <c r="AD166" s="34"/>
      <c r="AE166" s="34"/>
    </row>
    <row r="167" spans="29:31" x14ac:dyDescent="0.25">
      <c r="AC167" s="34"/>
      <c r="AD167" s="34"/>
      <c r="AE167" s="34"/>
    </row>
    <row r="168" spans="29:31" x14ac:dyDescent="0.25">
      <c r="AC168" s="34"/>
      <c r="AD168" s="34"/>
      <c r="AE168" s="34"/>
    </row>
    <row r="169" spans="29:31" x14ac:dyDescent="0.25">
      <c r="AC169" s="34"/>
      <c r="AD169" s="34"/>
      <c r="AE169" s="34"/>
    </row>
    <row r="170" spans="29:31" x14ac:dyDescent="0.25">
      <c r="AC170" s="34"/>
      <c r="AD170" s="34"/>
      <c r="AE170" s="34"/>
    </row>
    <row r="171" spans="29:31" x14ac:dyDescent="0.25">
      <c r="AC171" s="34"/>
      <c r="AD171" s="34"/>
      <c r="AE171" s="34"/>
    </row>
    <row r="172" spans="29:31" x14ac:dyDescent="0.25">
      <c r="AC172" s="34"/>
      <c r="AD172" s="34"/>
      <c r="AE172" s="34"/>
    </row>
    <row r="173" spans="29:31" x14ac:dyDescent="0.25">
      <c r="AC173" s="34"/>
      <c r="AD173" s="34"/>
      <c r="AE173" s="34"/>
    </row>
    <row r="174" spans="29:31" x14ac:dyDescent="0.25">
      <c r="AC174" s="34"/>
      <c r="AD174" s="34"/>
      <c r="AE174" s="34"/>
    </row>
    <row r="175" spans="29:31" x14ac:dyDescent="0.25">
      <c r="AC175" s="34"/>
      <c r="AD175" s="34"/>
      <c r="AE175" s="34"/>
    </row>
    <row r="176" spans="29:31" x14ac:dyDescent="0.25">
      <c r="AC176" s="34"/>
      <c r="AD176" s="34"/>
      <c r="AE176" s="34"/>
    </row>
    <row r="177" spans="29:31" x14ac:dyDescent="0.25">
      <c r="AC177" s="34"/>
      <c r="AD177" s="34"/>
      <c r="AE177" s="34"/>
    </row>
    <row r="178" spans="29:31" x14ac:dyDescent="0.25">
      <c r="AC178" s="34"/>
      <c r="AD178" s="34"/>
      <c r="AE178" s="34"/>
    </row>
    <row r="179" spans="29:31" x14ac:dyDescent="0.25">
      <c r="AC179" s="34"/>
      <c r="AD179" s="34"/>
      <c r="AE179" s="34"/>
    </row>
    <row r="180" spans="29:31" x14ac:dyDescent="0.25">
      <c r="AC180" s="34"/>
      <c r="AD180" s="34"/>
      <c r="AE180" s="34"/>
    </row>
    <row r="181" spans="29:31" x14ac:dyDescent="0.25">
      <c r="AC181" s="34"/>
      <c r="AD181" s="34"/>
      <c r="AE181" s="34"/>
    </row>
    <row r="182" spans="29:31" x14ac:dyDescent="0.25">
      <c r="AC182" s="34"/>
      <c r="AD182" s="34"/>
      <c r="AE182" s="34"/>
    </row>
    <row r="183" spans="29:31" x14ac:dyDescent="0.25">
      <c r="AC183" s="34"/>
      <c r="AD183" s="34"/>
      <c r="AE183" s="34"/>
    </row>
    <row r="184" spans="29:31" x14ac:dyDescent="0.25">
      <c r="AC184" s="34"/>
      <c r="AD184" s="34"/>
      <c r="AE184" s="34"/>
    </row>
    <row r="185" spans="29:31" x14ac:dyDescent="0.25">
      <c r="AC185" s="34"/>
      <c r="AD185" s="34"/>
      <c r="AE185" s="34"/>
    </row>
    <row r="186" spans="29:31" x14ac:dyDescent="0.25">
      <c r="AC186" s="34"/>
      <c r="AD186" s="34"/>
      <c r="AE186" s="34"/>
    </row>
    <row r="187" spans="29:31" x14ac:dyDescent="0.25">
      <c r="AC187" s="34"/>
      <c r="AD187" s="34"/>
      <c r="AE187" s="34"/>
    </row>
    <row r="188" spans="29:31" x14ac:dyDescent="0.25">
      <c r="AC188" s="34"/>
      <c r="AD188" s="34"/>
      <c r="AE188" s="34"/>
    </row>
    <row r="189" spans="29:31" x14ac:dyDescent="0.25">
      <c r="AC189" s="34"/>
      <c r="AD189" s="34"/>
      <c r="AE189" s="34"/>
    </row>
    <row r="190" spans="29:31" x14ac:dyDescent="0.25">
      <c r="AC190" s="34"/>
      <c r="AD190" s="34"/>
      <c r="AE190" s="34"/>
    </row>
    <row r="191" spans="29:31" x14ac:dyDescent="0.25">
      <c r="AC191" s="34"/>
      <c r="AD191" s="34"/>
      <c r="AE191" s="34"/>
    </row>
    <row r="192" spans="29:31" x14ac:dyDescent="0.25">
      <c r="AC192" s="34"/>
      <c r="AD192" s="34"/>
      <c r="AE192" s="34"/>
    </row>
    <row r="193" spans="29:31" x14ac:dyDescent="0.25">
      <c r="AC193" s="34"/>
      <c r="AD193" s="34"/>
      <c r="AE193" s="34"/>
    </row>
    <row r="194" spans="29:31" x14ac:dyDescent="0.25">
      <c r="AC194" s="34"/>
      <c r="AD194" s="34"/>
      <c r="AE194" s="34"/>
    </row>
    <row r="195" spans="29:31" x14ac:dyDescent="0.25">
      <c r="AC195" s="34"/>
      <c r="AD195" s="34"/>
      <c r="AE195" s="34"/>
    </row>
    <row r="196" spans="29:31" x14ac:dyDescent="0.25">
      <c r="AC196" s="34"/>
      <c r="AD196" s="34"/>
      <c r="AE196" s="34"/>
    </row>
    <row r="197" spans="29:31" x14ac:dyDescent="0.25">
      <c r="AC197" s="34"/>
      <c r="AD197" s="34"/>
      <c r="AE197" s="34"/>
    </row>
    <row r="198" spans="29:31" x14ac:dyDescent="0.25">
      <c r="AC198" s="34"/>
      <c r="AD198" s="34"/>
      <c r="AE198" s="34"/>
    </row>
    <row r="199" spans="29:31" x14ac:dyDescent="0.25">
      <c r="AC199" s="34"/>
      <c r="AD199" s="34"/>
      <c r="AE199" s="34"/>
    </row>
    <row r="200" spans="29:31" x14ac:dyDescent="0.25">
      <c r="AC200" s="34"/>
      <c r="AD200" s="34"/>
      <c r="AE200" s="34"/>
    </row>
    <row r="201" spans="29:31" x14ac:dyDescent="0.25">
      <c r="AC201" s="34"/>
      <c r="AD201" s="34"/>
      <c r="AE201" s="34"/>
    </row>
    <row r="202" spans="29:31" x14ac:dyDescent="0.25">
      <c r="AC202" s="34"/>
      <c r="AD202" s="34"/>
      <c r="AE202" s="34"/>
    </row>
    <row r="203" spans="29:31" x14ac:dyDescent="0.25">
      <c r="AC203" s="34"/>
      <c r="AD203" s="34"/>
      <c r="AE203" s="34"/>
    </row>
    <row r="204" spans="29:31" x14ac:dyDescent="0.25">
      <c r="AC204" s="34"/>
      <c r="AD204" s="34"/>
      <c r="AE204" s="34"/>
    </row>
    <row r="205" spans="29:31" x14ac:dyDescent="0.25">
      <c r="AC205" s="34"/>
      <c r="AD205" s="34"/>
      <c r="AE205" s="34"/>
    </row>
    <row r="206" spans="29:31" x14ac:dyDescent="0.25">
      <c r="AC206" s="34"/>
      <c r="AD206" s="34"/>
      <c r="AE206" s="34"/>
    </row>
    <row r="207" spans="29:31" x14ac:dyDescent="0.25">
      <c r="AC207" s="34"/>
      <c r="AD207" s="34"/>
      <c r="AE207" s="34"/>
    </row>
    <row r="208" spans="29:31" x14ac:dyDescent="0.25">
      <c r="AC208" s="34"/>
      <c r="AD208" s="34"/>
      <c r="AE208" s="34"/>
    </row>
    <row r="209" spans="29:31" x14ac:dyDescent="0.25">
      <c r="AC209" s="34"/>
      <c r="AD209" s="34"/>
      <c r="AE209" s="34"/>
    </row>
    <row r="210" spans="29:31" x14ac:dyDescent="0.25">
      <c r="AC210" s="34"/>
      <c r="AD210" s="34"/>
      <c r="AE210" s="34"/>
    </row>
    <row r="211" spans="29:31" x14ac:dyDescent="0.25">
      <c r="AC211" s="34"/>
      <c r="AD211" s="34"/>
      <c r="AE211" s="34"/>
    </row>
    <row r="212" spans="29:31" x14ac:dyDescent="0.25">
      <c r="AC212" s="34"/>
      <c r="AD212" s="34"/>
      <c r="AE212" s="34"/>
    </row>
    <row r="213" spans="29:31" x14ac:dyDescent="0.25">
      <c r="AC213" s="34"/>
      <c r="AD213" s="34"/>
      <c r="AE213" s="34"/>
    </row>
    <row r="214" spans="29:31" x14ac:dyDescent="0.25">
      <c r="AC214" s="34"/>
      <c r="AD214" s="34"/>
      <c r="AE214" s="34"/>
    </row>
    <row r="215" spans="29:31" x14ac:dyDescent="0.25">
      <c r="AC215" s="34"/>
      <c r="AD215" s="34"/>
      <c r="AE215" s="34"/>
    </row>
    <row r="216" spans="29:31" x14ac:dyDescent="0.25">
      <c r="AC216" s="34"/>
      <c r="AD216" s="34"/>
      <c r="AE216" s="34"/>
    </row>
    <row r="217" spans="29:31" x14ac:dyDescent="0.25">
      <c r="AC217" s="34"/>
      <c r="AD217" s="34"/>
      <c r="AE217" s="34"/>
    </row>
    <row r="218" spans="29:31" x14ac:dyDescent="0.25">
      <c r="AC218" s="34"/>
      <c r="AD218" s="34"/>
      <c r="AE218" s="34"/>
    </row>
    <row r="219" spans="29:31" x14ac:dyDescent="0.25">
      <c r="AC219" s="34"/>
      <c r="AD219" s="34"/>
      <c r="AE219" s="34"/>
    </row>
    <row r="220" spans="29:31" x14ac:dyDescent="0.25">
      <c r="AC220" s="34"/>
      <c r="AD220" s="34"/>
      <c r="AE220" s="34"/>
    </row>
    <row r="221" spans="29:31" x14ac:dyDescent="0.25">
      <c r="AC221" s="34"/>
      <c r="AD221" s="34"/>
      <c r="AE221" s="34"/>
    </row>
    <row r="222" spans="29:31" x14ac:dyDescent="0.25">
      <c r="AC222" s="34"/>
      <c r="AD222" s="34"/>
      <c r="AE222" s="34"/>
    </row>
    <row r="223" spans="29:31" x14ac:dyDescent="0.25">
      <c r="AC223" s="34"/>
      <c r="AD223" s="34"/>
      <c r="AE223" s="34"/>
    </row>
    <row r="224" spans="29:31" x14ac:dyDescent="0.25">
      <c r="AC224" s="34"/>
      <c r="AD224" s="34"/>
      <c r="AE224" s="34"/>
    </row>
    <row r="225" spans="29:31" x14ac:dyDescent="0.25">
      <c r="AC225" s="34"/>
      <c r="AD225" s="34"/>
      <c r="AE225" s="34"/>
    </row>
    <row r="226" spans="29:31" x14ac:dyDescent="0.25">
      <c r="AC226" s="34"/>
      <c r="AD226" s="34"/>
      <c r="AE226" s="34"/>
    </row>
    <row r="227" spans="29:31" x14ac:dyDescent="0.25">
      <c r="AC227" s="34"/>
      <c r="AD227" s="34"/>
      <c r="AE227" s="34"/>
    </row>
    <row r="228" spans="29:31" x14ac:dyDescent="0.25">
      <c r="AC228" s="34"/>
      <c r="AD228" s="34"/>
      <c r="AE228" s="34"/>
    </row>
    <row r="229" spans="29:31" x14ac:dyDescent="0.25">
      <c r="AC229" s="34"/>
      <c r="AD229" s="34"/>
      <c r="AE229" s="34"/>
    </row>
    <row r="230" spans="29:31" x14ac:dyDescent="0.25">
      <c r="AC230" s="34"/>
      <c r="AD230" s="34"/>
      <c r="AE230" s="34"/>
    </row>
    <row r="231" spans="29:31" x14ac:dyDescent="0.25">
      <c r="AC231" s="34"/>
      <c r="AD231" s="34"/>
      <c r="AE231" s="34"/>
    </row>
    <row r="232" spans="29:31" x14ac:dyDescent="0.25">
      <c r="AC232" s="34"/>
      <c r="AD232" s="34"/>
      <c r="AE232" s="34"/>
    </row>
    <row r="233" spans="29:31" x14ac:dyDescent="0.25">
      <c r="AC233" s="34"/>
      <c r="AD233" s="34"/>
      <c r="AE233" s="34"/>
    </row>
    <row r="234" spans="29:31" x14ac:dyDescent="0.25">
      <c r="AC234" s="34"/>
      <c r="AD234" s="34"/>
      <c r="AE234" s="34"/>
    </row>
    <row r="235" spans="29:31" x14ac:dyDescent="0.25">
      <c r="AC235" s="34"/>
      <c r="AD235" s="34"/>
      <c r="AE235" s="34"/>
    </row>
    <row r="236" spans="29:31" x14ac:dyDescent="0.25">
      <c r="AC236" s="34"/>
      <c r="AD236" s="34"/>
      <c r="AE236" s="34"/>
    </row>
    <row r="237" spans="29:31" x14ac:dyDescent="0.25">
      <c r="AC237" s="34"/>
      <c r="AD237" s="34"/>
      <c r="AE237" s="34"/>
    </row>
    <row r="238" spans="29:31" x14ac:dyDescent="0.25">
      <c r="AC238" s="34"/>
      <c r="AD238" s="34"/>
      <c r="AE238" s="34"/>
    </row>
    <row r="239" spans="29:31" x14ac:dyDescent="0.25">
      <c r="AC239" s="34"/>
      <c r="AD239" s="34"/>
      <c r="AE239" s="34"/>
    </row>
    <row r="240" spans="29:31" x14ac:dyDescent="0.25">
      <c r="AC240" s="34"/>
      <c r="AD240" s="34"/>
      <c r="AE240" s="34"/>
    </row>
    <row r="241" spans="29:31" x14ac:dyDescent="0.25">
      <c r="AC241" s="34"/>
      <c r="AD241" s="34"/>
      <c r="AE241" s="34"/>
    </row>
    <row r="242" spans="29:31" x14ac:dyDescent="0.25">
      <c r="AC242" s="34"/>
      <c r="AD242" s="34"/>
      <c r="AE242" s="34"/>
    </row>
    <row r="243" spans="29:31" x14ac:dyDescent="0.25">
      <c r="AC243" s="34"/>
      <c r="AD243" s="34"/>
      <c r="AE243" s="34"/>
    </row>
    <row r="244" spans="29:31" x14ac:dyDescent="0.25">
      <c r="AC244" s="34"/>
      <c r="AD244" s="34"/>
      <c r="AE244" s="34"/>
    </row>
    <row r="245" spans="29:31" x14ac:dyDescent="0.25">
      <c r="AC245" s="34"/>
      <c r="AD245" s="34"/>
      <c r="AE245" s="34"/>
    </row>
    <row r="246" spans="29:31" x14ac:dyDescent="0.25">
      <c r="AC246" s="34"/>
      <c r="AD246" s="34"/>
      <c r="AE246" s="34"/>
    </row>
    <row r="247" spans="29:31" x14ac:dyDescent="0.25">
      <c r="AC247" s="34"/>
      <c r="AD247" s="34"/>
      <c r="AE247" s="34"/>
    </row>
    <row r="248" spans="29:31" x14ac:dyDescent="0.25">
      <c r="AC248" s="34"/>
      <c r="AD248" s="34"/>
      <c r="AE248" s="34"/>
    </row>
    <row r="249" spans="29:31" x14ac:dyDescent="0.25">
      <c r="AC249" s="34"/>
      <c r="AD249" s="34"/>
      <c r="AE249" s="34"/>
    </row>
    <row r="250" spans="29:31" x14ac:dyDescent="0.25">
      <c r="AC250" s="34"/>
      <c r="AD250" s="34"/>
      <c r="AE250" s="34"/>
    </row>
    <row r="251" spans="29:31" x14ac:dyDescent="0.25">
      <c r="AC251" s="34"/>
      <c r="AD251" s="34"/>
      <c r="AE251" s="34"/>
    </row>
    <row r="252" spans="29:31" x14ac:dyDescent="0.25">
      <c r="AC252" s="34"/>
      <c r="AD252" s="34"/>
      <c r="AE252" s="34"/>
    </row>
    <row r="253" spans="29:31" x14ac:dyDescent="0.25">
      <c r="AC253" s="34"/>
      <c r="AD253" s="34"/>
      <c r="AE253" s="34"/>
    </row>
    <row r="254" spans="29:31" x14ac:dyDescent="0.25">
      <c r="AC254" s="34"/>
      <c r="AD254" s="34"/>
      <c r="AE254" s="34"/>
    </row>
    <row r="255" spans="29:31" x14ac:dyDescent="0.25">
      <c r="AC255" s="34"/>
      <c r="AD255" s="34"/>
      <c r="AE255" s="34"/>
    </row>
    <row r="256" spans="29:31" x14ac:dyDescent="0.25">
      <c r="AC256" s="34"/>
      <c r="AD256" s="34"/>
      <c r="AE256" s="34"/>
    </row>
    <row r="257" spans="29:31" x14ac:dyDescent="0.25">
      <c r="AC257" s="34"/>
      <c r="AD257" s="34"/>
      <c r="AE257" s="34"/>
    </row>
    <row r="258" spans="29:31" x14ac:dyDescent="0.25">
      <c r="AC258" s="34"/>
      <c r="AD258" s="34"/>
      <c r="AE258" s="34"/>
    </row>
    <row r="259" spans="29:31" x14ac:dyDescent="0.25">
      <c r="AC259" s="34"/>
      <c r="AD259" s="34"/>
      <c r="AE259" s="34"/>
    </row>
    <row r="260" spans="29:31" x14ac:dyDescent="0.25">
      <c r="AC260" s="34"/>
      <c r="AD260" s="34"/>
      <c r="AE260" s="34"/>
    </row>
    <row r="261" spans="29:31" x14ac:dyDescent="0.25">
      <c r="AC261" s="34"/>
      <c r="AD261" s="34"/>
      <c r="AE261" s="34"/>
    </row>
    <row r="262" spans="29:31" x14ac:dyDescent="0.25">
      <c r="AC262" s="34"/>
      <c r="AD262" s="34"/>
      <c r="AE262" s="34"/>
    </row>
    <row r="263" spans="29:31" x14ac:dyDescent="0.25">
      <c r="AC263" s="34"/>
      <c r="AD263" s="34"/>
      <c r="AE263" s="34"/>
    </row>
    <row r="264" spans="29:31" x14ac:dyDescent="0.25">
      <c r="AC264" s="34"/>
      <c r="AD264" s="34"/>
      <c r="AE264" s="34"/>
    </row>
    <row r="265" spans="29:31" x14ac:dyDescent="0.25">
      <c r="AC265" s="34"/>
      <c r="AD265" s="34"/>
      <c r="AE265" s="34"/>
    </row>
    <row r="266" spans="29:31" x14ac:dyDescent="0.25">
      <c r="AC266" s="34"/>
      <c r="AD266" s="34"/>
      <c r="AE266" s="34"/>
    </row>
    <row r="267" spans="29:31" x14ac:dyDescent="0.25">
      <c r="AC267" s="34"/>
      <c r="AD267" s="34"/>
      <c r="AE267" s="34"/>
    </row>
    <row r="268" spans="29:31" x14ac:dyDescent="0.25">
      <c r="AC268" s="34"/>
      <c r="AD268" s="34"/>
      <c r="AE268" s="34"/>
    </row>
    <row r="269" spans="29:31" x14ac:dyDescent="0.25">
      <c r="AC269" s="34"/>
      <c r="AD269" s="34"/>
      <c r="AE269" s="34"/>
    </row>
    <row r="270" spans="29:31" x14ac:dyDescent="0.25">
      <c r="AC270" s="34"/>
      <c r="AD270" s="34"/>
      <c r="AE270" s="34"/>
    </row>
    <row r="271" spans="29:31" x14ac:dyDescent="0.25">
      <c r="AC271" s="34"/>
      <c r="AD271" s="34"/>
      <c r="AE271" s="34"/>
    </row>
    <row r="272" spans="29:31" x14ac:dyDescent="0.25">
      <c r="AC272" s="34"/>
      <c r="AD272" s="34"/>
      <c r="AE272" s="34"/>
    </row>
    <row r="273" spans="29:31" x14ac:dyDescent="0.25">
      <c r="AC273" s="34"/>
      <c r="AD273" s="34"/>
      <c r="AE273" s="34"/>
    </row>
    <row r="274" spans="29:31" x14ac:dyDescent="0.25">
      <c r="AC274" s="34"/>
      <c r="AD274" s="34"/>
      <c r="AE274" s="34"/>
    </row>
    <row r="275" spans="29:31" x14ac:dyDescent="0.25">
      <c r="AC275" s="34"/>
      <c r="AD275" s="34"/>
      <c r="AE275" s="34"/>
    </row>
    <row r="276" spans="29:31" x14ac:dyDescent="0.25">
      <c r="AC276" s="34"/>
      <c r="AD276" s="34"/>
      <c r="AE276" s="34"/>
    </row>
    <row r="277" spans="29:31" x14ac:dyDescent="0.25">
      <c r="AC277" s="34"/>
      <c r="AD277" s="34"/>
      <c r="AE277" s="34"/>
    </row>
    <row r="278" spans="29:31" x14ac:dyDescent="0.25">
      <c r="AC278" s="34"/>
      <c r="AD278" s="34"/>
      <c r="AE278" s="34"/>
    </row>
    <row r="279" spans="29:31" x14ac:dyDescent="0.25">
      <c r="AC279" s="34"/>
      <c r="AD279" s="34"/>
      <c r="AE279" s="34"/>
    </row>
    <row r="280" spans="29:31" x14ac:dyDescent="0.25">
      <c r="AC280" s="34"/>
      <c r="AD280" s="34"/>
      <c r="AE280" s="34"/>
    </row>
    <row r="281" spans="29:31" x14ac:dyDescent="0.25">
      <c r="AC281" s="34"/>
      <c r="AD281" s="34"/>
      <c r="AE281" s="34"/>
    </row>
    <row r="282" spans="29:31" x14ac:dyDescent="0.25">
      <c r="AC282" s="34"/>
      <c r="AD282" s="34"/>
      <c r="AE282" s="34"/>
    </row>
    <row r="283" spans="29:31" x14ac:dyDescent="0.25">
      <c r="AC283" s="34"/>
      <c r="AD283" s="34"/>
      <c r="AE283" s="34"/>
    </row>
    <row r="284" spans="29:31" x14ac:dyDescent="0.25">
      <c r="AC284" s="34"/>
      <c r="AD284" s="34"/>
      <c r="AE284" s="34"/>
    </row>
    <row r="285" spans="29:31" x14ac:dyDescent="0.25">
      <c r="AC285" s="34"/>
      <c r="AD285" s="34"/>
      <c r="AE285" s="34"/>
    </row>
    <row r="286" spans="29:31" x14ac:dyDescent="0.25">
      <c r="AC286" s="34"/>
      <c r="AD286" s="34"/>
      <c r="AE286" s="34"/>
    </row>
    <row r="287" spans="29:31" x14ac:dyDescent="0.25">
      <c r="AC287" s="34"/>
      <c r="AD287" s="34"/>
      <c r="AE287" s="34"/>
    </row>
    <row r="288" spans="29:31" x14ac:dyDescent="0.25">
      <c r="AC288" s="34"/>
      <c r="AD288" s="34"/>
      <c r="AE288" s="34"/>
    </row>
    <row r="289" spans="29:31" x14ac:dyDescent="0.25">
      <c r="AC289" s="34"/>
      <c r="AD289" s="34"/>
      <c r="AE289" s="34"/>
    </row>
    <row r="290" spans="29:31" x14ac:dyDescent="0.25">
      <c r="AC290" s="34"/>
      <c r="AD290" s="34"/>
      <c r="AE290" s="34"/>
    </row>
    <row r="291" spans="29:31" x14ac:dyDescent="0.25">
      <c r="AC291" s="34"/>
      <c r="AD291" s="34"/>
      <c r="AE291" s="34"/>
    </row>
    <row r="292" spans="29:31" x14ac:dyDescent="0.25">
      <c r="AC292" s="34"/>
      <c r="AD292" s="34"/>
      <c r="AE292" s="34"/>
    </row>
    <row r="293" spans="29:31" x14ac:dyDescent="0.25">
      <c r="AC293" s="34"/>
      <c r="AD293" s="34"/>
      <c r="AE293" s="34"/>
    </row>
    <row r="294" spans="29:31" x14ac:dyDescent="0.25">
      <c r="AC294" s="34"/>
      <c r="AD294" s="34"/>
      <c r="AE294" s="34"/>
    </row>
    <row r="295" spans="29:31" x14ac:dyDescent="0.25">
      <c r="AC295" s="34"/>
      <c r="AD295" s="34"/>
      <c r="AE295" s="34"/>
    </row>
    <row r="296" spans="29:31" x14ac:dyDescent="0.25">
      <c r="AC296" s="34"/>
      <c r="AD296" s="34"/>
      <c r="AE296" s="34"/>
    </row>
    <row r="297" spans="29:31" x14ac:dyDescent="0.25">
      <c r="AC297" s="34"/>
      <c r="AD297" s="34"/>
      <c r="AE297" s="34"/>
    </row>
    <row r="298" spans="29:31" x14ac:dyDescent="0.25">
      <c r="AC298" s="34"/>
      <c r="AD298" s="34"/>
      <c r="AE298" s="34"/>
    </row>
    <row r="299" spans="29:31" x14ac:dyDescent="0.25">
      <c r="AC299" s="34"/>
      <c r="AD299" s="34"/>
      <c r="AE299" s="34"/>
    </row>
    <row r="300" spans="29:31" x14ac:dyDescent="0.25">
      <c r="AC300" s="34"/>
      <c r="AD300" s="34"/>
      <c r="AE300" s="34"/>
    </row>
    <row r="301" spans="29:31" x14ac:dyDescent="0.25">
      <c r="AC301" s="34"/>
      <c r="AD301" s="34"/>
      <c r="AE301" s="34"/>
    </row>
    <row r="302" spans="29:31" x14ac:dyDescent="0.25">
      <c r="AC302" s="34"/>
      <c r="AD302" s="34"/>
      <c r="AE302" s="34"/>
    </row>
    <row r="303" spans="29:31" x14ac:dyDescent="0.25">
      <c r="AC303" s="34"/>
      <c r="AD303" s="34"/>
      <c r="AE303" s="34"/>
    </row>
    <row r="304" spans="29:31" x14ac:dyDescent="0.25">
      <c r="AC304" s="34"/>
      <c r="AD304" s="34"/>
      <c r="AE304" s="34"/>
    </row>
    <row r="305" spans="29:31" x14ac:dyDescent="0.25">
      <c r="AC305" s="34"/>
      <c r="AD305" s="34"/>
      <c r="AE305" s="34"/>
    </row>
    <row r="306" spans="29:31" x14ac:dyDescent="0.25">
      <c r="AC306" s="34"/>
      <c r="AD306" s="34"/>
      <c r="AE306" s="34"/>
    </row>
    <row r="307" spans="29:31" x14ac:dyDescent="0.25">
      <c r="AC307" s="34"/>
      <c r="AD307" s="34"/>
      <c r="AE307" s="34"/>
    </row>
    <row r="308" spans="29:31" x14ac:dyDescent="0.25">
      <c r="AC308" s="34"/>
      <c r="AD308" s="34"/>
      <c r="AE308" s="34"/>
    </row>
    <row r="309" spans="29:31" x14ac:dyDescent="0.25">
      <c r="AC309" s="34"/>
      <c r="AD309" s="34"/>
      <c r="AE309" s="34"/>
    </row>
    <row r="310" spans="29:31" x14ac:dyDescent="0.25">
      <c r="AC310" s="34"/>
      <c r="AD310" s="34"/>
      <c r="AE310" s="34"/>
    </row>
    <row r="311" spans="29:31" x14ac:dyDescent="0.25">
      <c r="AC311" s="34"/>
      <c r="AD311" s="34"/>
      <c r="AE311" s="34"/>
    </row>
    <row r="312" spans="29:31" x14ac:dyDescent="0.25">
      <c r="AC312" s="34"/>
      <c r="AD312" s="34"/>
      <c r="AE312" s="34"/>
    </row>
    <row r="313" spans="29:31" x14ac:dyDescent="0.25">
      <c r="AC313" s="34"/>
      <c r="AD313" s="34"/>
      <c r="AE313" s="34"/>
    </row>
    <row r="314" spans="29:31" x14ac:dyDescent="0.25">
      <c r="AC314" s="34"/>
      <c r="AD314" s="34"/>
      <c r="AE314" s="34"/>
    </row>
    <row r="315" spans="29:31" x14ac:dyDescent="0.25">
      <c r="AC315" s="34"/>
      <c r="AD315" s="34"/>
      <c r="AE315" s="34"/>
    </row>
    <row r="316" spans="29:31" x14ac:dyDescent="0.25">
      <c r="AC316" s="34"/>
      <c r="AD316" s="34"/>
      <c r="AE316" s="34"/>
    </row>
    <row r="317" spans="29:31" x14ac:dyDescent="0.25">
      <c r="AC317" s="34"/>
      <c r="AD317" s="34"/>
      <c r="AE317" s="34"/>
    </row>
    <row r="318" spans="29:31" x14ac:dyDescent="0.25">
      <c r="AC318" s="34"/>
      <c r="AD318" s="34"/>
      <c r="AE318" s="34"/>
    </row>
    <row r="319" spans="29:31" x14ac:dyDescent="0.25">
      <c r="AC319" s="34"/>
      <c r="AD319" s="34"/>
      <c r="AE319" s="34"/>
    </row>
    <row r="320" spans="29:31" x14ac:dyDescent="0.25">
      <c r="AC320" s="34"/>
      <c r="AD320" s="34"/>
      <c r="AE320" s="34"/>
    </row>
    <row r="321" spans="29:31" x14ac:dyDescent="0.25">
      <c r="AC321" s="34"/>
      <c r="AD321" s="34"/>
      <c r="AE321" s="34"/>
    </row>
    <row r="322" spans="29:31" x14ac:dyDescent="0.25">
      <c r="AC322" s="34"/>
      <c r="AD322" s="34"/>
      <c r="AE322" s="34"/>
    </row>
    <row r="323" spans="29:31" x14ac:dyDescent="0.25">
      <c r="AC323" s="34"/>
      <c r="AD323" s="34"/>
      <c r="AE323" s="34"/>
    </row>
    <row r="324" spans="29:31" x14ac:dyDescent="0.25">
      <c r="AC324" s="34"/>
      <c r="AD324" s="34"/>
      <c r="AE324" s="34"/>
    </row>
    <row r="325" spans="29:31" x14ac:dyDescent="0.25">
      <c r="AC325" s="34"/>
      <c r="AD325" s="34"/>
      <c r="AE325" s="34"/>
    </row>
    <row r="326" spans="29:31" x14ac:dyDescent="0.25">
      <c r="AC326" s="34"/>
      <c r="AD326" s="34"/>
      <c r="AE326" s="34"/>
    </row>
    <row r="327" spans="29:31" x14ac:dyDescent="0.25">
      <c r="AC327" s="34"/>
      <c r="AD327" s="34"/>
      <c r="AE327" s="34"/>
    </row>
    <row r="328" spans="29:31" x14ac:dyDescent="0.25">
      <c r="AC328" s="34"/>
      <c r="AD328" s="34"/>
      <c r="AE328" s="34"/>
    </row>
    <row r="329" spans="29:31" x14ac:dyDescent="0.25">
      <c r="AC329" s="34"/>
      <c r="AD329" s="34"/>
      <c r="AE329" s="34"/>
    </row>
    <row r="330" spans="29:31" x14ac:dyDescent="0.25">
      <c r="AC330" s="34"/>
      <c r="AD330" s="34"/>
      <c r="AE330" s="34"/>
    </row>
    <row r="331" spans="29:31" x14ac:dyDescent="0.25">
      <c r="AC331" s="34"/>
      <c r="AD331" s="34"/>
      <c r="AE331" s="34"/>
    </row>
    <row r="332" spans="29:31" x14ac:dyDescent="0.25">
      <c r="AC332" s="34"/>
      <c r="AD332" s="34"/>
      <c r="AE332" s="34"/>
    </row>
    <row r="333" spans="29:31" x14ac:dyDescent="0.25">
      <c r="AC333" s="34"/>
      <c r="AD333" s="34"/>
      <c r="AE333" s="34"/>
    </row>
    <row r="334" spans="29:31" x14ac:dyDescent="0.25">
      <c r="AC334" s="34"/>
      <c r="AD334" s="34"/>
      <c r="AE334" s="34"/>
    </row>
    <row r="335" spans="29:31" x14ac:dyDescent="0.25">
      <c r="AC335" s="34"/>
      <c r="AD335" s="34"/>
      <c r="AE335" s="34"/>
    </row>
    <row r="336" spans="29:31" x14ac:dyDescent="0.25">
      <c r="AC336" s="34"/>
      <c r="AD336" s="34"/>
      <c r="AE336" s="34"/>
    </row>
    <row r="337" spans="29:31" x14ac:dyDescent="0.25">
      <c r="AC337" s="34"/>
      <c r="AD337" s="34"/>
      <c r="AE337" s="34"/>
    </row>
    <row r="338" spans="29:31" x14ac:dyDescent="0.25">
      <c r="AC338" s="34"/>
      <c r="AD338" s="34"/>
      <c r="AE338" s="34"/>
    </row>
    <row r="339" spans="29:31" x14ac:dyDescent="0.25">
      <c r="AC339" s="34"/>
      <c r="AD339" s="34"/>
      <c r="AE339" s="34"/>
    </row>
    <row r="340" spans="29:31" x14ac:dyDescent="0.25">
      <c r="AC340" s="34"/>
      <c r="AD340" s="34"/>
      <c r="AE340" s="34"/>
    </row>
    <row r="341" spans="29:31" x14ac:dyDescent="0.25">
      <c r="AC341" s="34"/>
      <c r="AD341" s="34"/>
      <c r="AE341" s="34"/>
    </row>
    <row r="342" spans="29:31" x14ac:dyDescent="0.25">
      <c r="AC342" s="34"/>
      <c r="AD342" s="34"/>
      <c r="AE342" s="34"/>
    </row>
    <row r="343" spans="29:31" x14ac:dyDescent="0.25">
      <c r="AC343" s="34"/>
      <c r="AD343" s="34"/>
      <c r="AE343" s="34"/>
    </row>
    <row r="344" spans="29:31" x14ac:dyDescent="0.25">
      <c r="AC344" s="34"/>
      <c r="AD344" s="34"/>
      <c r="AE344" s="34"/>
    </row>
    <row r="345" spans="29:31" x14ac:dyDescent="0.25">
      <c r="AC345" s="34"/>
      <c r="AD345" s="34"/>
      <c r="AE345" s="34"/>
    </row>
    <row r="346" spans="29:31" x14ac:dyDescent="0.25">
      <c r="AC346" s="34"/>
      <c r="AD346" s="34"/>
      <c r="AE346" s="34"/>
    </row>
    <row r="347" spans="29:31" x14ac:dyDescent="0.25">
      <c r="AC347" s="34"/>
      <c r="AD347" s="34"/>
      <c r="AE347" s="34"/>
    </row>
    <row r="348" spans="29:31" x14ac:dyDescent="0.25">
      <c r="AC348" s="34"/>
      <c r="AD348" s="34"/>
      <c r="AE348" s="34"/>
    </row>
    <row r="349" spans="29:31" x14ac:dyDescent="0.25">
      <c r="AC349" s="34"/>
      <c r="AD349" s="34"/>
      <c r="AE349" s="34"/>
    </row>
    <row r="350" spans="29:31" x14ac:dyDescent="0.25">
      <c r="AC350" s="34"/>
      <c r="AD350" s="34"/>
      <c r="AE350" s="34"/>
    </row>
    <row r="351" spans="29:31" x14ac:dyDescent="0.25">
      <c r="AC351" s="34"/>
      <c r="AD351" s="34"/>
      <c r="AE351" s="34"/>
    </row>
    <row r="352" spans="29:31" x14ac:dyDescent="0.25">
      <c r="AC352" s="34"/>
      <c r="AD352" s="34"/>
      <c r="AE352" s="34"/>
    </row>
    <row r="353" spans="29:31" x14ac:dyDescent="0.25">
      <c r="AC353" s="34"/>
      <c r="AD353" s="34"/>
      <c r="AE353" s="34"/>
    </row>
    <row r="354" spans="29:31" x14ac:dyDescent="0.25">
      <c r="AC354" s="34"/>
      <c r="AD354" s="34"/>
      <c r="AE354" s="34"/>
    </row>
    <row r="355" spans="29:31" x14ac:dyDescent="0.25">
      <c r="AC355" s="34"/>
      <c r="AD355" s="34"/>
      <c r="AE355" s="34"/>
    </row>
    <row r="356" spans="29:31" x14ac:dyDescent="0.25">
      <c r="AC356" s="34"/>
      <c r="AD356" s="34"/>
      <c r="AE356" s="34"/>
    </row>
    <row r="357" spans="29:31" x14ac:dyDescent="0.25">
      <c r="AC357" s="34"/>
      <c r="AD357" s="34"/>
      <c r="AE357" s="34"/>
    </row>
    <row r="358" spans="29:31" x14ac:dyDescent="0.25">
      <c r="AC358" s="34"/>
      <c r="AD358" s="34"/>
      <c r="AE358" s="34"/>
    </row>
    <row r="359" spans="29:31" x14ac:dyDescent="0.25">
      <c r="AC359" s="34"/>
      <c r="AD359" s="34"/>
      <c r="AE359" s="34"/>
    </row>
    <row r="360" spans="29:31" x14ac:dyDescent="0.25">
      <c r="AC360" s="34"/>
      <c r="AD360" s="34"/>
      <c r="AE360" s="34"/>
    </row>
    <row r="361" spans="29:31" x14ac:dyDescent="0.25">
      <c r="AC361" s="34"/>
      <c r="AD361" s="34"/>
      <c r="AE361" s="34"/>
    </row>
    <row r="362" spans="29:31" x14ac:dyDescent="0.25">
      <c r="AC362" s="34"/>
      <c r="AD362" s="34"/>
      <c r="AE362" s="34"/>
    </row>
    <row r="363" spans="29:31" x14ac:dyDescent="0.25">
      <c r="AC363" s="34"/>
      <c r="AD363" s="34"/>
      <c r="AE363" s="34"/>
    </row>
    <row r="364" spans="29:31" x14ac:dyDescent="0.25">
      <c r="AC364" s="34"/>
      <c r="AD364" s="34"/>
      <c r="AE364" s="34"/>
    </row>
    <row r="365" spans="29:31" x14ac:dyDescent="0.25">
      <c r="AC365" s="34"/>
      <c r="AD365" s="34"/>
      <c r="AE365" s="34"/>
    </row>
    <row r="366" spans="29:31" x14ac:dyDescent="0.25">
      <c r="AC366" s="34"/>
      <c r="AD366" s="34"/>
      <c r="AE366" s="34"/>
    </row>
    <row r="367" spans="29:31" x14ac:dyDescent="0.25">
      <c r="AC367" s="34"/>
      <c r="AD367" s="34"/>
      <c r="AE367" s="34"/>
    </row>
    <row r="368" spans="29:31" x14ac:dyDescent="0.25">
      <c r="AC368" s="34"/>
      <c r="AD368" s="34"/>
      <c r="AE368" s="34"/>
    </row>
    <row r="369" spans="29:31" x14ac:dyDescent="0.25">
      <c r="AC369" s="34"/>
      <c r="AD369" s="34"/>
      <c r="AE369" s="34"/>
    </row>
    <row r="370" spans="29:31" x14ac:dyDescent="0.25">
      <c r="AC370" s="34"/>
      <c r="AD370" s="34"/>
      <c r="AE370" s="34"/>
    </row>
    <row r="371" spans="29:31" x14ac:dyDescent="0.25">
      <c r="AC371" s="34"/>
      <c r="AD371" s="34"/>
      <c r="AE371" s="34"/>
    </row>
    <row r="372" spans="29:31" x14ac:dyDescent="0.25">
      <c r="AC372" s="34"/>
      <c r="AD372" s="34"/>
      <c r="AE372" s="34"/>
    </row>
    <row r="373" spans="29:31" x14ac:dyDescent="0.25">
      <c r="AC373" s="34"/>
      <c r="AD373" s="34"/>
      <c r="AE373" s="34"/>
    </row>
    <row r="374" spans="29:31" x14ac:dyDescent="0.25">
      <c r="AC374" s="34"/>
      <c r="AD374" s="34"/>
      <c r="AE374" s="34"/>
    </row>
    <row r="375" spans="29:31" x14ac:dyDescent="0.25">
      <c r="AC375" s="34"/>
      <c r="AD375" s="34"/>
      <c r="AE375" s="34"/>
    </row>
    <row r="376" spans="29:31" x14ac:dyDescent="0.25">
      <c r="AC376" s="34"/>
      <c r="AD376" s="34"/>
      <c r="AE376" s="34"/>
    </row>
    <row r="377" spans="29:31" x14ac:dyDescent="0.25">
      <c r="AC377" s="34"/>
      <c r="AD377" s="34"/>
      <c r="AE377" s="34"/>
    </row>
    <row r="378" spans="29:31" x14ac:dyDescent="0.25">
      <c r="AC378" s="34"/>
      <c r="AD378" s="34"/>
      <c r="AE378" s="34"/>
    </row>
    <row r="379" spans="29:31" x14ac:dyDescent="0.25">
      <c r="AC379" s="34"/>
      <c r="AD379" s="34"/>
      <c r="AE379" s="34"/>
    </row>
    <row r="380" spans="29:31" x14ac:dyDescent="0.25">
      <c r="AC380" s="34"/>
      <c r="AD380" s="34"/>
      <c r="AE380" s="34"/>
    </row>
    <row r="381" spans="29:31" x14ac:dyDescent="0.25">
      <c r="AC381" s="34"/>
      <c r="AD381" s="34"/>
      <c r="AE381" s="34"/>
    </row>
    <row r="382" spans="29:31" x14ac:dyDescent="0.25">
      <c r="AC382" s="34"/>
      <c r="AD382" s="34"/>
      <c r="AE382" s="34"/>
    </row>
    <row r="383" spans="29:31" x14ac:dyDescent="0.25">
      <c r="AC383" s="34"/>
      <c r="AD383" s="34"/>
      <c r="AE383" s="34"/>
    </row>
    <row r="384" spans="29:31" x14ac:dyDescent="0.25">
      <c r="AC384" s="34"/>
      <c r="AD384" s="34"/>
      <c r="AE384" s="34"/>
    </row>
    <row r="385" spans="29:31" x14ac:dyDescent="0.25">
      <c r="AC385" s="34"/>
      <c r="AD385" s="34"/>
      <c r="AE385" s="34"/>
    </row>
    <row r="386" spans="29:31" x14ac:dyDescent="0.25">
      <c r="AC386" s="34"/>
      <c r="AD386" s="34"/>
      <c r="AE386" s="34"/>
    </row>
    <row r="387" spans="29:31" x14ac:dyDescent="0.25">
      <c r="AC387" s="34"/>
      <c r="AD387" s="34"/>
      <c r="AE387" s="34"/>
    </row>
    <row r="388" spans="29:31" x14ac:dyDescent="0.25">
      <c r="AC388" s="34"/>
      <c r="AD388" s="34"/>
      <c r="AE388" s="34"/>
    </row>
    <row r="389" spans="29:31" x14ac:dyDescent="0.25">
      <c r="AC389" s="34"/>
      <c r="AD389" s="34"/>
      <c r="AE389" s="34"/>
    </row>
    <row r="390" spans="29:31" x14ac:dyDescent="0.25">
      <c r="AC390" s="34"/>
      <c r="AD390" s="34"/>
      <c r="AE390" s="34"/>
    </row>
    <row r="391" spans="29:31" x14ac:dyDescent="0.25">
      <c r="AC391" s="34"/>
      <c r="AD391" s="34"/>
      <c r="AE391" s="34"/>
    </row>
    <row r="392" spans="29:31" x14ac:dyDescent="0.25">
      <c r="AC392" s="34"/>
      <c r="AD392" s="34"/>
      <c r="AE392" s="34"/>
    </row>
    <row r="393" spans="29:31" x14ac:dyDescent="0.25">
      <c r="AC393" s="34"/>
      <c r="AD393" s="34"/>
      <c r="AE393" s="34"/>
    </row>
    <row r="394" spans="29:31" x14ac:dyDescent="0.25">
      <c r="AC394" s="34"/>
      <c r="AD394" s="34"/>
      <c r="AE394" s="34"/>
    </row>
    <row r="395" spans="29:31" x14ac:dyDescent="0.25">
      <c r="AC395" s="34"/>
      <c r="AD395" s="34"/>
      <c r="AE395" s="34"/>
    </row>
    <row r="396" spans="29:31" x14ac:dyDescent="0.25">
      <c r="AC396" s="34"/>
      <c r="AD396" s="34"/>
      <c r="AE396" s="34"/>
    </row>
    <row r="397" spans="29:31" x14ac:dyDescent="0.25">
      <c r="AC397" s="34"/>
      <c r="AD397" s="34"/>
      <c r="AE397" s="34"/>
    </row>
    <row r="398" spans="29:31" x14ac:dyDescent="0.25">
      <c r="AC398" s="34"/>
      <c r="AD398" s="34"/>
      <c r="AE398" s="34"/>
    </row>
    <row r="399" spans="29:31" x14ac:dyDescent="0.25">
      <c r="AC399" s="34"/>
      <c r="AD399" s="34"/>
      <c r="AE399" s="34"/>
    </row>
    <row r="400" spans="29:31" x14ac:dyDescent="0.25">
      <c r="AC400" s="34"/>
      <c r="AD400" s="34"/>
      <c r="AE400" s="34"/>
    </row>
    <row r="401" spans="29:31" x14ac:dyDescent="0.25">
      <c r="AC401" s="34"/>
      <c r="AD401" s="34"/>
      <c r="AE401" s="34"/>
    </row>
    <row r="402" spans="29:31" x14ac:dyDescent="0.25">
      <c r="AC402" s="34"/>
      <c r="AD402" s="34"/>
      <c r="AE402" s="34"/>
    </row>
    <row r="403" spans="29:31" x14ac:dyDescent="0.25">
      <c r="AC403" s="34"/>
      <c r="AD403" s="34"/>
      <c r="AE403" s="34"/>
    </row>
    <row r="404" spans="29:31" x14ac:dyDescent="0.25">
      <c r="AC404" s="34"/>
      <c r="AD404" s="34"/>
      <c r="AE404" s="34"/>
    </row>
    <row r="405" spans="29:31" x14ac:dyDescent="0.25">
      <c r="AC405" s="34"/>
      <c r="AD405" s="34"/>
      <c r="AE405" s="34"/>
    </row>
    <row r="406" spans="29:31" x14ac:dyDescent="0.25">
      <c r="AC406" s="34"/>
      <c r="AD406" s="34"/>
      <c r="AE406" s="34"/>
    </row>
    <row r="407" spans="29:31" x14ac:dyDescent="0.25">
      <c r="AC407" s="34"/>
      <c r="AD407" s="34"/>
      <c r="AE407" s="34"/>
    </row>
    <row r="408" spans="29:31" x14ac:dyDescent="0.25">
      <c r="AC408" s="34"/>
      <c r="AD408" s="34"/>
      <c r="AE408" s="34"/>
    </row>
    <row r="409" spans="29:31" x14ac:dyDescent="0.25">
      <c r="AC409" s="34"/>
      <c r="AD409" s="34"/>
      <c r="AE409" s="34"/>
    </row>
    <row r="410" spans="29:31" x14ac:dyDescent="0.25">
      <c r="AC410" s="34"/>
      <c r="AD410" s="34"/>
      <c r="AE410" s="34"/>
    </row>
    <row r="411" spans="29:31" x14ac:dyDescent="0.25">
      <c r="AC411" s="34"/>
      <c r="AD411" s="34"/>
      <c r="AE411" s="34"/>
    </row>
    <row r="412" spans="29:31" x14ac:dyDescent="0.25">
      <c r="AC412" s="34"/>
      <c r="AD412" s="34"/>
      <c r="AE412" s="34"/>
    </row>
    <row r="413" spans="29:31" x14ac:dyDescent="0.25">
      <c r="AC413" s="34"/>
      <c r="AD413" s="34"/>
      <c r="AE413" s="34"/>
    </row>
    <row r="414" spans="29:31" x14ac:dyDescent="0.25">
      <c r="AC414" s="34"/>
      <c r="AD414" s="34"/>
      <c r="AE414" s="34"/>
    </row>
    <row r="415" spans="29:31" x14ac:dyDescent="0.25">
      <c r="AC415" s="34"/>
      <c r="AD415" s="34"/>
      <c r="AE415" s="34"/>
    </row>
    <row r="416" spans="29:31" x14ac:dyDescent="0.25">
      <c r="AC416" s="34"/>
      <c r="AD416" s="34"/>
      <c r="AE416" s="34"/>
    </row>
    <row r="417" spans="29:31" x14ac:dyDescent="0.25">
      <c r="AC417" s="34"/>
      <c r="AD417" s="34"/>
      <c r="AE417" s="34"/>
    </row>
    <row r="418" spans="29:31" x14ac:dyDescent="0.25">
      <c r="AC418" s="34"/>
      <c r="AD418" s="34"/>
      <c r="AE418" s="34"/>
    </row>
    <row r="419" spans="29:31" x14ac:dyDescent="0.25">
      <c r="AC419" s="34"/>
      <c r="AD419" s="34"/>
      <c r="AE419" s="34"/>
    </row>
    <row r="420" spans="29:31" x14ac:dyDescent="0.25">
      <c r="AC420" s="34"/>
      <c r="AD420" s="34"/>
      <c r="AE420" s="34"/>
    </row>
    <row r="421" spans="29:31" x14ac:dyDescent="0.25">
      <c r="AC421" s="34"/>
      <c r="AD421" s="34"/>
      <c r="AE421" s="34"/>
    </row>
    <row r="422" spans="29:31" x14ac:dyDescent="0.25">
      <c r="AC422" s="34"/>
      <c r="AD422" s="34"/>
      <c r="AE422" s="34"/>
    </row>
    <row r="423" spans="29:31" x14ac:dyDescent="0.25">
      <c r="AC423" s="34"/>
      <c r="AD423" s="34"/>
      <c r="AE423" s="34"/>
    </row>
    <row r="424" spans="29:31" x14ac:dyDescent="0.25">
      <c r="AC424" s="34"/>
      <c r="AD424" s="34"/>
      <c r="AE424" s="34"/>
    </row>
    <row r="425" spans="29:31" x14ac:dyDescent="0.25">
      <c r="AC425" s="34"/>
      <c r="AD425" s="34"/>
      <c r="AE425" s="34"/>
    </row>
    <row r="426" spans="29:31" x14ac:dyDescent="0.25">
      <c r="AC426" s="34"/>
      <c r="AD426" s="34"/>
      <c r="AE426" s="34"/>
    </row>
    <row r="427" spans="29:31" x14ac:dyDescent="0.25">
      <c r="AC427" s="34"/>
      <c r="AD427" s="34"/>
      <c r="AE427" s="34"/>
    </row>
    <row r="428" spans="29:31" x14ac:dyDescent="0.25">
      <c r="AC428" s="34"/>
      <c r="AD428" s="34"/>
      <c r="AE428" s="34"/>
    </row>
    <row r="429" spans="29:31" x14ac:dyDescent="0.25">
      <c r="AC429" s="34"/>
      <c r="AD429" s="34"/>
      <c r="AE429" s="34"/>
    </row>
    <row r="430" spans="29:31" x14ac:dyDescent="0.25">
      <c r="AC430" s="34"/>
      <c r="AD430" s="34"/>
      <c r="AE430" s="34"/>
    </row>
    <row r="431" spans="29:31" x14ac:dyDescent="0.25">
      <c r="AC431" s="34"/>
      <c r="AD431" s="34"/>
      <c r="AE431" s="34"/>
    </row>
    <row r="432" spans="29:31" x14ac:dyDescent="0.25">
      <c r="AC432" s="34"/>
      <c r="AD432" s="34"/>
      <c r="AE432" s="34"/>
    </row>
    <row r="433" spans="29:31" x14ac:dyDescent="0.25">
      <c r="AC433" s="34"/>
      <c r="AD433" s="34"/>
      <c r="AE433" s="34"/>
    </row>
    <row r="434" spans="29:31" x14ac:dyDescent="0.25">
      <c r="AC434" s="34"/>
      <c r="AD434" s="34"/>
      <c r="AE434" s="34"/>
    </row>
    <row r="435" spans="29:31" x14ac:dyDescent="0.25">
      <c r="AC435" s="34"/>
      <c r="AD435" s="34"/>
      <c r="AE435" s="34"/>
    </row>
    <row r="436" spans="29:31" x14ac:dyDescent="0.25">
      <c r="AC436" s="34"/>
      <c r="AD436" s="34"/>
      <c r="AE436" s="34"/>
    </row>
    <row r="437" spans="29:31" x14ac:dyDescent="0.25">
      <c r="AC437" s="34"/>
      <c r="AD437" s="34"/>
      <c r="AE437" s="34"/>
    </row>
    <row r="438" spans="29:31" x14ac:dyDescent="0.25">
      <c r="AC438" s="34"/>
      <c r="AD438" s="34"/>
      <c r="AE438" s="34"/>
    </row>
    <row r="439" spans="29:31" x14ac:dyDescent="0.25">
      <c r="AC439" s="34"/>
      <c r="AD439" s="34"/>
      <c r="AE439" s="34"/>
    </row>
    <row r="440" spans="29:31" x14ac:dyDescent="0.25">
      <c r="AC440" s="34"/>
      <c r="AD440" s="34"/>
      <c r="AE440" s="34"/>
    </row>
    <row r="441" spans="29:31" x14ac:dyDescent="0.25">
      <c r="AC441" s="34"/>
      <c r="AD441" s="34"/>
      <c r="AE441" s="34"/>
    </row>
    <row r="442" spans="29:31" x14ac:dyDescent="0.25">
      <c r="AC442" s="34"/>
      <c r="AD442" s="34"/>
      <c r="AE442" s="34"/>
    </row>
    <row r="443" spans="29:31" x14ac:dyDescent="0.25">
      <c r="AC443" s="34"/>
      <c r="AD443" s="34"/>
      <c r="AE443" s="34"/>
    </row>
    <row r="444" spans="29:31" x14ac:dyDescent="0.25">
      <c r="AC444" s="34"/>
      <c r="AD444" s="34"/>
      <c r="AE444" s="34"/>
    </row>
    <row r="445" spans="29:31" x14ac:dyDescent="0.25">
      <c r="AC445" s="34"/>
      <c r="AD445" s="34"/>
      <c r="AE445" s="34"/>
    </row>
    <row r="446" spans="29:31" x14ac:dyDescent="0.25">
      <c r="AC446" s="34"/>
      <c r="AD446" s="34"/>
      <c r="AE446" s="34"/>
    </row>
    <row r="447" spans="29:31" x14ac:dyDescent="0.25">
      <c r="AC447" s="34"/>
      <c r="AD447" s="34"/>
      <c r="AE447" s="34"/>
    </row>
    <row r="448" spans="29:31" x14ac:dyDescent="0.25">
      <c r="AC448" s="34"/>
      <c r="AD448" s="34"/>
      <c r="AE448" s="34"/>
    </row>
    <row r="449" spans="29:31" x14ac:dyDescent="0.25">
      <c r="AC449" s="34"/>
      <c r="AD449" s="34"/>
      <c r="AE449" s="34"/>
    </row>
    <row r="450" spans="29:31" x14ac:dyDescent="0.25">
      <c r="AC450" s="34"/>
      <c r="AD450" s="34"/>
      <c r="AE450" s="34"/>
    </row>
    <row r="451" spans="29:31" x14ac:dyDescent="0.25">
      <c r="AC451" s="34"/>
      <c r="AD451" s="34"/>
      <c r="AE451" s="34"/>
    </row>
    <row r="452" spans="29:31" x14ac:dyDescent="0.25">
      <c r="AC452" s="34"/>
      <c r="AD452" s="34"/>
      <c r="AE452" s="34"/>
    </row>
    <row r="453" spans="29:31" x14ac:dyDescent="0.25">
      <c r="AC453" s="34"/>
      <c r="AD453" s="34"/>
      <c r="AE453" s="34"/>
    </row>
    <row r="454" spans="29:31" x14ac:dyDescent="0.25">
      <c r="AC454" s="34"/>
      <c r="AD454" s="34"/>
      <c r="AE454" s="34"/>
    </row>
    <row r="455" spans="29:31" x14ac:dyDescent="0.25">
      <c r="AC455" s="34"/>
      <c r="AD455" s="34"/>
      <c r="AE455" s="34"/>
    </row>
    <row r="456" spans="29:31" x14ac:dyDescent="0.25">
      <c r="AC456" s="34"/>
      <c r="AD456" s="34"/>
      <c r="AE456" s="34"/>
    </row>
    <row r="457" spans="29:31" x14ac:dyDescent="0.25">
      <c r="AC457" s="34"/>
      <c r="AD457" s="34"/>
      <c r="AE457" s="34"/>
    </row>
    <row r="458" spans="29:31" x14ac:dyDescent="0.25">
      <c r="AC458" s="34"/>
      <c r="AD458" s="34"/>
      <c r="AE458" s="34"/>
    </row>
    <row r="459" spans="29:31" x14ac:dyDescent="0.25">
      <c r="AC459" s="34"/>
      <c r="AD459" s="34"/>
      <c r="AE459" s="34"/>
    </row>
    <row r="460" spans="29:31" x14ac:dyDescent="0.25">
      <c r="AC460" s="34"/>
      <c r="AD460" s="34"/>
      <c r="AE460" s="34"/>
    </row>
    <row r="461" spans="29:31" x14ac:dyDescent="0.25">
      <c r="AC461" s="34"/>
      <c r="AD461" s="34"/>
      <c r="AE461" s="34"/>
    </row>
    <row r="462" spans="29:31" x14ac:dyDescent="0.25">
      <c r="AC462" s="34"/>
      <c r="AD462" s="34"/>
      <c r="AE462" s="34"/>
    </row>
    <row r="463" spans="29:31" x14ac:dyDescent="0.25">
      <c r="AC463" s="34"/>
      <c r="AD463" s="34"/>
      <c r="AE463" s="34"/>
    </row>
    <row r="464" spans="29:31" x14ac:dyDescent="0.25">
      <c r="AC464" s="34"/>
      <c r="AD464" s="34"/>
      <c r="AE464" s="34"/>
    </row>
    <row r="465" spans="29:31" x14ac:dyDescent="0.25">
      <c r="AC465" s="34"/>
      <c r="AD465" s="34"/>
      <c r="AE465" s="34"/>
    </row>
    <row r="466" spans="29:31" x14ac:dyDescent="0.25">
      <c r="AC466" s="34"/>
      <c r="AD466" s="34"/>
      <c r="AE466" s="34"/>
    </row>
    <row r="467" spans="29:31" x14ac:dyDescent="0.25">
      <c r="AC467" s="34"/>
      <c r="AD467" s="34"/>
      <c r="AE467" s="34"/>
    </row>
    <row r="468" spans="29:31" x14ac:dyDescent="0.25">
      <c r="AC468" s="34"/>
      <c r="AD468" s="34"/>
      <c r="AE468" s="34"/>
    </row>
    <row r="469" spans="29:31" x14ac:dyDescent="0.25">
      <c r="AC469" s="34"/>
      <c r="AD469" s="34"/>
      <c r="AE469" s="34"/>
    </row>
    <row r="470" spans="29:31" x14ac:dyDescent="0.25">
      <c r="AC470" s="34"/>
      <c r="AD470" s="34"/>
      <c r="AE470" s="34"/>
    </row>
    <row r="471" spans="29:31" x14ac:dyDescent="0.25">
      <c r="AC471" s="34"/>
      <c r="AD471" s="34"/>
      <c r="AE471" s="34"/>
    </row>
    <row r="472" spans="29:31" x14ac:dyDescent="0.25">
      <c r="AC472" s="34"/>
      <c r="AD472" s="34"/>
      <c r="AE472" s="34"/>
    </row>
    <row r="473" spans="29:31" x14ac:dyDescent="0.25">
      <c r="AC473" s="34"/>
      <c r="AD473" s="34"/>
      <c r="AE473" s="34"/>
    </row>
    <row r="474" spans="29:31" x14ac:dyDescent="0.25">
      <c r="AC474" s="34"/>
      <c r="AD474" s="34"/>
      <c r="AE474" s="34"/>
    </row>
    <row r="475" spans="29:31" x14ac:dyDescent="0.25">
      <c r="AC475" s="34"/>
      <c r="AD475" s="34"/>
      <c r="AE475" s="34"/>
    </row>
    <row r="476" spans="29:31" x14ac:dyDescent="0.25">
      <c r="AC476" s="34"/>
      <c r="AD476" s="34"/>
      <c r="AE476" s="34"/>
    </row>
    <row r="477" spans="29:31" x14ac:dyDescent="0.25">
      <c r="AC477" s="34"/>
      <c r="AD477" s="34"/>
      <c r="AE477" s="34"/>
    </row>
    <row r="478" spans="29:31" x14ac:dyDescent="0.25">
      <c r="AC478" s="34"/>
      <c r="AD478" s="34"/>
      <c r="AE478" s="34"/>
    </row>
    <row r="479" spans="29:31" x14ac:dyDescent="0.25">
      <c r="AC479" s="34"/>
      <c r="AD479" s="34"/>
      <c r="AE479" s="34"/>
    </row>
    <row r="480" spans="29:31" x14ac:dyDescent="0.25">
      <c r="AC480" s="34"/>
      <c r="AD480" s="34"/>
      <c r="AE480" s="34"/>
    </row>
    <row r="481" spans="29:31" x14ac:dyDescent="0.25">
      <c r="AC481" s="34"/>
      <c r="AD481" s="34"/>
      <c r="AE481" s="34"/>
    </row>
    <row r="482" spans="29:31" x14ac:dyDescent="0.25">
      <c r="AC482" s="34"/>
      <c r="AD482" s="34"/>
      <c r="AE482" s="34"/>
    </row>
    <row r="483" spans="29:31" x14ac:dyDescent="0.25">
      <c r="AC483" s="34"/>
      <c r="AD483" s="34"/>
      <c r="AE483" s="34"/>
    </row>
    <row r="484" spans="29:31" x14ac:dyDescent="0.25">
      <c r="AC484" s="34"/>
      <c r="AD484" s="34"/>
      <c r="AE484" s="34"/>
    </row>
    <row r="485" spans="29:31" x14ac:dyDescent="0.25">
      <c r="AC485" s="34"/>
      <c r="AD485" s="34"/>
      <c r="AE485" s="34"/>
    </row>
    <row r="486" spans="29:31" x14ac:dyDescent="0.25">
      <c r="AC486" s="34"/>
      <c r="AD486" s="34"/>
      <c r="AE486" s="34"/>
    </row>
    <row r="487" spans="29:31" x14ac:dyDescent="0.25">
      <c r="AC487" s="34"/>
      <c r="AD487" s="34"/>
      <c r="AE487" s="34"/>
    </row>
    <row r="488" spans="29:31" x14ac:dyDescent="0.25">
      <c r="AC488" s="34"/>
      <c r="AD488" s="34"/>
      <c r="AE488" s="34"/>
    </row>
    <row r="489" spans="29:31" x14ac:dyDescent="0.25">
      <c r="AC489" s="34"/>
      <c r="AD489" s="34"/>
      <c r="AE489" s="34"/>
    </row>
    <row r="490" spans="29:31" x14ac:dyDescent="0.25">
      <c r="AC490" s="34"/>
      <c r="AD490" s="34"/>
      <c r="AE490" s="34"/>
    </row>
    <row r="491" spans="29:31" x14ac:dyDescent="0.25">
      <c r="AC491" s="34"/>
      <c r="AD491" s="34"/>
      <c r="AE491" s="34"/>
    </row>
    <row r="492" spans="29:31" x14ac:dyDescent="0.25">
      <c r="AC492" s="34"/>
      <c r="AD492" s="34"/>
      <c r="AE492" s="34"/>
    </row>
    <row r="493" spans="29:31" x14ac:dyDescent="0.25">
      <c r="AC493" s="34"/>
      <c r="AD493" s="34"/>
      <c r="AE493" s="34"/>
    </row>
    <row r="494" spans="29:31" x14ac:dyDescent="0.25">
      <c r="AC494" s="34"/>
      <c r="AD494" s="34"/>
      <c r="AE494" s="34"/>
    </row>
    <row r="495" spans="29:31" x14ac:dyDescent="0.25">
      <c r="AC495" s="34"/>
      <c r="AD495" s="34"/>
      <c r="AE495" s="34"/>
    </row>
    <row r="496" spans="29:31" x14ac:dyDescent="0.25">
      <c r="AC496" s="34"/>
      <c r="AD496" s="34"/>
      <c r="AE496" s="34"/>
    </row>
    <row r="497" spans="29:31" x14ac:dyDescent="0.25">
      <c r="AC497" s="34"/>
      <c r="AD497" s="34"/>
      <c r="AE497" s="34"/>
    </row>
    <row r="498" spans="29:31" x14ac:dyDescent="0.25">
      <c r="AC498" s="34"/>
      <c r="AD498" s="34"/>
      <c r="AE498" s="34"/>
    </row>
    <row r="499" spans="29:31" x14ac:dyDescent="0.25">
      <c r="AC499" s="34"/>
      <c r="AD499" s="34"/>
      <c r="AE499" s="34"/>
    </row>
    <row r="500" spans="29:31" x14ac:dyDescent="0.25">
      <c r="AC500" s="34"/>
      <c r="AD500" s="34"/>
      <c r="AE500" s="34"/>
    </row>
    <row r="501" spans="29:31" x14ac:dyDescent="0.25">
      <c r="AC501" s="34"/>
      <c r="AD501" s="34"/>
      <c r="AE501" s="34"/>
    </row>
    <row r="502" spans="29:31" x14ac:dyDescent="0.25">
      <c r="AC502" s="34"/>
      <c r="AD502" s="34"/>
      <c r="AE502" s="34"/>
    </row>
    <row r="503" spans="29:31" x14ac:dyDescent="0.25">
      <c r="AC503" s="34"/>
      <c r="AD503" s="34"/>
      <c r="AE503" s="34"/>
    </row>
    <row r="504" spans="29:31" x14ac:dyDescent="0.25">
      <c r="AC504" s="34"/>
      <c r="AD504" s="34"/>
      <c r="AE504" s="34"/>
    </row>
    <row r="505" spans="29:31" x14ac:dyDescent="0.25">
      <c r="AC505" s="34"/>
      <c r="AD505" s="34"/>
      <c r="AE505" s="34"/>
    </row>
    <row r="506" spans="29:31" x14ac:dyDescent="0.25">
      <c r="AC506" s="34"/>
      <c r="AD506" s="34"/>
      <c r="AE506" s="34"/>
    </row>
    <row r="507" spans="29:31" x14ac:dyDescent="0.25">
      <c r="AC507" s="34"/>
      <c r="AD507" s="34"/>
      <c r="AE507" s="34"/>
    </row>
    <row r="508" spans="29:31" x14ac:dyDescent="0.25">
      <c r="AC508" s="34"/>
      <c r="AD508" s="34"/>
      <c r="AE508" s="34"/>
    </row>
    <row r="509" spans="29:31" x14ac:dyDescent="0.25">
      <c r="AC509" s="34"/>
      <c r="AD509" s="34"/>
      <c r="AE509" s="34"/>
    </row>
    <row r="510" spans="29:31" x14ac:dyDescent="0.25">
      <c r="AC510" s="34"/>
      <c r="AD510" s="34"/>
      <c r="AE510" s="34"/>
    </row>
    <row r="511" spans="29:31" x14ac:dyDescent="0.25">
      <c r="AC511" s="34"/>
      <c r="AD511" s="34"/>
      <c r="AE511" s="34"/>
    </row>
    <row r="512" spans="29:31" x14ac:dyDescent="0.25">
      <c r="AC512" s="34"/>
      <c r="AD512" s="34"/>
      <c r="AE512" s="34"/>
    </row>
    <row r="513" spans="29:31" x14ac:dyDescent="0.25">
      <c r="AC513" s="34"/>
      <c r="AD513" s="34"/>
      <c r="AE513" s="34"/>
    </row>
    <row r="514" spans="29:31" x14ac:dyDescent="0.25">
      <c r="AC514" s="34"/>
      <c r="AD514" s="34"/>
      <c r="AE514" s="34"/>
    </row>
    <row r="515" spans="29:31" x14ac:dyDescent="0.25">
      <c r="AC515" s="34"/>
      <c r="AD515" s="34"/>
      <c r="AE515" s="34"/>
    </row>
    <row r="516" spans="29:31" x14ac:dyDescent="0.25">
      <c r="AC516" s="34"/>
      <c r="AD516" s="34"/>
      <c r="AE516" s="34"/>
    </row>
    <row r="517" spans="29:31" x14ac:dyDescent="0.25">
      <c r="AC517" s="34"/>
      <c r="AD517" s="34"/>
      <c r="AE517" s="34"/>
    </row>
    <row r="518" spans="29:31" x14ac:dyDescent="0.25">
      <c r="AC518" s="34"/>
      <c r="AD518" s="34"/>
      <c r="AE518" s="34"/>
    </row>
    <row r="519" spans="29:31" x14ac:dyDescent="0.25">
      <c r="AC519" s="34"/>
      <c r="AD519" s="34"/>
      <c r="AE519" s="34"/>
    </row>
    <row r="520" spans="29:31" x14ac:dyDescent="0.25">
      <c r="AC520" s="34"/>
      <c r="AD520" s="34"/>
      <c r="AE520" s="34"/>
    </row>
    <row r="521" spans="29:31" x14ac:dyDescent="0.25">
      <c r="AC521" s="34"/>
      <c r="AD521" s="34"/>
      <c r="AE521" s="34"/>
    </row>
    <row r="522" spans="29:31" x14ac:dyDescent="0.25">
      <c r="AC522" s="34"/>
      <c r="AD522" s="34"/>
      <c r="AE522" s="34"/>
    </row>
    <row r="523" spans="29:31" x14ac:dyDescent="0.25">
      <c r="AC523" s="34"/>
      <c r="AD523" s="34"/>
      <c r="AE523" s="34"/>
    </row>
    <row r="524" spans="29:31" x14ac:dyDescent="0.25">
      <c r="AC524" s="34"/>
      <c r="AD524" s="34"/>
      <c r="AE524" s="34"/>
    </row>
    <row r="525" spans="29:31" x14ac:dyDescent="0.25">
      <c r="AC525" s="34"/>
      <c r="AD525" s="34"/>
      <c r="AE525" s="34"/>
    </row>
    <row r="526" spans="29:31" x14ac:dyDescent="0.25">
      <c r="AC526" s="34"/>
      <c r="AD526" s="34"/>
      <c r="AE526" s="34"/>
    </row>
    <row r="527" spans="29:31" x14ac:dyDescent="0.25">
      <c r="AC527" s="34"/>
      <c r="AD527" s="34"/>
      <c r="AE527" s="34"/>
    </row>
    <row r="528" spans="29:31" x14ac:dyDescent="0.25">
      <c r="AC528" s="34"/>
      <c r="AD528" s="34"/>
      <c r="AE528" s="34"/>
    </row>
    <row r="529" spans="29:31" x14ac:dyDescent="0.25">
      <c r="AC529" s="34"/>
      <c r="AD529" s="34"/>
      <c r="AE529" s="34"/>
    </row>
    <row r="530" spans="29:31" x14ac:dyDescent="0.25">
      <c r="AC530" s="34"/>
      <c r="AD530" s="34"/>
      <c r="AE530" s="34"/>
    </row>
    <row r="531" spans="29:31" x14ac:dyDescent="0.25">
      <c r="AC531" s="34"/>
      <c r="AD531" s="34"/>
      <c r="AE531" s="34"/>
    </row>
    <row r="532" spans="29:31" x14ac:dyDescent="0.25">
      <c r="AC532" s="34"/>
      <c r="AD532" s="34"/>
      <c r="AE532" s="34"/>
    </row>
    <row r="533" spans="29:31" x14ac:dyDescent="0.25">
      <c r="AC533" s="34"/>
      <c r="AD533" s="34"/>
      <c r="AE533" s="34"/>
    </row>
    <row r="534" spans="29:31" x14ac:dyDescent="0.25">
      <c r="AC534" s="34"/>
      <c r="AD534" s="34"/>
      <c r="AE534" s="34"/>
    </row>
    <row r="535" spans="29:31" x14ac:dyDescent="0.25">
      <c r="AC535" s="34"/>
      <c r="AD535" s="34"/>
      <c r="AE535" s="34"/>
    </row>
    <row r="536" spans="29:31" x14ac:dyDescent="0.25">
      <c r="AC536" s="34"/>
      <c r="AD536" s="34"/>
      <c r="AE536" s="34"/>
    </row>
    <row r="537" spans="29:31" x14ac:dyDescent="0.25">
      <c r="AC537" s="34"/>
      <c r="AD537" s="34"/>
      <c r="AE537" s="34"/>
    </row>
    <row r="538" spans="29:31" x14ac:dyDescent="0.25">
      <c r="AC538" s="34"/>
      <c r="AD538" s="34"/>
      <c r="AE538" s="34"/>
    </row>
    <row r="539" spans="29:31" x14ac:dyDescent="0.25">
      <c r="AC539" s="34"/>
      <c r="AD539" s="34"/>
      <c r="AE539" s="34"/>
    </row>
    <row r="540" spans="29:31" x14ac:dyDescent="0.25">
      <c r="AC540" s="34"/>
      <c r="AD540" s="34"/>
      <c r="AE540" s="34"/>
    </row>
    <row r="541" spans="29:31" x14ac:dyDescent="0.25">
      <c r="AC541" s="34"/>
      <c r="AD541" s="34"/>
      <c r="AE541" s="34"/>
    </row>
    <row r="542" spans="29:31" x14ac:dyDescent="0.25">
      <c r="AC542" s="34"/>
      <c r="AD542" s="34"/>
      <c r="AE542" s="34"/>
    </row>
    <row r="543" spans="29:31" x14ac:dyDescent="0.25">
      <c r="AC543" s="34"/>
      <c r="AD543" s="34"/>
      <c r="AE543" s="34"/>
    </row>
    <row r="544" spans="29:31" x14ac:dyDescent="0.25">
      <c r="AC544" s="34"/>
      <c r="AD544" s="34"/>
      <c r="AE544" s="34"/>
    </row>
    <row r="545" spans="29:31" x14ac:dyDescent="0.25">
      <c r="AC545" s="34"/>
      <c r="AD545" s="34"/>
      <c r="AE545" s="34"/>
    </row>
    <row r="546" spans="29:31" x14ac:dyDescent="0.25">
      <c r="AC546" s="34"/>
      <c r="AD546" s="34"/>
      <c r="AE546" s="34"/>
    </row>
    <row r="547" spans="29:31" x14ac:dyDescent="0.25">
      <c r="AC547" s="34"/>
      <c r="AD547" s="34"/>
      <c r="AE547" s="34"/>
    </row>
    <row r="548" spans="29:31" x14ac:dyDescent="0.25">
      <c r="AC548" s="34"/>
      <c r="AD548" s="34"/>
      <c r="AE548" s="34"/>
    </row>
    <row r="549" spans="29:31" x14ac:dyDescent="0.25">
      <c r="AC549" s="34"/>
      <c r="AD549" s="34"/>
      <c r="AE549" s="34"/>
    </row>
    <row r="550" spans="29:31" x14ac:dyDescent="0.25">
      <c r="AC550" s="34"/>
      <c r="AD550" s="34"/>
      <c r="AE550" s="34"/>
    </row>
    <row r="551" spans="29:31" x14ac:dyDescent="0.25">
      <c r="AC551" s="34"/>
      <c r="AD551" s="34"/>
      <c r="AE551" s="34"/>
    </row>
    <row r="552" spans="29:31" x14ac:dyDescent="0.25">
      <c r="AC552" s="34"/>
      <c r="AD552" s="34"/>
      <c r="AE552" s="34"/>
    </row>
    <row r="553" spans="29:31" x14ac:dyDescent="0.25">
      <c r="AC553" s="34"/>
      <c r="AD553" s="34"/>
      <c r="AE553" s="34"/>
    </row>
    <row r="554" spans="29:31" x14ac:dyDescent="0.25">
      <c r="AC554" s="34"/>
      <c r="AD554" s="34"/>
      <c r="AE554" s="34"/>
    </row>
    <row r="555" spans="29:31" x14ac:dyDescent="0.25">
      <c r="AC555" s="34"/>
      <c r="AD555" s="34"/>
      <c r="AE555" s="34"/>
    </row>
    <row r="556" spans="29:31" x14ac:dyDescent="0.25">
      <c r="AC556" s="34"/>
      <c r="AD556" s="34"/>
      <c r="AE556" s="34"/>
    </row>
    <row r="557" spans="29:31" x14ac:dyDescent="0.25">
      <c r="AC557" s="34"/>
      <c r="AD557" s="34"/>
      <c r="AE557" s="34"/>
    </row>
    <row r="558" spans="29:31" x14ac:dyDescent="0.25">
      <c r="AC558" s="34"/>
      <c r="AD558" s="34"/>
      <c r="AE558" s="34"/>
    </row>
    <row r="559" spans="29:31" x14ac:dyDescent="0.25">
      <c r="AC559" s="34"/>
      <c r="AD559" s="34"/>
      <c r="AE559" s="34"/>
    </row>
    <row r="560" spans="29:31" x14ac:dyDescent="0.25">
      <c r="AC560" s="34"/>
      <c r="AD560" s="34"/>
      <c r="AE560" s="34"/>
    </row>
    <row r="561" spans="29:31" x14ac:dyDescent="0.25">
      <c r="AC561" s="34"/>
      <c r="AD561" s="34"/>
      <c r="AE561" s="34"/>
    </row>
    <row r="562" spans="29:31" x14ac:dyDescent="0.25">
      <c r="AC562" s="34"/>
      <c r="AD562" s="34"/>
      <c r="AE562" s="34"/>
    </row>
    <row r="563" spans="29:31" x14ac:dyDescent="0.25">
      <c r="AC563" s="34"/>
      <c r="AD563" s="34"/>
      <c r="AE563" s="34"/>
    </row>
    <row r="564" spans="29:31" x14ac:dyDescent="0.25">
      <c r="AC564" s="34"/>
      <c r="AD564" s="34"/>
      <c r="AE564" s="34"/>
    </row>
    <row r="565" spans="29:31" x14ac:dyDescent="0.25">
      <c r="AC565" s="34"/>
      <c r="AD565" s="34"/>
      <c r="AE565" s="34"/>
    </row>
    <row r="566" spans="29:31" x14ac:dyDescent="0.25">
      <c r="AC566" s="34"/>
      <c r="AD566" s="34"/>
      <c r="AE566" s="34"/>
    </row>
    <row r="567" spans="29:31" x14ac:dyDescent="0.25">
      <c r="AC567" s="34"/>
      <c r="AD567" s="34"/>
      <c r="AE567" s="34"/>
    </row>
    <row r="568" spans="29:31" x14ac:dyDescent="0.25">
      <c r="AC568" s="34"/>
      <c r="AD568" s="34"/>
      <c r="AE568" s="34"/>
    </row>
    <row r="569" spans="29:31" x14ac:dyDescent="0.25">
      <c r="AC569" s="34"/>
      <c r="AD569" s="34"/>
      <c r="AE569" s="34"/>
    </row>
    <row r="570" spans="29:31" x14ac:dyDescent="0.25">
      <c r="AC570" s="34"/>
      <c r="AD570" s="34"/>
      <c r="AE570" s="34"/>
    </row>
    <row r="571" spans="29:31" x14ac:dyDescent="0.25">
      <c r="AC571" s="34"/>
      <c r="AD571" s="34"/>
      <c r="AE571" s="34"/>
    </row>
    <row r="572" spans="29:31" x14ac:dyDescent="0.25">
      <c r="AC572" s="34"/>
      <c r="AD572" s="34"/>
      <c r="AE572" s="34"/>
    </row>
    <row r="573" spans="29:31" x14ac:dyDescent="0.25">
      <c r="AC573" s="34"/>
      <c r="AD573" s="34"/>
      <c r="AE573" s="34"/>
    </row>
    <row r="574" spans="29:31" x14ac:dyDescent="0.25">
      <c r="AC574" s="34"/>
      <c r="AD574" s="34"/>
      <c r="AE574" s="34"/>
    </row>
    <row r="575" spans="29:31" x14ac:dyDescent="0.25">
      <c r="AC575" s="34"/>
      <c r="AD575" s="34"/>
      <c r="AE575" s="34"/>
    </row>
    <row r="576" spans="29:31" x14ac:dyDescent="0.25">
      <c r="AC576" s="34"/>
      <c r="AD576" s="34"/>
      <c r="AE576" s="34"/>
    </row>
    <row r="577" spans="29:31" x14ac:dyDescent="0.25">
      <c r="AC577" s="34"/>
      <c r="AD577" s="34"/>
      <c r="AE577" s="34"/>
    </row>
    <row r="578" spans="29:31" x14ac:dyDescent="0.25">
      <c r="AC578" s="34"/>
      <c r="AD578" s="34"/>
      <c r="AE578" s="34"/>
    </row>
    <row r="579" spans="29:31" x14ac:dyDescent="0.25">
      <c r="AC579" s="34"/>
      <c r="AD579" s="34"/>
      <c r="AE579" s="34"/>
    </row>
    <row r="580" spans="29:31" x14ac:dyDescent="0.25">
      <c r="AC580" s="34"/>
      <c r="AD580" s="34"/>
      <c r="AE580" s="34"/>
    </row>
    <row r="581" spans="29:31" x14ac:dyDescent="0.25">
      <c r="AC581" s="34"/>
      <c r="AD581" s="34"/>
      <c r="AE581" s="34"/>
    </row>
    <row r="582" spans="29:31" x14ac:dyDescent="0.25">
      <c r="AC582" s="34"/>
      <c r="AD582" s="34"/>
      <c r="AE582" s="34"/>
    </row>
    <row r="583" spans="29:31" x14ac:dyDescent="0.25">
      <c r="AC583" s="34"/>
      <c r="AD583" s="34"/>
      <c r="AE583" s="34"/>
    </row>
    <row r="584" spans="29:31" x14ac:dyDescent="0.25">
      <c r="AC584" s="34"/>
      <c r="AD584" s="34"/>
      <c r="AE584" s="34"/>
    </row>
    <row r="585" spans="29:31" x14ac:dyDescent="0.25">
      <c r="AC585" s="34"/>
      <c r="AD585" s="34"/>
      <c r="AE585" s="34"/>
    </row>
    <row r="586" spans="29:31" x14ac:dyDescent="0.25">
      <c r="AC586" s="34"/>
      <c r="AD586" s="34"/>
      <c r="AE586" s="34"/>
    </row>
    <row r="587" spans="29:31" x14ac:dyDescent="0.25">
      <c r="AC587" s="34"/>
      <c r="AD587" s="34"/>
      <c r="AE587" s="34"/>
    </row>
    <row r="588" spans="29:31" x14ac:dyDescent="0.25">
      <c r="AC588" s="34"/>
      <c r="AD588" s="34"/>
      <c r="AE588" s="34"/>
    </row>
    <row r="589" spans="29:31" x14ac:dyDescent="0.25">
      <c r="AC589" s="34"/>
      <c r="AD589" s="34"/>
      <c r="AE589" s="34"/>
    </row>
    <row r="590" spans="29:31" x14ac:dyDescent="0.25">
      <c r="AC590" s="34"/>
      <c r="AD590" s="34"/>
      <c r="AE590" s="34"/>
    </row>
    <row r="591" spans="29:31" x14ac:dyDescent="0.25">
      <c r="AC591" s="34"/>
      <c r="AD591" s="34"/>
      <c r="AE591" s="34"/>
    </row>
    <row r="592" spans="29:31" x14ac:dyDescent="0.25">
      <c r="AC592" s="34"/>
      <c r="AD592" s="34"/>
      <c r="AE592" s="34"/>
    </row>
    <row r="593" spans="29:31" x14ac:dyDescent="0.25">
      <c r="AC593" s="34"/>
      <c r="AD593" s="34"/>
      <c r="AE593" s="34"/>
    </row>
    <row r="594" spans="29:31" x14ac:dyDescent="0.25">
      <c r="AC594" s="34"/>
      <c r="AD594" s="34"/>
      <c r="AE594" s="34"/>
    </row>
    <row r="595" spans="29:31" x14ac:dyDescent="0.25">
      <c r="AC595" s="34"/>
      <c r="AD595" s="34"/>
      <c r="AE595" s="34"/>
    </row>
    <row r="596" spans="29:31" x14ac:dyDescent="0.25">
      <c r="AC596" s="34"/>
      <c r="AD596" s="34"/>
      <c r="AE596" s="34"/>
    </row>
    <row r="597" spans="29:31" x14ac:dyDescent="0.25">
      <c r="AC597" s="34"/>
      <c r="AD597" s="34"/>
      <c r="AE597" s="34"/>
    </row>
    <row r="598" spans="29:31" x14ac:dyDescent="0.25">
      <c r="AC598" s="34"/>
      <c r="AD598" s="34"/>
      <c r="AE598" s="34"/>
    </row>
    <row r="599" spans="29:31" x14ac:dyDescent="0.25">
      <c r="AC599" s="34"/>
      <c r="AD599" s="34"/>
      <c r="AE599" s="34"/>
    </row>
    <row r="600" spans="29:31" x14ac:dyDescent="0.25">
      <c r="AC600" s="34"/>
      <c r="AD600" s="34"/>
      <c r="AE600" s="34"/>
    </row>
    <row r="601" spans="29:31" x14ac:dyDescent="0.25">
      <c r="AC601" s="34"/>
      <c r="AD601" s="34"/>
      <c r="AE601" s="34"/>
    </row>
    <row r="602" spans="29:31" x14ac:dyDescent="0.25">
      <c r="AC602" s="34"/>
      <c r="AD602" s="34"/>
      <c r="AE602" s="34"/>
    </row>
    <row r="603" spans="29:31" x14ac:dyDescent="0.25">
      <c r="AC603" s="34"/>
      <c r="AD603" s="34"/>
      <c r="AE603" s="34"/>
    </row>
    <row r="604" spans="29:31" x14ac:dyDescent="0.25">
      <c r="AC604" s="34"/>
      <c r="AD604" s="34"/>
      <c r="AE604" s="34"/>
    </row>
    <row r="605" spans="29:31" x14ac:dyDescent="0.25">
      <c r="AC605" s="34"/>
      <c r="AD605" s="34"/>
      <c r="AE605" s="34"/>
    </row>
    <row r="606" spans="29:31" x14ac:dyDescent="0.25">
      <c r="AC606" s="34"/>
      <c r="AD606" s="34"/>
      <c r="AE606" s="34"/>
    </row>
    <row r="607" spans="29:31" x14ac:dyDescent="0.25">
      <c r="AC607" s="34"/>
      <c r="AD607" s="34"/>
      <c r="AE607" s="34"/>
    </row>
    <row r="608" spans="29:31" x14ac:dyDescent="0.25">
      <c r="AC608" s="34"/>
      <c r="AD608" s="34"/>
      <c r="AE608" s="34"/>
    </row>
    <row r="609" spans="29:31" x14ac:dyDescent="0.25">
      <c r="AC609" s="34"/>
      <c r="AD609" s="34"/>
      <c r="AE609" s="34"/>
    </row>
    <row r="610" spans="29:31" x14ac:dyDescent="0.25">
      <c r="AC610" s="34"/>
      <c r="AD610" s="34"/>
      <c r="AE610" s="34"/>
    </row>
    <row r="611" spans="29:31" x14ac:dyDescent="0.25">
      <c r="AC611" s="34"/>
      <c r="AD611" s="34"/>
      <c r="AE611" s="34"/>
    </row>
    <row r="612" spans="29:31" x14ac:dyDescent="0.25">
      <c r="AC612" s="34"/>
      <c r="AD612" s="34"/>
      <c r="AE612" s="34"/>
    </row>
    <row r="613" spans="29:31" x14ac:dyDescent="0.25">
      <c r="AC613" s="34"/>
      <c r="AD613" s="34"/>
      <c r="AE613" s="34"/>
    </row>
    <row r="614" spans="29:31" x14ac:dyDescent="0.25">
      <c r="AC614" s="34"/>
      <c r="AD614" s="34"/>
      <c r="AE614" s="34"/>
    </row>
    <row r="615" spans="29:31" x14ac:dyDescent="0.25">
      <c r="AC615" s="34"/>
      <c r="AD615" s="34"/>
      <c r="AE615" s="34"/>
    </row>
    <row r="616" spans="29:31" x14ac:dyDescent="0.25">
      <c r="AC616" s="34"/>
      <c r="AD616" s="34"/>
      <c r="AE616" s="34"/>
    </row>
    <row r="617" spans="29:31" x14ac:dyDescent="0.25">
      <c r="AC617" s="34"/>
      <c r="AD617" s="34"/>
      <c r="AE617" s="34"/>
    </row>
    <row r="618" spans="29:31" x14ac:dyDescent="0.25">
      <c r="AC618" s="34"/>
      <c r="AD618" s="34"/>
      <c r="AE618" s="34"/>
    </row>
    <row r="619" spans="29:31" x14ac:dyDescent="0.25">
      <c r="AC619" s="34"/>
      <c r="AD619" s="34"/>
      <c r="AE619" s="34"/>
    </row>
    <row r="620" spans="29:31" x14ac:dyDescent="0.25">
      <c r="AC620" s="34"/>
      <c r="AD620" s="34"/>
      <c r="AE620" s="34"/>
    </row>
    <row r="621" spans="29:31" x14ac:dyDescent="0.25">
      <c r="AC621" s="34"/>
      <c r="AD621" s="34"/>
      <c r="AE621" s="34"/>
    </row>
    <row r="622" spans="29:31" x14ac:dyDescent="0.25">
      <c r="AC622" s="34"/>
      <c r="AD622" s="34"/>
      <c r="AE622" s="34"/>
    </row>
    <row r="623" spans="29:31" x14ac:dyDescent="0.25">
      <c r="AC623" s="34"/>
      <c r="AD623" s="34"/>
      <c r="AE623" s="34"/>
    </row>
    <row r="624" spans="29:31" x14ac:dyDescent="0.25">
      <c r="AC624" s="34"/>
      <c r="AD624" s="34"/>
      <c r="AE624" s="34"/>
    </row>
    <row r="625" spans="29:31" x14ac:dyDescent="0.25">
      <c r="AC625" s="34"/>
      <c r="AD625" s="34"/>
      <c r="AE625" s="34"/>
    </row>
    <row r="626" spans="29:31" x14ac:dyDescent="0.25">
      <c r="AC626" s="34"/>
      <c r="AD626" s="34"/>
      <c r="AE626" s="34"/>
    </row>
    <row r="627" spans="29:31" x14ac:dyDescent="0.25">
      <c r="AC627" s="34"/>
      <c r="AD627" s="34"/>
      <c r="AE627" s="34"/>
    </row>
    <row r="628" spans="29:31" x14ac:dyDescent="0.25">
      <c r="AC628" s="34"/>
      <c r="AD628" s="34"/>
      <c r="AE628" s="34"/>
    </row>
    <row r="629" spans="29:31" x14ac:dyDescent="0.25">
      <c r="AC629" s="34"/>
      <c r="AD629" s="34"/>
      <c r="AE629" s="34"/>
    </row>
    <row r="630" spans="29:31" x14ac:dyDescent="0.25">
      <c r="AC630" s="34"/>
      <c r="AD630" s="34"/>
      <c r="AE630" s="34"/>
    </row>
    <row r="631" spans="29:31" x14ac:dyDescent="0.25">
      <c r="AC631" s="34"/>
      <c r="AD631" s="34"/>
      <c r="AE631" s="34"/>
    </row>
    <row r="632" spans="29:31" x14ac:dyDescent="0.25">
      <c r="AC632" s="34"/>
      <c r="AD632" s="34"/>
      <c r="AE632" s="34"/>
    </row>
    <row r="633" spans="29:31" x14ac:dyDescent="0.25">
      <c r="AC633" s="34"/>
      <c r="AD633" s="34"/>
      <c r="AE633" s="34"/>
    </row>
    <row r="634" spans="29:31" x14ac:dyDescent="0.25">
      <c r="AC634" s="34"/>
      <c r="AD634" s="34"/>
      <c r="AE634" s="34"/>
    </row>
    <row r="635" spans="29:31" x14ac:dyDescent="0.25">
      <c r="AC635" s="34"/>
      <c r="AD635" s="34"/>
      <c r="AE635" s="34"/>
    </row>
    <row r="636" spans="29:31" x14ac:dyDescent="0.25">
      <c r="AC636" s="34"/>
      <c r="AD636" s="34"/>
      <c r="AE636" s="34"/>
    </row>
    <row r="637" spans="29:31" x14ac:dyDescent="0.25">
      <c r="AC637" s="34"/>
      <c r="AD637" s="34"/>
      <c r="AE637" s="34"/>
    </row>
    <row r="638" spans="29:31" x14ac:dyDescent="0.25">
      <c r="AC638" s="34"/>
      <c r="AD638" s="34"/>
      <c r="AE638" s="34"/>
    </row>
    <row r="639" spans="29:31" x14ac:dyDescent="0.25">
      <c r="AC639" s="34"/>
      <c r="AD639" s="34"/>
      <c r="AE639" s="34"/>
    </row>
    <row r="640" spans="29:31" x14ac:dyDescent="0.25">
      <c r="AC640" s="34"/>
      <c r="AD640" s="34"/>
      <c r="AE640" s="34"/>
    </row>
    <row r="641" spans="29:31" x14ac:dyDescent="0.25">
      <c r="AC641" s="34"/>
      <c r="AD641" s="34"/>
      <c r="AE641" s="34"/>
    </row>
    <row r="642" spans="29:31" x14ac:dyDescent="0.25">
      <c r="AC642" s="34"/>
      <c r="AD642" s="34"/>
      <c r="AE642" s="34"/>
    </row>
    <row r="643" spans="29:31" x14ac:dyDescent="0.25">
      <c r="AC643" s="34"/>
      <c r="AD643" s="34"/>
      <c r="AE643" s="34"/>
    </row>
    <row r="644" spans="29:31" x14ac:dyDescent="0.25">
      <c r="AC644" s="34"/>
      <c r="AD644" s="34"/>
      <c r="AE644" s="34"/>
    </row>
    <row r="645" spans="29:31" x14ac:dyDescent="0.25">
      <c r="AC645" s="34"/>
      <c r="AD645" s="34"/>
      <c r="AE645" s="34"/>
    </row>
    <row r="646" spans="29:31" x14ac:dyDescent="0.25">
      <c r="AC646" s="34"/>
      <c r="AD646" s="34"/>
      <c r="AE646" s="34"/>
    </row>
    <row r="647" spans="29:31" x14ac:dyDescent="0.25">
      <c r="AC647" s="34"/>
      <c r="AD647" s="34"/>
      <c r="AE647" s="34"/>
    </row>
    <row r="648" spans="29:31" x14ac:dyDescent="0.25">
      <c r="AC648" s="34"/>
      <c r="AD648" s="34"/>
      <c r="AE648" s="34"/>
    </row>
    <row r="649" spans="29:31" x14ac:dyDescent="0.25">
      <c r="AC649" s="34"/>
      <c r="AD649" s="34"/>
      <c r="AE649" s="34"/>
    </row>
    <row r="650" spans="29:31" x14ac:dyDescent="0.25">
      <c r="AC650" s="34"/>
      <c r="AD650" s="34"/>
      <c r="AE650" s="34"/>
    </row>
    <row r="651" spans="29:31" x14ac:dyDescent="0.25">
      <c r="AC651" s="34"/>
      <c r="AD651" s="34"/>
      <c r="AE651" s="34"/>
    </row>
    <row r="652" spans="29:31" x14ac:dyDescent="0.25">
      <c r="AC652" s="34"/>
      <c r="AD652" s="34"/>
      <c r="AE652" s="34"/>
    </row>
    <row r="653" spans="29:31" x14ac:dyDescent="0.25">
      <c r="AC653" s="34"/>
      <c r="AD653" s="34"/>
      <c r="AE653" s="34"/>
    </row>
    <row r="654" spans="29:31" x14ac:dyDescent="0.25">
      <c r="AC654" s="34"/>
      <c r="AD654" s="34"/>
      <c r="AE654" s="34"/>
    </row>
    <row r="655" spans="29:31" x14ac:dyDescent="0.25">
      <c r="AC655" s="34"/>
      <c r="AD655" s="34"/>
      <c r="AE655" s="34"/>
    </row>
    <row r="656" spans="29:31" x14ac:dyDescent="0.25">
      <c r="AC656" s="34"/>
      <c r="AD656" s="34"/>
      <c r="AE656" s="34"/>
    </row>
    <row r="657" spans="29:31" x14ac:dyDescent="0.25">
      <c r="AC657" s="34"/>
      <c r="AD657" s="34"/>
      <c r="AE657" s="34"/>
    </row>
    <row r="658" spans="29:31" x14ac:dyDescent="0.25">
      <c r="AC658" s="34"/>
      <c r="AD658" s="34"/>
      <c r="AE658" s="34"/>
    </row>
    <row r="659" spans="29:31" x14ac:dyDescent="0.25">
      <c r="AC659" s="34"/>
      <c r="AD659" s="34"/>
      <c r="AE659" s="34"/>
    </row>
    <row r="660" spans="29:31" x14ac:dyDescent="0.25">
      <c r="AC660" s="34"/>
      <c r="AD660" s="34"/>
      <c r="AE660" s="34"/>
    </row>
    <row r="661" spans="29:31" x14ac:dyDescent="0.25">
      <c r="AC661" s="34"/>
      <c r="AD661" s="34"/>
      <c r="AE661" s="34"/>
    </row>
    <row r="662" spans="29:31" x14ac:dyDescent="0.25">
      <c r="AC662" s="34"/>
      <c r="AD662" s="34"/>
      <c r="AE662" s="34"/>
    </row>
    <row r="663" spans="29:31" x14ac:dyDescent="0.25">
      <c r="AC663" s="34"/>
      <c r="AD663" s="34"/>
      <c r="AE663" s="34"/>
    </row>
    <row r="664" spans="29:31" x14ac:dyDescent="0.25">
      <c r="AC664" s="34"/>
      <c r="AD664" s="34"/>
      <c r="AE664" s="34"/>
    </row>
    <row r="665" spans="29:31" x14ac:dyDescent="0.25">
      <c r="AC665" s="34"/>
      <c r="AD665" s="34"/>
      <c r="AE665" s="34"/>
    </row>
    <row r="666" spans="29:31" x14ac:dyDescent="0.25">
      <c r="AC666" s="34"/>
      <c r="AD666" s="34"/>
      <c r="AE666" s="34"/>
    </row>
    <row r="667" spans="29:31" x14ac:dyDescent="0.25">
      <c r="AC667" s="34"/>
      <c r="AD667" s="34"/>
      <c r="AE667" s="34"/>
    </row>
    <row r="668" spans="29:31" x14ac:dyDescent="0.25">
      <c r="AC668" s="34"/>
      <c r="AD668" s="34"/>
      <c r="AE668" s="34"/>
    </row>
    <row r="669" spans="29:31" x14ac:dyDescent="0.25">
      <c r="AC669" s="34"/>
      <c r="AD669" s="34"/>
      <c r="AE669" s="34"/>
    </row>
    <row r="670" spans="29:31" x14ac:dyDescent="0.25">
      <c r="AC670" s="34"/>
      <c r="AD670" s="34"/>
      <c r="AE670" s="34"/>
    </row>
    <row r="671" spans="29:31" x14ac:dyDescent="0.25">
      <c r="AC671" s="34"/>
      <c r="AD671" s="34"/>
      <c r="AE671" s="34"/>
    </row>
    <row r="672" spans="29:31" x14ac:dyDescent="0.25">
      <c r="AC672" s="34"/>
      <c r="AD672" s="34"/>
      <c r="AE672" s="34"/>
    </row>
    <row r="673" spans="29:31" x14ac:dyDescent="0.25">
      <c r="AC673" s="34"/>
      <c r="AD673" s="34"/>
      <c r="AE673" s="34"/>
    </row>
    <row r="674" spans="29:31" x14ac:dyDescent="0.25">
      <c r="AC674" s="34"/>
      <c r="AD674" s="34"/>
      <c r="AE674" s="34"/>
    </row>
    <row r="675" spans="29:31" x14ac:dyDescent="0.25">
      <c r="AC675" s="34"/>
      <c r="AD675" s="34"/>
      <c r="AE675" s="34"/>
    </row>
    <row r="676" spans="29:31" x14ac:dyDescent="0.25">
      <c r="AC676" s="34"/>
      <c r="AD676" s="34"/>
      <c r="AE676" s="34"/>
    </row>
    <row r="677" spans="29:31" x14ac:dyDescent="0.25">
      <c r="AC677" s="34"/>
      <c r="AD677" s="34"/>
      <c r="AE677" s="34"/>
    </row>
    <row r="678" spans="29:31" x14ac:dyDescent="0.25">
      <c r="AC678" s="34"/>
      <c r="AD678" s="34"/>
      <c r="AE678" s="34"/>
    </row>
    <row r="679" spans="29:31" x14ac:dyDescent="0.25">
      <c r="AC679" s="34"/>
      <c r="AD679" s="34"/>
      <c r="AE679" s="34"/>
    </row>
    <row r="680" spans="29:31" x14ac:dyDescent="0.25">
      <c r="AC680" s="34"/>
      <c r="AD680" s="34"/>
      <c r="AE680" s="34"/>
    </row>
    <row r="681" spans="29:31" x14ac:dyDescent="0.25">
      <c r="AC681" s="34"/>
      <c r="AD681" s="34"/>
      <c r="AE681" s="34"/>
    </row>
    <row r="682" spans="29:31" x14ac:dyDescent="0.25">
      <c r="AC682" s="34"/>
      <c r="AD682" s="34"/>
      <c r="AE682" s="34"/>
    </row>
    <row r="683" spans="29:31" x14ac:dyDescent="0.25">
      <c r="AC683" s="34"/>
      <c r="AD683" s="34"/>
      <c r="AE683" s="34"/>
    </row>
    <row r="684" spans="29:31" x14ac:dyDescent="0.25">
      <c r="AC684" s="34"/>
      <c r="AD684" s="34"/>
      <c r="AE684" s="34"/>
    </row>
    <row r="685" spans="29:31" x14ac:dyDescent="0.25">
      <c r="AC685" s="34"/>
      <c r="AD685" s="34"/>
      <c r="AE685" s="34"/>
    </row>
    <row r="686" spans="29:31" x14ac:dyDescent="0.25">
      <c r="AC686" s="34"/>
      <c r="AD686" s="34"/>
      <c r="AE686" s="34"/>
    </row>
    <row r="687" spans="29:31" x14ac:dyDescent="0.25">
      <c r="AC687" s="34"/>
      <c r="AD687" s="34"/>
      <c r="AE687" s="34"/>
    </row>
    <row r="688" spans="29:31" x14ac:dyDescent="0.25">
      <c r="AC688" s="34"/>
      <c r="AD688" s="34"/>
      <c r="AE688" s="34"/>
    </row>
    <row r="689" spans="29:31" x14ac:dyDescent="0.25">
      <c r="AC689" s="34"/>
      <c r="AD689" s="34"/>
      <c r="AE689" s="34"/>
    </row>
    <row r="690" spans="29:31" x14ac:dyDescent="0.25">
      <c r="AC690" s="34"/>
      <c r="AD690" s="34"/>
      <c r="AE690" s="34"/>
    </row>
    <row r="691" spans="29:31" x14ac:dyDescent="0.25">
      <c r="AC691" s="34"/>
      <c r="AD691" s="34"/>
      <c r="AE691" s="34"/>
    </row>
    <row r="692" spans="29:31" x14ac:dyDescent="0.25">
      <c r="AC692" s="34"/>
      <c r="AD692" s="34"/>
      <c r="AE692" s="34"/>
    </row>
    <row r="693" spans="29:31" x14ac:dyDescent="0.25">
      <c r="AC693" s="34"/>
      <c r="AD693" s="34"/>
      <c r="AE693" s="34"/>
    </row>
    <row r="694" spans="29:31" x14ac:dyDescent="0.25">
      <c r="AC694" s="34"/>
      <c r="AD694" s="34"/>
      <c r="AE694" s="34"/>
    </row>
    <row r="695" spans="29:31" x14ac:dyDescent="0.25">
      <c r="AC695" s="34"/>
      <c r="AD695" s="34"/>
      <c r="AE695" s="34"/>
    </row>
    <row r="696" spans="29:31" x14ac:dyDescent="0.25">
      <c r="AC696" s="34"/>
      <c r="AD696" s="34"/>
      <c r="AE696" s="34"/>
    </row>
    <row r="697" spans="29:31" x14ac:dyDescent="0.25">
      <c r="AC697" s="34"/>
      <c r="AD697" s="34"/>
      <c r="AE697" s="34"/>
    </row>
    <row r="698" spans="29:31" x14ac:dyDescent="0.25">
      <c r="AC698" s="34"/>
      <c r="AD698" s="34"/>
      <c r="AE698" s="34"/>
    </row>
    <row r="699" spans="29:31" x14ac:dyDescent="0.25">
      <c r="AC699" s="34"/>
      <c r="AD699" s="34"/>
      <c r="AE699" s="34"/>
    </row>
    <row r="700" spans="29:31" x14ac:dyDescent="0.25">
      <c r="AC700" s="34"/>
      <c r="AD700" s="34"/>
      <c r="AE700" s="34"/>
    </row>
    <row r="701" spans="29:31" x14ac:dyDescent="0.25">
      <c r="AC701" s="34"/>
      <c r="AD701" s="34"/>
      <c r="AE701" s="34"/>
    </row>
    <row r="702" spans="29:31" x14ac:dyDescent="0.25">
      <c r="AC702" s="34"/>
      <c r="AD702" s="34"/>
      <c r="AE702" s="34"/>
    </row>
    <row r="703" spans="29:31" x14ac:dyDescent="0.25">
      <c r="AC703" s="34"/>
      <c r="AD703" s="34"/>
      <c r="AE703" s="34"/>
    </row>
    <row r="704" spans="29:31" x14ac:dyDescent="0.25">
      <c r="AC704" s="34"/>
      <c r="AD704" s="34"/>
      <c r="AE704" s="34"/>
    </row>
    <row r="705" spans="29:31" x14ac:dyDescent="0.25">
      <c r="AC705" s="34"/>
      <c r="AD705" s="34"/>
      <c r="AE705" s="34"/>
    </row>
    <row r="706" spans="29:31" x14ac:dyDescent="0.25">
      <c r="AC706" s="34"/>
      <c r="AD706" s="34"/>
      <c r="AE706" s="34"/>
    </row>
    <row r="707" spans="29:31" x14ac:dyDescent="0.25">
      <c r="AC707" s="34"/>
      <c r="AD707" s="34"/>
      <c r="AE707" s="34"/>
    </row>
    <row r="708" spans="29:31" x14ac:dyDescent="0.25">
      <c r="AC708" s="34"/>
      <c r="AD708" s="34"/>
      <c r="AE708" s="34"/>
    </row>
    <row r="709" spans="29:31" x14ac:dyDescent="0.25">
      <c r="AC709" s="34"/>
      <c r="AD709" s="34"/>
      <c r="AE709" s="34"/>
    </row>
    <row r="710" spans="29:31" x14ac:dyDescent="0.25">
      <c r="AC710" s="34"/>
      <c r="AD710" s="34"/>
      <c r="AE710" s="34"/>
    </row>
    <row r="711" spans="29:31" x14ac:dyDescent="0.25">
      <c r="AC711" s="34"/>
      <c r="AD711" s="34"/>
      <c r="AE711" s="34"/>
    </row>
    <row r="712" spans="29:31" x14ac:dyDescent="0.25">
      <c r="AC712" s="34"/>
      <c r="AD712" s="34"/>
      <c r="AE712" s="34"/>
    </row>
    <row r="713" spans="29:31" x14ac:dyDescent="0.25">
      <c r="AC713" s="34"/>
      <c r="AD713" s="34"/>
      <c r="AE713" s="34"/>
    </row>
    <row r="714" spans="29:31" x14ac:dyDescent="0.25">
      <c r="AC714" s="34"/>
      <c r="AD714" s="34"/>
      <c r="AE714" s="34"/>
    </row>
    <row r="715" spans="29:31" x14ac:dyDescent="0.25">
      <c r="AC715" s="34"/>
      <c r="AD715" s="34"/>
      <c r="AE715" s="34"/>
    </row>
    <row r="716" spans="29:31" x14ac:dyDescent="0.25">
      <c r="AC716" s="34"/>
      <c r="AD716" s="34"/>
      <c r="AE716" s="34"/>
    </row>
    <row r="717" spans="29:31" x14ac:dyDescent="0.25">
      <c r="AC717" s="34"/>
      <c r="AD717" s="34"/>
      <c r="AE717" s="34"/>
    </row>
    <row r="718" spans="29:31" x14ac:dyDescent="0.25">
      <c r="AC718" s="34"/>
      <c r="AD718" s="34"/>
      <c r="AE718" s="34"/>
    </row>
    <row r="719" spans="29:31" x14ac:dyDescent="0.25">
      <c r="AC719" s="34"/>
      <c r="AD719" s="34"/>
      <c r="AE719" s="34"/>
    </row>
    <row r="720" spans="29:31" x14ac:dyDescent="0.25">
      <c r="AC720" s="34"/>
      <c r="AD720" s="34"/>
      <c r="AE720" s="34"/>
    </row>
    <row r="721" spans="29:31" x14ac:dyDescent="0.25">
      <c r="AC721" s="34"/>
      <c r="AD721" s="34"/>
      <c r="AE721" s="34"/>
    </row>
    <row r="722" spans="29:31" x14ac:dyDescent="0.25">
      <c r="AC722" s="34"/>
      <c r="AD722" s="34"/>
      <c r="AE722" s="34"/>
    </row>
    <row r="723" spans="29:31" x14ac:dyDescent="0.25">
      <c r="AC723" s="34"/>
      <c r="AD723" s="34"/>
      <c r="AE723" s="34"/>
    </row>
    <row r="724" spans="29:31" x14ac:dyDescent="0.25">
      <c r="AC724" s="34"/>
      <c r="AD724" s="34"/>
      <c r="AE724" s="34"/>
    </row>
    <row r="725" spans="29:31" x14ac:dyDescent="0.25">
      <c r="AC725" s="34"/>
      <c r="AD725" s="34"/>
      <c r="AE725" s="34"/>
    </row>
    <row r="726" spans="29:31" x14ac:dyDescent="0.25">
      <c r="AC726" s="34"/>
      <c r="AD726" s="34"/>
      <c r="AE726" s="34"/>
    </row>
    <row r="727" spans="29:31" x14ac:dyDescent="0.25">
      <c r="AC727" s="34"/>
      <c r="AD727" s="34"/>
      <c r="AE727" s="34"/>
    </row>
    <row r="728" spans="29:31" x14ac:dyDescent="0.25">
      <c r="AC728" s="34"/>
      <c r="AD728" s="34"/>
      <c r="AE728" s="34"/>
    </row>
    <row r="729" spans="29:31" x14ac:dyDescent="0.25">
      <c r="AC729" s="34"/>
      <c r="AD729" s="34"/>
      <c r="AE729" s="34"/>
    </row>
    <row r="730" spans="29:31" x14ac:dyDescent="0.25">
      <c r="AC730" s="34"/>
      <c r="AD730" s="34"/>
      <c r="AE730" s="34"/>
    </row>
    <row r="731" spans="29:31" x14ac:dyDescent="0.25">
      <c r="AC731" s="34"/>
      <c r="AD731" s="34"/>
      <c r="AE731" s="34"/>
    </row>
    <row r="732" spans="29:31" x14ac:dyDescent="0.25">
      <c r="AC732" s="34"/>
      <c r="AD732" s="34"/>
      <c r="AE732" s="34"/>
    </row>
    <row r="733" spans="29:31" x14ac:dyDescent="0.25">
      <c r="AC733" s="34"/>
      <c r="AD733" s="34"/>
      <c r="AE733" s="34"/>
    </row>
    <row r="734" spans="29:31" x14ac:dyDescent="0.25">
      <c r="AC734" s="34"/>
      <c r="AD734" s="34"/>
      <c r="AE734" s="34"/>
    </row>
    <row r="735" spans="29:31" x14ac:dyDescent="0.25">
      <c r="AC735" s="34"/>
      <c r="AD735" s="34"/>
      <c r="AE735" s="34"/>
    </row>
    <row r="736" spans="29:31" x14ac:dyDescent="0.25">
      <c r="AC736" s="34"/>
      <c r="AD736" s="34"/>
      <c r="AE736" s="34"/>
    </row>
    <row r="737" spans="29:31" x14ac:dyDescent="0.25">
      <c r="AC737" s="34"/>
      <c r="AD737" s="34"/>
      <c r="AE737" s="34"/>
    </row>
    <row r="738" spans="29:31" x14ac:dyDescent="0.25">
      <c r="AC738" s="34"/>
      <c r="AD738" s="34"/>
      <c r="AE738" s="34"/>
    </row>
    <row r="739" spans="29:31" x14ac:dyDescent="0.25">
      <c r="AC739" s="34"/>
      <c r="AD739" s="34"/>
      <c r="AE739" s="34"/>
    </row>
    <row r="740" spans="29:31" x14ac:dyDescent="0.25">
      <c r="AC740" s="34"/>
      <c r="AD740" s="34"/>
      <c r="AE740" s="34"/>
    </row>
    <row r="741" spans="29:31" x14ac:dyDescent="0.25">
      <c r="AC741" s="34"/>
      <c r="AD741" s="34"/>
      <c r="AE741" s="34"/>
    </row>
    <row r="742" spans="29:31" x14ac:dyDescent="0.25">
      <c r="AC742" s="34"/>
      <c r="AD742" s="34"/>
      <c r="AE742" s="34"/>
    </row>
    <row r="743" spans="29:31" x14ac:dyDescent="0.25">
      <c r="AC743" s="34"/>
      <c r="AD743" s="34"/>
      <c r="AE743" s="34"/>
    </row>
    <row r="744" spans="29:31" x14ac:dyDescent="0.25">
      <c r="AC744" s="34"/>
      <c r="AD744" s="34"/>
      <c r="AE744" s="34"/>
    </row>
    <row r="745" spans="29:31" x14ac:dyDescent="0.25">
      <c r="AC745" s="34"/>
      <c r="AD745" s="34"/>
      <c r="AE745" s="34"/>
    </row>
    <row r="746" spans="29:31" x14ac:dyDescent="0.25">
      <c r="AC746" s="34"/>
      <c r="AD746" s="34"/>
      <c r="AE746" s="34"/>
    </row>
    <row r="747" spans="29:31" x14ac:dyDescent="0.25">
      <c r="AC747" s="34"/>
      <c r="AD747" s="34"/>
      <c r="AE747" s="34"/>
    </row>
    <row r="748" spans="29:31" x14ac:dyDescent="0.25">
      <c r="AC748" s="34"/>
      <c r="AD748" s="34"/>
      <c r="AE748" s="34"/>
    </row>
    <row r="749" spans="29:31" x14ac:dyDescent="0.25">
      <c r="AC749" s="34"/>
      <c r="AD749" s="34"/>
      <c r="AE749" s="34"/>
    </row>
    <row r="750" spans="29:31" x14ac:dyDescent="0.25">
      <c r="AC750" s="34"/>
      <c r="AD750" s="34"/>
      <c r="AE750" s="34"/>
    </row>
    <row r="751" spans="29:31" x14ac:dyDescent="0.25">
      <c r="AC751" s="34"/>
      <c r="AD751" s="34"/>
      <c r="AE751" s="34"/>
    </row>
    <row r="752" spans="29:31" x14ac:dyDescent="0.25">
      <c r="AC752" s="34"/>
      <c r="AD752" s="34"/>
      <c r="AE752" s="34"/>
    </row>
    <row r="753" spans="29:31" x14ac:dyDescent="0.25">
      <c r="AC753" s="34"/>
      <c r="AD753" s="34"/>
      <c r="AE753" s="34"/>
    </row>
    <row r="754" spans="29:31" x14ac:dyDescent="0.25">
      <c r="AC754" s="34"/>
      <c r="AD754" s="34"/>
      <c r="AE754" s="34"/>
    </row>
    <row r="755" spans="29:31" x14ac:dyDescent="0.25">
      <c r="AC755" s="34"/>
      <c r="AD755" s="34"/>
      <c r="AE755" s="34"/>
    </row>
    <row r="756" spans="29:31" x14ac:dyDescent="0.25">
      <c r="AC756" s="34"/>
      <c r="AD756" s="34"/>
      <c r="AE756" s="34"/>
    </row>
    <row r="757" spans="29:31" x14ac:dyDescent="0.25">
      <c r="AC757" s="34"/>
      <c r="AD757" s="34"/>
      <c r="AE757" s="34"/>
    </row>
    <row r="758" spans="29:31" x14ac:dyDescent="0.25">
      <c r="AC758" s="34"/>
      <c r="AD758" s="34"/>
      <c r="AE758" s="34"/>
    </row>
    <row r="759" spans="29:31" x14ac:dyDescent="0.25">
      <c r="AC759" s="34"/>
      <c r="AD759" s="34"/>
      <c r="AE759" s="34"/>
    </row>
    <row r="760" spans="29:31" x14ac:dyDescent="0.25">
      <c r="AC760" s="34"/>
      <c r="AD760" s="34"/>
      <c r="AE760" s="34"/>
    </row>
    <row r="761" spans="29:31" x14ac:dyDescent="0.25">
      <c r="AC761" s="34"/>
      <c r="AD761" s="34"/>
      <c r="AE761" s="34"/>
    </row>
    <row r="762" spans="29:31" x14ac:dyDescent="0.25">
      <c r="AC762" s="34"/>
      <c r="AD762" s="34"/>
      <c r="AE762" s="34"/>
    </row>
    <row r="763" spans="29:31" x14ac:dyDescent="0.25">
      <c r="AC763" s="34"/>
      <c r="AD763" s="34"/>
      <c r="AE763" s="34"/>
    </row>
    <row r="764" spans="29:31" x14ac:dyDescent="0.25">
      <c r="AC764" s="34"/>
      <c r="AD764" s="34"/>
      <c r="AE764" s="34"/>
    </row>
    <row r="765" spans="29:31" x14ac:dyDescent="0.25">
      <c r="AC765" s="34"/>
      <c r="AD765" s="34"/>
      <c r="AE765" s="34"/>
    </row>
    <row r="766" spans="29:31" x14ac:dyDescent="0.25">
      <c r="AC766" s="34"/>
      <c r="AD766" s="34"/>
      <c r="AE766" s="34"/>
    </row>
    <row r="767" spans="29:31" x14ac:dyDescent="0.25">
      <c r="AC767" s="34"/>
      <c r="AD767" s="34"/>
      <c r="AE767" s="34"/>
    </row>
    <row r="768" spans="29:31" x14ac:dyDescent="0.25">
      <c r="AC768" s="34"/>
      <c r="AD768" s="34"/>
      <c r="AE768" s="34"/>
    </row>
    <row r="769" spans="29:31" x14ac:dyDescent="0.25">
      <c r="AC769" s="34"/>
      <c r="AD769" s="34"/>
      <c r="AE769" s="34"/>
    </row>
    <row r="770" spans="29:31" x14ac:dyDescent="0.25">
      <c r="AC770" s="34"/>
      <c r="AD770" s="34"/>
      <c r="AE770" s="34"/>
    </row>
    <row r="771" spans="29:31" x14ac:dyDescent="0.25">
      <c r="AC771" s="34"/>
      <c r="AD771" s="34"/>
      <c r="AE771" s="34"/>
    </row>
    <row r="772" spans="29:31" x14ac:dyDescent="0.25">
      <c r="AC772" s="34"/>
      <c r="AD772" s="34"/>
      <c r="AE772" s="34"/>
    </row>
    <row r="773" spans="29:31" x14ac:dyDescent="0.25">
      <c r="AC773" s="34"/>
      <c r="AD773" s="34"/>
      <c r="AE773" s="34"/>
    </row>
    <row r="774" spans="29:31" x14ac:dyDescent="0.25">
      <c r="AC774" s="34"/>
      <c r="AD774" s="34"/>
      <c r="AE774" s="34"/>
    </row>
    <row r="775" spans="29:31" x14ac:dyDescent="0.25">
      <c r="AC775" s="34"/>
      <c r="AD775" s="34"/>
      <c r="AE775" s="34"/>
    </row>
    <row r="776" spans="29:31" x14ac:dyDescent="0.25">
      <c r="AC776" s="34"/>
      <c r="AD776" s="34"/>
      <c r="AE776" s="34"/>
    </row>
    <row r="777" spans="29:31" x14ac:dyDescent="0.25">
      <c r="AC777" s="34"/>
      <c r="AD777" s="34"/>
      <c r="AE777" s="34"/>
    </row>
    <row r="778" spans="29:31" x14ac:dyDescent="0.25">
      <c r="AC778" s="34"/>
      <c r="AD778" s="34"/>
      <c r="AE778" s="34"/>
    </row>
    <row r="779" spans="29:31" x14ac:dyDescent="0.25">
      <c r="AC779" s="34"/>
      <c r="AD779" s="34"/>
      <c r="AE779" s="34"/>
    </row>
    <row r="780" spans="29:31" x14ac:dyDescent="0.25">
      <c r="AC780" s="34"/>
      <c r="AD780" s="34"/>
      <c r="AE780" s="34"/>
    </row>
    <row r="781" spans="29:31" x14ac:dyDescent="0.25">
      <c r="AC781" s="34"/>
      <c r="AD781" s="34"/>
      <c r="AE781" s="34"/>
    </row>
    <row r="782" spans="29:31" x14ac:dyDescent="0.25">
      <c r="AC782" s="34"/>
      <c r="AD782" s="34"/>
      <c r="AE782" s="34"/>
    </row>
    <row r="783" spans="29:31" x14ac:dyDescent="0.25">
      <c r="AC783" s="34"/>
      <c r="AD783" s="34"/>
      <c r="AE783" s="34"/>
    </row>
    <row r="784" spans="29:31" x14ac:dyDescent="0.25">
      <c r="AC784" s="34"/>
      <c r="AD784" s="34"/>
      <c r="AE784" s="34"/>
    </row>
    <row r="785" spans="29:31" x14ac:dyDescent="0.25">
      <c r="AC785" s="34"/>
      <c r="AD785" s="34"/>
      <c r="AE785" s="34"/>
    </row>
    <row r="786" spans="29:31" x14ac:dyDescent="0.25">
      <c r="AC786" s="34"/>
      <c r="AD786" s="34"/>
      <c r="AE786" s="34"/>
    </row>
    <row r="787" spans="29:31" x14ac:dyDescent="0.25">
      <c r="AC787" s="34"/>
      <c r="AD787" s="34"/>
      <c r="AE787" s="34"/>
    </row>
    <row r="788" spans="29:31" x14ac:dyDescent="0.25">
      <c r="AC788" s="34"/>
      <c r="AD788" s="34"/>
      <c r="AE788" s="34"/>
    </row>
    <row r="789" spans="29:31" x14ac:dyDescent="0.25">
      <c r="AC789" s="34"/>
      <c r="AD789" s="34"/>
      <c r="AE789" s="34"/>
    </row>
    <row r="790" spans="29:31" x14ac:dyDescent="0.25">
      <c r="AC790" s="34"/>
      <c r="AD790" s="34"/>
      <c r="AE790" s="34"/>
    </row>
    <row r="791" spans="29:31" x14ac:dyDescent="0.25">
      <c r="AC791" s="34"/>
      <c r="AD791" s="34"/>
      <c r="AE791" s="34"/>
    </row>
    <row r="792" spans="29:31" x14ac:dyDescent="0.25">
      <c r="AC792" s="34"/>
      <c r="AD792" s="34"/>
      <c r="AE792" s="34"/>
    </row>
    <row r="793" spans="29:31" x14ac:dyDescent="0.25">
      <c r="AC793" s="34"/>
      <c r="AD793" s="34"/>
      <c r="AE793" s="34"/>
    </row>
    <row r="794" spans="29:31" x14ac:dyDescent="0.25">
      <c r="AC794" s="34"/>
      <c r="AD794" s="34"/>
      <c r="AE794" s="34"/>
    </row>
    <row r="795" spans="29:31" x14ac:dyDescent="0.25">
      <c r="AC795" s="34"/>
      <c r="AD795" s="34"/>
      <c r="AE795" s="34"/>
    </row>
    <row r="796" spans="29:31" x14ac:dyDescent="0.25">
      <c r="AC796" s="34"/>
      <c r="AD796" s="34"/>
      <c r="AE796" s="34"/>
    </row>
    <row r="797" spans="29:31" x14ac:dyDescent="0.25">
      <c r="AC797" s="34"/>
      <c r="AD797" s="34"/>
      <c r="AE797" s="34"/>
    </row>
    <row r="798" spans="29:31" x14ac:dyDescent="0.25">
      <c r="AC798" s="34"/>
      <c r="AD798" s="34"/>
      <c r="AE798" s="34"/>
    </row>
    <row r="799" spans="29:31" x14ac:dyDescent="0.25">
      <c r="AC799" s="34"/>
      <c r="AD799" s="34"/>
      <c r="AE799" s="34"/>
    </row>
    <row r="800" spans="29:31" x14ac:dyDescent="0.25">
      <c r="AC800" s="34"/>
      <c r="AD800" s="34"/>
      <c r="AE800" s="34"/>
    </row>
    <row r="801" spans="29:31" x14ac:dyDescent="0.25">
      <c r="AC801" s="34"/>
      <c r="AD801" s="34"/>
      <c r="AE801" s="34"/>
    </row>
    <row r="802" spans="29:31" x14ac:dyDescent="0.25">
      <c r="AC802" s="34"/>
      <c r="AD802" s="34"/>
      <c r="AE802" s="34"/>
    </row>
    <row r="803" spans="29:31" x14ac:dyDescent="0.25">
      <c r="AC803" s="34"/>
      <c r="AD803" s="34"/>
      <c r="AE803" s="34"/>
    </row>
    <row r="804" spans="29:31" x14ac:dyDescent="0.25">
      <c r="AC804" s="34"/>
      <c r="AD804" s="34"/>
      <c r="AE804" s="34"/>
    </row>
    <row r="805" spans="29:31" x14ac:dyDescent="0.25">
      <c r="AC805" s="34"/>
      <c r="AD805" s="34"/>
      <c r="AE805" s="34"/>
    </row>
    <row r="806" spans="29:31" x14ac:dyDescent="0.25">
      <c r="AC806" s="34"/>
      <c r="AD806" s="34"/>
      <c r="AE806" s="34"/>
    </row>
    <row r="807" spans="29:31" x14ac:dyDescent="0.25">
      <c r="AC807" s="34"/>
      <c r="AD807" s="34"/>
      <c r="AE807" s="34"/>
    </row>
    <row r="808" spans="29:31" x14ac:dyDescent="0.25">
      <c r="AC808" s="34"/>
      <c r="AD808" s="34"/>
      <c r="AE808" s="34"/>
    </row>
    <row r="809" spans="29:31" x14ac:dyDescent="0.25">
      <c r="AC809" s="34"/>
      <c r="AD809" s="34"/>
      <c r="AE809" s="34"/>
    </row>
    <row r="810" spans="29:31" x14ac:dyDescent="0.25">
      <c r="AC810" s="34"/>
      <c r="AD810" s="34"/>
      <c r="AE810" s="34"/>
    </row>
    <row r="811" spans="29:31" x14ac:dyDescent="0.25">
      <c r="AC811" s="34"/>
      <c r="AD811" s="34"/>
      <c r="AE811" s="34"/>
    </row>
    <row r="812" spans="29:31" x14ac:dyDescent="0.25">
      <c r="AC812" s="34"/>
      <c r="AD812" s="34"/>
      <c r="AE812" s="34"/>
    </row>
    <row r="813" spans="29:31" x14ac:dyDescent="0.25">
      <c r="AC813" s="34"/>
      <c r="AD813" s="34"/>
      <c r="AE813" s="34"/>
    </row>
    <row r="814" spans="29:31" x14ac:dyDescent="0.25">
      <c r="AC814" s="34"/>
      <c r="AD814" s="34"/>
      <c r="AE814" s="34"/>
    </row>
    <row r="815" spans="29:31" x14ac:dyDescent="0.25">
      <c r="AC815" s="34"/>
      <c r="AD815" s="34"/>
      <c r="AE815" s="34"/>
    </row>
    <row r="816" spans="29:31" x14ac:dyDescent="0.25">
      <c r="AC816" s="34"/>
      <c r="AD816" s="34"/>
      <c r="AE816" s="34"/>
    </row>
    <row r="817" spans="29:31" x14ac:dyDescent="0.25">
      <c r="AC817" s="34"/>
      <c r="AD817" s="34"/>
      <c r="AE817" s="34"/>
    </row>
    <row r="818" spans="29:31" x14ac:dyDescent="0.25">
      <c r="AC818" s="34"/>
      <c r="AD818" s="34"/>
      <c r="AE818" s="34"/>
    </row>
    <row r="819" spans="29:31" x14ac:dyDescent="0.25">
      <c r="AC819" s="34"/>
      <c r="AD819" s="34"/>
      <c r="AE819" s="34"/>
    </row>
    <row r="820" spans="29:31" x14ac:dyDescent="0.25">
      <c r="AC820" s="34"/>
      <c r="AD820" s="34"/>
      <c r="AE820" s="34"/>
    </row>
    <row r="821" spans="29:31" x14ac:dyDescent="0.25">
      <c r="AC821" s="34"/>
      <c r="AD821" s="34"/>
      <c r="AE821" s="34"/>
    </row>
    <row r="822" spans="29:31" x14ac:dyDescent="0.25">
      <c r="AC822" s="34"/>
      <c r="AD822" s="34"/>
      <c r="AE822" s="34"/>
    </row>
    <row r="823" spans="29:31" x14ac:dyDescent="0.25">
      <c r="AC823" s="34"/>
      <c r="AD823" s="34"/>
      <c r="AE823" s="34"/>
    </row>
    <row r="824" spans="29:31" x14ac:dyDescent="0.25">
      <c r="AC824" s="34"/>
      <c r="AD824" s="34"/>
      <c r="AE824" s="34"/>
    </row>
    <row r="825" spans="29:31" x14ac:dyDescent="0.25">
      <c r="AC825" s="34"/>
      <c r="AD825" s="34"/>
      <c r="AE825" s="34"/>
    </row>
    <row r="826" spans="29:31" x14ac:dyDescent="0.25">
      <c r="AC826" s="34"/>
      <c r="AD826" s="34"/>
      <c r="AE826" s="34"/>
    </row>
    <row r="827" spans="29:31" x14ac:dyDescent="0.25">
      <c r="AC827" s="34"/>
      <c r="AD827" s="34"/>
      <c r="AE827" s="34"/>
    </row>
    <row r="828" spans="29:31" x14ac:dyDescent="0.25">
      <c r="AC828" s="34"/>
      <c r="AD828" s="34"/>
      <c r="AE828" s="34"/>
    </row>
    <row r="829" spans="29:31" x14ac:dyDescent="0.25">
      <c r="AC829" s="34"/>
      <c r="AD829" s="34"/>
      <c r="AE829" s="34"/>
    </row>
    <row r="830" spans="29:31" x14ac:dyDescent="0.25">
      <c r="AC830" s="34"/>
      <c r="AD830" s="34"/>
      <c r="AE830" s="34"/>
    </row>
    <row r="831" spans="29:31" x14ac:dyDescent="0.25">
      <c r="AC831" s="34"/>
      <c r="AD831" s="34"/>
      <c r="AE831" s="34"/>
    </row>
    <row r="832" spans="29:31" x14ac:dyDescent="0.25">
      <c r="AC832" s="34"/>
      <c r="AD832" s="34"/>
      <c r="AE832" s="34"/>
    </row>
    <row r="833" spans="29:31" x14ac:dyDescent="0.25">
      <c r="AC833" s="34"/>
      <c r="AD833" s="34"/>
      <c r="AE833" s="34"/>
    </row>
    <row r="834" spans="29:31" x14ac:dyDescent="0.25">
      <c r="AC834" s="34"/>
      <c r="AD834" s="34"/>
      <c r="AE834" s="34"/>
    </row>
    <row r="835" spans="29:31" x14ac:dyDescent="0.25">
      <c r="AC835" s="34"/>
      <c r="AD835" s="34"/>
      <c r="AE835" s="34"/>
    </row>
    <row r="836" spans="29:31" x14ac:dyDescent="0.25">
      <c r="AC836" s="34"/>
      <c r="AD836" s="34"/>
      <c r="AE836" s="34"/>
    </row>
    <row r="837" spans="29:31" x14ac:dyDescent="0.25">
      <c r="AC837" s="34"/>
      <c r="AD837" s="34"/>
      <c r="AE837" s="34"/>
    </row>
    <row r="838" spans="29:31" x14ac:dyDescent="0.25">
      <c r="AC838" s="34"/>
      <c r="AD838" s="34"/>
      <c r="AE838" s="34"/>
    </row>
    <row r="839" spans="29:31" x14ac:dyDescent="0.25">
      <c r="AC839" s="34"/>
      <c r="AD839" s="34"/>
      <c r="AE839" s="34"/>
    </row>
    <row r="840" spans="29:31" x14ac:dyDescent="0.25">
      <c r="AC840" s="34"/>
      <c r="AD840" s="34"/>
      <c r="AE840" s="34"/>
    </row>
    <row r="841" spans="29:31" x14ac:dyDescent="0.25">
      <c r="AC841" s="34"/>
      <c r="AD841" s="34"/>
      <c r="AE841" s="34"/>
    </row>
    <row r="842" spans="29:31" x14ac:dyDescent="0.25">
      <c r="AC842" s="34"/>
      <c r="AD842" s="34"/>
      <c r="AE842" s="34"/>
    </row>
    <row r="843" spans="29:31" x14ac:dyDescent="0.25">
      <c r="AC843" s="34"/>
      <c r="AD843" s="34"/>
      <c r="AE843" s="34"/>
    </row>
    <row r="844" spans="29:31" x14ac:dyDescent="0.25">
      <c r="AC844" s="34"/>
      <c r="AD844" s="34"/>
      <c r="AE844" s="34"/>
    </row>
    <row r="845" spans="29:31" x14ac:dyDescent="0.25">
      <c r="AC845" s="34"/>
      <c r="AD845" s="34"/>
      <c r="AE845" s="34"/>
    </row>
    <row r="846" spans="29:31" x14ac:dyDescent="0.25">
      <c r="AC846" s="34"/>
      <c r="AD846" s="34"/>
      <c r="AE846" s="34"/>
    </row>
    <row r="847" spans="29:31" x14ac:dyDescent="0.25">
      <c r="AC847" s="34"/>
      <c r="AD847" s="34"/>
      <c r="AE847" s="34"/>
    </row>
    <row r="848" spans="29:31" x14ac:dyDescent="0.25">
      <c r="AC848" s="34"/>
      <c r="AD848" s="34"/>
      <c r="AE848" s="34"/>
    </row>
    <row r="849" spans="29:31" x14ac:dyDescent="0.25">
      <c r="AC849" s="34"/>
      <c r="AD849" s="34"/>
      <c r="AE849" s="34"/>
    </row>
    <row r="850" spans="29:31" x14ac:dyDescent="0.25">
      <c r="AC850" s="34"/>
      <c r="AD850" s="34"/>
      <c r="AE850" s="34"/>
    </row>
    <row r="851" spans="29:31" x14ac:dyDescent="0.25">
      <c r="AC851" s="34"/>
      <c r="AD851" s="34"/>
      <c r="AE851" s="34"/>
    </row>
    <row r="852" spans="29:31" x14ac:dyDescent="0.25">
      <c r="AC852" s="34"/>
      <c r="AD852" s="34"/>
      <c r="AE852" s="34"/>
    </row>
    <row r="853" spans="29:31" x14ac:dyDescent="0.25">
      <c r="AC853" s="34"/>
      <c r="AD853" s="34"/>
      <c r="AE853" s="34"/>
    </row>
    <row r="854" spans="29:31" x14ac:dyDescent="0.25">
      <c r="AC854" s="34"/>
      <c r="AD854" s="34"/>
      <c r="AE854" s="34"/>
    </row>
    <row r="855" spans="29:31" x14ac:dyDescent="0.25">
      <c r="AC855" s="34"/>
      <c r="AD855" s="34"/>
      <c r="AE855" s="34"/>
    </row>
    <row r="856" spans="29:31" x14ac:dyDescent="0.25">
      <c r="AC856" s="34"/>
      <c r="AD856" s="34"/>
      <c r="AE856" s="34"/>
    </row>
    <row r="857" spans="29:31" x14ac:dyDescent="0.25">
      <c r="AC857" s="34"/>
      <c r="AD857" s="34"/>
      <c r="AE857" s="34"/>
    </row>
    <row r="858" spans="29:31" x14ac:dyDescent="0.25">
      <c r="AC858" s="34"/>
      <c r="AD858" s="34"/>
      <c r="AE858" s="34"/>
    </row>
    <row r="859" spans="29:31" x14ac:dyDescent="0.25">
      <c r="AC859" s="34"/>
      <c r="AD859" s="34"/>
      <c r="AE859" s="34"/>
    </row>
    <row r="860" spans="29:31" x14ac:dyDescent="0.25">
      <c r="AC860" s="34"/>
      <c r="AD860" s="34"/>
      <c r="AE860" s="34"/>
    </row>
    <row r="861" spans="29:31" x14ac:dyDescent="0.25">
      <c r="AC861" s="34"/>
      <c r="AD861" s="34"/>
      <c r="AE861" s="34"/>
    </row>
    <row r="862" spans="29:31" x14ac:dyDescent="0.25">
      <c r="AC862" s="34"/>
      <c r="AD862" s="34"/>
      <c r="AE862" s="34"/>
    </row>
    <row r="863" spans="29:31" x14ac:dyDescent="0.25">
      <c r="AC863" s="34"/>
      <c r="AD863" s="34"/>
      <c r="AE863" s="34"/>
    </row>
    <row r="864" spans="29:31" x14ac:dyDescent="0.25">
      <c r="AC864" s="34"/>
      <c r="AD864" s="34"/>
      <c r="AE864" s="34"/>
    </row>
    <row r="865" spans="29:31" x14ac:dyDescent="0.25">
      <c r="AC865" s="34"/>
      <c r="AD865" s="34"/>
      <c r="AE865" s="34"/>
    </row>
    <row r="866" spans="29:31" x14ac:dyDescent="0.25">
      <c r="AC866" s="34"/>
      <c r="AD866" s="34"/>
      <c r="AE866" s="34"/>
    </row>
    <row r="867" spans="29:31" x14ac:dyDescent="0.25">
      <c r="AC867" s="34"/>
      <c r="AD867" s="34"/>
      <c r="AE867" s="34"/>
    </row>
    <row r="868" spans="29:31" x14ac:dyDescent="0.25">
      <c r="AC868" s="34"/>
      <c r="AD868" s="34"/>
      <c r="AE868" s="34"/>
    </row>
    <row r="869" spans="29:31" x14ac:dyDescent="0.25">
      <c r="AC869" s="34"/>
      <c r="AD869" s="34"/>
      <c r="AE869" s="34"/>
    </row>
    <row r="870" spans="29:31" x14ac:dyDescent="0.25">
      <c r="AC870" s="34"/>
      <c r="AD870" s="34"/>
      <c r="AE870" s="34"/>
    </row>
    <row r="871" spans="29:31" x14ac:dyDescent="0.25">
      <c r="AC871" s="34"/>
      <c r="AD871" s="34"/>
      <c r="AE871" s="34"/>
    </row>
    <row r="872" spans="29:31" x14ac:dyDescent="0.25">
      <c r="AC872" s="34"/>
      <c r="AD872" s="34"/>
      <c r="AE872" s="34"/>
    </row>
    <row r="873" spans="29:31" x14ac:dyDescent="0.25">
      <c r="AC873" s="34"/>
      <c r="AD873" s="34"/>
      <c r="AE873" s="34"/>
    </row>
    <row r="874" spans="29:31" x14ac:dyDescent="0.25">
      <c r="AC874" s="34"/>
      <c r="AD874" s="34"/>
      <c r="AE874" s="34"/>
    </row>
    <row r="875" spans="29:31" x14ac:dyDescent="0.25">
      <c r="AC875" s="34"/>
      <c r="AD875" s="34"/>
      <c r="AE875" s="34"/>
    </row>
    <row r="876" spans="29:31" x14ac:dyDescent="0.25">
      <c r="AC876" s="34"/>
      <c r="AD876" s="34"/>
      <c r="AE876" s="34"/>
    </row>
    <row r="877" spans="29:31" x14ac:dyDescent="0.25">
      <c r="AC877" s="34"/>
      <c r="AD877" s="34"/>
      <c r="AE877" s="34"/>
    </row>
    <row r="878" spans="29:31" x14ac:dyDescent="0.25">
      <c r="AC878" s="34"/>
      <c r="AD878" s="34"/>
      <c r="AE878" s="34"/>
    </row>
    <row r="879" spans="29:31" x14ac:dyDescent="0.25">
      <c r="AC879" s="34"/>
      <c r="AD879" s="34"/>
      <c r="AE879" s="34"/>
    </row>
    <row r="880" spans="29:31" x14ac:dyDescent="0.25">
      <c r="AC880" s="34"/>
      <c r="AD880" s="34"/>
      <c r="AE880" s="34"/>
    </row>
    <row r="881" spans="29:31" x14ac:dyDescent="0.25">
      <c r="AC881" s="34"/>
      <c r="AD881" s="34"/>
      <c r="AE881" s="34"/>
    </row>
    <row r="882" spans="29:31" x14ac:dyDescent="0.25">
      <c r="AC882" s="34"/>
      <c r="AD882" s="34"/>
      <c r="AE882" s="34"/>
    </row>
    <row r="883" spans="29:31" x14ac:dyDescent="0.25">
      <c r="AC883" s="34"/>
      <c r="AD883" s="34"/>
      <c r="AE883" s="34"/>
    </row>
    <row r="884" spans="29:31" x14ac:dyDescent="0.25">
      <c r="AC884" s="34"/>
      <c r="AD884" s="34"/>
      <c r="AE884" s="34"/>
    </row>
    <row r="885" spans="29:31" x14ac:dyDescent="0.25">
      <c r="AC885" s="34"/>
      <c r="AD885" s="34"/>
      <c r="AE885" s="34"/>
    </row>
    <row r="886" spans="29:31" x14ac:dyDescent="0.25">
      <c r="AC886" s="34"/>
      <c r="AD886" s="34"/>
      <c r="AE886" s="34"/>
    </row>
    <row r="887" spans="29:31" x14ac:dyDescent="0.25">
      <c r="AC887" s="34"/>
      <c r="AD887" s="34"/>
      <c r="AE887" s="34"/>
    </row>
    <row r="888" spans="29:31" x14ac:dyDescent="0.25">
      <c r="AC888" s="34"/>
      <c r="AD888" s="34"/>
      <c r="AE888" s="34"/>
    </row>
    <row r="889" spans="29:31" x14ac:dyDescent="0.25">
      <c r="AC889" s="34"/>
      <c r="AD889" s="34"/>
      <c r="AE889" s="34"/>
    </row>
    <row r="890" spans="29:31" x14ac:dyDescent="0.25">
      <c r="AC890" s="34"/>
      <c r="AD890" s="34"/>
      <c r="AE890" s="34"/>
    </row>
    <row r="891" spans="29:31" x14ac:dyDescent="0.25">
      <c r="AC891" s="34"/>
      <c r="AD891" s="34"/>
      <c r="AE891" s="34"/>
    </row>
    <row r="892" spans="29:31" x14ac:dyDescent="0.25">
      <c r="AC892" s="34"/>
      <c r="AD892" s="34"/>
      <c r="AE892" s="34"/>
    </row>
    <row r="893" spans="29:31" x14ac:dyDescent="0.25">
      <c r="AC893" s="34"/>
      <c r="AD893" s="34"/>
      <c r="AE893" s="34"/>
    </row>
    <row r="894" spans="29:31" x14ac:dyDescent="0.25">
      <c r="AC894" s="34"/>
      <c r="AD894" s="34"/>
      <c r="AE894" s="34"/>
    </row>
    <row r="895" spans="29:31" x14ac:dyDescent="0.25">
      <c r="AC895" s="34"/>
      <c r="AD895" s="34"/>
      <c r="AE895" s="34"/>
    </row>
    <row r="896" spans="29:31" x14ac:dyDescent="0.25">
      <c r="AC896" s="34"/>
      <c r="AD896" s="34"/>
      <c r="AE896" s="34"/>
    </row>
    <row r="897" spans="29:31" x14ac:dyDescent="0.25">
      <c r="AC897" s="34"/>
      <c r="AD897" s="34"/>
      <c r="AE897" s="34"/>
    </row>
    <row r="898" spans="29:31" x14ac:dyDescent="0.25">
      <c r="AC898" s="34"/>
      <c r="AD898" s="34"/>
      <c r="AE898" s="34"/>
    </row>
    <row r="899" spans="29:31" x14ac:dyDescent="0.25">
      <c r="AC899" s="34"/>
      <c r="AD899" s="34"/>
      <c r="AE899" s="34"/>
    </row>
    <row r="900" spans="29:31" x14ac:dyDescent="0.25">
      <c r="AC900" s="34"/>
      <c r="AD900" s="34"/>
      <c r="AE900" s="34"/>
    </row>
    <row r="901" spans="29:31" x14ac:dyDescent="0.25">
      <c r="AC901" s="34"/>
      <c r="AD901" s="34"/>
      <c r="AE901" s="34"/>
    </row>
    <row r="902" spans="29:31" x14ac:dyDescent="0.25">
      <c r="AC902" s="34"/>
      <c r="AD902" s="34"/>
      <c r="AE902" s="34"/>
    </row>
    <row r="903" spans="29:31" x14ac:dyDescent="0.25">
      <c r="AC903" s="34"/>
      <c r="AD903" s="34"/>
      <c r="AE903" s="34"/>
    </row>
    <row r="904" spans="29:31" x14ac:dyDescent="0.25">
      <c r="AC904" s="34"/>
      <c r="AD904" s="34"/>
      <c r="AE904" s="34"/>
    </row>
    <row r="905" spans="29:31" x14ac:dyDescent="0.25">
      <c r="AC905" s="34"/>
      <c r="AD905" s="34"/>
      <c r="AE905" s="34"/>
    </row>
    <row r="906" spans="29:31" x14ac:dyDescent="0.25">
      <c r="AC906" s="34"/>
      <c r="AD906" s="34"/>
      <c r="AE906" s="34"/>
    </row>
    <row r="907" spans="29:31" x14ac:dyDescent="0.25">
      <c r="AC907" s="34"/>
      <c r="AD907" s="34"/>
      <c r="AE907" s="34"/>
    </row>
    <row r="908" spans="29:31" x14ac:dyDescent="0.25">
      <c r="AC908" s="34"/>
      <c r="AD908" s="34"/>
      <c r="AE908" s="34"/>
    </row>
    <row r="909" spans="29:31" x14ac:dyDescent="0.25">
      <c r="AC909" s="34"/>
      <c r="AD909" s="34"/>
      <c r="AE909" s="34"/>
    </row>
    <row r="910" spans="29:31" x14ac:dyDescent="0.25">
      <c r="AC910" s="34"/>
      <c r="AD910" s="34"/>
      <c r="AE910" s="34"/>
    </row>
    <row r="911" spans="29:31" x14ac:dyDescent="0.25">
      <c r="AC911" s="34"/>
      <c r="AD911" s="34"/>
      <c r="AE911" s="34"/>
    </row>
    <row r="912" spans="29:31" x14ac:dyDescent="0.25">
      <c r="AC912" s="34"/>
      <c r="AD912" s="34"/>
      <c r="AE912" s="34"/>
    </row>
    <row r="913" spans="29:31" x14ac:dyDescent="0.25">
      <c r="AC913" s="34"/>
      <c r="AD913" s="34"/>
      <c r="AE913" s="34"/>
    </row>
    <row r="914" spans="29:31" x14ac:dyDescent="0.25">
      <c r="AC914" s="34"/>
      <c r="AD914" s="34"/>
      <c r="AE914" s="34"/>
    </row>
    <row r="915" spans="29:31" x14ac:dyDescent="0.25">
      <c r="AC915" s="34"/>
      <c r="AD915" s="34"/>
      <c r="AE915" s="34"/>
    </row>
    <row r="916" spans="29:31" x14ac:dyDescent="0.25">
      <c r="AC916" s="34"/>
      <c r="AD916" s="34"/>
      <c r="AE916" s="34"/>
    </row>
    <row r="917" spans="29:31" x14ac:dyDescent="0.25">
      <c r="AC917" s="34"/>
      <c r="AD917" s="34"/>
      <c r="AE917" s="34"/>
    </row>
    <row r="918" spans="29:31" x14ac:dyDescent="0.25">
      <c r="AC918" s="34"/>
      <c r="AD918" s="34"/>
      <c r="AE918" s="34"/>
    </row>
    <row r="919" spans="29:31" x14ac:dyDescent="0.25">
      <c r="AC919" s="34"/>
      <c r="AD919" s="34"/>
      <c r="AE919" s="34"/>
    </row>
    <row r="920" spans="29:31" x14ac:dyDescent="0.25">
      <c r="AC920" s="34"/>
      <c r="AD920" s="34"/>
      <c r="AE920" s="34"/>
    </row>
    <row r="921" spans="29:31" x14ac:dyDescent="0.25">
      <c r="AC921" s="34"/>
      <c r="AD921" s="34"/>
      <c r="AE921" s="34"/>
    </row>
    <row r="922" spans="29:31" x14ac:dyDescent="0.25">
      <c r="AC922" s="34"/>
      <c r="AD922" s="34"/>
      <c r="AE922" s="34"/>
    </row>
    <row r="923" spans="29:31" x14ac:dyDescent="0.25">
      <c r="AC923" s="34"/>
      <c r="AD923" s="34"/>
      <c r="AE923" s="34"/>
    </row>
    <row r="924" spans="29:31" x14ac:dyDescent="0.25">
      <c r="AC924" s="34"/>
      <c r="AD924" s="34"/>
      <c r="AE924" s="34"/>
    </row>
    <row r="925" spans="29:31" x14ac:dyDescent="0.25">
      <c r="AC925" s="34"/>
      <c r="AD925" s="34"/>
      <c r="AE925" s="34"/>
    </row>
    <row r="926" spans="29:31" x14ac:dyDescent="0.25">
      <c r="AC926" s="34"/>
      <c r="AD926" s="34"/>
      <c r="AE926" s="34"/>
    </row>
    <row r="927" spans="29:31" x14ac:dyDescent="0.25">
      <c r="AC927" s="34"/>
      <c r="AD927" s="34"/>
      <c r="AE927" s="34"/>
    </row>
    <row r="928" spans="29:31" x14ac:dyDescent="0.25">
      <c r="AC928" s="34"/>
      <c r="AD928" s="34"/>
      <c r="AE928" s="34"/>
    </row>
    <row r="929" spans="29:31" x14ac:dyDescent="0.25">
      <c r="AC929" s="34"/>
      <c r="AD929" s="34"/>
      <c r="AE929" s="34"/>
    </row>
    <row r="930" spans="29:31" x14ac:dyDescent="0.25">
      <c r="AC930" s="34"/>
      <c r="AD930" s="34"/>
      <c r="AE930" s="34"/>
    </row>
    <row r="931" spans="29:31" x14ac:dyDescent="0.25">
      <c r="AC931" s="34"/>
      <c r="AD931" s="34"/>
      <c r="AE931" s="34"/>
    </row>
    <row r="932" spans="29:31" x14ac:dyDescent="0.25">
      <c r="AC932" s="34"/>
      <c r="AD932" s="34"/>
      <c r="AE932" s="34"/>
    </row>
    <row r="933" spans="29:31" x14ac:dyDescent="0.25">
      <c r="AC933" s="34"/>
      <c r="AD933" s="34"/>
      <c r="AE933" s="34"/>
    </row>
    <row r="934" spans="29:31" x14ac:dyDescent="0.25">
      <c r="AC934" s="34"/>
      <c r="AD934" s="34"/>
      <c r="AE934" s="34"/>
    </row>
    <row r="935" spans="29:31" x14ac:dyDescent="0.25">
      <c r="AC935" s="34"/>
      <c r="AD935" s="34"/>
      <c r="AE935" s="34"/>
    </row>
    <row r="936" spans="29:31" x14ac:dyDescent="0.25">
      <c r="AC936" s="34"/>
      <c r="AD936" s="34"/>
      <c r="AE936" s="34"/>
    </row>
    <row r="937" spans="29:31" x14ac:dyDescent="0.25">
      <c r="AC937" s="34"/>
      <c r="AD937" s="34"/>
      <c r="AE937" s="34"/>
    </row>
    <row r="938" spans="29:31" x14ac:dyDescent="0.25">
      <c r="AC938" s="34"/>
      <c r="AD938" s="34"/>
      <c r="AE938" s="34"/>
    </row>
    <row r="939" spans="29:31" x14ac:dyDescent="0.25">
      <c r="AC939" s="34"/>
      <c r="AD939" s="34"/>
      <c r="AE939" s="34"/>
    </row>
    <row r="940" spans="29:31" x14ac:dyDescent="0.25">
      <c r="AC940" s="34"/>
      <c r="AD940" s="34"/>
      <c r="AE940" s="34"/>
    </row>
    <row r="941" spans="29:31" x14ac:dyDescent="0.25">
      <c r="AC941" s="34"/>
      <c r="AD941" s="34"/>
      <c r="AE941" s="34"/>
    </row>
    <row r="942" spans="29:31" x14ac:dyDescent="0.25">
      <c r="AC942" s="34"/>
      <c r="AD942" s="34"/>
      <c r="AE942" s="34"/>
    </row>
    <row r="943" spans="29:31" x14ac:dyDescent="0.25">
      <c r="AC943" s="34"/>
      <c r="AD943" s="34"/>
      <c r="AE943" s="34"/>
    </row>
    <row r="944" spans="29:31" x14ac:dyDescent="0.25">
      <c r="AC944" s="34"/>
      <c r="AD944" s="34"/>
      <c r="AE944" s="34"/>
    </row>
    <row r="945" spans="29:31" x14ac:dyDescent="0.25">
      <c r="AC945" s="34"/>
      <c r="AD945" s="34"/>
      <c r="AE945" s="34"/>
    </row>
    <row r="946" spans="29:31" x14ac:dyDescent="0.25">
      <c r="AC946" s="34"/>
      <c r="AD946" s="34"/>
      <c r="AE946" s="34"/>
    </row>
    <row r="947" spans="29:31" x14ac:dyDescent="0.25">
      <c r="AC947" s="34"/>
      <c r="AD947" s="34"/>
      <c r="AE947" s="34"/>
    </row>
    <row r="948" spans="29:31" x14ac:dyDescent="0.25">
      <c r="AC948" s="34"/>
      <c r="AD948" s="34"/>
      <c r="AE948" s="34"/>
    </row>
    <row r="949" spans="29:31" x14ac:dyDescent="0.25">
      <c r="AC949" s="34"/>
      <c r="AD949" s="34"/>
      <c r="AE949" s="34"/>
    </row>
    <row r="950" spans="29:31" x14ac:dyDescent="0.25">
      <c r="AC950" s="34"/>
      <c r="AD950" s="34"/>
      <c r="AE950" s="34"/>
    </row>
    <row r="951" spans="29:31" x14ac:dyDescent="0.25">
      <c r="AC951" s="34"/>
      <c r="AD951" s="34"/>
      <c r="AE951" s="34"/>
    </row>
    <row r="952" spans="29:31" x14ac:dyDescent="0.25">
      <c r="AC952" s="34"/>
      <c r="AD952" s="34"/>
      <c r="AE952" s="34"/>
    </row>
    <row r="953" spans="29:31" x14ac:dyDescent="0.25">
      <c r="AC953" s="34"/>
      <c r="AD953" s="34"/>
      <c r="AE953" s="34"/>
    </row>
    <row r="954" spans="29:31" x14ac:dyDescent="0.25">
      <c r="AC954" s="34"/>
      <c r="AD954" s="34"/>
      <c r="AE954" s="34"/>
    </row>
    <row r="955" spans="29:31" x14ac:dyDescent="0.25">
      <c r="AC955" s="34"/>
      <c r="AD955" s="34"/>
      <c r="AE955" s="34"/>
    </row>
    <row r="956" spans="29:31" x14ac:dyDescent="0.25">
      <c r="AC956" s="34"/>
      <c r="AD956" s="34"/>
      <c r="AE956" s="34"/>
    </row>
    <row r="957" spans="29:31" x14ac:dyDescent="0.25">
      <c r="AC957" s="34"/>
      <c r="AD957" s="34"/>
      <c r="AE957" s="34"/>
    </row>
    <row r="958" spans="29:31" x14ac:dyDescent="0.25">
      <c r="AC958" s="34"/>
      <c r="AD958" s="34"/>
      <c r="AE958" s="34"/>
    </row>
    <row r="959" spans="29:31" x14ac:dyDescent="0.25">
      <c r="AC959" s="34"/>
      <c r="AD959" s="34"/>
      <c r="AE959" s="34"/>
    </row>
    <row r="960" spans="29:31" x14ac:dyDescent="0.25">
      <c r="AC960" s="34"/>
      <c r="AD960" s="34"/>
      <c r="AE960" s="34"/>
    </row>
    <row r="961" spans="29:31" x14ac:dyDescent="0.25">
      <c r="AC961" s="34"/>
      <c r="AD961" s="34"/>
      <c r="AE961" s="34"/>
    </row>
    <row r="962" spans="29:31" x14ac:dyDescent="0.25">
      <c r="AC962" s="34"/>
      <c r="AD962" s="34"/>
      <c r="AE962" s="34"/>
    </row>
    <row r="963" spans="29:31" x14ac:dyDescent="0.25">
      <c r="AC963" s="34"/>
      <c r="AD963" s="34"/>
      <c r="AE963" s="34"/>
    </row>
    <row r="964" spans="29:31" x14ac:dyDescent="0.25">
      <c r="AC964" s="34"/>
      <c r="AD964" s="34"/>
      <c r="AE964" s="34"/>
    </row>
    <row r="965" spans="29:31" x14ac:dyDescent="0.25">
      <c r="AC965" s="34"/>
      <c r="AD965" s="34"/>
      <c r="AE965" s="34"/>
    </row>
    <row r="966" spans="29:31" x14ac:dyDescent="0.25">
      <c r="AC966" s="34"/>
      <c r="AD966" s="34"/>
      <c r="AE966" s="34"/>
    </row>
    <row r="967" spans="29:31" x14ac:dyDescent="0.25">
      <c r="AC967" s="34"/>
      <c r="AD967" s="34"/>
      <c r="AE967" s="34"/>
    </row>
    <row r="968" spans="29:31" x14ac:dyDescent="0.25">
      <c r="AC968" s="34"/>
      <c r="AD968" s="34"/>
      <c r="AE968" s="34"/>
    </row>
    <row r="969" spans="29:31" x14ac:dyDescent="0.25">
      <c r="AC969" s="34"/>
      <c r="AD969" s="34"/>
      <c r="AE969" s="34"/>
    </row>
    <row r="970" spans="29:31" x14ac:dyDescent="0.25">
      <c r="AC970" s="34"/>
      <c r="AD970" s="34"/>
      <c r="AE970" s="34"/>
    </row>
    <row r="971" spans="29:31" x14ac:dyDescent="0.25">
      <c r="AC971" s="34"/>
      <c r="AD971" s="34"/>
      <c r="AE971" s="34"/>
    </row>
    <row r="972" spans="29:31" x14ac:dyDescent="0.25">
      <c r="AC972" s="34"/>
      <c r="AD972" s="34"/>
      <c r="AE972" s="34"/>
    </row>
    <row r="973" spans="29:31" x14ac:dyDescent="0.25">
      <c r="AC973" s="34"/>
      <c r="AD973" s="34"/>
      <c r="AE973" s="34"/>
    </row>
    <row r="974" spans="29:31" x14ac:dyDescent="0.25">
      <c r="AC974" s="34"/>
      <c r="AD974" s="34"/>
      <c r="AE974" s="34"/>
    </row>
    <row r="975" spans="29:31" x14ac:dyDescent="0.25">
      <c r="AC975" s="34"/>
      <c r="AD975" s="34"/>
      <c r="AE975" s="34"/>
    </row>
    <row r="976" spans="29:31" x14ac:dyDescent="0.25">
      <c r="AC976" s="34"/>
      <c r="AD976" s="34"/>
      <c r="AE976" s="34"/>
    </row>
    <row r="977" spans="29:31" x14ac:dyDescent="0.25">
      <c r="AC977" s="34"/>
      <c r="AD977" s="34"/>
      <c r="AE977" s="34"/>
    </row>
    <row r="978" spans="29:31" x14ac:dyDescent="0.25">
      <c r="AC978" s="34"/>
      <c r="AD978" s="34"/>
      <c r="AE978" s="34"/>
    </row>
    <row r="979" spans="29:31" x14ac:dyDescent="0.25">
      <c r="AC979" s="34"/>
      <c r="AD979" s="34"/>
      <c r="AE979" s="34"/>
    </row>
    <row r="980" spans="29:31" x14ac:dyDescent="0.25">
      <c r="AC980" s="34"/>
      <c r="AD980" s="34"/>
      <c r="AE980" s="34"/>
    </row>
    <row r="981" spans="29:31" x14ac:dyDescent="0.25">
      <c r="AC981" s="34"/>
      <c r="AD981" s="34"/>
      <c r="AE981" s="34"/>
    </row>
    <row r="982" spans="29:31" x14ac:dyDescent="0.25">
      <c r="AC982" s="34"/>
      <c r="AD982" s="34"/>
      <c r="AE982" s="34"/>
    </row>
    <row r="983" spans="29:31" x14ac:dyDescent="0.25">
      <c r="AC983" s="34"/>
      <c r="AD983" s="34"/>
      <c r="AE983" s="34"/>
    </row>
    <row r="984" spans="29:31" x14ac:dyDescent="0.25">
      <c r="AC984" s="34"/>
      <c r="AD984" s="34"/>
      <c r="AE984" s="34"/>
    </row>
    <row r="985" spans="29:31" x14ac:dyDescent="0.25">
      <c r="AC985" s="34"/>
      <c r="AD985" s="34"/>
      <c r="AE985" s="34"/>
    </row>
    <row r="986" spans="29:31" x14ac:dyDescent="0.25">
      <c r="AC986" s="34"/>
      <c r="AD986" s="34"/>
      <c r="AE986" s="34"/>
    </row>
    <row r="987" spans="29:31" x14ac:dyDescent="0.25">
      <c r="AC987" s="34"/>
      <c r="AD987" s="34"/>
      <c r="AE987" s="34"/>
    </row>
    <row r="988" spans="29:31" x14ac:dyDescent="0.25">
      <c r="AC988" s="34"/>
      <c r="AD988" s="34"/>
      <c r="AE988" s="34"/>
    </row>
    <row r="989" spans="29:31" x14ac:dyDescent="0.25">
      <c r="AC989" s="34"/>
      <c r="AD989" s="34"/>
      <c r="AE989" s="34"/>
    </row>
    <row r="990" spans="29:31" x14ac:dyDescent="0.25">
      <c r="AC990" s="34"/>
      <c r="AD990" s="34"/>
      <c r="AE990" s="34"/>
    </row>
    <row r="991" spans="29:31" x14ac:dyDescent="0.25">
      <c r="AC991" s="34"/>
      <c r="AD991" s="34"/>
      <c r="AE991" s="34"/>
    </row>
    <row r="992" spans="29:31" x14ac:dyDescent="0.25">
      <c r="AC992" s="34"/>
      <c r="AD992" s="34"/>
      <c r="AE992" s="34"/>
    </row>
    <row r="993" spans="29:31" x14ac:dyDescent="0.25">
      <c r="AC993" s="34"/>
      <c r="AD993" s="34"/>
      <c r="AE993" s="34"/>
    </row>
    <row r="994" spans="29:31" x14ac:dyDescent="0.25">
      <c r="AC994" s="34"/>
      <c r="AD994" s="34"/>
      <c r="AE994" s="34"/>
    </row>
    <row r="995" spans="29:31" x14ac:dyDescent="0.25">
      <c r="AC995" s="34"/>
      <c r="AD995" s="34"/>
      <c r="AE995" s="34"/>
    </row>
    <row r="996" spans="29:31" x14ac:dyDescent="0.25">
      <c r="AC996" s="34"/>
      <c r="AD996" s="34"/>
      <c r="AE996" s="34"/>
    </row>
    <row r="997" spans="29:31" x14ac:dyDescent="0.25">
      <c r="AC997" s="34"/>
      <c r="AD997" s="34"/>
      <c r="AE997" s="34"/>
    </row>
    <row r="998" spans="29:31" x14ac:dyDescent="0.25">
      <c r="AC998" s="34"/>
      <c r="AD998" s="34"/>
      <c r="AE998" s="34"/>
    </row>
    <row r="999" spans="29:31" x14ac:dyDescent="0.25">
      <c r="AC999" s="34"/>
      <c r="AD999" s="34"/>
      <c r="AE999" s="34"/>
    </row>
    <row r="1000" spans="29:31" x14ac:dyDescent="0.25">
      <c r="AC1000" s="34"/>
      <c r="AD1000" s="34"/>
      <c r="AE1000" s="34"/>
    </row>
    <row r="1001" spans="29:31" x14ac:dyDescent="0.25">
      <c r="AC1001" s="34"/>
      <c r="AD1001" s="34"/>
      <c r="AE1001" s="34"/>
    </row>
    <row r="1002" spans="29:31" x14ac:dyDescent="0.25">
      <c r="AC1002" s="34"/>
      <c r="AD1002" s="34"/>
      <c r="AE1002" s="34"/>
    </row>
    <row r="1003" spans="29:31" x14ac:dyDescent="0.25">
      <c r="AC1003" s="34"/>
      <c r="AD1003" s="34"/>
      <c r="AE1003" s="34"/>
    </row>
    <row r="1004" spans="29:31" x14ac:dyDescent="0.25">
      <c r="AC1004" s="34"/>
      <c r="AD1004" s="34"/>
      <c r="AE1004" s="34"/>
    </row>
    <row r="1005" spans="29:31" x14ac:dyDescent="0.25">
      <c r="AC1005" s="34"/>
      <c r="AD1005" s="34"/>
      <c r="AE1005" s="34"/>
    </row>
    <row r="1006" spans="29:31" x14ac:dyDescent="0.25">
      <c r="AC1006" s="34"/>
      <c r="AD1006" s="34"/>
      <c r="AE1006" s="34"/>
    </row>
    <row r="1007" spans="29:31" x14ac:dyDescent="0.25">
      <c r="AC1007" s="34"/>
      <c r="AD1007" s="34"/>
      <c r="AE1007" s="34"/>
    </row>
    <row r="1008" spans="29:31" x14ac:dyDescent="0.25">
      <c r="AC1008" s="34"/>
      <c r="AD1008" s="34"/>
      <c r="AE1008" s="34"/>
    </row>
    <row r="1009" spans="29:31" x14ac:dyDescent="0.25">
      <c r="AC1009" s="34"/>
      <c r="AD1009" s="34"/>
      <c r="AE1009" s="34"/>
    </row>
    <row r="1010" spans="29:31" x14ac:dyDescent="0.25">
      <c r="AC1010" s="34"/>
      <c r="AD1010" s="34"/>
      <c r="AE1010" s="34"/>
    </row>
    <row r="1011" spans="29:31" x14ac:dyDescent="0.25">
      <c r="AC1011" s="34"/>
      <c r="AD1011" s="34"/>
      <c r="AE1011" s="34"/>
    </row>
    <row r="1012" spans="29:31" x14ac:dyDescent="0.25">
      <c r="AC1012" s="34"/>
      <c r="AD1012" s="34"/>
      <c r="AE1012" s="34"/>
    </row>
    <row r="1013" spans="29:31" x14ac:dyDescent="0.25">
      <c r="AC1013" s="34"/>
      <c r="AD1013" s="34"/>
      <c r="AE1013" s="34"/>
    </row>
    <row r="1014" spans="29:31" x14ac:dyDescent="0.25">
      <c r="AC1014" s="34"/>
      <c r="AD1014" s="34"/>
      <c r="AE1014" s="34"/>
    </row>
    <row r="1015" spans="29:31" x14ac:dyDescent="0.25">
      <c r="AC1015" s="34"/>
      <c r="AD1015" s="34"/>
      <c r="AE1015" s="34"/>
    </row>
    <row r="1016" spans="29:31" x14ac:dyDescent="0.25">
      <c r="AC1016" s="34"/>
      <c r="AD1016" s="34"/>
      <c r="AE1016" s="34"/>
    </row>
    <row r="1017" spans="29:31" x14ac:dyDescent="0.25">
      <c r="AC1017" s="34"/>
      <c r="AD1017" s="34"/>
      <c r="AE1017" s="34"/>
    </row>
    <row r="1018" spans="29:31" x14ac:dyDescent="0.25">
      <c r="AC1018" s="34"/>
      <c r="AD1018" s="34"/>
      <c r="AE1018" s="34"/>
    </row>
    <row r="1019" spans="29:31" x14ac:dyDescent="0.25">
      <c r="AC1019" s="34"/>
      <c r="AD1019" s="34"/>
      <c r="AE1019" s="34"/>
    </row>
    <row r="1020" spans="29:31" x14ac:dyDescent="0.25">
      <c r="AC1020" s="34"/>
      <c r="AD1020" s="34"/>
      <c r="AE1020" s="34"/>
    </row>
    <row r="1021" spans="29:31" x14ac:dyDescent="0.25">
      <c r="AC1021" s="34"/>
      <c r="AD1021" s="34"/>
      <c r="AE1021" s="34"/>
    </row>
    <row r="1022" spans="29:31" x14ac:dyDescent="0.25">
      <c r="AC1022" s="34"/>
      <c r="AD1022" s="34"/>
      <c r="AE1022" s="34"/>
    </row>
    <row r="1023" spans="29:31" x14ac:dyDescent="0.25">
      <c r="AC1023" s="34"/>
      <c r="AD1023" s="34"/>
      <c r="AE1023" s="34"/>
    </row>
    <row r="1024" spans="29:31" x14ac:dyDescent="0.25">
      <c r="AC1024" s="34"/>
      <c r="AD1024" s="34"/>
      <c r="AE1024" s="34"/>
    </row>
    <row r="1025" spans="29:31" x14ac:dyDescent="0.25">
      <c r="AC1025" s="34"/>
      <c r="AD1025" s="34"/>
      <c r="AE1025" s="34"/>
    </row>
    <row r="1026" spans="29:31" x14ac:dyDescent="0.25">
      <c r="AC1026" s="34"/>
      <c r="AD1026" s="34"/>
      <c r="AE1026" s="34"/>
    </row>
    <row r="1027" spans="29:31" x14ac:dyDescent="0.25">
      <c r="AC1027" s="34"/>
      <c r="AD1027" s="34"/>
      <c r="AE1027" s="34"/>
    </row>
    <row r="1028" spans="29:31" x14ac:dyDescent="0.25">
      <c r="AC1028" s="34"/>
      <c r="AD1028" s="34"/>
      <c r="AE1028" s="34"/>
    </row>
    <row r="1029" spans="29:31" x14ac:dyDescent="0.25">
      <c r="AC1029" s="34"/>
      <c r="AD1029" s="34"/>
      <c r="AE1029" s="34"/>
    </row>
    <row r="1030" spans="29:31" x14ac:dyDescent="0.25">
      <c r="AC1030" s="34"/>
      <c r="AD1030" s="34"/>
      <c r="AE1030" s="34"/>
    </row>
    <row r="1031" spans="29:31" x14ac:dyDescent="0.25">
      <c r="AC1031" s="34"/>
      <c r="AD1031" s="34"/>
      <c r="AE1031" s="34"/>
    </row>
    <row r="1032" spans="29:31" x14ac:dyDescent="0.25">
      <c r="AC1032" s="34"/>
      <c r="AD1032" s="34"/>
      <c r="AE1032" s="34"/>
    </row>
    <row r="1033" spans="29:31" x14ac:dyDescent="0.25">
      <c r="AC1033" s="34"/>
      <c r="AD1033" s="34"/>
      <c r="AE1033" s="34"/>
    </row>
    <row r="1034" spans="29:31" x14ac:dyDescent="0.25">
      <c r="AC1034" s="34"/>
      <c r="AD1034" s="34"/>
      <c r="AE1034" s="34"/>
    </row>
    <row r="1035" spans="29:31" x14ac:dyDescent="0.25">
      <c r="AC1035" s="34"/>
      <c r="AD1035" s="34"/>
      <c r="AE1035" s="34"/>
    </row>
    <row r="1036" spans="29:31" x14ac:dyDescent="0.25">
      <c r="AC1036" s="34"/>
      <c r="AD1036" s="34"/>
      <c r="AE1036" s="34"/>
    </row>
    <row r="1037" spans="29:31" x14ac:dyDescent="0.25">
      <c r="AC1037" s="34"/>
      <c r="AD1037" s="34"/>
      <c r="AE1037" s="34"/>
    </row>
    <row r="1038" spans="29:31" x14ac:dyDescent="0.25">
      <c r="AC1038" s="34"/>
      <c r="AD1038" s="34"/>
      <c r="AE1038" s="34"/>
    </row>
    <row r="1039" spans="29:31" x14ac:dyDescent="0.25">
      <c r="AC1039" s="34"/>
      <c r="AD1039" s="34"/>
      <c r="AE1039" s="34"/>
    </row>
    <row r="1040" spans="29:31" x14ac:dyDescent="0.25">
      <c r="AC1040" s="34"/>
      <c r="AD1040" s="34"/>
      <c r="AE1040" s="34"/>
    </row>
    <row r="1041" spans="29:31" x14ac:dyDescent="0.25">
      <c r="AC1041" s="34"/>
      <c r="AD1041" s="34"/>
      <c r="AE1041" s="34"/>
    </row>
    <row r="1042" spans="29:31" x14ac:dyDescent="0.25">
      <c r="AC1042" s="34"/>
      <c r="AD1042" s="34"/>
      <c r="AE1042" s="34"/>
    </row>
    <row r="1043" spans="29:31" x14ac:dyDescent="0.25">
      <c r="AC1043" s="34"/>
      <c r="AD1043" s="34"/>
      <c r="AE1043" s="34"/>
    </row>
    <row r="1044" spans="29:31" x14ac:dyDescent="0.25">
      <c r="AC1044" s="34"/>
      <c r="AD1044" s="34"/>
      <c r="AE1044" s="34"/>
    </row>
    <row r="1045" spans="29:31" x14ac:dyDescent="0.25">
      <c r="AC1045" s="34"/>
      <c r="AD1045" s="34"/>
      <c r="AE1045" s="34"/>
    </row>
    <row r="1046" spans="29:31" x14ac:dyDescent="0.25">
      <c r="AC1046" s="34"/>
      <c r="AD1046" s="34"/>
      <c r="AE1046" s="34"/>
    </row>
    <row r="1047" spans="29:31" x14ac:dyDescent="0.25">
      <c r="AC1047" s="34"/>
      <c r="AD1047" s="34"/>
      <c r="AE1047" s="34"/>
    </row>
    <row r="1048" spans="29:31" x14ac:dyDescent="0.25">
      <c r="AC1048" s="34"/>
      <c r="AD1048" s="34"/>
      <c r="AE1048" s="34"/>
    </row>
    <row r="1049" spans="29:31" x14ac:dyDescent="0.25">
      <c r="AC1049" s="34"/>
      <c r="AD1049" s="34"/>
      <c r="AE1049" s="34"/>
    </row>
    <row r="1050" spans="29:31" x14ac:dyDescent="0.25">
      <c r="AC1050" s="34"/>
      <c r="AD1050" s="34"/>
      <c r="AE1050" s="34"/>
    </row>
    <row r="1051" spans="29:31" x14ac:dyDescent="0.25">
      <c r="AC1051" s="34"/>
      <c r="AD1051" s="34"/>
      <c r="AE1051" s="34"/>
    </row>
    <row r="1052" spans="29:31" x14ac:dyDescent="0.25">
      <c r="AC1052" s="34"/>
      <c r="AD1052" s="34"/>
      <c r="AE1052" s="34"/>
    </row>
    <row r="1053" spans="29:31" x14ac:dyDescent="0.25">
      <c r="AC1053" s="34"/>
      <c r="AD1053" s="34"/>
      <c r="AE1053" s="34"/>
    </row>
    <row r="1054" spans="29:31" x14ac:dyDescent="0.25">
      <c r="AC1054" s="34"/>
      <c r="AD1054" s="34"/>
      <c r="AE1054" s="34"/>
    </row>
    <row r="1055" spans="29:31" x14ac:dyDescent="0.25">
      <c r="AC1055" s="34"/>
      <c r="AD1055" s="34"/>
      <c r="AE1055" s="34"/>
    </row>
    <row r="1056" spans="29:31" x14ac:dyDescent="0.25">
      <c r="AC1056" s="34"/>
      <c r="AD1056" s="34"/>
      <c r="AE1056" s="34"/>
    </row>
    <row r="1057" spans="29:31" x14ac:dyDescent="0.25">
      <c r="AC1057" s="34"/>
      <c r="AD1057" s="34"/>
      <c r="AE1057" s="34"/>
    </row>
    <row r="1058" spans="29:31" x14ac:dyDescent="0.25">
      <c r="AC1058" s="34"/>
      <c r="AD1058" s="34"/>
      <c r="AE1058" s="34"/>
    </row>
    <row r="1059" spans="29:31" x14ac:dyDescent="0.25">
      <c r="AC1059" s="34"/>
      <c r="AD1059" s="34"/>
      <c r="AE1059" s="34"/>
    </row>
    <row r="1060" spans="29:31" x14ac:dyDescent="0.25">
      <c r="AC1060" s="34"/>
      <c r="AD1060" s="34"/>
      <c r="AE1060" s="34"/>
    </row>
    <row r="1061" spans="29:31" x14ac:dyDescent="0.25">
      <c r="AC1061" s="34"/>
      <c r="AD1061" s="34"/>
      <c r="AE1061" s="34"/>
    </row>
    <row r="1062" spans="29:31" x14ac:dyDescent="0.25">
      <c r="AC1062" s="34"/>
      <c r="AD1062" s="34"/>
      <c r="AE1062" s="34"/>
    </row>
    <row r="1063" spans="29:31" x14ac:dyDescent="0.25">
      <c r="AC1063" s="34"/>
      <c r="AD1063" s="34"/>
      <c r="AE1063" s="34"/>
    </row>
    <row r="1064" spans="29:31" x14ac:dyDescent="0.25">
      <c r="AC1064" s="34"/>
      <c r="AD1064" s="34"/>
      <c r="AE1064" s="34"/>
    </row>
    <row r="1065" spans="29:31" x14ac:dyDescent="0.25">
      <c r="AC1065" s="34"/>
      <c r="AD1065" s="34"/>
      <c r="AE1065" s="34"/>
    </row>
    <row r="1066" spans="29:31" x14ac:dyDescent="0.25">
      <c r="AC1066" s="34"/>
      <c r="AD1066" s="34"/>
      <c r="AE1066" s="34"/>
    </row>
    <row r="1067" spans="29:31" x14ac:dyDescent="0.25">
      <c r="AC1067" s="34"/>
      <c r="AD1067" s="34"/>
      <c r="AE1067" s="34"/>
    </row>
    <row r="1068" spans="29:31" x14ac:dyDescent="0.25">
      <c r="AC1068" s="34"/>
      <c r="AD1068" s="34"/>
      <c r="AE1068" s="34"/>
    </row>
    <row r="1069" spans="29:31" x14ac:dyDescent="0.25">
      <c r="AC1069" s="34"/>
      <c r="AD1069" s="34"/>
      <c r="AE1069" s="34"/>
    </row>
    <row r="1070" spans="29:31" x14ac:dyDescent="0.25">
      <c r="AC1070" s="34"/>
      <c r="AD1070" s="34"/>
      <c r="AE1070" s="34"/>
    </row>
    <row r="1071" spans="29:31" x14ac:dyDescent="0.25">
      <c r="AC1071" s="34"/>
      <c r="AD1071" s="34"/>
      <c r="AE1071" s="34"/>
    </row>
    <row r="1072" spans="29:31" x14ac:dyDescent="0.25">
      <c r="AC1072" s="34"/>
      <c r="AD1072" s="34"/>
      <c r="AE1072" s="34"/>
    </row>
    <row r="1073" spans="29:31" x14ac:dyDescent="0.25">
      <c r="AC1073" s="34"/>
      <c r="AD1073" s="34"/>
      <c r="AE1073" s="34"/>
    </row>
    <row r="1074" spans="29:31" x14ac:dyDescent="0.25">
      <c r="AC1074" s="34"/>
      <c r="AD1074" s="34"/>
      <c r="AE1074" s="34"/>
    </row>
    <row r="1075" spans="29:31" x14ac:dyDescent="0.25">
      <c r="AC1075" s="34"/>
      <c r="AD1075" s="34"/>
      <c r="AE1075" s="34"/>
    </row>
    <row r="1076" spans="29:31" x14ac:dyDescent="0.25">
      <c r="AC1076" s="34"/>
      <c r="AD1076" s="34"/>
      <c r="AE1076" s="34"/>
    </row>
    <row r="1077" spans="29:31" x14ac:dyDescent="0.25">
      <c r="AC1077" s="34"/>
      <c r="AD1077" s="34"/>
      <c r="AE1077" s="34"/>
    </row>
    <row r="1078" spans="29:31" x14ac:dyDescent="0.25">
      <c r="AC1078" s="34"/>
      <c r="AD1078" s="34"/>
      <c r="AE1078" s="34"/>
    </row>
    <row r="1079" spans="29:31" x14ac:dyDescent="0.25">
      <c r="AC1079" s="34"/>
      <c r="AD1079" s="34"/>
      <c r="AE1079" s="34"/>
    </row>
    <row r="1080" spans="29:31" x14ac:dyDescent="0.25">
      <c r="AC1080" s="34"/>
      <c r="AD1080" s="34"/>
      <c r="AE1080" s="34"/>
    </row>
    <row r="1081" spans="29:31" x14ac:dyDescent="0.25">
      <c r="AC1081" s="34"/>
      <c r="AD1081" s="34"/>
      <c r="AE1081" s="34"/>
    </row>
    <row r="1082" spans="29:31" x14ac:dyDescent="0.25">
      <c r="AC1082" s="34"/>
      <c r="AD1082" s="34"/>
      <c r="AE1082" s="34"/>
    </row>
    <row r="1083" spans="29:31" x14ac:dyDescent="0.25">
      <c r="AC1083" s="34"/>
      <c r="AD1083" s="34"/>
      <c r="AE1083" s="34"/>
    </row>
    <row r="1084" spans="29:31" x14ac:dyDescent="0.25">
      <c r="AC1084" s="34"/>
      <c r="AD1084" s="34"/>
      <c r="AE1084" s="34"/>
    </row>
    <row r="1085" spans="29:31" x14ac:dyDescent="0.25">
      <c r="AC1085" s="34"/>
      <c r="AD1085" s="34"/>
      <c r="AE1085" s="34"/>
    </row>
    <row r="1086" spans="29:31" x14ac:dyDescent="0.25">
      <c r="AC1086" s="34"/>
      <c r="AD1086" s="34"/>
      <c r="AE1086" s="34"/>
    </row>
    <row r="1087" spans="29:31" x14ac:dyDescent="0.25">
      <c r="AC1087" s="34"/>
      <c r="AD1087" s="34"/>
      <c r="AE1087" s="34"/>
    </row>
    <row r="1088" spans="29:31" x14ac:dyDescent="0.25">
      <c r="AC1088" s="34"/>
      <c r="AD1088" s="34"/>
      <c r="AE1088" s="34"/>
    </row>
    <row r="1089" spans="29:31" x14ac:dyDescent="0.25">
      <c r="AC1089" s="34"/>
      <c r="AD1089" s="34"/>
      <c r="AE1089" s="34"/>
    </row>
    <row r="1090" spans="29:31" x14ac:dyDescent="0.25">
      <c r="AC1090" s="34"/>
      <c r="AD1090" s="34"/>
      <c r="AE1090" s="34"/>
    </row>
    <row r="1091" spans="29:31" x14ac:dyDescent="0.25">
      <c r="AC1091" s="34"/>
      <c r="AD1091" s="34"/>
      <c r="AE1091" s="34"/>
    </row>
    <row r="1092" spans="29:31" x14ac:dyDescent="0.25">
      <c r="AC1092" s="34"/>
      <c r="AD1092" s="34"/>
      <c r="AE1092" s="34"/>
    </row>
    <row r="1093" spans="29:31" x14ac:dyDescent="0.25">
      <c r="AC1093" s="34"/>
      <c r="AD1093" s="34"/>
      <c r="AE1093" s="34"/>
    </row>
    <row r="1094" spans="29:31" x14ac:dyDescent="0.25">
      <c r="AC1094" s="34"/>
      <c r="AD1094" s="34"/>
      <c r="AE1094" s="34"/>
    </row>
    <row r="1095" spans="29:31" x14ac:dyDescent="0.25">
      <c r="AC1095" s="34"/>
      <c r="AD1095" s="34"/>
      <c r="AE1095" s="34"/>
    </row>
    <row r="1096" spans="29:31" x14ac:dyDescent="0.25">
      <c r="AC1096" s="34"/>
      <c r="AD1096" s="34"/>
      <c r="AE1096" s="34"/>
    </row>
    <row r="1097" spans="29:31" x14ac:dyDescent="0.25">
      <c r="AC1097" s="34"/>
      <c r="AD1097" s="34"/>
      <c r="AE1097" s="34"/>
    </row>
    <row r="1098" spans="29:31" x14ac:dyDescent="0.25">
      <c r="AC1098" s="34"/>
      <c r="AD1098" s="34"/>
      <c r="AE1098" s="34"/>
    </row>
    <row r="1099" spans="29:31" x14ac:dyDescent="0.25">
      <c r="AC1099" s="34"/>
      <c r="AD1099" s="34"/>
      <c r="AE1099" s="34"/>
    </row>
    <row r="1100" spans="29:31" x14ac:dyDescent="0.25">
      <c r="AC1100" s="34"/>
      <c r="AD1100" s="34"/>
      <c r="AE1100" s="34"/>
    </row>
    <row r="1101" spans="29:31" x14ac:dyDescent="0.25">
      <c r="AC1101" s="34"/>
      <c r="AD1101" s="34"/>
      <c r="AE1101" s="34"/>
    </row>
    <row r="1102" spans="29:31" x14ac:dyDescent="0.25">
      <c r="AC1102" s="34"/>
      <c r="AD1102" s="34"/>
      <c r="AE1102" s="34"/>
    </row>
    <row r="1103" spans="29:31" x14ac:dyDescent="0.25">
      <c r="AC1103" s="34"/>
      <c r="AD1103" s="34"/>
      <c r="AE1103" s="34"/>
    </row>
    <row r="1104" spans="29:31" x14ac:dyDescent="0.25">
      <c r="AC1104" s="34"/>
      <c r="AD1104" s="34"/>
      <c r="AE1104" s="34"/>
    </row>
    <row r="1105" spans="29:31" x14ac:dyDescent="0.25">
      <c r="AC1105" s="34"/>
      <c r="AD1105" s="34"/>
      <c r="AE1105" s="34"/>
    </row>
    <row r="1106" spans="29:31" x14ac:dyDescent="0.25">
      <c r="AC1106" s="34"/>
      <c r="AD1106" s="34"/>
      <c r="AE1106" s="34"/>
    </row>
    <row r="1107" spans="29:31" x14ac:dyDescent="0.25">
      <c r="AC1107" s="34"/>
      <c r="AD1107" s="34"/>
      <c r="AE1107" s="34"/>
    </row>
    <row r="1108" spans="29:31" x14ac:dyDescent="0.25">
      <c r="AC1108" s="34"/>
      <c r="AD1108" s="34"/>
      <c r="AE1108" s="34"/>
    </row>
    <row r="1109" spans="29:31" x14ac:dyDescent="0.25">
      <c r="AC1109" s="34"/>
      <c r="AD1109" s="34"/>
      <c r="AE1109" s="34"/>
    </row>
    <row r="1110" spans="29:31" x14ac:dyDescent="0.25">
      <c r="AC1110" s="34"/>
      <c r="AD1110" s="34"/>
      <c r="AE1110" s="34"/>
    </row>
    <row r="1111" spans="29:31" x14ac:dyDescent="0.25">
      <c r="AC1111" s="34"/>
      <c r="AD1111" s="34"/>
      <c r="AE1111" s="34"/>
    </row>
    <row r="1112" spans="29:31" x14ac:dyDescent="0.25">
      <c r="AC1112" s="34"/>
      <c r="AD1112" s="34"/>
      <c r="AE1112" s="34"/>
    </row>
    <row r="1113" spans="29:31" x14ac:dyDescent="0.25">
      <c r="AC1113" s="34"/>
      <c r="AD1113" s="34"/>
      <c r="AE1113" s="34"/>
    </row>
    <row r="1114" spans="29:31" x14ac:dyDescent="0.25">
      <c r="AC1114" s="34"/>
      <c r="AD1114" s="34"/>
      <c r="AE1114" s="34"/>
    </row>
    <row r="1115" spans="29:31" x14ac:dyDescent="0.25">
      <c r="AC1115" s="34"/>
      <c r="AD1115" s="34"/>
      <c r="AE1115" s="34"/>
    </row>
    <row r="1116" spans="29:31" x14ac:dyDescent="0.25">
      <c r="AC1116" s="34"/>
      <c r="AD1116" s="34"/>
      <c r="AE1116" s="34"/>
    </row>
    <row r="1117" spans="29:31" x14ac:dyDescent="0.25">
      <c r="AC1117" s="34"/>
      <c r="AD1117" s="34"/>
      <c r="AE1117" s="34"/>
    </row>
    <row r="1118" spans="29:31" x14ac:dyDescent="0.25">
      <c r="AC1118" s="34"/>
      <c r="AD1118" s="34"/>
      <c r="AE1118" s="34"/>
    </row>
    <row r="1119" spans="29:31" x14ac:dyDescent="0.25">
      <c r="AC1119" s="34"/>
      <c r="AD1119" s="34"/>
      <c r="AE1119" s="34"/>
    </row>
    <row r="1120" spans="29:31" x14ac:dyDescent="0.25">
      <c r="AC1120" s="34"/>
      <c r="AD1120" s="34"/>
      <c r="AE1120" s="34"/>
    </row>
    <row r="1121" spans="29:31" x14ac:dyDescent="0.25">
      <c r="AC1121" s="34"/>
      <c r="AD1121" s="34"/>
      <c r="AE1121" s="34"/>
    </row>
    <row r="1122" spans="29:31" x14ac:dyDescent="0.25">
      <c r="AC1122" s="34"/>
      <c r="AD1122" s="34"/>
      <c r="AE1122" s="34"/>
    </row>
    <row r="1123" spans="29:31" x14ac:dyDescent="0.25">
      <c r="AC1123" s="34"/>
      <c r="AD1123" s="34"/>
      <c r="AE1123" s="34"/>
    </row>
    <row r="1124" spans="29:31" x14ac:dyDescent="0.25">
      <c r="AC1124" s="34"/>
      <c r="AD1124" s="34"/>
      <c r="AE1124" s="34"/>
    </row>
    <row r="1125" spans="29:31" x14ac:dyDescent="0.25">
      <c r="AC1125" s="34"/>
      <c r="AD1125" s="34"/>
      <c r="AE1125" s="34"/>
    </row>
    <row r="1126" spans="29:31" x14ac:dyDescent="0.25">
      <c r="AC1126" s="34"/>
      <c r="AD1126" s="34"/>
      <c r="AE1126" s="34"/>
    </row>
    <row r="1127" spans="29:31" x14ac:dyDescent="0.25">
      <c r="AC1127" s="34"/>
      <c r="AD1127" s="34"/>
      <c r="AE1127" s="34"/>
    </row>
    <row r="1128" spans="29:31" x14ac:dyDescent="0.25">
      <c r="AC1128" s="34"/>
      <c r="AD1128" s="34"/>
      <c r="AE1128" s="34"/>
    </row>
    <row r="1129" spans="29:31" x14ac:dyDescent="0.25">
      <c r="AC1129" s="34"/>
      <c r="AD1129" s="34"/>
      <c r="AE1129" s="34"/>
    </row>
    <row r="1130" spans="29:31" x14ac:dyDescent="0.25">
      <c r="AC1130" s="34"/>
      <c r="AD1130" s="34"/>
      <c r="AE1130" s="34"/>
    </row>
    <row r="1131" spans="29:31" x14ac:dyDescent="0.25">
      <c r="AC1131" s="34"/>
      <c r="AD1131" s="34"/>
      <c r="AE1131" s="34"/>
    </row>
    <row r="1132" spans="29:31" x14ac:dyDescent="0.25">
      <c r="AC1132" s="34"/>
      <c r="AD1132" s="34"/>
      <c r="AE1132" s="34"/>
    </row>
    <row r="1133" spans="29:31" x14ac:dyDescent="0.25">
      <c r="AC1133" s="34"/>
      <c r="AD1133" s="34"/>
      <c r="AE1133" s="34"/>
    </row>
    <row r="1134" spans="29:31" x14ac:dyDescent="0.25">
      <c r="AC1134" s="34"/>
      <c r="AD1134" s="34"/>
      <c r="AE1134" s="34"/>
    </row>
    <row r="1135" spans="29:31" x14ac:dyDescent="0.25">
      <c r="AC1135" s="34"/>
      <c r="AD1135" s="34"/>
      <c r="AE1135" s="34"/>
    </row>
    <row r="1136" spans="29:31" x14ac:dyDescent="0.25">
      <c r="AC1136" s="34"/>
      <c r="AD1136" s="34"/>
      <c r="AE1136" s="34"/>
    </row>
    <row r="1137" spans="29:31" x14ac:dyDescent="0.25">
      <c r="AC1137" s="34"/>
      <c r="AD1137" s="34"/>
      <c r="AE1137" s="34"/>
    </row>
    <row r="1138" spans="29:31" x14ac:dyDescent="0.25">
      <c r="AC1138" s="34"/>
      <c r="AD1138" s="34"/>
      <c r="AE1138" s="34"/>
    </row>
    <row r="1139" spans="29:31" x14ac:dyDescent="0.25">
      <c r="AC1139" s="34"/>
      <c r="AD1139" s="34"/>
      <c r="AE1139" s="34"/>
    </row>
    <row r="1140" spans="29:31" x14ac:dyDescent="0.25">
      <c r="AC1140" s="34"/>
      <c r="AD1140" s="34"/>
      <c r="AE1140" s="34"/>
    </row>
    <row r="1141" spans="29:31" x14ac:dyDescent="0.25">
      <c r="AC1141" s="34"/>
      <c r="AD1141" s="34"/>
      <c r="AE1141" s="34"/>
    </row>
    <row r="1142" spans="29:31" x14ac:dyDescent="0.25">
      <c r="AC1142" s="34"/>
      <c r="AD1142" s="34"/>
      <c r="AE1142" s="34"/>
    </row>
    <row r="1143" spans="29:31" x14ac:dyDescent="0.25">
      <c r="AC1143" s="34"/>
      <c r="AD1143" s="34"/>
      <c r="AE1143" s="34"/>
    </row>
    <row r="1144" spans="29:31" x14ac:dyDescent="0.25">
      <c r="AC1144" s="34"/>
      <c r="AD1144" s="34"/>
      <c r="AE1144" s="34"/>
    </row>
    <row r="1145" spans="29:31" x14ac:dyDescent="0.25">
      <c r="AC1145" s="34"/>
      <c r="AD1145" s="34"/>
      <c r="AE1145" s="34"/>
    </row>
    <row r="1146" spans="29:31" x14ac:dyDescent="0.25">
      <c r="AC1146" s="34"/>
      <c r="AD1146" s="34"/>
      <c r="AE1146" s="34"/>
    </row>
    <row r="1147" spans="29:31" x14ac:dyDescent="0.25">
      <c r="AC1147" s="34"/>
      <c r="AD1147" s="34"/>
      <c r="AE1147" s="34"/>
    </row>
    <row r="1148" spans="29:31" x14ac:dyDescent="0.25">
      <c r="AC1148" s="34"/>
      <c r="AD1148" s="34"/>
      <c r="AE1148" s="34"/>
    </row>
    <row r="1149" spans="29:31" x14ac:dyDescent="0.25">
      <c r="AC1149" s="34"/>
      <c r="AD1149" s="34"/>
      <c r="AE1149" s="34"/>
    </row>
    <row r="1150" spans="29:31" x14ac:dyDescent="0.25">
      <c r="AC1150" s="34"/>
      <c r="AD1150" s="34"/>
      <c r="AE1150" s="34"/>
    </row>
    <row r="1151" spans="29:31" x14ac:dyDescent="0.25">
      <c r="AC1151" s="34"/>
      <c r="AD1151" s="34"/>
      <c r="AE1151" s="34"/>
    </row>
    <row r="1152" spans="29:31" x14ac:dyDescent="0.25">
      <c r="AC1152" s="34"/>
      <c r="AD1152" s="34"/>
      <c r="AE1152" s="34"/>
    </row>
    <row r="1153" spans="29:31" x14ac:dyDescent="0.25">
      <c r="AC1153" s="34"/>
      <c r="AD1153" s="34"/>
      <c r="AE1153" s="34"/>
    </row>
    <row r="1154" spans="29:31" x14ac:dyDescent="0.25">
      <c r="AC1154" s="34"/>
      <c r="AD1154" s="34"/>
      <c r="AE1154" s="34"/>
    </row>
    <row r="1155" spans="29:31" x14ac:dyDescent="0.25">
      <c r="AC1155" s="34"/>
      <c r="AD1155" s="34"/>
      <c r="AE1155" s="34"/>
    </row>
    <row r="1156" spans="29:31" x14ac:dyDescent="0.25">
      <c r="AC1156" s="34"/>
      <c r="AD1156" s="34"/>
      <c r="AE1156" s="34"/>
    </row>
    <row r="1157" spans="29:31" x14ac:dyDescent="0.25">
      <c r="AC1157" s="34"/>
      <c r="AD1157" s="34"/>
      <c r="AE1157" s="34"/>
    </row>
    <row r="1158" spans="29:31" x14ac:dyDescent="0.25">
      <c r="AC1158" s="34"/>
      <c r="AD1158" s="34"/>
      <c r="AE1158" s="34"/>
    </row>
    <row r="1159" spans="29:31" x14ac:dyDescent="0.25">
      <c r="AC1159" s="34"/>
      <c r="AD1159" s="34"/>
      <c r="AE1159" s="34"/>
    </row>
    <row r="1160" spans="29:31" x14ac:dyDescent="0.25">
      <c r="AC1160" s="34"/>
      <c r="AD1160" s="34"/>
      <c r="AE1160" s="34"/>
    </row>
    <row r="1161" spans="29:31" x14ac:dyDescent="0.25">
      <c r="AC1161" s="34"/>
      <c r="AD1161" s="34"/>
      <c r="AE1161" s="34"/>
    </row>
    <row r="1162" spans="29:31" x14ac:dyDescent="0.25">
      <c r="AC1162" s="34"/>
      <c r="AD1162" s="34"/>
      <c r="AE1162" s="34"/>
    </row>
    <row r="1163" spans="29:31" x14ac:dyDescent="0.25">
      <c r="AC1163" s="34"/>
      <c r="AD1163" s="34"/>
      <c r="AE1163" s="34"/>
    </row>
    <row r="1164" spans="29:31" x14ac:dyDescent="0.25">
      <c r="AC1164" s="34"/>
      <c r="AD1164" s="34"/>
      <c r="AE1164" s="34"/>
    </row>
    <row r="1165" spans="29:31" x14ac:dyDescent="0.25">
      <c r="AC1165" s="34"/>
      <c r="AD1165" s="34"/>
      <c r="AE1165" s="34"/>
    </row>
    <row r="1166" spans="29:31" x14ac:dyDescent="0.25">
      <c r="AC1166" s="34"/>
      <c r="AD1166" s="34"/>
      <c r="AE1166" s="34"/>
    </row>
    <row r="1167" spans="29:31" x14ac:dyDescent="0.25">
      <c r="AC1167" s="34"/>
      <c r="AD1167" s="34"/>
      <c r="AE1167" s="34"/>
    </row>
    <row r="1168" spans="29:31" x14ac:dyDescent="0.25">
      <c r="AC1168" s="34"/>
      <c r="AD1168" s="34"/>
      <c r="AE1168" s="34"/>
    </row>
    <row r="1169" spans="29:31" x14ac:dyDescent="0.25">
      <c r="AC1169" s="34"/>
      <c r="AD1169" s="34"/>
      <c r="AE1169" s="34"/>
    </row>
    <row r="1170" spans="29:31" x14ac:dyDescent="0.25">
      <c r="AC1170" s="34"/>
      <c r="AD1170" s="34"/>
      <c r="AE1170" s="34"/>
    </row>
    <row r="1171" spans="29:31" x14ac:dyDescent="0.25">
      <c r="AC1171" s="34"/>
      <c r="AD1171" s="34"/>
      <c r="AE1171" s="34"/>
    </row>
    <row r="1172" spans="29:31" x14ac:dyDescent="0.25">
      <c r="AC1172" s="34"/>
      <c r="AD1172" s="34"/>
      <c r="AE1172" s="34"/>
    </row>
    <row r="1173" spans="29:31" x14ac:dyDescent="0.25">
      <c r="AC1173" s="34"/>
      <c r="AD1173" s="34"/>
      <c r="AE1173" s="34"/>
    </row>
    <row r="1174" spans="29:31" x14ac:dyDescent="0.25">
      <c r="AC1174" s="34"/>
      <c r="AD1174" s="34"/>
      <c r="AE1174" s="34"/>
    </row>
    <row r="1175" spans="29:31" x14ac:dyDescent="0.25">
      <c r="AC1175" s="34"/>
      <c r="AD1175" s="34"/>
      <c r="AE1175" s="34"/>
    </row>
    <row r="1176" spans="29:31" x14ac:dyDescent="0.25">
      <c r="AC1176" s="34"/>
      <c r="AD1176" s="34"/>
      <c r="AE1176" s="34"/>
    </row>
    <row r="1177" spans="29:31" x14ac:dyDescent="0.25">
      <c r="AC1177" s="34"/>
      <c r="AD1177" s="34"/>
      <c r="AE1177" s="34"/>
    </row>
    <row r="1178" spans="29:31" x14ac:dyDescent="0.25">
      <c r="AC1178" s="34"/>
      <c r="AD1178" s="34"/>
      <c r="AE1178" s="34"/>
    </row>
    <row r="1179" spans="29:31" x14ac:dyDescent="0.25">
      <c r="AC1179" s="34"/>
      <c r="AD1179" s="34"/>
      <c r="AE1179" s="34"/>
    </row>
    <row r="1180" spans="29:31" x14ac:dyDescent="0.25">
      <c r="AC1180" s="34"/>
      <c r="AD1180" s="34"/>
      <c r="AE1180" s="34"/>
    </row>
    <row r="1181" spans="29:31" x14ac:dyDescent="0.25">
      <c r="AC1181" s="34"/>
      <c r="AD1181" s="34"/>
      <c r="AE1181" s="34"/>
    </row>
    <row r="1182" spans="29:31" x14ac:dyDescent="0.25">
      <c r="AC1182" s="34"/>
      <c r="AD1182" s="34"/>
      <c r="AE1182" s="34"/>
    </row>
    <row r="1183" spans="29:31" x14ac:dyDescent="0.25">
      <c r="AC1183" s="34"/>
      <c r="AD1183" s="34"/>
      <c r="AE1183" s="34"/>
    </row>
    <row r="1184" spans="29:31" x14ac:dyDescent="0.25">
      <c r="AC1184" s="34"/>
      <c r="AD1184" s="34"/>
      <c r="AE1184" s="34"/>
    </row>
    <row r="1185" spans="29:31" x14ac:dyDescent="0.25">
      <c r="AC1185" s="34"/>
      <c r="AD1185" s="34"/>
      <c r="AE1185" s="34"/>
    </row>
    <row r="1186" spans="29:31" x14ac:dyDescent="0.25">
      <c r="AC1186" s="34"/>
      <c r="AD1186" s="34"/>
      <c r="AE1186" s="34"/>
    </row>
    <row r="1187" spans="29:31" x14ac:dyDescent="0.25">
      <c r="AC1187" s="34"/>
      <c r="AD1187" s="34"/>
      <c r="AE1187" s="34"/>
    </row>
    <row r="1188" spans="29:31" x14ac:dyDescent="0.25">
      <c r="AC1188" s="34"/>
      <c r="AD1188" s="34"/>
      <c r="AE1188" s="34"/>
    </row>
    <row r="1189" spans="29:31" x14ac:dyDescent="0.25">
      <c r="AC1189" s="34"/>
      <c r="AD1189" s="34"/>
      <c r="AE1189" s="34"/>
    </row>
    <row r="1190" spans="29:31" x14ac:dyDescent="0.25">
      <c r="AC1190" s="34"/>
      <c r="AD1190" s="34"/>
      <c r="AE1190" s="34"/>
    </row>
    <row r="1191" spans="29:31" x14ac:dyDescent="0.25">
      <c r="AC1191" s="34"/>
      <c r="AD1191" s="34"/>
      <c r="AE1191" s="34"/>
    </row>
    <row r="1192" spans="29:31" x14ac:dyDescent="0.25">
      <c r="AC1192" s="34"/>
      <c r="AD1192" s="34"/>
      <c r="AE1192" s="34"/>
    </row>
    <row r="1193" spans="29:31" x14ac:dyDescent="0.25">
      <c r="AC1193" s="34"/>
      <c r="AD1193" s="34"/>
      <c r="AE1193" s="34"/>
    </row>
    <row r="1194" spans="29:31" x14ac:dyDescent="0.25">
      <c r="AC1194" s="34"/>
      <c r="AD1194" s="34"/>
      <c r="AE1194" s="34"/>
    </row>
    <row r="1195" spans="29:31" x14ac:dyDescent="0.25">
      <c r="AC1195" s="34"/>
      <c r="AD1195" s="34"/>
      <c r="AE1195" s="34"/>
    </row>
    <row r="1196" spans="29:31" x14ac:dyDescent="0.25">
      <c r="AC1196" s="34"/>
      <c r="AD1196" s="34"/>
      <c r="AE1196" s="34"/>
    </row>
    <row r="1197" spans="29:31" x14ac:dyDescent="0.25">
      <c r="AC1197" s="34"/>
      <c r="AD1197" s="34"/>
      <c r="AE1197" s="34"/>
    </row>
    <row r="1198" spans="29:31" x14ac:dyDescent="0.25">
      <c r="AC1198" s="34"/>
      <c r="AD1198" s="34"/>
      <c r="AE1198" s="34"/>
    </row>
    <row r="1199" spans="29:31" x14ac:dyDescent="0.25">
      <c r="AC1199" s="34"/>
      <c r="AD1199" s="34"/>
      <c r="AE1199" s="34"/>
    </row>
    <row r="1200" spans="29:31" x14ac:dyDescent="0.25">
      <c r="AC1200" s="34"/>
      <c r="AD1200" s="34"/>
      <c r="AE1200" s="34"/>
    </row>
    <row r="1201" spans="29:31" x14ac:dyDescent="0.25">
      <c r="AC1201" s="34"/>
      <c r="AD1201" s="34"/>
      <c r="AE1201" s="34"/>
    </row>
    <row r="1202" spans="29:31" x14ac:dyDescent="0.25">
      <c r="AC1202" s="34"/>
      <c r="AD1202" s="34"/>
      <c r="AE1202" s="34"/>
    </row>
    <row r="1203" spans="29:31" x14ac:dyDescent="0.25">
      <c r="AC1203" s="34"/>
      <c r="AD1203" s="34"/>
      <c r="AE1203" s="34"/>
    </row>
    <row r="1204" spans="29:31" x14ac:dyDescent="0.25">
      <c r="AC1204" s="34"/>
      <c r="AD1204" s="34"/>
      <c r="AE1204" s="34"/>
    </row>
    <row r="1205" spans="29:31" x14ac:dyDescent="0.25">
      <c r="AC1205" s="34"/>
      <c r="AD1205" s="34"/>
      <c r="AE1205" s="34"/>
    </row>
    <row r="1206" spans="29:31" x14ac:dyDescent="0.25">
      <c r="AC1206" s="34"/>
      <c r="AD1206" s="34"/>
      <c r="AE1206" s="34"/>
    </row>
    <row r="1207" spans="29:31" x14ac:dyDescent="0.25">
      <c r="AC1207" s="34"/>
      <c r="AD1207" s="34"/>
      <c r="AE1207" s="34"/>
    </row>
    <row r="1208" spans="29:31" x14ac:dyDescent="0.25">
      <c r="AC1208" s="34"/>
      <c r="AD1208" s="34"/>
      <c r="AE1208" s="34"/>
    </row>
    <row r="1209" spans="29:31" x14ac:dyDescent="0.25">
      <c r="AC1209" s="34"/>
      <c r="AD1209" s="34"/>
      <c r="AE1209" s="34"/>
    </row>
    <row r="1210" spans="29:31" x14ac:dyDescent="0.25">
      <c r="AC1210" s="34"/>
      <c r="AD1210" s="34"/>
      <c r="AE1210" s="34"/>
    </row>
    <row r="1211" spans="29:31" x14ac:dyDescent="0.25">
      <c r="AC1211" s="34"/>
      <c r="AD1211" s="34"/>
      <c r="AE1211" s="34"/>
    </row>
    <row r="1212" spans="29:31" x14ac:dyDescent="0.25">
      <c r="AC1212" s="34"/>
      <c r="AD1212" s="34"/>
      <c r="AE1212" s="34"/>
    </row>
    <row r="1213" spans="29:31" x14ac:dyDescent="0.25">
      <c r="AC1213" s="34"/>
      <c r="AD1213" s="34"/>
      <c r="AE1213" s="34"/>
    </row>
    <row r="1214" spans="29:31" x14ac:dyDescent="0.25">
      <c r="AC1214" s="34"/>
      <c r="AD1214" s="34"/>
      <c r="AE1214" s="34"/>
    </row>
    <row r="1215" spans="29:31" x14ac:dyDescent="0.25">
      <c r="AC1215" s="34"/>
      <c r="AD1215" s="34"/>
      <c r="AE1215" s="34"/>
    </row>
    <row r="1216" spans="29:31" x14ac:dyDescent="0.25">
      <c r="AC1216" s="34"/>
      <c r="AD1216" s="34"/>
      <c r="AE1216" s="34"/>
    </row>
    <row r="1217" spans="29:31" x14ac:dyDescent="0.25">
      <c r="AC1217" s="34"/>
      <c r="AD1217" s="34"/>
      <c r="AE1217" s="34"/>
    </row>
    <row r="1218" spans="29:31" x14ac:dyDescent="0.25">
      <c r="AC1218" s="34"/>
      <c r="AD1218" s="34"/>
      <c r="AE1218" s="34"/>
    </row>
    <row r="1219" spans="29:31" x14ac:dyDescent="0.25">
      <c r="AC1219" s="34"/>
      <c r="AD1219" s="34"/>
      <c r="AE1219" s="34"/>
    </row>
    <row r="1220" spans="29:31" x14ac:dyDescent="0.25">
      <c r="AC1220" s="34"/>
      <c r="AD1220" s="34"/>
      <c r="AE1220" s="34"/>
    </row>
    <row r="1221" spans="29:31" x14ac:dyDescent="0.25">
      <c r="AC1221" s="34"/>
      <c r="AD1221" s="34"/>
      <c r="AE1221" s="34"/>
    </row>
    <row r="1222" spans="29:31" x14ac:dyDescent="0.25">
      <c r="AC1222" s="34"/>
      <c r="AD1222" s="34"/>
      <c r="AE1222" s="34"/>
    </row>
    <row r="1223" spans="29:31" x14ac:dyDescent="0.25">
      <c r="AC1223" s="34"/>
      <c r="AD1223" s="34"/>
      <c r="AE1223" s="34"/>
    </row>
    <row r="1224" spans="29:31" x14ac:dyDescent="0.25">
      <c r="AC1224" s="34"/>
      <c r="AD1224" s="34"/>
      <c r="AE1224" s="34"/>
    </row>
    <row r="1225" spans="29:31" x14ac:dyDescent="0.25">
      <c r="AC1225" s="34"/>
      <c r="AD1225" s="34"/>
      <c r="AE1225" s="34"/>
    </row>
    <row r="1226" spans="29:31" x14ac:dyDescent="0.25">
      <c r="AC1226" s="34"/>
      <c r="AD1226" s="34"/>
      <c r="AE1226" s="34"/>
    </row>
    <row r="1227" spans="29:31" x14ac:dyDescent="0.25">
      <c r="AC1227" s="34"/>
      <c r="AD1227" s="34"/>
      <c r="AE1227" s="34"/>
    </row>
    <row r="1228" spans="29:31" x14ac:dyDescent="0.25">
      <c r="AC1228" s="34"/>
      <c r="AD1228" s="34"/>
      <c r="AE1228" s="34"/>
    </row>
    <row r="1229" spans="29:31" x14ac:dyDescent="0.25">
      <c r="AC1229" s="34"/>
      <c r="AD1229" s="34"/>
      <c r="AE1229" s="34"/>
    </row>
    <row r="1230" spans="29:31" x14ac:dyDescent="0.25">
      <c r="AC1230" s="34"/>
      <c r="AD1230" s="34"/>
      <c r="AE1230" s="34"/>
    </row>
    <row r="1231" spans="29:31" x14ac:dyDescent="0.25">
      <c r="AC1231" s="34"/>
      <c r="AD1231" s="34"/>
      <c r="AE1231" s="34"/>
    </row>
    <row r="1232" spans="29:31" x14ac:dyDescent="0.25">
      <c r="AC1232" s="34"/>
      <c r="AD1232" s="34"/>
      <c r="AE1232" s="34"/>
    </row>
    <row r="1233" spans="29:31" x14ac:dyDescent="0.25">
      <c r="AC1233" s="34"/>
      <c r="AD1233" s="34"/>
      <c r="AE1233" s="34"/>
    </row>
    <row r="1234" spans="29:31" x14ac:dyDescent="0.25">
      <c r="AC1234" s="34"/>
      <c r="AD1234" s="34"/>
      <c r="AE1234" s="34"/>
    </row>
    <row r="1235" spans="29:31" x14ac:dyDescent="0.25">
      <c r="AC1235" s="34"/>
      <c r="AD1235" s="34"/>
      <c r="AE1235" s="34"/>
    </row>
    <row r="1236" spans="29:31" x14ac:dyDescent="0.25">
      <c r="AC1236" s="34"/>
      <c r="AD1236" s="34"/>
      <c r="AE1236" s="34"/>
    </row>
    <row r="1237" spans="29:31" x14ac:dyDescent="0.25">
      <c r="AC1237" s="34"/>
      <c r="AD1237" s="34"/>
      <c r="AE1237" s="34"/>
    </row>
    <row r="1238" spans="29:31" x14ac:dyDescent="0.25">
      <c r="AC1238" s="34"/>
      <c r="AD1238" s="34"/>
      <c r="AE1238" s="34"/>
    </row>
    <row r="1239" spans="29:31" x14ac:dyDescent="0.25">
      <c r="AC1239" s="34"/>
      <c r="AD1239" s="34"/>
      <c r="AE1239" s="34"/>
    </row>
    <row r="1240" spans="29:31" x14ac:dyDescent="0.25">
      <c r="AC1240" s="34"/>
      <c r="AD1240" s="34"/>
      <c r="AE1240" s="34"/>
    </row>
    <row r="1241" spans="29:31" x14ac:dyDescent="0.25">
      <c r="AC1241" s="34"/>
      <c r="AD1241" s="34"/>
      <c r="AE1241" s="34"/>
    </row>
    <row r="1242" spans="29:31" x14ac:dyDescent="0.25">
      <c r="AC1242" s="34"/>
      <c r="AD1242" s="34"/>
      <c r="AE1242" s="34"/>
    </row>
    <row r="1243" spans="29:31" x14ac:dyDescent="0.25">
      <c r="AC1243" s="34"/>
      <c r="AD1243" s="34"/>
      <c r="AE1243" s="34"/>
    </row>
    <row r="1244" spans="29:31" x14ac:dyDescent="0.25">
      <c r="AC1244" s="34"/>
      <c r="AD1244" s="34"/>
      <c r="AE1244" s="34"/>
    </row>
    <row r="1245" spans="29:31" x14ac:dyDescent="0.25">
      <c r="AC1245" s="34"/>
      <c r="AD1245" s="34"/>
      <c r="AE1245" s="34"/>
    </row>
    <row r="1246" spans="29:31" x14ac:dyDescent="0.25">
      <c r="AC1246" s="34"/>
      <c r="AD1246" s="34"/>
      <c r="AE1246" s="34"/>
    </row>
    <row r="1247" spans="29:31" x14ac:dyDescent="0.25">
      <c r="AC1247" s="34"/>
      <c r="AD1247" s="34"/>
      <c r="AE1247" s="34"/>
    </row>
    <row r="1248" spans="29:31" x14ac:dyDescent="0.25">
      <c r="AC1248" s="34"/>
      <c r="AD1248" s="34"/>
      <c r="AE1248" s="34"/>
    </row>
    <row r="1249" spans="29:31" x14ac:dyDescent="0.25">
      <c r="AC1249" s="34"/>
      <c r="AD1249" s="34"/>
      <c r="AE1249" s="34"/>
    </row>
    <row r="1250" spans="29:31" x14ac:dyDescent="0.25">
      <c r="AC1250" s="34"/>
      <c r="AD1250" s="34"/>
      <c r="AE1250" s="34"/>
    </row>
    <row r="1251" spans="29:31" x14ac:dyDescent="0.25">
      <c r="AC1251" s="34"/>
      <c r="AD1251" s="34"/>
      <c r="AE1251" s="34"/>
    </row>
    <row r="1252" spans="29:31" x14ac:dyDescent="0.25">
      <c r="AC1252" s="34"/>
      <c r="AD1252" s="34"/>
      <c r="AE1252" s="34"/>
    </row>
    <row r="1253" spans="29:31" x14ac:dyDescent="0.25">
      <c r="AC1253" s="34"/>
      <c r="AD1253" s="34"/>
      <c r="AE1253" s="34"/>
    </row>
    <row r="1254" spans="29:31" x14ac:dyDescent="0.25">
      <c r="AC1254" s="34"/>
      <c r="AD1254" s="34"/>
      <c r="AE1254" s="34"/>
    </row>
    <row r="1255" spans="29:31" x14ac:dyDescent="0.25">
      <c r="AC1255" s="34"/>
      <c r="AD1255" s="34"/>
      <c r="AE1255" s="34"/>
    </row>
    <row r="1256" spans="29:31" x14ac:dyDescent="0.25">
      <c r="AC1256" s="34"/>
      <c r="AD1256" s="34"/>
      <c r="AE1256" s="34"/>
    </row>
    <row r="1257" spans="29:31" x14ac:dyDescent="0.25">
      <c r="AC1257" s="34"/>
      <c r="AD1257" s="34"/>
      <c r="AE1257" s="34"/>
    </row>
    <row r="1258" spans="29:31" x14ac:dyDescent="0.25">
      <c r="AC1258" s="34"/>
      <c r="AD1258" s="34"/>
      <c r="AE1258" s="34"/>
    </row>
    <row r="1259" spans="29:31" x14ac:dyDescent="0.25">
      <c r="AC1259" s="34"/>
      <c r="AD1259" s="34"/>
      <c r="AE1259" s="34"/>
    </row>
    <row r="1260" spans="29:31" x14ac:dyDescent="0.25">
      <c r="AC1260" s="34"/>
      <c r="AD1260" s="34"/>
      <c r="AE1260" s="34"/>
    </row>
    <row r="1261" spans="29:31" x14ac:dyDescent="0.25">
      <c r="AC1261" s="34"/>
      <c r="AD1261" s="34"/>
      <c r="AE1261" s="34"/>
    </row>
    <row r="1262" spans="29:31" x14ac:dyDescent="0.25">
      <c r="AC1262" s="34"/>
      <c r="AD1262" s="34"/>
      <c r="AE1262" s="34"/>
    </row>
    <row r="1263" spans="29:31" x14ac:dyDescent="0.25">
      <c r="AC1263" s="34"/>
      <c r="AD1263" s="34"/>
      <c r="AE1263" s="34"/>
    </row>
    <row r="1264" spans="29:31" x14ac:dyDescent="0.25">
      <c r="AC1264" s="34"/>
      <c r="AD1264" s="34"/>
      <c r="AE1264" s="34"/>
    </row>
    <row r="1265" spans="29:31" x14ac:dyDescent="0.25">
      <c r="AC1265" s="34"/>
      <c r="AD1265" s="34"/>
      <c r="AE1265" s="34"/>
    </row>
    <row r="1266" spans="29:31" x14ac:dyDescent="0.25">
      <c r="AC1266" s="34"/>
      <c r="AD1266" s="34"/>
      <c r="AE1266" s="34"/>
    </row>
    <row r="1267" spans="29:31" x14ac:dyDescent="0.25">
      <c r="AC1267" s="34"/>
      <c r="AD1267" s="34"/>
      <c r="AE1267" s="34"/>
    </row>
    <row r="1268" spans="29:31" x14ac:dyDescent="0.25">
      <c r="AC1268" s="34"/>
      <c r="AD1268" s="34"/>
      <c r="AE1268" s="34"/>
    </row>
    <row r="1269" spans="29:31" x14ac:dyDescent="0.25">
      <c r="AC1269" s="34"/>
      <c r="AD1269" s="34"/>
      <c r="AE1269" s="34"/>
    </row>
    <row r="1270" spans="29:31" x14ac:dyDescent="0.25">
      <c r="AC1270" s="34"/>
      <c r="AD1270" s="34"/>
      <c r="AE1270" s="34"/>
    </row>
    <row r="1271" spans="29:31" x14ac:dyDescent="0.25">
      <c r="AC1271" s="34"/>
      <c r="AD1271" s="34"/>
      <c r="AE1271" s="34"/>
    </row>
    <row r="1272" spans="29:31" x14ac:dyDescent="0.25">
      <c r="AC1272" s="34"/>
      <c r="AD1272" s="34"/>
      <c r="AE1272" s="34"/>
    </row>
    <row r="1273" spans="29:31" x14ac:dyDescent="0.25">
      <c r="AC1273" s="34"/>
      <c r="AD1273" s="34"/>
      <c r="AE1273" s="34"/>
    </row>
    <row r="1274" spans="29:31" x14ac:dyDescent="0.25">
      <c r="AC1274" s="34"/>
      <c r="AD1274" s="34"/>
      <c r="AE1274" s="34"/>
    </row>
    <row r="1275" spans="29:31" x14ac:dyDescent="0.25">
      <c r="AC1275" s="34"/>
      <c r="AD1275" s="34"/>
      <c r="AE1275" s="34"/>
    </row>
    <row r="1276" spans="29:31" x14ac:dyDescent="0.25">
      <c r="AC1276" s="34"/>
      <c r="AD1276" s="34"/>
      <c r="AE1276" s="34"/>
    </row>
    <row r="1277" spans="29:31" x14ac:dyDescent="0.25">
      <c r="AC1277" s="34"/>
      <c r="AD1277" s="34"/>
      <c r="AE1277" s="34"/>
    </row>
    <row r="1278" spans="29:31" x14ac:dyDescent="0.25">
      <c r="AC1278" s="34"/>
      <c r="AD1278" s="34"/>
      <c r="AE1278" s="34"/>
    </row>
    <row r="1279" spans="29:31" x14ac:dyDescent="0.25">
      <c r="AC1279" s="34"/>
      <c r="AD1279" s="34"/>
      <c r="AE1279" s="34"/>
    </row>
    <row r="1280" spans="29:31" x14ac:dyDescent="0.25">
      <c r="AC1280" s="34"/>
      <c r="AD1280" s="34"/>
      <c r="AE1280" s="34"/>
    </row>
    <row r="1281" spans="29:31" x14ac:dyDescent="0.25">
      <c r="AC1281" s="34"/>
      <c r="AD1281" s="34"/>
      <c r="AE1281" s="34"/>
    </row>
    <row r="1282" spans="29:31" x14ac:dyDescent="0.25">
      <c r="AC1282" s="34"/>
      <c r="AD1282" s="34"/>
      <c r="AE1282" s="34"/>
    </row>
    <row r="1283" spans="29:31" x14ac:dyDescent="0.25">
      <c r="AC1283" s="34"/>
      <c r="AD1283" s="34"/>
      <c r="AE1283" s="34"/>
    </row>
    <row r="1284" spans="29:31" x14ac:dyDescent="0.25">
      <c r="AC1284" s="34"/>
      <c r="AD1284" s="34"/>
      <c r="AE1284" s="34"/>
    </row>
    <row r="1285" spans="29:31" x14ac:dyDescent="0.25">
      <c r="AC1285" s="34"/>
      <c r="AD1285" s="34"/>
      <c r="AE1285" s="34"/>
    </row>
    <row r="1286" spans="29:31" x14ac:dyDescent="0.25">
      <c r="AC1286" s="34"/>
      <c r="AD1286" s="34"/>
      <c r="AE1286" s="34"/>
    </row>
    <row r="1287" spans="29:31" x14ac:dyDescent="0.25">
      <c r="AC1287" s="34"/>
      <c r="AD1287" s="34"/>
      <c r="AE1287" s="34"/>
    </row>
    <row r="1288" spans="29:31" x14ac:dyDescent="0.25">
      <c r="AC1288" s="34"/>
      <c r="AD1288" s="34"/>
      <c r="AE1288" s="34"/>
    </row>
    <row r="1289" spans="29:31" x14ac:dyDescent="0.25">
      <c r="AC1289" s="34"/>
      <c r="AD1289" s="34"/>
      <c r="AE1289" s="34"/>
    </row>
    <row r="1290" spans="29:31" x14ac:dyDescent="0.25">
      <c r="AC1290" s="34"/>
      <c r="AD1290" s="34"/>
      <c r="AE1290" s="34"/>
    </row>
    <row r="1291" spans="29:31" x14ac:dyDescent="0.25">
      <c r="AC1291" s="34"/>
      <c r="AD1291" s="34"/>
      <c r="AE1291" s="34"/>
    </row>
    <row r="1292" spans="29:31" x14ac:dyDescent="0.25">
      <c r="AC1292" s="34"/>
      <c r="AD1292" s="34"/>
      <c r="AE1292" s="34"/>
    </row>
    <row r="1293" spans="29:31" x14ac:dyDescent="0.25">
      <c r="AC1293" s="34"/>
      <c r="AD1293" s="34"/>
      <c r="AE1293" s="34"/>
    </row>
    <row r="1294" spans="29:31" x14ac:dyDescent="0.25">
      <c r="AC1294" s="34"/>
      <c r="AD1294" s="34"/>
      <c r="AE1294" s="34"/>
    </row>
    <row r="1295" spans="29:31" x14ac:dyDescent="0.25">
      <c r="AC1295" s="34"/>
      <c r="AD1295" s="34"/>
      <c r="AE1295" s="34"/>
    </row>
    <row r="1296" spans="29:31" x14ac:dyDescent="0.25">
      <c r="AC1296" s="34"/>
      <c r="AD1296" s="34"/>
      <c r="AE1296" s="34"/>
    </row>
    <row r="1297" spans="29:31" x14ac:dyDescent="0.25">
      <c r="AC1297" s="34"/>
      <c r="AD1297" s="34"/>
      <c r="AE1297" s="34"/>
    </row>
    <row r="1298" spans="29:31" x14ac:dyDescent="0.25">
      <c r="AC1298" s="34"/>
      <c r="AD1298" s="34"/>
      <c r="AE1298" s="34"/>
    </row>
    <row r="1299" spans="29:31" x14ac:dyDescent="0.25">
      <c r="AC1299" s="34"/>
      <c r="AD1299" s="34"/>
      <c r="AE1299" s="34"/>
    </row>
    <row r="1300" spans="29:31" x14ac:dyDescent="0.25">
      <c r="AC1300" s="34"/>
      <c r="AD1300" s="34"/>
      <c r="AE1300" s="34"/>
    </row>
    <row r="1301" spans="29:31" x14ac:dyDescent="0.25">
      <c r="AC1301" s="34"/>
      <c r="AD1301" s="34"/>
      <c r="AE1301" s="34"/>
    </row>
    <row r="1302" spans="29:31" x14ac:dyDescent="0.25">
      <c r="AC1302" s="34"/>
      <c r="AD1302" s="34"/>
      <c r="AE1302" s="34"/>
    </row>
    <row r="1303" spans="29:31" x14ac:dyDescent="0.25">
      <c r="AC1303" s="34"/>
      <c r="AD1303" s="34"/>
      <c r="AE1303" s="34"/>
    </row>
    <row r="1304" spans="29:31" x14ac:dyDescent="0.25">
      <c r="AC1304" s="34"/>
      <c r="AD1304" s="34"/>
      <c r="AE1304" s="34"/>
    </row>
    <row r="1305" spans="29:31" x14ac:dyDescent="0.25">
      <c r="AC1305" s="34"/>
      <c r="AD1305" s="34"/>
      <c r="AE1305" s="34"/>
    </row>
    <row r="1306" spans="29:31" x14ac:dyDescent="0.25">
      <c r="AC1306" s="34"/>
      <c r="AD1306" s="34"/>
      <c r="AE1306" s="34"/>
    </row>
    <row r="1307" spans="29:31" x14ac:dyDescent="0.25">
      <c r="AC1307" s="34"/>
      <c r="AD1307" s="34"/>
      <c r="AE1307" s="34"/>
    </row>
    <row r="1308" spans="29:31" x14ac:dyDescent="0.25">
      <c r="AC1308" s="34"/>
      <c r="AD1308" s="34"/>
      <c r="AE1308" s="34"/>
    </row>
    <row r="1309" spans="29:31" x14ac:dyDescent="0.25">
      <c r="AC1309" s="34"/>
      <c r="AD1309" s="34"/>
      <c r="AE1309" s="34"/>
    </row>
    <row r="1310" spans="29:31" x14ac:dyDescent="0.25">
      <c r="AC1310" s="34"/>
      <c r="AD1310" s="34"/>
      <c r="AE1310" s="34"/>
    </row>
    <row r="1311" spans="29:31" x14ac:dyDescent="0.25">
      <c r="AC1311" s="34"/>
      <c r="AD1311" s="34"/>
      <c r="AE1311" s="34"/>
    </row>
    <row r="1312" spans="29:31" x14ac:dyDescent="0.25">
      <c r="AC1312" s="34"/>
      <c r="AD1312" s="34"/>
      <c r="AE1312" s="34"/>
    </row>
    <row r="1313" spans="29:31" x14ac:dyDescent="0.25">
      <c r="AC1313" s="34"/>
      <c r="AD1313" s="34"/>
      <c r="AE1313" s="34"/>
    </row>
    <row r="1314" spans="29:31" x14ac:dyDescent="0.25">
      <c r="AC1314" s="34"/>
      <c r="AD1314" s="34"/>
      <c r="AE1314" s="34"/>
    </row>
    <row r="1315" spans="29:31" x14ac:dyDescent="0.25">
      <c r="AC1315" s="34"/>
      <c r="AD1315" s="34"/>
      <c r="AE1315" s="34"/>
    </row>
    <row r="1316" spans="29:31" x14ac:dyDescent="0.25">
      <c r="AC1316" s="34"/>
      <c r="AD1316" s="34"/>
      <c r="AE1316" s="34"/>
    </row>
    <row r="1317" spans="29:31" x14ac:dyDescent="0.25">
      <c r="AC1317" s="34"/>
      <c r="AD1317" s="34"/>
      <c r="AE1317" s="34"/>
    </row>
    <row r="1318" spans="29:31" x14ac:dyDescent="0.25">
      <c r="AC1318" s="34"/>
      <c r="AD1318" s="34"/>
      <c r="AE1318" s="34"/>
    </row>
    <row r="1319" spans="29:31" x14ac:dyDescent="0.25">
      <c r="AC1319" s="34"/>
      <c r="AD1319" s="34"/>
      <c r="AE1319" s="34"/>
    </row>
    <row r="1320" spans="29:31" x14ac:dyDescent="0.25">
      <c r="AC1320" s="34"/>
      <c r="AD1320" s="34"/>
      <c r="AE1320" s="34"/>
    </row>
    <row r="1321" spans="29:31" x14ac:dyDescent="0.25">
      <c r="AC1321" s="34"/>
      <c r="AD1321" s="34"/>
      <c r="AE1321" s="34"/>
    </row>
    <row r="1322" spans="29:31" x14ac:dyDescent="0.25">
      <c r="AC1322" s="34"/>
      <c r="AD1322" s="34"/>
      <c r="AE1322" s="34"/>
    </row>
    <row r="1323" spans="29:31" x14ac:dyDescent="0.25">
      <c r="AC1323" s="34"/>
      <c r="AD1323" s="34"/>
      <c r="AE1323" s="34"/>
    </row>
    <row r="1324" spans="29:31" x14ac:dyDescent="0.25">
      <c r="AC1324" s="34"/>
      <c r="AD1324" s="34"/>
      <c r="AE1324" s="34"/>
    </row>
    <row r="1325" spans="29:31" x14ac:dyDescent="0.25">
      <c r="AC1325" s="34"/>
      <c r="AD1325" s="34"/>
      <c r="AE1325" s="34"/>
    </row>
    <row r="1326" spans="29:31" x14ac:dyDescent="0.25">
      <c r="AC1326" s="34"/>
      <c r="AD1326" s="34"/>
      <c r="AE1326" s="34"/>
    </row>
    <row r="1327" spans="29:31" x14ac:dyDescent="0.25">
      <c r="AC1327" s="34"/>
      <c r="AD1327" s="34"/>
      <c r="AE1327" s="34"/>
    </row>
    <row r="1328" spans="29:31" x14ac:dyDescent="0.25">
      <c r="AC1328" s="34"/>
      <c r="AD1328" s="34"/>
      <c r="AE1328" s="34"/>
    </row>
    <row r="1329" spans="29:31" x14ac:dyDescent="0.25">
      <c r="AC1329" s="34"/>
      <c r="AD1329" s="34"/>
      <c r="AE1329" s="34"/>
    </row>
    <row r="1330" spans="29:31" x14ac:dyDescent="0.25">
      <c r="AC1330" s="34"/>
      <c r="AD1330" s="34"/>
      <c r="AE1330" s="34"/>
    </row>
    <row r="1331" spans="29:31" x14ac:dyDescent="0.25">
      <c r="AC1331" s="34"/>
      <c r="AD1331" s="34"/>
      <c r="AE1331" s="34"/>
    </row>
    <row r="1332" spans="29:31" x14ac:dyDescent="0.25">
      <c r="AC1332" s="34"/>
      <c r="AD1332" s="34"/>
      <c r="AE1332" s="34"/>
    </row>
    <row r="1333" spans="29:31" x14ac:dyDescent="0.25">
      <c r="AC1333" s="34"/>
      <c r="AD1333" s="34"/>
      <c r="AE1333" s="34"/>
    </row>
    <row r="1334" spans="29:31" x14ac:dyDescent="0.25">
      <c r="AC1334" s="34"/>
      <c r="AD1334" s="34"/>
      <c r="AE1334" s="34"/>
    </row>
    <row r="1335" spans="29:31" x14ac:dyDescent="0.25">
      <c r="AC1335" s="34"/>
      <c r="AD1335" s="34"/>
      <c r="AE1335" s="34"/>
    </row>
    <row r="1336" spans="29:31" x14ac:dyDescent="0.25">
      <c r="AC1336" s="34"/>
      <c r="AD1336" s="34"/>
      <c r="AE1336" s="34"/>
    </row>
    <row r="1337" spans="29:31" x14ac:dyDescent="0.25">
      <c r="AC1337" s="34"/>
      <c r="AD1337" s="34"/>
      <c r="AE1337" s="34"/>
    </row>
    <row r="1338" spans="29:31" x14ac:dyDescent="0.25">
      <c r="AC1338" s="34"/>
      <c r="AD1338" s="34"/>
      <c r="AE1338" s="34"/>
    </row>
    <row r="1339" spans="29:31" x14ac:dyDescent="0.25">
      <c r="AC1339" s="34"/>
      <c r="AD1339" s="34"/>
      <c r="AE1339" s="34"/>
    </row>
    <row r="1340" spans="29:31" x14ac:dyDescent="0.25">
      <c r="AC1340" s="34"/>
      <c r="AD1340" s="34"/>
      <c r="AE1340" s="34"/>
    </row>
    <row r="1341" spans="29:31" x14ac:dyDescent="0.25">
      <c r="AC1341" s="34"/>
      <c r="AD1341" s="34"/>
      <c r="AE1341" s="34"/>
    </row>
    <row r="1342" spans="29:31" x14ac:dyDescent="0.25">
      <c r="AC1342" s="34"/>
      <c r="AD1342" s="34"/>
      <c r="AE1342" s="34"/>
    </row>
    <row r="1343" spans="29:31" x14ac:dyDescent="0.25">
      <c r="AC1343" s="34"/>
      <c r="AD1343" s="34"/>
      <c r="AE1343" s="34"/>
    </row>
    <row r="1344" spans="29:31" x14ac:dyDescent="0.25">
      <c r="AC1344" s="34"/>
      <c r="AD1344" s="34"/>
      <c r="AE1344" s="34"/>
    </row>
    <row r="1345" spans="29:31" x14ac:dyDescent="0.25">
      <c r="AC1345" s="34"/>
      <c r="AD1345" s="34"/>
      <c r="AE1345" s="34"/>
    </row>
    <row r="1346" spans="29:31" x14ac:dyDescent="0.25">
      <c r="AC1346" s="34"/>
      <c r="AD1346" s="34"/>
      <c r="AE1346" s="34"/>
    </row>
    <row r="1347" spans="29:31" x14ac:dyDescent="0.25">
      <c r="AC1347" s="34"/>
      <c r="AD1347" s="34"/>
      <c r="AE1347" s="34"/>
    </row>
    <row r="1348" spans="29:31" x14ac:dyDescent="0.25">
      <c r="AC1348" s="34"/>
      <c r="AD1348" s="34"/>
      <c r="AE1348" s="34"/>
    </row>
    <row r="1349" spans="29:31" x14ac:dyDescent="0.25">
      <c r="AC1349" s="34"/>
      <c r="AD1349" s="34"/>
      <c r="AE1349" s="34"/>
    </row>
    <row r="1350" spans="29:31" x14ac:dyDescent="0.25">
      <c r="AC1350" s="34"/>
      <c r="AD1350" s="34"/>
      <c r="AE1350" s="34"/>
    </row>
    <row r="1351" spans="29:31" x14ac:dyDescent="0.25">
      <c r="AC1351" s="34"/>
      <c r="AD1351" s="34"/>
      <c r="AE1351" s="34"/>
    </row>
    <row r="1352" spans="29:31" x14ac:dyDescent="0.25">
      <c r="AC1352" s="34"/>
      <c r="AD1352" s="34"/>
      <c r="AE1352" s="34"/>
    </row>
    <row r="1353" spans="29:31" x14ac:dyDescent="0.25">
      <c r="AC1353" s="34"/>
      <c r="AD1353" s="34"/>
      <c r="AE1353" s="34"/>
    </row>
    <row r="1354" spans="29:31" x14ac:dyDescent="0.25">
      <c r="AC1354" s="34"/>
      <c r="AD1354" s="34"/>
      <c r="AE1354" s="34"/>
    </row>
    <row r="1355" spans="29:31" x14ac:dyDescent="0.25">
      <c r="AC1355" s="34"/>
      <c r="AD1355" s="34"/>
      <c r="AE1355" s="34"/>
    </row>
    <row r="1356" spans="29:31" x14ac:dyDescent="0.25">
      <c r="AC1356" s="34"/>
      <c r="AD1356" s="34"/>
      <c r="AE1356" s="34"/>
    </row>
    <row r="1357" spans="29:31" x14ac:dyDescent="0.25">
      <c r="AC1357" s="34"/>
      <c r="AD1357" s="34"/>
      <c r="AE1357" s="34"/>
    </row>
    <row r="1358" spans="29:31" x14ac:dyDescent="0.25">
      <c r="AC1358" s="34"/>
      <c r="AD1358" s="34"/>
      <c r="AE1358" s="34"/>
    </row>
    <row r="1359" spans="29:31" x14ac:dyDescent="0.25">
      <c r="AC1359" s="34"/>
      <c r="AD1359" s="34"/>
      <c r="AE1359" s="34"/>
    </row>
    <row r="1360" spans="29:31" x14ac:dyDescent="0.25">
      <c r="AC1360" s="34"/>
      <c r="AD1360" s="34"/>
      <c r="AE1360" s="34"/>
    </row>
    <row r="1361" spans="29:31" x14ac:dyDescent="0.25">
      <c r="AC1361" s="34"/>
      <c r="AD1361" s="34"/>
      <c r="AE1361" s="34"/>
    </row>
    <row r="1362" spans="29:31" x14ac:dyDescent="0.25">
      <c r="AC1362" s="34"/>
      <c r="AD1362" s="34"/>
      <c r="AE1362" s="34"/>
    </row>
    <row r="1363" spans="29:31" x14ac:dyDescent="0.25">
      <c r="AC1363" s="34"/>
      <c r="AD1363" s="34"/>
      <c r="AE1363" s="34"/>
    </row>
    <row r="1364" spans="29:31" x14ac:dyDescent="0.25">
      <c r="AC1364" s="34"/>
      <c r="AD1364" s="34"/>
      <c r="AE1364" s="34"/>
    </row>
    <row r="1365" spans="29:31" x14ac:dyDescent="0.25">
      <c r="AC1365" s="34"/>
      <c r="AD1365" s="34"/>
      <c r="AE1365" s="34"/>
    </row>
    <row r="1366" spans="29:31" x14ac:dyDescent="0.25">
      <c r="AC1366" s="34"/>
      <c r="AD1366" s="34"/>
      <c r="AE1366" s="34"/>
    </row>
    <row r="1367" spans="29:31" x14ac:dyDescent="0.25">
      <c r="AC1367" s="34"/>
      <c r="AD1367" s="34"/>
      <c r="AE1367" s="34"/>
    </row>
    <row r="1368" spans="29:31" x14ac:dyDescent="0.25">
      <c r="AC1368" s="34"/>
      <c r="AD1368" s="34"/>
      <c r="AE1368" s="34"/>
    </row>
    <row r="1369" spans="29:31" x14ac:dyDescent="0.25">
      <c r="AC1369" s="34"/>
      <c r="AD1369" s="34"/>
      <c r="AE1369" s="34"/>
    </row>
    <row r="1370" spans="29:31" x14ac:dyDescent="0.25">
      <c r="AC1370" s="34"/>
      <c r="AD1370" s="34"/>
      <c r="AE1370" s="34"/>
    </row>
    <row r="1371" spans="29:31" x14ac:dyDescent="0.25">
      <c r="AC1371" s="34"/>
      <c r="AD1371" s="34"/>
      <c r="AE1371" s="34"/>
    </row>
    <row r="1372" spans="29:31" x14ac:dyDescent="0.25">
      <c r="AC1372" s="34"/>
      <c r="AD1372" s="34"/>
      <c r="AE1372" s="34"/>
    </row>
    <row r="1373" spans="29:31" x14ac:dyDescent="0.25">
      <c r="AC1373" s="34"/>
      <c r="AD1373" s="34"/>
      <c r="AE1373" s="34"/>
    </row>
    <row r="1374" spans="29:31" x14ac:dyDescent="0.25">
      <c r="AC1374" s="34"/>
      <c r="AD1374" s="34"/>
      <c r="AE1374" s="34"/>
    </row>
    <row r="1375" spans="29:31" x14ac:dyDescent="0.25">
      <c r="AC1375" s="34"/>
      <c r="AD1375" s="34"/>
      <c r="AE1375" s="34"/>
    </row>
    <row r="1376" spans="29:31" x14ac:dyDescent="0.25">
      <c r="AC1376" s="34"/>
      <c r="AD1376" s="34"/>
      <c r="AE1376" s="34"/>
    </row>
    <row r="1377" spans="29:31" x14ac:dyDescent="0.25">
      <c r="AC1377" s="34"/>
      <c r="AD1377" s="34"/>
      <c r="AE1377" s="34"/>
    </row>
    <row r="1378" spans="29:31" x14ac:dyDescent="0.25">
      <c r="AC1378" s="34"/>
      <c r="AD1378" s="34"/>
      <c r="AE1378" s="34"/>
    </row>
    <row r="1379" spans="29:31" x14ac:dyDescent="0.25">
      <c r="AC1379" s="34"/>
      <c r="AD1379" s="34"/>
      <c r="AE1379" s="34"/>
    </row>
    <row r="1380" spans="29:31" x14ac:dyDescent="0.25">
      <c r="AC1380" s="34"/>
      <c r="AD1380" s="34"/>
      <c r="AE1380" s="34"/>
    </row>
    <row r="1381" spans="29:31" x14ac:dyDescent="0.25">
      <c r="AC1381" s="34"/>
      <c r="AD1381" s="34"/>
      <c r="AE1381" s="34"/>
    </row>
    <row r="1382" spans="29:31" x14ac:dyDescent="0.25">
      <c r="AC1382" s="34"/>
      <c r="AD1382" s="34"/>
      <c r="AE1382" s="34"/>
    </row>
    <row r="1383" spans="29:31" x14ac:dyDescent="0.25">
      <c r="AC1383" s="34"/>
      <c r="AD1383" s="34"/>
      <c r="AE1383" s="34"/>
    </row>
    <row r="1384" spans="29:31" x14ac:dyDescent="0.25">
      <c r="AC1384" s="34"/>
      <c r="AD1384" s="34"/>
      <c r="AE1384" s="34"/>
    </row>
    <row r="1385" spans="29:31" x14ac:dyDescent="0.25">
      <c r="AC1385" s="34"/>
      <c r="AD1385" s="34"/>
      <c r="AE1385" s="34"/>
    </row>
    <row r="1386" spans="29:31" x14ac:dyDescent="0.25">
      <c r="AC1386" s="34"/>
      <c r="AD1386" s="34"/>
      <c r="AE1386" s="34"/>
    </row>
    <row r="1387" spans="29:31" x14ac:dyDescent="0.25">
      <c r="AC1387" s="34"/>
      <c r="AD1387" s="34"/>
      <c r="AE1387" s="34"/>
    </row>
    <row r="1388" spans="29:31" x14ac:dyDescent="0.25">
      <c r="AC1388" s="34"/>
      <c r="AD1388" s="34"/>
      <c r="AE1388" s="34"/>
    </row>
    <row r="1389" spans="29:31" x14ac:dyDescent="0.25">
      <c r="AC1389" s="34"/>
      <c r="AD1389" s="34"/>
      <c r="AE1389" s="34"/>
    </row>
    <row r="1390" spans="29:31" x14ac:dyDescent="0.25">
      <c r="AC1390" s="34"/>
      <c r="AD1390" s="34"/>
      <c r="AE1390" s="34"/>
    </row>
    <row r="1391" spans="29:31" x14ac:dyDescent="0.25">
      <c r="AC1391" s="34"/>
      <c r="AD1391" s="34"/>
      <c r="AE1391" s="34"/>
    </row>
    <row r="1392" spans="29:31" x14ac:dyDescent="0.25">
      <c r="AC1392" s="34"/>
      <c r="AD1392" s="34"/>
      <c r="AE1392" s="34"/>
    </row>
    <row r="1393" spans="29:31" x14ac:dyDescent="0.25">
      <c r="AC1393" s="34"/>
      <c r="AD1393" s="34"/>
      <c r="AE1393" s="34"/>
    </row>
    <row r="1394" spans="29:31" x14ac:dyDescent="0.25">
      <c r="AC1394" s="34"/>
      <c r="AD1394" s="34"/>
      <c r="AE1394" s="34"/>
    </row>
    <row r="1395" spans="29:31" x14ac:dyDescent="0.25">
      <c r="AC1395" s="34"/>
      <c r="AD1395" s="34"/>
      <c r="AE1395" s="34"/>
    </row>
    <row r="1396" spans="29:31" x14ac:dyDescent="0.25">
      <c r="AC1396" s="34"/>
      <c r="AD1396" s="34"/>
      <c r="AE1396" s="34"/>
    </row>
    <row r="1397" spans="29:31" x14ac:dyDescent="0.25">
      <c r="AC1397" s="34"/>
      <c r="AD1397" s="34"/>
      <c r="AE1397" s="34"/>
    </row>
    <row r="1398" spans="29:31" x14ac:dyDescent="0.25">
      <c r="AC1398" s="34"/>
      <c r="AD1398" s="34"/>
      <c r="AE1398" s="34"/>
    </row>
    <row r="1399" spans="29:31" x14ac:dyDescent="0.25">
      <c r="AC1399" s="34"/>
      <c r="AD1399" s="34"/>
      <c r="AE1399" s="34"/>
    </row>
    <row r="1400" spans="29:31" x14ac:dyDescent="0.25">
      <c r="AC1400" s="34"/>
      <c r="AD1400" s="34"/>
      <c r="AE1400" s="34"/>
    </row>
    <row r="1401" spans="29:31" x14ac:dyDescent="0.25">
      <c r="AC1401" s="34"/>
      <c r="AD1401" s="34"/>
      <c r="AE1401" s="34"/>
    </row>
    <row r="1402" spans="29:31" x14ac:dyDescent="0.25">
      <c r="AC1402" s="34"/>
      <c r="AD1402" s="34"/>
      <c r="AE1402" s="34"/>
    </row>
    <row r="1403" spans="29:31" x14ac:dyDescent="0.25">
      <c r="AC1403" s="34"/>
      <c r="AD1403" s="34"/>
      <c r="AE1403" s="34"/>
    </row>
    <row r="1404" spans="29:31" x14ac:dyDescent="0.25">
      <c r="AC1404" s="34"/>
      <c r="AD1404" s="34"/>
      <c r="AE1404" s="34"/>
    </row>
    <row r="1405" spans="29:31" x14ac:dyDescent="0.25">
      <c r="AC1405" s="34"/>
      <c r="AD1405" s="34"/>
      <c r="AE1405" s="34"/>
    </row>
    <row r="1406" spans="29:31" x14ac:dyDescent="0.25">
      <c r="AC1406" s="34"/>
      <c r="AD1406" s="34"/>
      <c r="AE1406" s="34"/>
    </row>
    <row r="1407" spans="29:31" x14ac:dyDescent="0.25">
      <c r="AC1407" s="34"/>
      <c r="AD1407" s="34"/>
      <c r="AE1407" s="34"/>
    </row>
    <row r="1408" spans="29:31" x14ac:dyDescent="0.25">
      <c r="AC1408" s="34"/>
      <c r="AD1408" s="34"/>
      <c r="AE1408" s="34"/>
    </row>
    <row r="1409" spans="29:31" x14ac:dyDescent="0.25">
      <c r="AC1409" s="34"/>
      <c r="AD1409" s="34"/>
      <c r="AE1409" s="34"/>
    </row>
    <row r="1410" spans="29:31" x14ac:dyDescent="0.25">
      <c r="AC1410" s="34"/>
      <c r="AD1410" s="34"/>
      <c r="AE1410" s="34"/>
    </row>
    <row r="1411" spans="29:31" x14ac:dyDescent="0.25">
      <c r="AC1411" s="34"/>
      <c r="AD1411" s="34"/>
      <c r="AE1411" s="34"/>
    </row>
    <row r="1412" spans="29:31" x14ac:dyDescent="0.25">
      <c r="AC1412" s="34"/>
      <c r="AD1412" s="34"/>
      <c r="AE1412" s="34"/>
    </row>
    <row r="1413" spans="29:31" x14ac:dyDescent="0.25">
      <c r="AC1413" s="34"/>
      <c r="AD1413" s="34"/>
      <c r="AE1413" s="34"/>
    </row>
    <row r="1414" spans="29:31" x14ac:dyDescent="0.25">
      <c r="AC1414" s="34"/>
      <c r="AD1414" s="34"/>
      <c r="AE1414" s="34"/>
    </row>
    <row r="1415" spans="29:31" x14ac:dyDescent="0.25">
      <c r="AC1415" s="34"/>
      <c r="AD1415" s="34"/>
      <c r="AE1415" s="34"/>
    </row>
    <row r="1416" spans="29:31" x14ac:dyDescent="0.25">
      <c r="AC1416" s="34"/>
      <c r="AD1416" s="34"/>
      <c r="AE1416" s="34"/>
    </row>
    <row r="1417" spans="29:31" x14ac:dyDescent="0.25">
      <c r="AC1417" s="34"/>
      <c r="AD1417" s="34"/>
      <c r="AE1417" s="34"/>
    </row>
    <row r="1418" spans="29:31" x14ac:dyDescent="0.25">
      <c r="AC1418" s="34"/>
      <c r="AD1418" s="34"/>
      <c r="AE1418" s="34"/>
    </row>
    <row r="1419" spans="29:31" x14ac:dyDescent="0.25">
      <c r="AC1419" s="34"/>
      <c r="AD1419" s="34"/>
      <c r="AE1419" s="34"/>
    </row>
    <row r="1420" spans="29:31" x14ac:dyDescent="0.25">
      <c r="AC1420" s="34"/>
      <c r="AD1420" s="34"/>
      <c r="AE1420" s="34"/>
    </row>
    <row r="1421" spans="29:31" x14ac:dyDescent="0.25">
      <c r="AC1421" s="34"/>
      <c r="AD1421" s="34"/>
      <c r="AE1421" s="34"/>
    </row>
    <row r="1422" spans="29:31" x14ac:dyDescent="0.25">
      <c r="AC1422" s="34"/>
      <c r="AD1422" s="34"/>
      <c r="AE1422" s="34"/>
    </row>
    <row r="1423" spans="29:31" x14ac:dyDescent="0.25">
      <c r="AC1423" s="34"/>
      <c r="AD1423" s="34"/>
      <c r="AE1423" s="34"/>
    </row>
    <row r="1424" spans="29:31" x14ac:dyDescent="0.25">
      <c r="AC1424" s="34"/>
      <c r="AD1424" s="34"/>
      <c r="AE1424" s="34"/>
    </row>
    <row r="1425" spans="29:31" x14ac:dyDescent="0.25">
      <c r="AC1425" s="34"/>
      <c r="AD1425" s="34"/>
      <c r="AE1425" s="34"/>
    </row>
    <row r="1426" spans="29:31" x14ac:dyDescent="0.25">
      <c r="AC1426" s="34"/>
      <c r="AD1426" s="34"/>
      <c r="AE1426" s="34"/>
    </row>
    <row r="1427" spans="29:31" x14ac:dyDescent="0.25">
      <c r="AC1427" s="34"/>
      <c r="AD1427" s="34"/>
      <c r="AE1427" s="34"/>
    </row>
    <row r="1428" spans="29:31" x14ac:dyDescent="0.25">
      <c r="AC1428" s="34"/>
      <c r="AD1428" s="34"/>
      <c r="AE1428" s="34"/>
    </row>
    <row r="1429" spans="29:31" x14ac:dyDescent="0.25">
      <c r="AC1429" s="34"/>
      <c r="AD1429" s="34"/>
      <c r="AE1429" s="34"/>
    </row>
    <row r="1430" spans="29:31" x14ac:dyDescent="0.25">
      <c r="AC1430" s="34"/>
      <c r="AD1430" s="34"/>
      <c r="AE1430" s="34"/>
    </row>
    <row r="1431" spans="29:31" x14ac:dyDescent="0.25">
      <c r="AC1431" s="34"/>
      <c r="AD1431" s="34"/>
      <c r="AE1431" s="34"/>
    </row>
    <row r="1432" spans="29:31" x14ac:dyDescent="0.25">
      <c r="AC1432" s="34"/>
      <c r="AD1432" s="34"/>
      <c r="AE1432" s="34"/>
    </row>
    <row r="1433" spans="29:31" x14ac:dyDescent="0.25">
      <c r="AC1433" s="34"/>
      <c r="AD1433" s="34"/>
      <c r="AE1433" s="34"/>
    </row>
    <row r="1434" spans="29:31" x14ac:dyDescent="0.25">
      <c r="AC1434" s="34"/>
      <c r="AD1434" s="34"/>
      <c r="AE1434" s="34"/>
    </row>
    <row r="1435" spans="29:31" x14ac:dyDescent="0.25">
      <c r="AC1435" s="34"/>
      <c r="AD1435" s="34"/>
      <c r="AE1435" s="34"/>
    </row>
    <row r="1436" spans="29:31" x14ac:dyDescent="0.25">
      <c r="AC1436" s="34"/>
      <c r="AD1436" s="34"/>
      <c r="AE1436" s="34"/>
    </row>
    <row r="1437" spans="29:31" x14ac:dyDescent="0.25">
      <c r="AC1437" s="34"/>
      <c r="AD1437" s="34"/>
      <c r="AE1437" s="34"/>
    </row>
    <row r="1438" spans="29:31" x14ac:dyDescent="0.25">
      <c r="AC1438" s="34"/>
      <c r="AD1438" s="34"/>
      <c r="AE1438" s="34"/>
    </row>
    <row r="1439" spans="29:31" x14ac:dyDescent="0.25">
      <c r="AC1439" s="34"/>
      <c r="AD1439" s="34"/>
      <c r="AE1439" s="34"/>
    </row>
    <row r="1440" spans="29:31" x14ac:dyDescent="0.25">
      <c r="AC1440" s="34"/>
      <c r="AD1440" s="34"/>
      <c r="AE1440" s="34"/>
    </row>
    <row r="1441" spans="29:31" x14ac:dyDescent="0.25">
      <c r="AC1441" s="34"/>
      <c r="AD1441" s="34"/>
      <c r="AE1441" s="34"/>
    </row>
    <row r="1442" spans="29:31" x14ac:dyDescent="0.25">
      <c r="AC1442" s="34"/>
      <c r="AD1442" s="34"/>
      <c r="AE1442" s="34"/>
    </row>
    <row r="1443" spans="29:31" x14ac:dyDescent="0.25">
      <c r="AC1443" s="34"/>
      <c r="AD1443" s="34"/>
      <c r="AE1443" s="34"/>
    </row>
    <row r="1444" spans="29:31" x14ac:dyDescent="0.25">
      <c r="AC1444" s="34"/>
      <c r="AD1444" s="34"/>
      <c r="AE1444" s="34"/>
    </row>
    <row r="1445" spans="29:31" x14ac:dyDescent="0.25">
      <c r="AC1445" s="34"/>
      <c r="AD1445" s="34"/>
      <c r="AE1445" s="34"/>
    </row>
    <row r="1446" spans="29:31" x14ac:dyDescent="0.25">
      <c r="AC1446" s="34"/>
      <c r="AD1446" s="34"/>
      <c r="AE1446" s="34"/>
    </row>
    <row r="1447" spans="29:31" x14ac:dyDescent="0.25">
      <c r="AC1447" s="34"/>
      <c r="AD1447" s="34"/>
      <c r="AE1447" s="34"/>
    </row>
    <row r="1448" spans="29:31" x14ac:dyDescent="0.25">
      <c r="AC1448" s="34"/>
      <c r="AD1448" s="34"/>
      <c r="AE1448" s="34"/>
    </row>
    <row r="1449" spans="29:31" x14ac:dyDescent="0.25">
      <c r="AC1449" s="34"/>
      <c r="AD1449" s="34"/>
      <c r="AE1449" s="34"/>
    </row>
    <row r="1450" spans="29:31" x14ac:dyDescent="0.25">
      <c r="AC1450" s="34"/>
      <c r="AD1450" s="34"/>
      <c r="AE1450" s="34"/>
    </row>
    <row r="1451" spans="29:31" x14ac:dyDescent="0.25">
      <c r="AC1451" s="34"/>
      <c r="AD1451" s="34"/>
      <c r="AE1451" s="34"/>
    </row>
    <row r="1452" spans="29:31" x14ac:dyDescent="0.25">
      <c r="AC1452" s="34"/>
      <c r="AD1452" s="34"/>
      <c r="AE1452" s="34"/>
    </row>
    <row r="1453" spans="29:31" x14ac:dyDescent="0.25">
      <c r="AC1453" s="34"/>
      <c r="AD1453" s="34"/>
      <c r="AE1453" s="34"/>
    </row>
    <row r="1454" spans="29:31" x14ac:dyDescent="0.25">
      <c r="AC1454" s="34"/>
      <c r="AD1454" s="34"/>
      <c r="AE1454" s="34"/>
    </row>
    <row r="1455" spans="29:31" x14ac:dyDescent="0.25">
      <c r="AC1455" s="34"/>
      <c r="AD1455" s="34"/>
      <c r="AE1455" s="34"/>
    </row>
    <row r="1456" spans="29:31" x14ac:dyDescent="0.25">
      <c r="AC1456" s="34"/>
      <c r="AD1456" s="34"/>
      <c r="AE1456" s="34"/>
    </row>
    <row r="1457" spans="29:31" x14ac:dyDescent="0.25">
      <c r="AC1457" s="34"/>
      <c r="AD1457" s="34"/>
      <c r="AE1457" s="34"/>
    </row>
    <row r="1458" spans="29:31" x14ac:dyDescent="0.25">
      <c r="AC1458" s="34"/>
      <c r="AD1458" s="34"/>
      <c r="AE1458" s="34"/>
    </row>
    <row r="1459" spans="29:31" x14ac:dyDescent="0.25">
      <c r="AC1459" s="34"/>
      <c r="AD1459" s="34"/>
      <c r="AE1459" s="34"/>
    </row>
    <row r="1460" spans="29:31" x14ac:dyDescent="0.25">
      <c r="AC1460" s="34"/>
      <c r="AD1460" s="34"/>
      <c r="AE1460" s="34"/>
    </row>
    <row r="1461" spans="29:31" x14ac:dyDescent="0.25">
      <c r="AC1461" s="34"/>
      <c r="AD1461" s="34"/>
      <c r="AE1461" s="34"/>
    </row>
    <row r="1462" spans="29:31" x14ac:dyDescent="0.25">
      <c r="AC1462" s="34"/>
      <c r="AD1462" s="34"/>
      <c r="AE1462" s="34"/>
    </row>
    <row r="1463" spans="29:31" x14ac:dyDescent="0.25">
      <c r="AC1463" s="34"/>
      <c r="AD1463" s="34"/>
      <c r="AE1463" s="34"/>
    </row>
    <row r="1464" spans="29:31" x14ac:dyDescent="0.25">
      <c r="AC1464" s="34"/>
      <c r="AD1464" s="34"/>
      <c r="AE1464" s="34"/>
    </row>
    <row r="1465" spans="29:31" x14ac:dyDescent="0.25">
      <c r="AC1465" s="34"/>
      <c r="AD1465" s="34"/>
      <c r="AE1465" s="34"/>
    </row>
  </sheetData>
  <hyperlinks>
    <hyperlink ref="O27" r:id="rId1" display="https://www.fisheries.noaa.gov/webdam/download/88698465" xr:uid="{A15AF4E0-AFE8-4EBD-B24A-4B0611E61897}"/>
    <hyperlink ref="O29" r:id="rId2" display="https://www.fisheries.noaa.gov/webdam/download/88129624" xr:uid="{2041AAA1-5169-4F92-B06F-2B0F69184BB9}"/>
    <hyperlink ref="O30" r:id="rId3" display="https://www.fisheries.noaa.gov/webdam/download/84399503" xr:uid="{2E5E27A3-E82E-4CC5-BDA3-433E9A88848E}"/>
    <hyperlink ref="AA30" r:id="rId4" display="https://www.fisheries.noaa.gov/webdam/download/84401466" xr:uid="{115C6C8E-D99A-4949-BC53-1E1EAD64F7F3}"/>
    <hyperlink ref="O31" r:id="rId5" display="https://www.fisheries.noaa.gov/webdam/download/83203237" xr:uid="{EA2AFD55-3B09-47AF-94B2-849D44F2454C}"/>
    <hyperlink ref="U31" r:id="rId6" display="https://www.commerce.gov/news/press-releases/2018/11/us-secretary-commerce-wilbur-ross-declares-fishery-disaster-florida" xr:uid="{2A3E218B-7511-4866-B172-E80A9D6F1108}"/>
    <hyperlink ref="AA31" r:id="rId7" display="https://www.fisheries.noaa.gov/webdam/download/83292101" xr:uid="{1930F4A8-8E21-43C5-9F51-16EF88A2D63C}"/>
    <hyperlink ref="O33" r:id="rId8" display="https://www.fisheries.noaa.gov/webdam/download/76977930" xr:uid="{AC5AFF3E-1A8A-47C7-9D9F-054F93E41933}"/>
    <hyperlink ref="O34" r:id="rId9" display="https://www.fisheries.noaa.gov/webdam/download/76396380" xr:uid="{004F7AD7-B0F7-4184-8C1C-8C0F668582D9}"/>
    <hyperlink ref="U34" r:id="rId10" display="https://www.fisheries.noaa.gov/webdam/download/82258563" xr:uid="{B329BF78-D60A-4458-8DC1-F7B0F04D09B1}"/>
    <hyperlink ref="AA34" r:id="rId11" display="https://www.fisheries.noaa.gov/webdam/download/81405948" xr:uid="{469DA098-271A-4044-8DD2-75D8076AE087}"/>
    <hyperlink ref="O35" r:id="rId12" display="https://www.fisheries.noaa.gov/webdam/download/68220511" xr:uid="{EEFDF386-5014-4ADD-AEC1-8EABD6998DC2}"/>
    <hyperlink ref="U35" r:id="rId13" display="https://www.commerce.gov/news/press-releases/2018/03/us-secretary-commerce-declares-fishery-disaster-following-hurricane" xr:uid="{784FD3AF-7541-4775-A501-C0E14C4BFC20}"/>
    <hyperlink ref="AA35" r:id="rId14" display="https://www.fisheries.noaa.gov/webdam/download/68221161" xr:uid="{E718F36E-F764-486F-A92B-5DC490AC913F}"/>
    <hyperlink ref="AB35" r:id="rId15" display="https://www.fisheries.noaa.gov/webdam/download/76127048" xr:uid="{55861AF3-4EB2-4614-9FDE-77D1D7AAE9BA}"/>
    <hyperlink ref="O36" r:id="rId16" display="https://beta.fisheries.noaa.gov/webdam/download/66759656" xr:uid="{ACD3E052-06AF-4F88-A422-28FEBBE43EF1}"/>
    <hyperlink ref="U36" r:id="rId17" display="https://www.fisheries.noaa.gov/webdam/download/82258563" xr:uid="{189C3FB4-33F0-4A33-A3DD-1F14C0FB9434}"/>
    <hyperlink ref="AA36" r:id="rId18" display="https://www.fisheries.noaa.gov/webdam/download/81405936" xr:uid="{C108D62C-122D-41B7-8928-DD1C922F5D49}"/>
    <hyperlink ref="U37" r:id="rId19" display="https://www.commerce.gov/news/press-releases/2018/02/us-secretary-commerce-declares-fisheries-disasters-following-hurricanes" xr:uid="{DDFBCC85-3BD6-480C-8421-9CD7C82B090D}"/>
    <hyperlink ref="AB37" r:id="rId20" display="https://www.fisheries.noaa.gov/webdam/download/76127048" xr:uid="{B923C6FD-08C5-4D74-8B98-DB9AA8C31D15}"/>
    <hyperlink ref="O38" r:id="rId21" display="https://www.fisheries.noaa.gov/webdam/download/65032790" xr:uid="{E0DAA3F4-A2EE-4B59-9BDA-774FAF063305}"/>
    <hyperlink ref="U38" r:id="rId22" display="https://www.fisheries.noaa.gov/webdam/download/82258563" xr:uid="{DDF0F96D-612B-4798-994E-77B4FE2E03F7}"/>
    <hyperlink ref="AA38" r:id="rId23" display="https://www.fisheries.noaa.gov/webdam/download/81405946" xr:uid="{72ABC08A-FB50-4C39-B8A6-BB9767FB39F1}"/>
    <hyperlink ref="O39" r:id="rId24" display="https://www.fisheries.noaa.gov/webdam/download/65032836" xr:uid="{3264437E-E339-4F86-ABF4-AB918DDFFEE0}"/>
    <hyperlink ref="U39" r:id="rId25" display="https://www.fisheries.noaa.gov/webdam/download/82258563" xr:uid="{B01D167D-8714-4A04-914D-793037EFDC4E}"/>
    <hyperlink ref="AA39" r:id="rId26" display="https://www.fisheries.noaa.gov/webdam/download/81405934" xr:uid="{9857A93A-3730-4638-8953-219140C25C9C}"/>
    <hyperlink ref="U40" r:id="rId27" display="https://www.fisheries.noaa.gov/webdam/download/82258563" xr:uid="{DAC892D8-C017-4710-AFD1-B824551F667C}"/>
    <hyperlink ref="U41" r:id="rId28" display="https://www.fisheries.noaa.gov/webdam/download/82258563" xr:uid="{46FADF15-C8C1-465D-BD29-129825538829}"/>
    <hyperlink ref="AA42" r:id="rId29" display="https://www.fisheries.noaa.gov/webdam/download/65029078" xr:uid="{D656F1C7-6CBC-423B-8300-51F04B503271}"/>
    <hyperlink ref="AB42" r:id="rId30" display="https://www.fisheries.noaa.gov/webdam/download/76127048" xr:uid="{8976744A-DEC2-48BE-85F5-6099BC1CF9E1}"/>
    <hyperlink ref="O43" r:id="rId31" display="https://www.fisheries.noaa.gov/webdam/download/65032798" xr:uid="{40FDDE02-FA4F-4E76-B064-2C32167C7931}"/>
    <hyperlink ref="AA43" r:id="rId32" display="https://www.fisheries.noaa.gov/webdam/download/65032802" xr:uid="{D731FEAA-64F5-4EC6-BC8C-EEDDFDB806A0}"/>
    <hyperlink ref="AB43" r:id="rId33" display="https://www.fisheries.noaa.gov/webdam/download/76127048" xr:uid="{73680196-8AB9-401E-8CCA-1CC061232EA5}"/>
    <hyperlink ref="O44" r:id="rId34" display="https://www.fisheries.noaa.gov/webdam/download/65032808" xr:uid="{D6308678-A56E-40FF-8B37-C92B3A824840}"/>
    <hyperlink ref="AA44" r:id="rId35" display="https://www.fisheries.noaa.gov/webdam/download/65032809" xr:uid="{DC742E11-0437-4228-8F50-4F7AD8E4FE2E}"/>
    <hyperlink ref="AB44" r:id="rId36" display="https://www.fisheries.noaa.gov/webdam/download/76127048" xr:uid="{81026022-D98B-44B6-827C-D929E0FDF5F7}"/>
    <hyperlink ref="O45" r:id="rId37" display="https://www.fisheries.noaa.gov/webdam/download/65032806" xr:uid="{48D6999B-680C-4F57-A5F1-19077688F8C7}"/>
    <hyperlink ref="AA45" r:id="rId38" display="https://www.fisheries.noaa.gov/webdam/download/65032811" xr:uid="{AF212B02-2AB8-4918-AECC-3C9B3731AEDB}"/>
    <hyperlink ref="AB45" r:id="rId39" display="https://www.fisheries.noaa.gov/webdam/download/76127048" xr:uid="{385402A4-A706-4742-9FE8-8D11FB03D41F}"/>
    <hyperlink ref="AB46" r:id="rId40" display="https://www.fisheries.noaa.gov/webdam/download/76127048" xr:uid="{11287A51-C7D5-4709-B830-B55FB8E35BDE}"/>
    <hyperlink ref="O47" r:id="rId41" display="https://www.fisheries.noaa.gov/webdam/download/65032821" xr:uid="{E9F8E516-277D-4758-924C-3FE9E1F6385F}"/>
    <hyperlink ref="AA47" r:id="rId42" display="https://www.fisheries.noaa.gov/webdam/download/65032827" xr:uid="{55400A01-AF96-4CA5-A545-8B589CC6C0A2}"/>
    <hyperlink ref="AB47" r:id="rId43" display="https://www.fisheries.noaa.gov/webdam/download/76127048" xr:uid="{91B62A00-11F2-4831-9F79-A6096FDD5DF4}"/>
    <hyperlink ref="AB48" r:id="rId44" display="https://www.fisheries.noaa.gov/webdam/download/76127048" xr:uid="{5BCC1BFA-5D4E-4A98-AB1D-40A18BD09963}"/>
    <hyperlink ref="AB49" r:id="rId45" display="https://www.fisheries.noaa.gov/webdam/download/76127048" xr:uid="{057D8E7C-A3AB-4DE6-BEA8-2DD8E843F900}"/>
    <hyperlink ref="O50" r:id="rId46" display="https://www.fisheries.noaa.gov/webdam/download/65028303" xr:uid="{026C0F4F-C7D8-42C1-93F8-672B27905F7E}"/>
    <hyperlink ref="AA50" r:id="rId47" display="https://www.fisheries.noaa.gov/webdam/download/65028304" xr:uid="{147E0D37-6934-4301-B998-F680926956C6}"/>
    <hyperlink ref="O51" r:id="rId48" display="https://www.fisheries.noaa.gov/webdam/download/65032833" xr:uid="{67508C56-5F49-4A22-A2E8-9A1230C55DEC}"/>
    <hyperlink ref="U51" r:id="rId49" display="https://www.fisheries.noaa.gov/webdam/download/65032834" xr:uid="{508BB415-3E14-41D0-A9D3-8B66C75B0AF0}"/>
    <hyperlink ref="AA51" r:id="rId50" display="https://www.fisheries.noaa.gov/webdam/download/65032835" xr:uid="{456C2E0F-07F0-4E98-B9CE-18493D3A81C1}"/>
    <hyperlink ref="O52" r:id="rId51" display="https://www.fisheries.noaa.gov/webdam/download/65028305" xr:uid="{1C30EF29-00A8-4731-B1F2-52A4EB053C8E}"/>
    <hyperlink ref="O53" r:id="rId52" display="https://www.fisheries.noaa.gov/webdam/download/65028290" xr:uid="{616A4D8D-5BA4-4B7E-AE60-2CF5045B00FD}"/>
    <hyperlink ref="U53" r:id="rId53" display="https://www.fisheries.noaa.gov/webdam/download/65028237" xr:uid="{B7DFB423-D05C-4422-A262-1A94576B846A}"/>
    <hyperlink ref="O54" r:id="rId54" display="https://www.fisheries.noaa.gov/webdam/download/65029080" xr:uid="{B5ECA342-8214-4CF0-90C7-21AEF02763B4}"/>
    <hyperlink ref="AA54" r:id="rId55" display="https://www.fisheries.noaa.gov/webdam/download/65029079" xr:uid="{F774C9D2-F46C-40F1-AEFC-4941047E9038}"/>
    <hyperlink ref="U55" r:id="rId56" display="https://www.fisheries.noaa.gov/webdam/download/65028308" xr:uid="{DE0E7EFD-DAA8-4116-B3A4-083DBA69BC21}"/>
    <hyperlink ref="AA55" r:id="rId57" display="https://www.fisheries.noaa.gov/webdam/download/65028310" xr:uid="{3E3C80F8-DC9D-48EA-AA63-FB2FBADE26C0}"/>
    <hyperlink ref="AB55" r:id="rId58" display="https://www.gpo.gov/fdsys/pkg/PLAW-113publ76/pdf/PLAW-113publ76.pdf" xr:uid="{BC341087-4296-4C5F-8B8B-C6044C00BF70}"/>
    <hyperlink ref="AA56" r:id="rId59" display="https://www.fisheries.noaa.gov/webdam/download/65029086" xr:uid="{E6DE8E68-C7F9-4137-B9F2-FF1481BE45C9}"/>
    <hyperlink ref="AB56" r:id="rId60" display="https://www.gpo.gov/fdsys/pkg/PLAW-113publ76/pdf/PLAW-113publ76.pdf" xr:uid="{CC8F2AE5-1015-4876-BD90-7C5ED1CCB75E}"/>
    <hyperlink ref="O57" r:id="rId61" display="https://www.fisheries.noaa.gov/webdam/download/65028309" xr:uid="{1CA4C7F9-5616-4BCB-B553-EC475931BFDC}"/>
    <hyperlink ref="AA57" r:id="rId62" display="https://www.fisheries.noaa.gov/webdam/download/65028311" xr:uid="{B3024448-0E43-4205-998A-668E3A9C14A1}"/>
    <hyperlink ref="AB58" r:id="rId63" display="https://www.gpo.gov/fdsys/pkg/PLAW-113publ76/pdf/PLAW-113publ76.pdf" xr:uid="{A5A6DE68-8E77-41D9-A34F-C4BA2F73DF1C}"/>
    <hyperlink ref="O59" r:id="rId64" display="https://www.fisheries.noaa.gov/webdam/download/65028313" xr:uid="{52D43A98-3A2B-4A92-8772-58BDDD30831E}"/>
    <hyperlink ref="AA59" r:id="rId65" display="https://www.fisheries.noaa.gov/webdam/download/65028312" xr:uid="{0B9094F4-70C2-4B11-BC6C-F2C18EA7D448}"/>
    <hyperlink ref="AB59" r:id="rId66" display="https://www.gpo.gov/fdsys/pkg/PLAW-113publ76/pdf/PLAW-113publ76.pdf" xr:uid="{7EA5BEA1-8FB5-4A93-9AE9-117E758F4C44}"/>
    <hyperlink ref="O60" r:id="rId67" display="https://www.fisheries.noaa.gov/webdam/download/65028314" xr:uid="{63757B1A-CE79-4C2D-801B-0017266ABB51}"/>
    <hyperlink ref="AA60" r:id="rId68" display="https://www.fisheries.noaa.gov/webdam/download/65028316" xr:uid="{63FC651F-098B-4F62-8A73-67A4F774A0F9}"/>
    <hyperlink ref="O61" r:id="rId69" display="https://www.fisheries.noaa.gov/webdam/download/65032837" xr:uid="{BFF59CAC-2384-44C0-B621-B6E6F569F1A4}"/>
    <hyperlink ref="AA61" r:id="rId70" display="https://www.fisheries.noaa.gov/webdam/download/65032839" xr:uid="{B29CF909-B1F0-436A-96B9-07BA8D94AA66}"/>
    <hyperlink ref="AB61" r:id="rId71" display="https://www.gpo.gov/fdsys/pkg/PLAW-110publ234/pdf/PLAW-110publ234.pdf" xr:uid="{FA81D8AE-EC98-41B8-99A5-2A7B95399AF2}"/>
    <hyperlink ref="O62" r:id="rId72" display="https://www.fisheries.noaa.gov/webdam/download/65028251" xr:uid="{11986EA1-1FFB-4640-BA39-34C4ADCDCFBA}"/>
    <hyperlink ref="AA62" r:id="rId73" display="https://www.fisheries.noaa.gov/webdam/download/65028253" xr:uid="{DDE5517D-218B-4B9A-8151-ECA38F1D45B3}"/>
    <hyperlink ref="O63" r:id="rId74" display="https://www.fisheries.noaa.gov/webdam/download/65032685" xr:uid="{54D8DD70-204D-421C-808B-071C97AC7091}"/>
    <hyperlink ref="AA63" r:id="rId75" display="https://www.fisheries.noaa.gov/webdam/download/65032686" xr:uid="{C498B12A-6580-45AE-9A5A-536FF82BDFBE}"/>
    <hyperlink ref="AB63" r:id="rId76" display="https://www.gpo.gov/fdsys/pkg/PLAW-113publ76/pdf/PLAW-113publ76.pdf" xr:uid="{26E8401F-A463-4E60-B427-69F2B303053B}"/>
    <hyperlink ref="O64" r:id="rId77" display="https://www.fisheries.noaa.gov/webdam/download/65032841" xr:uid="{9FB3664C-E635-4392-8EAB-024321C7E830}"/>
    <hyperlink ref="U64" r:id="rId78" display="https://www.fisheries.noaa.gov/webdam/download/65032843" xr:uid="{8F73EA40-1A81-4049-AA58-0310D78F1279}"/>
    <hyperlink ref="AA64" r:id="rId79" display="https://www.fisheries.noaa.gov/webdam/download/65032842" xr:uid="{48C15378-4C7F-4DE1-9B85-12C08B82883C}"/>
    <hyperlink ref="AB64" r:id="rId80" display="https://www.gpo.gov/fdsys/pkg/PLAW-110publ234/pdf/PLAW-110publ234.pdf" xr:uid="{44C1543A-D9B8-4FD5-9419-2DECA50406AC}"/>
    <hyperlink ref="AB65" r:id="rId81" display="https://www.gpo.gov/fdsys/pkg/PLAW-111publ212/pdf/PLAW-111publ212.pdf" xr:uid="{B8B11998-363B-4D3F-AE42-2048C7AB1991}"/>
    <hyperlink ref="AA66" r:id="rId82" display="https://www.fisheries.noaa.gov/webdam/download/65029088" xr:uid="{382336C8-8593-4148-B449-566414E0B257}"/>
    <hyperlink ref="O67" r:id="rId83" display="https://www.fisheries.noaa.gov/webdam/download/65032846" xr:uid="{021DB8A5-FF2F-45E2-A386-CEF178BD850F}"/>
    <hyperlink ref="AA67" r:id="rId84" display="https://www.fisheries.noaa.gov/webdam/download/65032845" xr:uid="{06C40E42-AA11-4C56-A453-058F6FA52C9D}"/>
    <hyperlink ref="O68" r:id="rId85" display="https://www.fisheries.noaa.gov/webdam/download/65028255" xr:uid="{59A5D255-8E04-4CFD-A766-3B65423B7993}"/>
    <hyperlink ref="U68" r:id="rId86" display="https://www.fisheries.noaa.gov/webdam/download/65028254" xr:uid="{8EBFF4D9-2396-417D-A123-34E3BAB51BD2}"/>
    <hyperlink ref="AA68" r:id="rId87" display="https://www.fisheries.noaa.gov/webdam/download/65028256" xr:uid="{BEB494A7-3CC3-4519-8774-DB19D707912E}"/>
    <hyperlink ref="O69" r:id="rId88" display="https://www.fisheries.noaa.gov/webdam/download/65029095" xr:uid="{EDDF0E6E-9434-4097-B161-A49E219375DE}"/>
    <hyperlink ref="U69" r:id="rId89" display="https://www.fisheries.noaa.gov/webdam/download/65029092" xr:uid="{45E8A512-FCDE-4A2D-9E49-7BB363184CF6}"/>
    <hyperlink ref="AA69" r:id="rId90" display="https://www.fisheries.noaa.gov/webdam/download/65029094" xr:uid="{4D37AAD5-0797-4B35-9DCB-BB3D4D0A66C4}"/>
    <hyperlink ref="AB69" r:id="rId91" display="https://www.gpo.gov/fdsys/pkg/PLAW-111publ212/pdf/PLAW-111publ212.pdf" xr:uid="{3B6F7B66-7F94-4523-955A-12E83B6B44D0}"/>
    <hyperlink ref="O70" r:id="rId92" display="https://www.fisheries.noaa.gov/webdam/download/65028323" xr:uid="{2E006BB5-4242-45AA-A253-CFCB55023355}"/>
    <hyperlink ref="AA70" r:id="rId93" display="https://www.fisheries.noaa.gov/webdam/download/65028325" xr:uid="{5FD302EB-B96D-4DDE-8619-92805819E187}"/>
    <hyperlink ref="U71" r:id="rId94" display="https://www.fisheries.noaa.gov/webdam/download/65032847" xr:uid="{DA3610C9-4E2E-478F-ACB1-355AA3C8D2B4}"/>
    <hyperlink ref="AA71" r:id="rId95" display="https://www.fisheries.noaa.gov/webdam/download/65498642" xr:uid="{CE78F22A-A144-46D9-9F11-937A290A0FDC}"/>
    <hyperlink ref="AB71" r:id="rId96" display="https://www.gpo.gov/fdsys/pkg/PLAW-110publ234/pdf/PLAW-110publ234.pdf" xr:uid="{7DC4321D-8EB0-41CF-A8EB-51537F59F66A}"/>
    <hyperlink ref="O72" r:id="rId97" display="https://www.fisheries.noaa.gov/webdam/download/65028257" xr:uid="{5ABB1C82-084E-44BB-A15C-8142D3296A1A}"/>
    <hyperlink ref="AA72" r:id="rId98" display="https://www.fisheries.noaa.gov/webdam/download/65028258" xr:uid="{87A79042-38EC-4C0E-80B9-54C4FAEF4126}"/>
    <hyperlink ref="O73" r:id="rId99" display="https://www.fisheries.noaa.gov/webdam/download/65028261" xr:uid="{F213F0FF-01DA-4524-AFE4-9FB4943BE3B2}"/>
    <hyperlink ref="AA73" r:id="rId100" display="https://www.fisheries.noaa.gov/webdam/download/65028259" xr:uid="{70B16577-8B0F-4605-A5F9-99452595A162}"/>
    <hyperlink ref="O74" r:id="rId101" display="https://www.fisheries.noaa.gov/webdam/download/65028260" xr:uid="{CB513229-3FFE-4F77-88AF-FFBA6478647A}"/>
    <hyperlink ref="AA74" r:id="rId102" display="https://www.fisheries.noaa.gov/webdam/download/65028262" xr:uid="{F2FEB055-28C7-4B42-82BA-F4D6CDCF9918}"/>
    <hyperlink ref="AB74" r:id="rId103" location="page=16" display="https://www.gpo.gov/fdsys/pkg/PLAW-110publ329/pdf/PLAW-110publ329.pdf - page=16" xr:uid="{8F61640E-493E-465D-AEE7-B2637160CAAF}"/>
    <hyperlink ref="O75" r:id="rId104" display="https://www.fisheries.noaa.gov/webdam/download/65028326" xr:uid="{A3568FDB-6ECD-4DA8-B81E-19E132CD2175}"/>
    <hyperlink ref="AA75" r:id="rId105" display="https://www.fisheries.noaa.gov/webdam/download/65028327" xr:uid="{CDDD80A6-B49A-4DE4-B76B-7971218F0D09}"/>
    <hyperlink ref="AB75" r:id="rId106" location="page=16" display="https://www.gpo.gov/fdsys/pkg/PLAW-110publ329/pdf/PLAW-110publ329.pdf - page=16" xr:uid="{0E29F039-C506-41B1-9CA2-998FCEB5A80E}"/>
    <hyperlink ref="AA76" r:id="rId107" display="https://www.fisheries.noaa.gov/webdam/download/65032851" xr:uid="{01546774-354B-4A3B-81B4-7EACA32F3157}"/>
    <hyperlink ref="AB76" r:id="rId108" location="page=16" display="https://www.gpo.gov/fdsys/pkg/PLAW-110publ329/pdf/PLAW-110publ329.pdf - page=16" xr:uid="{36588658-F7F2-4BF7-8D8F-FC6689005C28}"/>
    <hyperlink ref="U77" r:id="rId109" display="https://www.fisheries.noaa.gov/webdam/download/65028266" xr:uid="{5B567C37-91E8-4A8E-92CE-E5F6B0FE296E}"/>
    <hyperlink ref="AA77" r:id="rId110" display="https://www.fisheries.noaa.gov/webdam/download/65028264" xr:uid="{C3521974-6C64-45E0-AAF2-863A24FC5A01}"/>
    <hyperlink ref="U78" r:id="rId111" display="https://www.fisheries.noaa.gov/webdam/download/65032864" xr:uid="{BEFE1605-3E9D-419B-814A-AE84E7F03B97}"/>
    <hyperlink ref="AB78" r:id="rId112" location="page=517" display="https://www.gpo.gov/fdsys/pkg/PLAW-110publ246/pdf/PLAW-110publ246.pdf - page=517" xr:uid="{25D110CC-B3CF-4EFD-80D6-52ABCCA5E639}"/>
    <hyperlink ref="O79" r:id="rId113" display="https://www.fisheries.noaa.gov/webdam/download/65028328" xr:uid="{36B4B038-95E3-4A71-8C12-11E2295D18C6}"/>
    <hyperlink ref="AA79" r:id="rId114" display="https://www.fisheries.noaa.gov/webdam/download/65028329" xr:uid="{0B1D29DD-3FF0-4A72-BA12-8C748437AB90}"/>
    <hyperlink ref="AA80" r:id="rId115" display="https://www.fisheries.noaa.gov/webdam/download/65028270" xr:uid="{ED4D0D53-76AD-4E00-B516-CBDD82648C7B}"/>
    <hyperlink ref="AA81" r:id="rId116" display="https://www.fisheries.noaa.gov/webdam/download/65029101" xr:uid="{023671E9-897F-4124-AAAF-ABF462761C66}"/>
    <hyperlink ref="AA82" r:id="rId117" display="https://www.fisheries.noaa.gov/webdam/download/65028273" xr:uid="{36C1C9DC-638D-4649-8CF0-B1999EE2D23A}"/>
    <hyperlink ref="O83" r:id="rId118" display="https://www.fisheries.noaa.gov/webdam/download/65029097" xr:uid="{22D45ECE-C18F-4A07-A6AF-F0CF53F399CC}"/>
    <hyperlink ref="AA83" r:id="rId119" display="https://www.fisheries.noaa.gov/webdam/download/65029098" xr:uid="{6B093924-1387-4AC7-BD1C-399C69C935F1}"/>
    <hyperlink ref="U84" r:id="rId120" display="https://www.fisheries.noaa.gov/webdam/download/65032868" xr:uid="{01DDA6A3-28D3-434F-A48E-81FB274373C9}"/>
    <hyperlink ref="AA84" r:id="rId121" display="https://www.fisheries.noaa.gov/webdam/download/65032869" xr:uid="{6A6F1694-1911-4300-BD86-5FCFB206DD8D}"/>
    <hyperlink ref="AB84" r:id="rId122" location="page=53" display="https://www.gpo.gov/fdsys/pkg/PLAW-110publ28/pdf/PLAW-110publ28.pdf - page=53" xr:uid="{055FE2F3-8A66-4635-94C1-4EC862E128FC}"/>
    <hyperlink ref="O85" r:id="rId123" display="https://www.fisheries.noaa.gov/webdam/download/65028276" xr:uid="{FA7DA322-4592-4E6D-9A32-658209EB8C4D}"/>
    <hyperlink ref="U85" r:id="rId124" display="https://www.fisheries.noaa.gov/webdam/download/65028278" xr:uid="{CB027F1F-3844-445C-8CEE-88A654A25851}"/>
    <hyperlink ref="AA85" r:id="rId125" display="https://www.fisheries.noaa.gov/webdam/download/65028275" xr:uid="{165AB581-4C5B-4FD2-923C-C110669E8F3C}"/>
    <hyperlink ref="O86" r:id="rId126" display="https://www.fisheries.noaa.gov/webdam/download/65028277" xr:uid="{99EF3484-70A9-46D7-9F84-CDFE6E47B015}"/>
    <hyperlink ref="O87" r:id="rId127" display="https://www.fisheries.noaa.gov/webdam/download/65028281" xr:uid="{C3288DA1-CBC8-4FF2-A9C0-D830C347EF1D}"/>
    <hyperlink ref="U87" r:id="rId128" display="https://www.fisheries.noaa.gov/webdam/download/65028279" xr:uid="{F9564A0F-2B60-4929-B09C-36F84C39099B}"/>
    <hyperlink ref="AA87" r:id="rId129" display="https://www.fisheries.noaa.gov/webdam/download/65028285" xr:uid="{006406E3-B113-4303-88FC-E2A237B331AF}"/>
    <hyperlink ref="AB87" r:id="rId130" location="page=54" display="https://www.gpo.gov/fdsys/pkg/PLAW-109publ234/pdf/PLAW-109publ234.pdf - page=54" xr:uid="{E3E7E2F9-2E9D-48A7-B540-140F1FA65BA3}"/>
    <hyperlink ref="O88" r:id="rId131" display="https://www.fisheries.noaa.gov/webdam/download/65028283" xr:uid="{FE1A5E0B-94A6-4FF1-B3DB-D8717AA6FF70}"/>
    <hyperlink ref="U88" r:id="rId132" display="https://www.fisheries.noaa.gov/webdam/download/65028284" xr:uid="{50F6E536-D168-4E02-8750-019D5DB80A2B}"/>
    <hyperlink ref="AA88" r:id="rId133" display="https://www.fisheries.noaa.gov/webdam/download/65028285" xr:uid="{25AE32D4-85FA-4281-AF7D-A9A8F6612274}"/>
    <hyperlink ref="AB88" r:id="rId134" location="page=54" display="https://www.gpo.gov/fdsys/pkg/PLAW-109publ234/pdf/PLAW-109publ234.pdf - page=54" xr:uid="{0495B955-896E-436C-8D51-74B73C1AD9E4}"/>
    <hyperlink ref="O89" r:id="rId135" display="https://www.fisheries.noaa.gov/webdam/download/65029103" xr:uid="{19019C19-7813-4E35-9CD1-703055F1CBDF}"/>
    <hyperlink ref="AA89" r:id="rId136" display="https://www.fisheries.noaa.gov/webdam/download/65029105" xr:uid="{095FB80F-68FC-452A-AF34-F369703CCC92}"/>
    <hyperlink ref="AA90" r:id="rId137" display="https://www.fisheries.noaa.gov/webdam/download/65032687" xr:uid="{44CA2033-6F1B-4148-8CF5-65C480215BE7}"/>
    <hyperlink ref="O91" r:id="rId138" display="https://www.fisheries.noaa.gov/webdam/download/65028330" xr:uid="{DB7AA02C-5273-46D8-8C68-68DACBA0DD32}"/>
    <hyperlink ref="AA91" r:id="rId139" display="https://www.fisheries.noaa.gov/webdam/download/65028332" xr:uid="{63063295-D680-4F1F-A78D-1D8D32DB9925}"/>
    <hyperlink ref="AB91" r:id="rId140" display="https://www.gpo.gov/fdsys/pkg/PLAW-108publ7/pdf/PLAW-108publ7.pdf" xr:uid="{3D64E4AA-059E-4281-A160-1172B5D23CE0}"/>
    <hyperlink ref="O92" r:id="rId141" display="https://www.fisheries.noaa.gov/webdam/download/65029109" xr:uid="{FE76405D-8074-40FB-8003-413FFF49DC5A}"/>
    <hyperlink ref="AA92" r:id="rId142" display="https://www.fisheries.noaa.gov/webdam/download/65029110" xr:uid="{96C34D44-7D6C-4713-A62B-1F36AC8E344E}"/>
    <hyperlink ref="O93" r:id="rId143" display="https://www.fisheries.noaa.gov/webdam/download/65029104" xr:uid="{79D09AE2-7D8D-4A2A-AB07-BF4966D47956}"/>
    <hyperlink ref="AA93" r:id="rId144" display="https://www.fisheries.noaa.gov/webdam/download/65029107" xr:uid="{4B70B3C7-21D4-42D5-B0A1-C7DEEB25792E}"/>
    <hyperlink ref="AA95" r:id="rId145" display="https://www.fisheries.noaa.gov/webdam/download/65032872" xr:uid="{07B6951F-F9D0-4A19-9E44-A1873A72264D}"/>
    <hyperlink ref="U96" r:id="rId146" display="https://www.fisheries.noaa.gov/webdam/download/65029112" xr:uid="{DE47E1D1-8506-443D-84CF-555F8D818AB7}"/>
    <hyperlink ref="AA96" r:id="rId147" display="https://www.fisheries.noaa.gov/webdam/download/65029111" xr:uid="{81EB1A72-37AE-4863-BD3B-876854A1A381}"/>
    <hyperlink ref="U97" r:id="rId148" display="https://www.fisheries.noaa.gov/webdam/download/65029118" xr:uid="{328FABEF-DC12-4644-992E-9FFCDBCFACA2}"/>
    <hyperlink ref="AA97" r:id="rId149" display="https://www.fisheries.noaa.gov/webdam/download/65029116" xr:uid="{4CEC91BF-7F66-40B4-AF32-1682071528BE}"/>
    <hyperlink ref="AB97" r:id="rId150" location="page=33" display="https://www.gpo.gov/fdsys/pkg/PLAW-106publ246/pdf/PLAW-106publ246.pdf - page=33" xr:uid="{C50B7275-71F4-4868-B5EE-216B1F556001}"/>
    <hyperlink ref="AA98" r:id="rId151" display="https://www.fisheries.noaa.gov/webdam/download/65032689" xr:uid="{48F9B237-1805-4F5B-9195-04B44CE81ED3}"/>
    <hyperlink ref="U99" r:id="rId152" display="https://www.fisheries.noaa.gov/webdam/download/65028331" xr:uid="{7D9E94D7-9A24-413D-B96A-1B480258B42D}"/>
    <hyperlink ref="AA99" r:id="rId153" display="https://www.fisheries.noaa.gov/webdam/download/65028333" xr:uid="{B18A329A-F99F-4C62-9418-0D1103CD2672}"/>
    <hyperlink ref="AB99" r:id="rId154" location="page=33" display="https://www.gpo.gov/fdsys/pkg/PLAW-106publ246/pdf/PLAW-106publ246.pdf - page=33" xr:uid="{D5C79D6A-3E63-4F5D-9A72-6C8178BAF3CC}"/>
    <hyperlink ref="AB100" r:id="rId155" location="page=33" display="https://www.gpo.gov/fdsys/pkg/PLAW-106publ246/pdf/PLAW-106publ246.pdf - page=33" xr:uid="{A55A1D52-99C4-425D-AB48-890842281830}"/>
    <hyperlink ref="U101" r:id="rId156" display="https://www.fisheries.noaa.gov/webdam/download/65032875" xr:uid="{FE767AE3-0973-436A-ABC7-22EFACB12BBF}"/>
    <hyperlink ref="AB101" r:id="rId157" location="page=33" display="https://www.gpo.gov/fdsys/pkg/PLAW-106publ246/pdf/PLAW-106publ246.pdf - page=33" xr:uid="{820E27C2-6F81-4C5D-926C-5198901C490A}"/>
    <hyperlink ref="O102" r:id="rId158" display="https://www.fisheries.noaa.gov/webdam/download/65028334" xr:uid="{0E8CEC44-9018-4A52-8052-44A716419FE4}"/>
    <hyperlink ref="U102" r:id="rId159" display="https://www.fisheries.noaa.gov/webdam/download/65028335" xr:uid="{D85AEA2A-E526-45AE-8C9B-873E3E7EE15C}"/>
    <hyperlink ref="AA102" r:id="rId160" display="https://www.fisheries.noaa.gov/webdam/download/65028336" xr:uid="{23008242-D67D-4D80-94A5-F88042A34CAF}"/>
    <hyperlink ref="AB102" r:id="rId161" location="page=33" display="https://www.gpo.gov/fdsys/pkg/PLAW-106publ246/pdf/PLAW-106publ246.pdf - page=33" xr:uid="{36ECB2BA-1237-48DA-BFD1-114E7BFE91A9}"/>
    <hyperlink ref="O103" r:id="rId162" display="https://www.fisheries.noaa.gov/webdam/download/65029121" xr:uid="{9D02A393-A617-4B60-A899-EFEDC3940DEE}"/>
    <hyperlink ref="U103" r:id="rId163" display="https://www.fisheries.noaa.gov/webdam/download/65029120" xr:uid="{201257DA-375E-4DB8-9F68-0B516BB8D219}"/>
    <hyperlink ref="AA103" r:id="rId164" display="https://www.fisheries.noaa.gov/webdam/download/65029119" xr:uid="{8FABA8C3-43AC-4239-B7DC-DAF85D7D5FAF}"/>
    <hyperlink ref="AB103" r:id="rId165" location="page=575" display="https://www.gpo.gov/fdsys/pkg/PLAW-105publ277/pdf/PLAW-105publ277.pdf - page=575" xr:uid="{2D5756D7-C00F-4038-B373-0834E2396D11}"/>
    <hyperlink ref="O104" r:id="rId166" display="https://www.fisheries.noaa.gov/webdam/download/65032879" xr:uid="{7D10E4F7-FCB2-4CD5-9FA9-24BB228CF7B8}"/>
    <hyperlink ref="U104" r:id="rId167" display="https://www.fisheries.noaa.gov/webdam/download/65032880" xr:uid="{A696D692-F53C-4C31-8759-8B683EDC6F73}"/>
    <hyperlink ref="AA104" r:id="rId168" display="https://www.fisheries.noaa.gov/webdam/download/65032878" xr:uid="{6AEACD04-C9AF-4722-9FB6-55129617137D}"/>
    <hyperlink ref="AB104" r:id="rId169" location="page=17" display="https://www.gpo.gov/fdsys/pkg/PLAW-105publ18/pdf/PLAW-105publ18.pdf - page=17" xr:uid="{E03FA034-4839-4182-A419-733C525A98DE}"/>
    <hyperlink ref="U105" r:id="rId170" display="https://www.fisheries.noaa.gov/webdam/download/65028339" xr:uid="{E26D2462-0246-4F72-A1BF-77959D51C7B4}"/>
    <hyperlink ref="AA105" r:id="rId171" display="https://www.fisheries.noaa.gov/webdam/download/65028340" xr:uid="{14DB7153-668E-4A70-9A84-53AB7B7A78E3}"/>
    <hyperlink ref="AB105" r:id="rId172" location="page=17" display="https://www.gpo.gov/fdsys/pkg/PLAW-105publ18/pdf/PLAW-105publ18.pdf - page=17" xr:uid="{D7A26CF3-C6AA-49CB-8B98-C0B3513BA002}"/>
    <hyperlink ref="O107" r:id="rId173" display="https://www.fisheries.noaa.gov/webdam/download/65498643" xr:uid="{4BF77BD3-4074-43D2-8086-841C50CB1E80}"/>
    <hyperlink ref="U107" r:id="rId174" display="https://www.fisheries.noaa.gov/webdam/download/65029124" xr:uid="{F290A019-4260-44AD-9C0C-B983154E92C1}"/>
    <hyperlink ref="AA107" r:id="rId175" display="https://www.fisheries.noaa.gov/webdam/download/65029122" xr:uid="{7F9E1796-1792-49CE-AF11-47E55BF5E49A}"/>
    <hyperlink ref="AB107" r:id="rId176" location="page=88" display="https://www.gpo.gov/fdsys/pkg/PLAW-105publ119/pdf/PLAW-105publ119.pdf - page=88" xr:uid="{09AB3591-697E-47F6-BD4A-4FF87174D755}"/>
    <hyperlink ref="O108" r:id="rId177" display="https://www.fisheries.noaa.gov/webdam/download/65032882" xr:uid="{CC4D8642-3965-4161-88B4-E7FEE3651632}"/>
    <hyperlink ref="U108" r:id="rId178" display="https://www.fisheries.noaa.gov/webdam/download/65032885" xr:uid="{9D761A3B-6DE7-4033-98C1-EB01F759E76B}"/>
    <hyperlink ref="AA108" r:id="rId179" display="https://www.fisheries.noaa.gov/webdam/download/65032884" xr:uid="{C87F9B80-1B7C-412F-825D-E22F7418F04B}"/>
    <hyperlink ref="AB108" r:id="rId180" display="https://www.fisheries.noaa.gov/webdam/download/65498644" xr:uid="{AA824812-54DE-4745-ABE4-631500AFD309}"/>
    <hyperlink ref="U109" r:id="rId181" display="https://www.fisheries.noaa.gov/webdam/download/65028286" xr:uid="{6DCA30E9-EAD9-41E7-AA54-7FA980479A75}"/>
    <hyperlink ref="AA109" r:id="rId182" display="https://www.fisheries.noaa.gov/webdam/download/65028287" xr:uid="{AD170292-8551-48AA-BCEB-1E0FDF8E39F4}"/>
    <hyperlink ref="AB109" r:id="rId183" display="http://www.nmfs.noaa.gov/sfa/management/disaster/determinations/public_law/pl_102_396.pdf" xr:uid="{04861E9E-2F07-44E3-A72D-3BA29A0B6C46}"/>
    <hyperlink ref="U110" r:id="rId184" display="https://www.fisheries.noaa.gov/webdam/download/65028345" xr:uid="{A5D33DB0-F0F5-40F0-A803-880DC09E864B}"/>
    <hyperlink ref="AA110" r:id="rId185" display="https://www.fisheries.noaa.gov/webdam/download/65028346" xr:uid="{01113651-039E-4F55-A55D-1C60D572B6BA}"/>
    <hyperlink ref="AB110" r:id="rId186" display="https://www.fisheries.noaa.gov/webdam/download/65498644" xr:uid="{AE3D54D9-9AAC-4E0D-A6F5-0BB5A67034D1}"/>
    <hyperlink ref="U111" r:id="rId187" display="https://www.fisheries.noaa.gov/webdam/download/65032887" xr:uid="{68401E50-2A73-42C7-BF70-6A5171821AE8}"/>
    <hyperlink ref="AA111" r:id="rId188" display="https://www.fisheries.noaa.gov/webdam/download/65032888" xr:uid="{15A95AF7-6D67-496F-8324-A255105E8A9F}"/>
    <hyperlink ref="AB111" r:id="rId189" display="https://www.fisheries.noaa.gov/webdam/download/65498644" xr:uid="{637348A8-3AB9-4166-8C00-5F6CDFF99861}"/>
    <hyperlink ref="O25" r:id="rId190" display="https://www.fisheries.noaa.gov/webdam/download/93100062" xr:uid="{2ADFF014-A4AC-428B-8E83-D7DE2A071EC4}"/>
    <hyperlink ref="O26" r:id="rId191" display="https://www.fisheries.noaa.gov/webdam/download/93100061" xr:uid="{B2DEB0A4-F585-4FFC-9D5E-98BDF227C670}"/>
    <hyperlink ref="O24" r:id="rId192" display="../../../../Downloads/Pacific Sardine Request 13-067253_508 Compliant.pdf" xr:uid="{2BB8279F-503F-42AF-B7E6-319F4A69A398}"/>
    <hyperlink ref="U33" r:id="rId193" xr:uid="{36941A85-C83E-4153-9FF8-FF3D7D9DB8D5}"/>
    <hyperlink ref="U32" r:id="rId194" xr:uid="{BCC7B9F4-067A-49EE-B7F8-31552CD77C7A}"/>
    <hyperlink ref="U29" r:id="rId195" xr:uid="{04A88BC1-7673-4B87-AD9C-A7D203BED593}"/>
    <hyperlink ref="U28" r:id="rId196" xr:uid="{2732C8EB-6558-45B2-9D64-5D54E0505C90}"/>
    <hyperlink ref="U27" r:id="rId197" xr:uid="{2179E718-2228-47D3-86AF-04FAE26C4F1F}"/>
    <hyperlink ref="U25" r:id="rId198" xr:uid="{C5FA18B3-0BFF-40C3-8DE7-821AA1BD814E}"/>
    <hyperlink ref="U24" r:id="rId199" xr:uid="{C33295CD-4D5E-4B00-A7A6-216BA11ADC20}"/>
    <hyperlink ref="AH37" r:id="rId200" xr:uid="{E1A46416-065F-46C1-B7D1-E7600D5920BD}"/>
    <hyperlink ref="AH47" r:id="rId201" xr:uid="{422B94C2-1B6A-4164-83A5-91DB2015698D}"/>
    <hyperlink ref="AA24" r:id="rId202" display="https://www.fisheries.noaa.gov/webdam/download/100218483" xr:uid="{D9759930-0038-4FB5-9068-EDF5107A3B5A}"/>
    <hyperlink ref="AA27" r:id="rId203" display="https://www.fisheries.noaa.gov/webdam/download/100218474" xr:uid="{37B8D902-561B-4C03-A553-E2DD8A9F2D29}"/>
    <hyperlink ref="AA33" r:id="rId204" display="https://www.fisheries.noaa.gov/webdam/download/100218457" xr:uid="{E740F2FA-8883-4A58-8D9B-2AC74F64489C}"/>
    <hyperlink ref="AA29" r:id="rId205" display="https://www.fisheries.noaa.gov/webdam/download/100218469" xr:uid="{3F5879F8-E9C3-479C-9121-55AD62342E8E}"/>
    <hyperlink ref="AA28" r:id="rId206" display="https://www.fisheries.noaa.gov/webdam/download/100218472" xr:uid="{7F0EA4D5-73F3-4785-AEAC-3062D30CDBC7}"/>
    <hyperlink ref="O23" r:id="rId207" display="https://www.fisheries.noaa.gov/webdam/download/97705873" xr:uid="{B5C6EB46-7290-4FF4-9A6E-5B06753807D8}"/>
    <hyperlink ref="O22" r:id="rId208" display="https://www.fisheries.noaa.gov/webdam/download/97705871" xr:uid="{F9798FF5-F61F-4FE3-831F-46BA86A522FB}"/>
    <hyperlink ref="O21" r:id="rId209" display="https://www.fisheries.noaa.gov/webdam/download/103516177" xr:uid="{34E9E06F-F065-450A-BBA1-D11F802FF987}"/>
    <hyperlink ref="O18" r:id="rId210" display="https://www.fisheries.noaa.gov/webdam/download/107445849" xr:uid="{F1BF9A89-2AA9-4264-8923-4ADC5CBA90C2}"/>
    <hyperlink ref="O19" r:id="rId211" display="https://www.fisheries.noaa.gov/webdam/download/107445848" xr:uid="{09507F44-DE3F-4A5C-9A37-B34DB028D771}"/>
    <hyperlink ref="O13" r:id="rId212" display="https://s3.amazonaws.com/media.fisheries.noaa.gov/2020-10/Gov JBE Ltr to DOC Sec Wilbur Ross re fishery disaster.pdf?null" xr:uid="{AB60ABCF-1187-4AD0-9090-41E035C414F7}"/>
    <hyperlink ref="O14" r:id="rId213" display="https://s3.amazonaws.com/media.fisheries.noaa.gov/2020-10/PortGamble_combined.pdf?null" xr:uid="{CC39E95B-9E3C-436D-94F8-357C26CB4C39}"/>
    <hyperlink ref="O15" r:id="rId214" display="https://s3.amazonaws.com/media.fisheries.noaa.gov/2020-10/70917-Squaxin.pdf?null" xr:uid="{73F2AD6E-87BF-401A-B879-96314197E443}"/>
    <hyperlink ref="O16" r:id="rId215" display="https://s3.amazonaws.com/media.fisheries.noaa.gov/2020-10/70891_Muckleshoot.pdf?null" xr:uid="{00728E29-8E7A-4CD1-A08C-B9663FB62FD7}"/>
    <hyperlink ref="O12" r:id="rId216" display="https://media.fisheries.noaa.gov/2020-12/20-072108_Yurok_Disaster_Request.pdf?null" xr:uid="{27923A23-03AD-4B4E-B516-7F54AF9B2838}"/>
    <hyperlink ref="O2" r:id="rId217" display="https://media.fisheries.noaa.gov/2021-05/73063_Incoming_PortGamble2020.pdf?null" xr:uid="{4A857B43-0878-4B8D-AEE1-54E2F60577D1}"/>
    <hyperlink ref="O4" r:id="rId218" display="https://media.fisheries.noaa.gov/2021-05/03.08.21 Gina Raimondo AK Federal Fishery Disaster Request Ltr.pdf" xr:uid="{11F63C2C-D46F-4E1C-B99A-FD13232C9F77}"/>
    <hyperlink ref="O5" r:id="rId219" display="https://media.fisheries.noaa.gov/2021-05/03.08.21 Gina Raimondo AK Federal Fishery Disaster Request Ltr.pdf" xr:uid="{D0602368-89EE-40A8-B16D-B1349C6FFD71}"/>
    <hyperlink ref="O6" r:id="rId220" display="https://media.fisheries.noaa.gov/2021-05/03.08.21 Gina Raimondo AK Federal Fishery Disaster Request Ltr.pdf" xr:uid="{841A1F42-EB0D-4B9E-905B-142E22EAB4CF}"/>
    <hyperlink ref="O7" r:id="rId221" display="https://media.fisheries.noaa.gov/2021-05/03.08.21 Gina Raimondo AK Federal Fishery Disaster Request Ltr.pdf" xr:uid="{16685516-6897-4348-A489-955D62FAC1D4}"/>
    <hyperlink ref="O8" r:id="rId222" display="https://media.fisheries.noaa.gov/2021-05/03.08.21 Gina Raimondo AK Federal Fishery Disaster Request Ltr.pdf" xr:uid="{A4CFD30A-FBA9-4F01-9299-9FB60641106E}"/>
    <hyperlink ref="O9" r:id="rId223" display="https://media.fisheries.noaa.gov/2021-04/21-072821_Incoming_Inslee.pdf?null" xr:uid="{4D5FD9E6-F50C-4F35-B746-8A5461D303B0}"/>
    <hyperlink ref="O10" r:id="rId224" display="https://media.fisheries.noaa.gov/2021-04/21-072821_Incoming_Inslee.pdf?null" xr:uid="{F54F50D3-250B-4B45-A239-4403720FE46A}"/>
    <hyperlink ref="O11" r:id="rId225" display="https://media.fisheries.noaa.gov/2021-04/Gov DeSantis Sally fisheries disaster request to SOC_12152020.pdf?null" xr:uid="{6CC5D39D-9474-4B79-A7FA-5054420A32B0}"/>
    <hyperlink ref="AA18" r:id="rId226" display="https://media.fisheries.noaa.gov/2021-08/Hon. Mike Dunleavy disaster req letter.pdf" xr:uid="{00FDA3DB-463A-4EB5-B968-77BC32B3D3EA}"/>
    <hyperlink ref="AA21" r:id="rId227" display="https://media.fisheries.noaa.gov/2021-08/Hon. Andrew Cuomo disaster req letter.pdf" xr:uid="{33FC4B28-3B34-49B5-A397-CA9A80CB5DDB}"/>
    <hyperlink ref="AA22" r:id="rId228" display="https://media.fisheries.noaa.gov/2021-08/Harry Pickernell Sr disaster req letter.pdf" xr:uid="{1BCA962E-71F7-461E-9F8C-DA0C0721114C}"/>
    <hyperlink ref="AA23" r:id="rId229" display="https://media.fisheries.noaa.gov/2021-08/Jeromy Sullivan disaster req letter.pdf" xr:uid="{E28AA8B4-CBB4-4DF5-A7A9-9358C3C7E830}"/>
  </hyperlinks>
  <pageMargins left="0.7" right="0.7" top="0.75" bottom="0.75" header="0.3" footer="0.3"/>
  <pageSetup orientation="portrait" horizontalDpi="0" verticalDpi="0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Fishery disasters since 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Lyall Bellquist</dc:creator>
  <cp:lastModifiedBy>Lyall Bellquist</cp:lastModifiedBy>
  <dcterms:created xsi:type="dcterms:W3CDTF">2021-12-02T22:15:27Z</dcterms:created>
  <dcterms:modified xsi:type="dcterms:W3CDTF">2021-12-02T22:18:14Z</dcterms:modified>
</cp:coreProperties>
</file>