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rist\Desktop\Proyecto Analsis de Ventas\"/>
    </mc:Choice>
  </mc:AlternateContent>
  <xr:revisionPtr revIDLastSave="0" documentId="13_ncr:1_{60E7C558-139B-4223-8871-1700CCF9F60D}" xr6:coauthVersionLast="47" xr6:coauthVersionMax="47" xr10:uidLastSave="{00000000-0000-0000-0000-000000000000}"/>
  <bookViews>
    <workbookView xWindow="-120" yWindow="-120" windowWidth="29040" windowHeight="15720" activeTab="1" xr2:uid="{F5FE0809-C2D3-47CC-A253-7F2BEB891004}"/>
  </bookViews>
  <sheets>
    <sheet name="BD" sheetId="1" r:id="rId1"/>
    <sheet name="Dashboard" sheetId="8" r:id="rId2"/>
    <sheet name="Estadística Descriptiva" sheetId="9" r:id="rId3"/>
    <sheet name="Ventas Mensuales" sheetId="6" r:id="rId4"/>
    <sheet name="Producto x trimestre" sheetId="7" r:id="rId5"/>
    <sheet name="Ventas x Categría y Canal" sheetId="4" r:id="rId6"/>
    <sheet name="Edad x Región y Género" sheetId="5" r:id="rId7"/>
    <sheet name="Auxiliares" sheetId="2" r:id="rId8"/>
  </sheets>
  <definedNames>
    <definedName name="SegmentaciónDeDatos_Canal_Venta">#N/A</definedName>
    <definedName name="SegmentaciónDeDatos_Categoría_Producto">#N/A</definedName>
    <definedName name="SegmentaciónDeDatos_Región">#N/A</definedName>
  </definedNames>
  <calcPr calcId="191029"/>
  <pivotCaches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B2" i="9"/>
  <c r="A2" i="9"/>
</calcChain>
</file>

<file path=xl/sharedStrings.xml><?xml version="1.0" encoding="utf-8"?>
<sst xmlns="http://schemas.openxmlformats.org/spreadsheetml/2006/main" count="1610" uniqueCount="54">
  <si>
    <t>ID_Venta</t>
  </si>
  <si>
    <t>Fecha_Venta</t>
  </si>
  <si>
    <t>Producto</t>
  </si>
  <si>
    <t>Categoría_Producto</t>
  </si>
  <si>
    <t>Precio_Unitario</t>
  </si>
  <si>
    <t>Cantidad</t>
  </si>
  <si>
    <t>Ingreso_Total</t>
  </si>
  <si>
    <t>Edad_Cliente</t>
  </si>
  <si>
    <t>Género</t>
  </si>
  <si>
    <t>Región</t>
  </si>
  <si>
    <t>Canal_Venta</t>
  </si>
  <si>
    <t>Cliente_ID</t>
  </si>
  <si>
    <t>Notebook</t>
  </si>
  <si>
    <t>Smartphone</t>
  </si>
  <si>
    <t>Audífonos</t>
  </si>
  <si>
    <t>Cámara</t>
  </si>
  <si>
    <t>Impresora</t>
  </si>
  <si>
    <t>Mouse</t>
  </si>
  <si>
    <t>Tablet</t>
  </si>
  <si>
    <t>Monitor</t>
  </si>
  <si>
    <t>Teclado</t>
  </si>
  <si>
    <t>Router</t>
  </si>
  <si>
    <t>Computación</t>
  </si>
  <si>
    <t>Telefonía</t>
  </si>
  <si>
    <t>Audio</t>
  </si>
  <si>
    <t>Fotografía</t>
  </si>
  <si>
    <t>Oficina</t>
  </si>
  <si>
    <t>Redes</t>
  </si>
  <si>
    <t>Metropolitana</t>
  </si>
  <si>
    <t>Valparaíso</t>
  </si>
  <si>
    <t>Biobío</t>
  </si>
  <si>
    <t>Antofagasta</t>
  </si>
  <si>
    <t>Coquimbo</t>
  </si>
  <si>
    <t>O'Higgins</t>
  </si>
  <si>
    <t>Masculino</t>
  </si>
  <si>
    <t>Femenino</t>
  </si>
  <si>
    <t>Online</t>
  </si>
  <si>
    <t>Tienda Física</t>
  </si>
  <si>
    <t>Telefónica</t>
  </si>
  <si>
    <t>Distribuidor</t>
  </si>
  <si>
    <t>Promedio</t>
  </si>
  <si>
    <t>Mediana</t>
  </si>
  <si>
    <t>Desviación Estándar</t>
  </si>
  <si>
    <t>Etiquetas de fila</t>
  </si>
  <si>
    <t>Total general</t>
  </si>
  <si>
    <t>Suma de Ingreso_Total</t>
  </si>
  <si>
    <t>Promedio de Edad_Cliente</t>
  </si>
  <si>
    <t>Etiquetas de columna</t>
  </si>
  <si>
    <t>Suma de Cantidad</t>
  </si>
  <si>
    <t>Trim.1</t>
  </si>
  <si>
    <t>Trim.2</t>
  </si>
  <si>
    <t>Trim.3</t>
  </si>
  <si>
    <t>Trim.4</t>
  </si>
  <si>
    <t>Sí… ya estamos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</si>
</sst>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$-340A]* #,##0_ ;_ [$$-340A]* \-#,##0_ ;_ [$$-340A]* &quot;-&quot;??_ ;_ @_ "/>
    <numFmt numFmtId="165" formatCode="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165" formatCode="&quot;$&quot;#,##0"/>
    </dxf>
    <dxf>
      <numFmt numFmtId="165" formatCode="&quot;$&quot;#,##0"/>
    </dxf>
    <dxf>
      <numFmt numFmtId="19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[Analisis_Estadistico.xlsx]Ventas Mensuales!TablaDinámica4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L"/>
              <a:t>Ventas por trimestre en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Mensuales'!$B$3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'Ventas Mensuales'!$A$4:$A$8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Mensuales'!$B$4:$B$8</c:f>
              <c:numCache>
                <c:formatCode>_ [$$-340A]* #,##0_ ;_ [$$-340A]* \-#,##0_ ;_ [$$-340A]* "-"??_ ;_ @_ </c:formatCode>
                <c:ptCount val="4"/>
                <c:pt idx="0">
                  <c:v>85840000</c:v>
                </c:pt>
                <c:pt idx="1">
                  <c:v>47305000</c:v>
                </c:pt>
                <c:pt idx="2">
                  <c:v>86240000</c:v>
                </c:pt>
                <c:pt idx="3">
                  <c:v>78345000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1-4DAA-A795-4CCE31627F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59272015"/>
        <c:axId val="1359259535"/>
      </c:barChart>
      <c:catAx>
        <c:axId val="13592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59259535"/>
        <c:crosses val="autoZero"/>
        <c:auto val="1"/>
        <c:lblAlgn val="ctr"/>
        <c:lblOffset val="100"/>
        <c:noMultiLvlLbl val="0"/>
      </c:catAx>
      <c:valAx>
        <c:axId val="1359259535"/>
        <c:scaling>
          <c:orientation val="minMax"/>
        </c:scaling>
        <c:delete val="1"/>
        <c:axPos val="l"/>
        <c:numFmt formatCode="_ [$$-340A]* #,##0_ ;_ [$$-340A]* \-#,##0_ ;_ [$$-340A]* &quot;-&quot;??_ ;_ @_ " sourceLinked="1"/>
        <c:majorTickMark val="none"/>
        <c:minorTickMark val="none"/>
        <c:tickLblPos val="nextTo"/>
        <c:crossAx val="13592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[Analisis_Estadistico.xlsx]Ventas x Categría y Canal!TablaDinámica2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Ingresos Totales por Categoría y Canal de Venta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'Ventas x Categría y Canal'!$B$3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'Ventas x Categría y Canal'!$A$4:$A$10</c:f>
              <c:strCache>
                <c:ptCount val="6"/>
                <c:pt idx="0">
                  <c:v>Audio</c:v>
                </c:pt>
                <c:pt idx="1">
                  <c:v>Computación</c:v>
                </c:pt>
                <c:pt idx="2">
                  <c:v>Fotografía</c:v>
                </c:pt>
                <c:pt idx="3">
                  <c:v>Oficina</c:v>
                </c:pt>
                <c:pt idx="4">
                  <c:v>Redes</c:v>
                </c:pt>
                <c:pt idx="5">
                  <c:v>Telefonía</c:v>
                </c:pt>
              </c:strCache>
            </c:strRef>
          </c:cat>
          <c:val>
            <c:numRef>
              <c:f>'Ventas x Categría y Canal'!$B$4:$B$10</c:f>
              <c:numCache>
                <c:formatCode>_ [$$-340A]* #,##0_ ;_ [$$-340A]* \-#,##0_ ;_ [$$-340A]* "-"??_ ;_ @_ </c:formatCode>
                <c:ptCount val="6"/>
                <c:pt idx="0">
                  <c:v>6150000</c:v>
                </c:pt>
                <c:pt idx="1">
                  <c:v>155170000</c:v>
                </c:pt>
                <c:pt idx="2">
                  <c:v>48250000</c:v>
                </c:pt>
                <c:pt idx="3">
                  <c:v>18960000</c:v>
                </c:pt>
                <c:pt idx="4">
                  <c:v>4400000</c:v>
                </c:pt>
                <c:pt idx="5">
                  <c:v>64800000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1-474D-A2C2-DD1E0A886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2069289967"/>
        <c:axId val="2069290447"/>
      </c:barChart>
      <c:catAx>
        <c:axId val="206928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9290447"/>
        <c:crosses val="autoZero"/>
        <c:auto val="1"/>
        <c:lblAlgn val="ctr"/>
        <c:lblOffset val="100"/>
        <c:noMultiLvlLbl val="0"/>
      </c:catAx>
      <c:valAx>
        <c:axId val="2069290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$-340A]* #,##0_ ;_ [$$-340A]* \-#,##0_ ;_ [$$-340A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9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[Analisis_Estadistico.xlsx]Edad x Región y Género!TablaDinámica3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Distribución de Género de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'Edad x Región y Género'!$B$3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C4-4A0E-884C-FC03A56F6B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C4-4A0E-884C-FC03A56F6B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C4-4A0E-884C-FC03A56F6B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C4-4A0E-884C-FC03A56F6B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C4-4A0E-884C-FC03A56F6B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C4-4A0E-884C-FC03A56F6B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C4-4A0E-884C-FC03A56F6B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C4-4A0E-884C-FC03A56F6B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1C4-4A0E-884C-FC03A56F6B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1C4-4A0E-884C-FC03A56F6B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1C4-4A0E-884C-FC03A56F6B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1C4-4A0E-884C-FC03A56F6B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'Edad x Región y Género'!$A$4:$A$22</c:f>
              <c:multiLvlStrCache>
                <c:ptCount val="12"/>
                <c:lvl>
                  <c:pt idx="0">
                    <c:v>Femenino</c:v>
                  </c:pt>
                  <c:pt idx="1">
                    <c:v>Masculino</c:v>
                  </c:pt>
                  <c:pt idx="2">
                    <c:v>Femenino</c:v>
                  </c:pt>
                  <c:pt idx="3">
                    <c:v>Masculino</c:v>
                  </c:pt>
                  <c:pt idx="4">
                    <c:v>Femenino</c:v>
                  </c:pt>
                  <c:pt idx="5">
                    <c:v>Masculino</c:v>
                  </c:pt>
                  <c:pt idx="6">
                    <c:v>Femenino</c:v>
                  </c:pt>
                  <c:pt idx="7">
                    <c:v>Masculino</c:v>
                  </c:pt>
                  <c:pt idx="8">
                    <c:v>Femenino</c:v>
                  </c:pt>
                  <c:pt idx="9">
                    <c:v>Masculino</c:v>
                  </c:pt>
                  <c:pt idx="10">
                    <c:v>Femenino</c:v>
                  </c:pt>
                  <c:pt idx="11">
                    <c:v>Masculino</c:v>
                  </c:pt>
                </c:lvl>
                <c:lvl>
                  <c:pt idx="0">
                    <c:v>Antofagasta</c:v>
                  </c:pt>
                  <c:pt idx="2">
                    <c:v>Biobío</c:v>
                  </c:pt>
                  <c:pt idx="4">
                    <c:v>Coquimbo</c:v>
                  </c:pt>
                  <c:pt idx="6">
                    <c:v>Metropolitana</c:v>
                  </c:pt>
                  <c:pt idx="8">
                    <c:v>O'Higgins</c:v>
                  </c:pt>
                  <c:pt idx="10">
                    <c:v>Valparaíso</c:v>
                  </c:pt>
                </c:lvl>
              </c:multiLvlStrCache>
            </c:multiLvlStrRef>
          </c:cat>
          <c:val>
            <c:numRef>
              <c:f>'Edad x Región y Género'!$B$4:$B$22</c:f>
              <c:numCache>
                <c:formatCode>0.00</c:formatCode>
                <c:ptCount val="12"/>
                <c:pt idx="0">
                  <c:v>42.81818181818182</c:v>
                </c:pt>
                <c:pt idx="1">
                  <c:v>40.684210526315788</c:v>
                </c:pt>
                <c:pt idx="2">
                  <c:v>42.785714285714285</c:v>
                </c:pt>
                <c:pt idx="3">
                  <c:v>40.40625</c:v>
                </c:pt>
                <c:pt idx="4">
                  <c:v>43.24</c:v>
                </c:pt>
                <c:pt idx="5">
                  <c:v>43.411764705882355</c:v>
                </c:pt>
                <c:pt idx="6">
                  <c:v>50.95</c:v>
                </c:pt>
                <c:pt idx="7">
                  <c:v>42.846153846153847</c:v>
                </c:pt>
                <c:pt idx="8">
                  <c:v>40.5</c:v>
                </c:pt>
                <c:pt idx="9">
                  <c:v>45.787878787878789</c:v>
                </c:pt>
                <c:pt idx="10">
                  <c:v>41.620689655172413</c:v>
                </c:pt>
                <c:pt idx="11">
                  <c:v>44.482758620689658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4-4A0E-884C-FC03A56F6B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[Analisis_Estadistico.xlsx]Producto x trimestre!TablaDinámica5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1" i="0" u="none" strike="noStrike" baseline="0"/>
              <a:t>Cantidad vendida por Producto y Trimestre</a:t>
            </a:r>
            <a:endParaRPr lang="es-C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'Producto x trimestre'!$B$3:$B$4</c:f>
              <c:strCache>
                <c:ptCount val="1"/>
                <c:pt idx="0">
                  <c:v>Trim.1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'Producto x trimestre'!$A$5:$A$15</c:f>
              <c:strCache>
                <c:ptCount val="10"/>
                <c:pt idx="0">
                  <c:v>Audífonos</c:v>
                </c:pt>
                <c:pt idx="1">
                  <c:v>Cámara</c:v>
                </c:pt>
                <c:pt idx="2">
                  <c:v>Impresora</c:v>
                </c:pt>
                <c:pt idx="3">
                  <c:v>Monitor</c:v>
                </c:pt>
                <c:pt idx="4">
                  <c:v>Mouse</c:v>
                </c:pt>
                <c:pt idx="5">
                  <c:v>Notebook</c:v>
                </c:pt>
                <c:pt idx="6">
                  <c:v>Router</c:v>
                </c:pt>
                <c:pt idx="7">
                  <c:v>Smartphone</c:v>
                </c:pt>
                <c:pt idx="8">
                  <c:v>Tablet</c:v>
                </c:pt>
                <c:pt idx="9">
                  <c:v>Teclado</c:v>
                </c:pt>
              </c:strCache>
            </c:strRef>
          </c:cat>
          <c:val>
            <c:numRef>
              <c:f>'Producto x trimestre'!$B$5:$B$15</c:f>
              <c:numCache>
                <c:formatCode>General</c:formatCode>
                <c:ptCount val="10"/>
                <c:pt idx="0">
                  <c:v>14</c:v>
                </c:pt>
                <c:pt idx="1">
                  <c:v>47</c:v>
                </c:pt>
                <c:pt idx="2">
                  <c:v>53</c:v>
                </c:pt>
                <c:pt idx="3">
                  <c:v>34</c:v>
                </c:pt>
                <c:pt idx="4">
                  <c:v>74</c:v>
                </c:pt>
                <c:pt idx="5">
                  <c:v>37</c:v>
                </c:pt>
                <c:pt idx="6">
                  <c:v>25</c:v>
                </c:pt>
                <c:pt idx="7">
                  <c:v>63</c:v>
                </c:pt>
                <c:pt idx="8">
                  <c:v>48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6-4CFE-9D2A-CE39AF7E2128}"/>
            </c:ext>
          </c:extLst>
        </c:ser>
        <c:ser>
          <c:idx val="1"/>
          <c:order val="1"/>
          <c:tx>
            <c:strRef>
              <c:f>'Producto x trimestre'!$C$3:$C$4</c:f>
              <c:strCache>
                <c:ptCount val="1"/>
                <c:pt idx="0">
                  <c:v>Trim.2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'Producto x trimestre'!$A$5:$A$15</c:f>
              <c:strCache>
                <c:ptCount val="10"/>
                <c:pt idx="0">
                  <c:v>Audífonos</c:v>
                </c:pt>
                <c:pt idx="1">
                  <c:v>Cámara</c:v>
                </c:pt>
                <c:pt idx="2">
                  <c:v>Impresora</c:v>
                </c:pt>
                <c:pt idx="3">
                  <c:v>Monitor</c:v>
                </c:pt>
                <c:pt idx="4">
                  <c:v>Mouse</c:v>
                </c:pt>
                <c:pt idx="5">
                  <c:v>Notebook</c:v>
                </c:pt>
                <c:pt idx="6">
                  <c:v>Router</c:v>
                </c:pt>
                <c:pt idx="7">
                  <c:v>Smartphone</c:v>
                </c:pt>
                <c:pt idx="8">
                  <c:v>Tablet</c:v>
                </c:pt>
                <c:pt idx="9">
                  <c:v>Teclado</c:v>
                </c:pt>
              </c:strCache>
            </c:strRef>
          </c:cat>
          <c:val>
            <c:numRef>
              <c:f>'Producto x trimestre'!$C$5:$C$15</c:f>
              <c:numCache>
                <c:formatCode>General</c:formatCode>
                <c:ptCount val="10"/>
                <c:pt idx="0">
                  <c:v>48</c:v>
                </c:pt>
                <c:pt idx="1">
                  <c:v>41</c:v>
                </c:pt>
                <c:pt idx="2">
                  <c:v>21</c:v>
                </c:pt>
                <c:pt idx="3">
                  <c:v>36</c:v>
                </c:pt>
                <c:pt idx="4">
                  <c:v>42</c:v>
                </c:pt>
                <c:pt idx="5">
                  <c:v>24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B-4598-A529-CCDE597EB05D}"/>
            </c:ext>
          </c:extLst>
        </c:ser>
        <c:ser>
          <c:idx val="2"/>
          <c:order val="2"/>
          <c:tx>
            <c:strRef>
              <c:f>'Producto x trimestre'!$D$3:$D$4</c:f>
              <c:strCache>
                <c:ptCount val="1"/>
                <c:pt idx="0">
                  <c:v>Trim.3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'Producto x trimestre'!$A$5:$A$15</c:f>
              <c:strCache>
                <c:ptCount val="10"/>
                <c:pt idx="0">
                  <c:v>Audífonos</c:v>
                </c:pt>
                <c:pt idx="1">
                  <c:v>Cámara</c:v>
                </c:pt>
                <c:pt idx="2">
                  <c:v>Impresora</c:v>
                </c:pt>
                <c:pt idx="3">
                  <c:v>Monitor</c:v>
                </c:pt>
                <c:pt idx="4">
                  <c:v>Mouse</c:v>
                </c:pt>
                <c:pt idx="5">
                  <c:v>Notebook</c:v>
                </c:pt>
                <c:pt idx="6">
                  <c:v>Router</c:v>
                </c:pt>
                <c:pt idx="7">
                  <c:v>Smartphone</c:v>
                </c:pt>
                <c:pt idx="8">
                  <c:v>Tablet</c:v>
                </c:pt>
                <c:pt idx="9">
                  <c:v>Teclado</c:v>
                </c:pt>
              </c:strCache>
            </c:strRef>
          </c:cat>
          <c:val>
            <c:numRef>
              <c:f>'Producto x trimestre'!$D$5:$D$15</c:f>
              <c:numCache>
                <c:formatCode>General</c:formatCode>
                <c:ptCount val="10"/>
                <c:pt idx="0">
                  <c:v>31</c:v>
                </c:pt>
                <c:pt idx="1">
                  <c:v>51</c:v>
                </c:pt>
                <c:pt idx="2">
                  <c:v>46</c:v>
                </c:pt>
                <c:pt idx="3">
                  <c:v>55</c:v>
                </c:pt>
                <c:pt idx="4">
                  <c:v>47</c:v>
                </c:pt>
                <c:pt idx="5">
                  <c:v>48</c:v>
                </c:pt>
                <c:pt idx="6">
                  <c:v>21</c:v>
                </c:pt>
                <c:pt idx="7">
                  <c:v>48</c:v>
                </c:pt>
                <c:pt idx="8">
                  <c:v>32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B-4598-A529-CCDE597EB05D}"/>
            </c:ext>
          </c:extLst>
        </c:ser>
        <c:ser>
          <c:idx val="3"/>
          <c:order val="3"/>
          <c:tx>
            <c:strRef>
              <c:f>'Producto x trimestre'!$E$3:$E$4</c:f>
              <c:strCache>
                <c:ptCount val="1"/>
                <c:pt idx="0">
                  <c:v>Trim.4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'Producto x trimestre'!$A$5:$A$15</c:f>
              <c:strCache>
                <c:ptCount val="10"/>
                <c:pt idx="0">
                  <c:v>Audífonos</c:v>
                </c:pt>
                <c:pt idx="1">
                  <c:v>Cámara</c:v>
                </c:pt>
                <c:pt idx="2">
                  <c:v>Impresora</c:v>
                </c:pt>
                <c:pt idx="3">
                  <c:v>Monitor</c:v>
                </c:pt>
                <c:pt idx="4">
                  <c:v>Mouse</c:v>
                </c:pt>
                <c:pt idx="5">
                  <c:v>Notebook</c:v>
                </c:pt>
                <c:pt idx="6">
                  <c:v>Router</c:v>
                </c:pt>
                <c:pt idx="7">
                  <c:v>Smartphone</c:v>
                </c:pt>
                <c:pt idx="8">
                  <c:v>Tablet</c:v>
                </c:pt>
                <c:pt idx="9">
                  <c:v>Teclado</c:v>
                </c:pt>
              </c:strCache>
            </c:strRef>
          </c:cat>
          <c:val>
            <c:numRef>
              <c:f>'Producto x trimestre'!$E$5:$E$15</c:f>
              <c:numCache>
                <c:formatCode>General</c:formatCode>
                <c:ptCount val="10"/>
                <c:pt idx="0">
                  <c:v>30</c:v>
                </c:pt>
                <c:pt idx="1">
                  <c:v>54</c:v>
                </c:pt>
                <c:pt idx="2">
                  <c:v>38</c:v>
                </c:pt>
                <c:pt idx="3">
                  <c:v>30</c:v>
                </c:pt>
                <c:pt idx="4">
                  <c:v>60</c:v>
                </c:pt>
                <c:pt idx="5">
                  <c:v>51</c:v>
                </c:pt>
                <c:pt idx="6">
                  <c:v>49</c:v>
                </c:pt>
                <c:pt idx="7">
                  <c:v>38</c:v>
                </c:pt>
                <c:pt idx="8">
                  <c:v>17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B-4598-A529-CCDE597EB0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0764112"/>
        <c:axId val="1820766032"/>
      </c:barChart>
      <c:catAx>
        <c:axId val="18207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0766032"/>
        <c:crosses val="autoZero"/>
        <c:auto val="1"/>
        <c:lblAlgn val="ctr"/>
        <c:lblOffset val="100"/>
        <c:noMultiLvlLbl val="0"/>
      </c:catAx>
      <c:valAx>
        <c:axId val="18207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07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4</xdr:row>
      <xdr:rowOff>180975</xdr:rowOff>
    </xdr:from>
    <xdr:to>
      <xdr:col>7</xdr:col>
      <xdr:colOff>419100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1B7524-71C2-4C38-BCDF-2F59BD555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6</xdr:row>
      <xdr:rowOff>114300</xdr:rowOff>
    </xdr:from>
    <xdr:to>
      <xdr:col>19</xdr:col>
      <xdr:colOff>247650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FB6D4B-2C63-4FC2-A6AD-B6C296B1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104775</xdr:colOff>
      <xdr:row>0</xdr:row>
      <xdr:rowOff>114302</xdr:rowOff>
    </xdr:from>
    <xdr:to>
      <xdr:col>7</xdr:col>
      <xdr:colOff>419100</xdr:colOff>
      <xdr:row>4</xdr:row>
      <xdr:rowOff>52618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nal_Venta 1">
              <a:extLst>
                <a:ext uri="{FF2B5EF4-FFF2-40B4-BE49-F238E27FC236}">
                  <a16:creationId xmlns:a16="http://schemas.microsoft.com/office/drawing/2014/main" id="{EAB4F26D-DE78-4B39-B617-E346C2C73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_Ven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3" y="114302"/>
              <a:ext cx="4848227" cy="7003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95249</xdr:colOff>
      <xdr:row>21</xdr:row>
      <xdr:rowOff>133349</xdr:rowOff>
    </xdr:from>
    <xdr:to>
      <xdr:col>7</xdr:col>
      <xdr:colOff>428624</xdr:colOff>
      <xdr:row>38</xdr:row>
      <xdr:rowOff>180974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5465384-D6E5-401B-87AD-A4E432A9B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21</xdr:row>
      <xdr:rowOff>133350</xdr:rowOff>
    </xdr:from>
    <xdr:to>
      <xdr:col>19</xdr:col>
      <xdr:colOff>266699</xdr:colOff>
      <xdr:row>38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06C5A0-E066-4ECC-AD3B-B646AF69B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561975</xdr:colOff>
      <xdr:row>0</xdr:row>
      <xdr:rowOff>114302</xdr:rowOff>
    </xdr:from>
    <xdr:to>
      <xdr:col>19</xdr:col>
      <xdr:colOff>219075</xdr:colOff>
      <xdr:row>6</xdr:row>
      <xdr:rowOff>9526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6675EE8D-4683-A3A4-1849-ED4AD7E66052}"/>
            </a:ext>
          </a:extLst>
        </xdr:cNvPr>
        <xdr:cNvGrpSpPr/>
      </xdr:nvGrpSpPr>
      <xdr:grpSpPr>
        <a:xfrm>
          <a:off x="5895975" y="114302"/>
          <a:ext cx="8801100" cy="1038224"/>
          <a:chOff x="5895975" y="114302"/>
          <a:chExt cx="8801100" cy="1038224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0" name="Categoría_Producto 2">
                <a:extLst>
                  <a:ext uri="{FF2B5EF4-FFF2-40B4-BE49-F238E27FC236}">
                    <a16:creationId xmlns:a16="http://schemas.microsoft.com/office/drawing/2014/main" id="{E240B000-79FA-354C-18CA-42350C36A3F5}"/>
                  </a:ext>
                </a:extLst>
              </xdr:cNvPr>
              <xdr:cNvGraphicFramePr/>
            </xdr:nvGraphicFramePr>
            <xdr:xfrm>
              <a:off x="5895975" y="114302"/>
              <a:ext cx="3990975" cy="1036800"/>
            </xdr:xfrm>
            <a:graphic>
              <a:graphicData uri="http://schemas.microsoft.com/office/drawing/2010/slicer">
                <sle:slicer xmlns:sle="http://schemas.microsoft.com/office/drawing/2010/slicer" name="Categoría_Producto 2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895975" y="114302"/>
                <a:ext cx="3990975" cy="10368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CL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1" name="Región 2">
                <a:extLst>
                  <a:ext uri="{FF2B5EF4-FFF2-40B4-BE49-F238E27FC236}">
                    <a16:creationId xmlns:a16="http://schemas.microsoft.com/office/drawing/2014/main" id="{B4765A20-6C47-C85F-3C16-EA11EE62EFD4}"/>
                  </a:ext>
                </a:extLst>
              </xdr:cNvPr>
              <xdr:cNvGraphicFramePr/>
            </xdr:nvGraphicFramePr>
            <xdr:xfrm>
              <a:off x="9963149" y="114302"/>
              <a:ext cx="4733926" cy="1038224"/>
            </xdr:xfrm>
            <a:graphic>
              <a:graphicData uri="http://schemas.microsoft.com/office/drawing/2010/slicer">
                <sle:slicer xmlns:sle="http://schemas.microsoft.com/office/drawing/2010/slicer" name="Región 2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963149" y="114302"/>
                <a:ext cx="4733926" cy="103822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CL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 Gaete" refreshedDate="45752.29753703704" createdVersion="8" refreshedVersion="8" minRefreshableVersion="3" recordCount="300" xr:uid="{BEED1BD2-5C06-4E78-AA4B-8D80B1F0ABE5}">
  <cacheSource type="worksheet">
    <worksheetSource name="Ventas"/>
  </cacheSource>
  <cacheFields count="13">
    <cacheField name="ID_Venta" numFmtId="0">
      <sharedItems containsSemiMixedTypes="0" containsString="0" containsNumber="1" containsInteger="1" minValue="1" maxValue="300"/>
    </cacheField>
    <cacheField name="Fecha_Venta" numFmtId="14">
      <sharedItems containsSemiMixedTypes="0" containsNonDate="0" containsDate="1" containsString="0" minDate="2024-01-01T00:00:00" maxDate="2025-01-01T00:00:00" count="201">
        <d v="2024-02-06T00:00:00"/>
        <d v="2024-05-24T00:00:00"/>
        <d v="2024-10-02T00:00:00"/>
        <d v="2024-04-06T00:00:00"/>
        <d v="2024-07-13T00:00:00"/>
        <d v="2024-12-30T00:00:00"/>
        <d v="2024-04-01T00:00:00"/>
        <d v="2024-11-02T00:00:00"/>
        <d v="2024-07-24T00:00:00"/>
        <d v="2024-04-07T00:00:00"/>
        <d v="2024-07-19T00:00:00"/>
        <d v="2024-11-29T00:00:00"/>
        <d v="2024-12-07T00:00:00"/>
        <d v="2024-06-23T00:00:00"/>
        <d v="2024-02-03T00:00:00"/>
        <d v="2024-07-30T00:00:00"/>
        <d v="2024-05-16T00:00:00"/>
        <d v="2024-12-31T00:00:00"/>
        <d v="2024-06-19T00:00:00"/>
        <d v="2024-10-28T00:00:00"/>
        <d v="2024-11-20T00:00:00"/>
        <d v="2024-12-12T00:00:00"/>
        <d v="2024-08-02T00:00:00"/>
        <d v="2024-02-17T00:00:00"/>
        <d v="2024-11-17T00:00:00"/>
        <d v="2024-04-05T00:00:00"/>
        <d v="2024-01-25T00:00:00"/>
        <d v="2024-08-10T00:00:00"/>
        <d v="2024-12-13T00:00:00"/>
        <d v="2024-08-12T00:00:00"/>
        <d v="2024-02-11T00:00:00"/>
        <d v="2024-09-12T00:00:00"/>
        <d v="2024-10-15T00:00:00"/>
        <d v="2024-07-23T00:00:00"/>
        <d v="2024-01-09T00:00:00"/>
        <d v="2024-02-26T00:00:00"/>
        <d v="2024-04-27T00:00:00"/>
        <d v="2024-06-02T00:00:00"/>
        <d v="2024-10-06T00:00:00"/>
        <d v="2024-03-01T00:00:00"/>
        <d v="2024-01-20T00:00:00"/>
        <d v="2024-04-28T00:00:00"/>
        <d v="2024-03-03T00:00:00"/>
        <d v="2024-09-22T00:00:00"/>
        <d v="2024-04-13T00:00:00"/>
        <d v="2024-11-03T00:00:00"/>
        <d v="2024-08-22T00:00:00"/>
        <d v="2024-03-13T00:00:00"/>
        <d v="2024-02-13T00:00:00"/>
        <d v="2024-09-17T00:00:00"/>
        <d v="2024-09-25T00:00:00"/>
        <d v="2024-05-12T00:00:00"/>
        <d v="2024-01-10T00:00:00"/>
        <d v="2024-11-21T00:00:00"/>
        <d v="2024-06-09T00:00:00"/>
        <d v="2024-07-16T00:00:00"/>
        <d v="2024-04-04T00:00:00"/>
        <d v="2024-03-21T00:00:00"/>
        <d v="2024-02-12T00:00:00"/>
        <d v="2024-06-15T00:00:00"/>
        <d v="2024-09-05T00:00:00"/>
        <d v="2024-01-03T00:00:00"/>
        <d v="2024-11-09T00:00:00"/>
        <d v="2024-01-28T00:00:00"/>
        <d v="2024-12-17T00:00:00"/>
        <d v="2024-07-25T00:00:00"/>
        <d v="2024-12-14T00:00:00"/>
        <d v="2024-07-21T00:00:00"/>
        <d v="2024-10-11T00:00:00"/>
        <d v="2024-05-20T00:00:00"/>
        <d v="2024-06-04T00:00:00"/>
        <d v="2024-07-02T00:00:00"/>
        <d v="2024-03-18T00:00:00"/>
        <d v="2024-08-03T00:00:00"/>
        <d v="2024-11-15T00:00:00"/>
        <d v="2024-06-25T00:00:00"/>
        <d v="2024-09-02T00:00:00"/>
        <d v="2024-08-18T00:00:00"/>
        <d v="2024-07-29T00:00:00"/>
        <d v="2024-12-21T00:00:00"/>
        <d v="2024-06-29T00:00:00"/>
        <d v="2024-12-29T00:00:00"/>
        <d v="2024-05-13T00:00:00"/>
        <d v="2024-09-27T00:00:00"/>
        <d v="2024-12-10T00:00:00"/>
        <d v="2024-02-04T00:00:00"/>
        <d v="2024-09-04T00:00:00"/>
        <d v="2024-11-04T00:00:00"/>
        <d v="2024-01-27T00:00:00"/>
        <d v="2024-03-30T00:00:00"/>
        <d v="2024-09-13T00:00:00"/>
        <d v="2024-02-22T00:00:00"/>
        <d v="2024-01-15T00:00:00"/>
        <d v="2024-02-27T00:00:00"/>
        <d v="2024-05-02T00:00:00"/>
        <d v="2024-08-29T00:00:00"/>
        <d v="2024-04-21T00:00:00"/>
        <d v="2024-10-24T00:00:00"/>
        <d v="2024-12-09T00:00:00"/>
        <d v="2024-06-20T00:00:00"/>
        <d v="2024-10-17T00:00:00"/>
        <d v="2024-03-06T00:00:00"/>
        <d v="2024-07-05T00:00:00"/>
        <d v="2024-04-09T00:00:00"/>
        <d v="2024-03-29T00:00:00"/>
        <d v="2024-07-04T00:00:00"/>
        <d v="2024-01-18T00:00:00"/>
        <d v="2024-06-22T00:00:00"/>
        <d v="2024-12-27T00:00:00"/>
        <d v="2024-01-24T00:00:00"/>
        <d v="2024-03-05T00:00:00"/>
        <d v="2024-06-10T00:00:00"/>
        <d v="2024-02-29T00:00:00"/>
        <d v="2024-10-03T00:00:00"/>
        <d v="2024-11-27T00:00:00"/>
        <d v="2024-12-28T00:00:00"/>
        <d v="2024-07-31T00:00:00"/>
        <d v="2024-07-22T00:00:00"/>
        <d v="2024-05-04T00:00:00"/>
        <d v="2024-09-23T00:00:00"/>
        <d v="2024-04-19T00:00:00"/>
        <d v="2024-03-28T00:00:00"/>
        <d v="2024-07-15T00:00:00"/>
        <d v="2024-10-07T00:00:00"/>
        <d v="2024-09-28T00:00:00"/>
        <d v="2024-01-22T00:00:00"/>
        <d v="2024-10-27T00:00:00"/>
        <d v="2024-05-05T00:00:00"/>
        <d v="2024-09-24T00:00:00"/>
        <d v="2024-11-25T00:00:00"/>
        <d v="2024-11-19T00:00:00"/>
        <d v="2024-10-30T00:00:00"/>
        <d v="2024-05-21T00:00:00"/>
        <d v="2024-05-27T00:00:00"/>
        <d v="2024-03-23T00:00:00"/>
        <d v="2024-04-16T00:00:00"/>
        <d v="2024-06-16T00:00:00"/>
        <d v="2024-04-15T00:00:00"/>
        <d v="2024-11-10T00:00:00"/>
        <d v="2024-08-21T00:00:00"/>
        <d v="2024-08-24T00:00:00"/>
        <d v="2024-11-23T00:00:00"/>
        <d v="2024-03-22T00:00:00"/>
        <d v="2024-05-22T00:00:00"/>
        <d v="2024-08-31T00:00:00"/>
        <d v="2024-01-08T00:00:00"/>
        <d v="2024-01-01T00:00:00"/>
        <d v="2024-07-03T00:00:00"/>
        <d v="2024-03-11T00:00:00"/>
        <d v="2024-05-15T00:00:00"/>
        <d v="2024-03-07T00:00:00"/>
        <d v="2024-12-19T00:00:00"/>
        <d v="2024-07-26T00:00:00"/>
        <d v="2024-12-16T00:00:00"/>
        <d v="2024-12-05T00:00:00"/>
        <d v="2024-01-17T00:00:00"/>
        <d v="2024-10-10T00:00:00"/>
        <d v="2024-10-04T00:00:00"/>
        <d v="2024-04-24T00:00:00"/>
        <d v="2024-02-18T00:00:00"/>
        <d v="2024-08-11T00:00:00"/>
        <d v="2024-05-29T00:00:00"/>
        <d v="2024-10-05T00:00:00"/>
        <d v="2024-11-12T00:00:00"/>
        <d v="2024-12-25T00:00:00"/>
        <d v="2024-10-25T00:00:00"/>
        <d v="2024-05-08T00:00:00"/>
        <d v="2024-09-03T00:00:00"/>
        <d v="2024-09-15T00:00:00"/>
        <d v="2024-10-23T00:00:00"/>
        <d v="2024-07-01T00:00:00"/>
        <d v="2024-03-31T00:00:00"/>
        <d v="2024-04-03T00:00:00"/>
        <d v="2024-01-04T00:00:00"/>
        <d v="2024-05-10T00:00:00"/>
        <d v="2024-08-25T00:00:00"/>
        <d v="2024-03-27T00:00:00"/>
        <d v="2024-04-11T00:00:00"/>
        <d v="2024-07-18T00:00:00"/>
        <d v="2024-07-27T00:00:00"/>
        <d v="2024-02-01T00:00:00"/>
        <d v="2024-12-20T00:00:00"/>
        <d v="2024-02-07T00:00:00"/>
        <d v="2024-12-08T00:00:00"/>
        <d v="2024-12-22T00:00:00"/>
        <d v="2024-03-25T00:00:00"/>
        <d v="2024-03-26T00:00:00"/>
        <d v="2024-10-29T00:00:00"/>
        <d v="2024-11-22T00:00:00"/>
        <d v="2024-03-16T00:00:00"/>
        <d v="2024-02-21T00:00:00"/>
        <d v="2024-07-06T00:00:00"/>
        <d v="2024-12-03T00:00:00"/>
        <d v="2024-05-25T00:00:00"/>
        <d v="2024-11-08T00:00:00"/>
        <d v="2024-07-10T00:00:00"/>
        <d v="2024-07-12T00:00:00"/>
        <d v="2024-01-07T00:00:00"/>
        <d v="2024-06-01T00:00:00"/>
        <d v="2024-08-27T00:00:00"/>
        <d v="2024-06-21T00:00:00"/>
      </sharedItems>
      <fieldGroup par="12"/>
    </cacheField>
    <cacheField name="Producto" numFmtId="0">
      <sharedItems count="10">
        <s v="Smartphone"/>
        <s v="Tablet"/>
        <s v="Router"/>
        <s v="Teclado"/>
        <s v="Notebook"/>
        <s v="Mouse"/>
        <s v="Monitor"/>
        <s v="Impresora"/>
        <s v="Audífonos"/>
        <s v="Cámara"/>
      </sharedItems>
    </cacheField>
    <cacheField name="Categoría_Producto" numFmtId="0">
      <sharedItems count="6">
        <s v="Telefonía"/>
        <s v="Computación"/>
        <s v="Redes"/>
        <s v="Oficina"/>
        <s v="Audio"/>
        <s v="Fotografía"/>
      </sharedItems>
    </cacheField>
    <cacheField name="Precio_Unitario" numFmtId="164">
      <sharedItems containsSemiMixedTypes="0" containsString="0" containsNumber="1" containsInteger="1" minValue="15000" maxValue="600000"/>
    </cacheField>
    <cacheField name="Cantidad" numFmtId="0">
      <sharedItems containsSemiMixedTypes="0" containsString="0" containsNumber="1" containsInteger="1" minValue="1" maxValue="10"/>
    </cacheField>
    <cacheField name="Ingreso_Total" numFmtId="164">
      <sharedItems containsSemiMixedTypes="0" containsString="0" containsNumber="1" containsInteger="1" minValue="15000" maxValue="5400000" count="61">
        <n v="3200000"/>
        <n v="1400000"/>
        <n v="280000"/>
        <n v="200000"/>
        <n v="4200000"/>
        <n v="75000"/>
        <n v="1080000"/>
        <n v="400000"/>
        <n v="1200000"/>
        <n v="120000"/>
        <n v="40000"/>
        <n v="360000"/>
        <n v="1500000"/>
        <n v="250000"/>
        <n v="90000"/>
        <n v="720000"/>
        <n v="150000"/>
        <n v="180000"/>
        <n v="80000"/>
        <n v="1750000"/>
        <n v="1000000"/>
        <n v="2800000"/>
        <n v="3600000"/>
        <n v="175000"/>
        <n v="450000"/>
        <n v="1600000"/>
        <n v="2400000"/>
        <n v="45000"/>
        <n v="960000"/>
        <n v="30000"/>
        <n v="1260000"/>
        <n v="3000000"/>
        <n v="225000"/>
        <n v="2250000"/>
        <n v="100000"/>
        <n v="50000"/>
        <n v="2500000"/>
        <n v="240000"/>
        <n v="350000"/>
        <n v="800000"/>
        <n v="125000"/>
        <n v="25000"/>
        <n v="60000"/>
        <n v="160000"/>
        <n v="900000"/>
        <n v="1250000"/>
        <n v="135000"/>
        <n v="1620000"/>
        <n v="480000"/>
        <n v="1800000"/>
        <n v="600000"/>
        <n v="1440000"/>
        <n v="2000000"/>
        <n v="4000000"/>
        <n v="5400000"/>
        <n v="4800000"/>
        <n v="300000"/>
        <n v="15000"/>
        <n v="105000"/>
        <n v="500000"/>
        <n v="750000"/>
      </sharedItems>
    </cacheField>
    <cacheField name="Cliente_ID" numFmtId="0">
      <sharedItems containsSemiMixedTypes="0" containsString="0" containsNumber="1" containsInteger="1" minValue="1" maxValue="100"/>
    </cacheField>
    <cacheField name="Edad_Cliente" numFmtId="0">
      <sharedItems containsSemiMixedTypes="0" containsString="0" containsNumber="1" containsInteger="1" minValue="18" maxValue="70"/>
    </cacheField>
    <cacheField name="Género" numFmtId="0">
      <sharedItems count="2">
        <s v="Masculino"/>
        <s v="Femenino"/>
      </sharedItems>
    </cacheField>
    <cacheField name="Región" numFmtId="0">
      <sharedItems count="6">
        <s v="O'Higgins"/>
        <s v="Valparaíso"/>
        <s v="Biobío"/>
        <s v="Metropolitana"/>
        <s v="Coquimbo"/>
        <s v="Antofagasta"/>
      </sharedItems>
    </cacheField>
    <cacheField name="Canal_Venta" numFmtId="0">
      <sharedItems count="4">
        <s v="Telefónica"/>
        <s v="Tienda Física"/>
        <s v="Online"/>
        <s v="Distribuidor"/>
      </sharedItems>
    </cacheField>
    <cacheField name="Trimestres (Fecha_Venta)" numFmtId="0" databaseField="0">
      <fieldGroup base="1">
        <rangePr groupBy="quarters" startDate="2024-01-01T00:00:00" endDate="2025-01-01T00:00:00"/>
        <groupItems count="6">
          <s v="&lt;01-01-2024"/>
          <s v="Trim.1"/>
          <s v="Trim.2"/>
          <s v="Trim.3"/>
          <s v="Trim.4"/>
          <s v="&gt;01-01-2025"/>
        </groupItems>
      </fieldGroup>
    </cacheField>
  </cacheFields>
  <extLst>
    <ext xmlns:x14="http://schemas.microsoft.com/office/spreadsheetml/2009/9/main" uri="{725AE2AE-9491-48be-B2B4-4EB974FC3084}">
      <x14:pivotCacheDefinition pivotCacheId="20791038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x v="0"/>
    <x v="0"/>
    <n v="400000"/>
    <n v="8"/>
    <x v="0"/>
    <n v="30"/>
    <n v="39"/>
    <x v="0"/>
    <x v="0"/>
    <x v="0"/>
  </r>
  <r>
    <n v="2"/>
    <x v="1"/>
    <x v="1"/>
    <x v="1"/>
    <n v="200000"/>
    <n v="7"/>
    <x v="1"/>
    <n v="98"/>
    <n v="47"/>
    <x v="1"/>
    <x v="1"/>
    <x v="1"/>
  </r>
  <r>
    <n v="3"/>
    <x v="2"/>
    <x v="2"/>
    <x v="2"/>
    <n v="40000"/>
    <n v="7"/>
    <x v="2"/>
    <n v="4"/>
    <n v="61"/>
    <x v="0"/>
    <x v="2"/>
    <x v="2"/>
  </r>
  <r>
    <n v="4"/>
    <x v="3"/>
    <x v="3"/>
    <x v="1"/>
    <n v="25000"/>
    <n v="8"/>
    <x v="3"/>
    <n v="6"/>
    <n v="57"/>
    <x v="1"/>
    <x v="3"/>
    <x v="0"/>
  </r>
  <r>
    <n v="5"/>
    <x v="4"/>
    <x v="4"/>
    <x v="1"/>
    <n v="600000"/>
    <n v="7"/>
    <x v="4"/>
    <n v="54"/>
    <n v="23"/>
    <x v="0"/>
    <x v="2"/>
    <x v="1"/>
  </r>
  <r>
    <n v="6"/>
    <x v="5"/>
    <x v="5"/>
    <x v="1"/>
    <n v="15000"/>
    <n v="5"/>
    <x v="5"/>
    <n v="10"/>
    <n v="34"/>
    <x v="0"/>
    <x v="0"/>
    <x v="2"/>
  </r>
  <r>
    <n v="7"/>
    <x v="6"/>
    <x v="6"/>
    <x v="1"/>
    <n v="180000"/>
    <n v="6"/>
    <x v="6"/>
    <n v="72"/>
    <n v="69"/>
    <x v="1"/>
    <x v="1"/>
    <x v="3"/>
  </r>
  <r>
    <n v="8"/>
    <x v="7"/>
    <x v="2"/>
    <x v="2"/>
    <n v="40000"/>
    <n v="10"/>
    <x v="7"/>
    <n v="43"/>
    <n v="56"/>
    <x v="1"/>
    <x v="2"/>
    <x v="3"/>
  </r>
  <r>
    <n v="9"/>
    <x v="8"/>
    <x v="1"/>
    <x v="1"/>
    <n v="200000"/>
    <n v="6"/>
    <x v="8"/>
    <n v="51"/>
    <n v="45"/>
    <x v="0"/>
    <x v="4"/>
    <x v="3"/>
  </r>
  <r>
    <n v="10"/>
    <x v="9"/>
    <x v="7"/>
    <x v="3"/>
    <n v="120000"/>
    <n v="1"/>
    <x v="9"/>
    <n v="17"/>
    <n v="23"/>
    <x v="1"/>
    <x v="0"/>
    <x v="0"/>
  </r>
  <r>
    <n v="11"/>
    <x v="10"/>
    <x v="8"/>
    <x v="4"/>
    <n v="50000"/>
    <n v="8"/>
    <x v="7"/>
    <n v="36"/>
    <n v="62"/>
    <x v="0"/>
    <x v="1"/>
    <x v="2"/>
  </r>
  <r>
    <n v="12"/>
    <x v="9"/>
    <x v="3"/>
    <x v="1"/>
    <n v="25000"/>
    <n v="3"/>
    <x v="5"/>
    <n v="93"/>
    <n v="56"/>
    <x v="1"/>
    <x v="2"/>
    <x v="3"/>
  </r>
  <r>
    <n v="13"/>
    <x v="11"/>
    <x v="2"/>
    <x v="2"/>
    <n v="40000"/>
    <n v="1"/>
    <x v="10"/>
    <n v="82"/>
    <n v="63"/>
    <x v="0"/>
    <x v="2"/>
    <x v="2"/>
  </r>
  <r>
    <n v="14"/>
    <x v="12"/>
    <x v="2"/>
    <x v="2"/>
    <n v="40000"/>
    <n v="9"/>
    <x v="11"/>
    <n v="63"/>
    <n v="62"/>
    <x v="0"/>
    <x v="0"/>
    <x v="2"/>
  </r>
  <r>
    <n v="15"/>
    <x v="13"/>
    <x v="2"/>
    <x v="2"/>
    <n v="40000"/>
    <n v="10"/>
    <x v="7"/>
    <n v="20"/>
    <n v="19"/>
    <x v="0"/>
    <x v="4"/>
    <x v="2"/>
  </r>
  <r>
    <n v="16"/>
    <x v="14"/>
    <x v="9"/>
    <x v="5"/>
    <n v="250000"/>
    <n v="6"/>
    <x v="12"/>
    <n v="70"/>
    <n v="34"/>
    <x v="1"/>
    <x v="4"/>
    <x v="0"/>
  </r>
  <r>
    <n v="17"/>
    <x v="15"/>
    <x v="9"/>
    <x v="5"/>
    <n v="250000"/>
    <n v="1"/>
    <x v="13"/>
    <n v="31"/>
    <n v="70"/>
    <x v="0"/>
    <x v="4"/>
    <x v="1"/>
  </r>
  <r>
    <n v="18"/>
    <x v="16"/>
    <x v="5"/>
    <x v="1"/>
    <n v="15000"/>
    <n v="6"/>
    <x v="14"/>
    <n v="88"/>
    <n v="60"/>
    <x v="0"/>
    <x v="3"/>
    <x v="2"/>
  </r>
  <r>
    <n v="19"/>
    <x v="17"/>
    <x v="6"/>
    <x v="1"/>
    <n v="180000"/>
    <n v="4"/>
    <x v="15"/>
    <n v="40"/>
    <n v="41"/>
    <x v="0"/>
    <x v="3"/>
    <x v="3"/>
  </r>
  <r>
    <n v="20"/>
    <x v="18"/>
    <x v="5"/>
    <x v="1"/>
    <n v="15000"/>
    <n v="10"/>
    <x v="16"/>
    <n v="63"/>
    <n v="44"/>
    <x v="1"/>
    <x v="1"/>
    <x v="2"/>
  </r>
  <r>
    <n v="21"/>
    <x v="19"/>
    <x v="6"/>
    <x v="1"/>
    <n v="180000"/>
    <n v="1"/>
    <x v="17"/>
    <n v="39"/>
    <n v="31"/>
    <x v="0"/>
    <x v="2"/>
    <x v="1"/>
  </r>
  <r>
    <n v="22"/>
    <x v="20"/>
    <x v="2"/>
    <x v="2"/>
    <n v="40000"/>
    <n v="2"/>
    <x v="18"/>
    <n v="29"/>
    <n v="39"/>
    <x v="0"/>
    <x v="0"/>
    <x v="1"/>
  </r>
  <r>
    <n v="23"/>
    <x v="21"/>
    <x v="9"/>
    <x v="5"/>
    <n v="250000"/>
    <n v="7"/>
    <x v="19"/>
    <n v="95"/>
    <n v="57"/>
    <x v="0"/>
    <x v="2"/>
    <x v="1"/>
  </r>
  <r>
    <n v="24"/>
    <x v="22"/>
    <x v="9"/>
    <x v="5"/>
    <n v="250000"/>
    <n v="4"/>
    <x v="20"/>
    <n v="17"/>
    <n v="64"/>
    <x v="1"/>
    <x v="3"/>
    <x v="2"/>
  </r>
  <r>
    <n v="25"/>
    <x v="23"/>
    <x v="2"/>
    <x v="2"/>
    <n v="40000"/>
    <n v="7"/>
    <x v="2"/>
    <n v="23"/>
    <n v="66"/>
    <x v="1"/>
    <x v="2"/>
    <x v="3"/>
  </r>
  <r>
    <n v="26"/>
    <x v="24"/>
    <x v="0"/>
    <x v="0"/>
    <n v="400000"/>
    <n v="7"/>
    <x v="21"/>
    <n v="72"/>
    <n v="41"/>
    <x v="0"/>
    <x v="2"/>
    <x v="3"/>
  </r>
  <r>
    <n v="27"/>
    <x v="25"/>
    <x v="8"/>
    <x v="4"/>
    <n v="50000"/>
    <n v="5"/>
    <x v="13"/>
    <n v="52"/>
    <n v="30"/>
    <x v="0"/>
    <x v="2"/>
    <x v="2"/>
  </r>
  <r>
    <n v="28"/>
    <x v="26"/>
    <x v="4"/>
    <x v="1"/>
    <n v="600000"/>
    <n v="6"/>
    <x v="22"/>
    <n v="44"/>
    <n v="45"/>
    <x v="0"/>
    <x v="1"/>
    <x v="3"/>
  </r>
  <r>
    <n v="29"/>
    <x v="27"/>
    <x v="6"/>
    <x v="1"/>
    <n v="180000"/>
    <n v="2"/>
    <x v="11"/>
    <n v="52"/>
    <n v="22"/>
    <x v="0"/>
    <x v="4"/>
    <x v="2"/>
  </r>
  <r>
    <n v="30"/>
    <x v="28"/>
    <x v="3"/>
    <x v="1"/>
    <n v="25000"/>
    <n v="7"/>
    <x v="23"/>
    <n v="73"/>
    <n v="49"/>
    <x v="0"/>
    <x v="5"/>
    <x v="1"/>
  </r>
  <r>
    <n v="31"/>
    <x v="29"/>
    <x v="8"/>
    <x v="4"/>
    <n v="50000"/>
    <n v="9"/>
    <x v="24"/>
    <n v="39"/>
    <n v="48"/>
    <x v="1"/>
    <x v="3"/>
    <x v="0"/>
  </r>
  <r>
    <n v="32"/>
    <x v="30"/>
    <x v="9"/>
    <x v="5"/>
    <n v="250000"/>
    <n v="1"/>
    <x v="13"/>
    <n v="50"/>
    <n v="63"/>
    <x v="0"/>
    <x v="3"/>
    <x v="1"/>
  </r>
  <r>
    <n v="33"/>
    <x v="31"/>
    <x v="0"/>
    <x v="0"/>
    <n v="400000"/>
    <n v="4"/>
    <x v="25"/>
    <n v="66"/>
    <n v="24"/>
    <x v="0"/>
    <x v="0"/>
    <x v="2"/>
  </r>
  <r>
    <n v="34"/>
    <x v="32"/>
    <x v="7"/>
    <x v="3"/>
    <n v="120000"/>
    <n v="1"/>
    <x v="9"/>
    <n v="59"/>
    <n v="64"/>
    <x v="1"/>
    <x v="5"/>
    <x v="3"/>
  </r>
  <r>
    <n v="35"/>
    <x v="33"/>
    <x v="0"/>
    <x v="0"/>
    <n v="400000"/>
    <n v="6"/>
    <x v="26"/>
    <n v="6"/>
    <n v="35"/>
    <x v="1"/>
    <x v="2"/>
    <x v="3"/>
  </r>
  <r>
    <n v="36"/>
    <x v="34"/>
    <x v="5"/>
    <x v="1"/>
    <n v="15000"/>
    <n v="3"/>
    <x v="27"/>
    <n v="18"/>
    <n v="18"/>
    <x v="0"/>
    <x v="1"/>
    <x v="0"/>
  </r>
  <r>
    <n v="37"/>
    <x v="35"/>
    <x v="3"/>
    <x v="1"/>
    <n v="25000"/>
    <n v="3"/>
    <x v="5"/>
    <n v="52"/>
    <n v="53"/>
    <x v="0"/>
    <x v="3"/>
    <x v="3"/>
  </r>
  <r>
    <n v="38"/>
    <x v="36"/>
    <x v="3"/>
    <x v="1"/>
    <n v="25000"/>
    <n v="7"/>
    <x v="23"/>
    <n v="18"/>
    <n v="40"/>
    <x v="0"/>
    <x v="4"/>
    <x v="3"/>
  </r>
  <r>
    <n v="39"/>
    <x v="37"/>
    <x v="7"/>
    <x v="3"/>
    <n v="120000"/>
    <n v="8"/>
    <x v="28"/>
    <n v="97"/>
    <n v="22"/>
    <x v="0"/>
    <x v="1"/>
    <x v="1"/>
  </r>
  <r>
    <n v="40"/>
    <x v="38"/>
    <x v="7"/>
    <x v="3"/>
    <n v="120000"/>
    <n v="10"/>
    <x v="8"/>
    <n v="7"/>
    <n v="48"/>
    <x v="1"/>
    <x v="0"/>
    <x v="1"/>
  </r>
  <r>
    <n v="41"/>
    <x v="34"/>
    <x v="5"/>
    <x v="1"/>
    <n v="15000"/>
    <n v="2"/>
    <x v="29"/>
    <n v="45"/>
    <n v="34"/>
    <x v="0"/>
    <x v="5"/>
    <x v="1"/>
  </r>
  <r>
    <n v="42"/>
    <x v="39"/>
    <x v="6"/>
    <x v="1"/>
    <n v="180000"/>
    <n v="7"/>
    <x v="30"/>
    <n v="86"/>
    <n v="29"/>
    <x v="1"/>
    <x v="0"/>
    <x v="2"/>
  </r>
  <r>
    <n v="43"/>
    <x v="31"/>
    <x v="6"/>
    <x v="1"/>
    <n v="180000"/>
    <n v="1"/>
    <x v="17"/>
    <n v="19"/>
    <n v="29"/>
    <x v="1"/>
    <x v="1"/>
    <x v="0"/>
  </r>
  <r>
    <n v="44"/>
    <x v="40"/>
    <x v="7"/>
    <x v="3"/>
    <n v="120000"/>
    <n v="9"/>
    <x v="6"/>
    <n v="83"/>
    <n v="33"/>
    <x v="1"/>
    <x v="3"/>
    <x v="2"/>
  </r>
  <r>
    <n v="45"/>
    <x v="41"/>
    <x v="4"/>
    <x v="1"/>
    <n v="600000"/>
    <n v="5"/>
    <x v="31"/>
    <n v="58"/>
    <n v="65"/>
    <x v="1"/>
    <x v="2"/>
    <x v="2"/>
  </r>
  <r>
    <n v="46"/>
    <x v="42"/>
    <x v="3"/>
    <x v="1"/>
    <n v="25000"/>
    <n v="9"/>
    <x v="32"/>
    <n v="61"/>
    <n v="57"/>
    <x v="1"/>
    <x v="5"/>
    <x v="1"/>
  </r>
  <r>
    <n v="47"/>
    <x v="43"/>
    <x v="9"/>
    <x v="5"/>
    <n v="250000"/>
    <n v="9"/>
    <x v="33"/>
    <n v="31"/>
    <n v="57"/>
    <x v="1"/>
    <x v="4"/>
    <x v="3"/>
  </r>
  <r>
    <n v="48"/>
    <x v="5"/>
    <x v="3"/>
    <x v="1"/>
    <n v="25000"/>
    <n v="4"/>
    <x v="34"/>
    <n v="5"/>
    <n v="29"/>
    <x v="1"/>
    <x v="0"/>
    <x v="0"/>
  </r>
  <r>
    <n v="49"/>
    <x v="44"/>
    <x v="3"/>
    <x v="1"/>
    <n v="25000"/>
    <n v="2"/>
    <x v="35"/>
    <n v="15"/>
    <n v="64"/>
    <x v="1"/>
    <x v="1"/>
    <x v="0"/>
  </r>
  <r>
    <n v="50"/>
    <x v="45"/>
    <x v="9"/>
    <x v="5"/>
    <n v="250000"/>
    <n v="9"/>
    <x v="33"/>
    <n v="44"/>
    <n v="20"/>
    <x v="0"/>
    <x v="2"/>
    <x v="3"/>
  </r>
  <r>
    <n v="51"/>
    <x v="46"/>
    <x v="0"/>
    <x v="0"/>
    <n v="400000"/>
    <n v="7"/>
    <x v="21"/>
    <n v="64"/>
    <n v="53"/>
    <x v="1"/>
    <x v="5"/>
    <x v="2"/>
  </r>
  <r>
    <n v="52"/>
    <x v="47"/>
    <x v="9"/>
    <x v="5"/>
    <n v="250000"/>
    <n v="10"/>
    <x v="36"/>
    <n v="91"/>
    <n v="20"/>
    <x v="0"/>
    <x v="2"/>
    <x v="1"/>
  </r>
  <r>
    <n v="53"/>
    <x v="48"/>
    <x v="7"/>
    <x v="3"/>
    <n v="120000"/>
    <n v="9"/>
    <x v="6"/>
    <n v="87"/>
    <n v="70"/>
    <x v="1"/>
    <x v="4"/>
    <x v="1"/>
  </r>
  <r>
    <n v="54"/>
    <x v="49"/>
    <x v="2"/>
    <x v="2"/>
    <n v="40000"/>
    <n v="6"/>
    <x v="37"/>
    <n v="99"/>
    <n v="40"/>
    <x v="0"/>
    <x v="0"/>
    <x v="0"/>
  </r>
  <r>
    <n v="55"/>
    <x v="50"/>
    <x v="4"/>
    <x v="1"/>
    <n v="600000"/>
    <n v="7"/>
    <x v="4"/>
    <n v="57"/>
    <n v="56"/>
    <x v="0"/>
    <x v="2"/>
    <x v="1"/>
  </r>
  <r>
    <n v="56"/>
    <x v="51"/>
    <x v="8"/>
    <x v="4"/>
    <n v="50000"/>
    <n v="7"/>
    <x v="38"/>
    <n v="9"/>
    <n v="24"/>
    <x v="0"/>
    <x v="5"/>
    <x v="3"/>
  </r>
  <r>
    <n v="57"/>
    <x v="52"/>
    <x v="1"/>
    <x v="1"/>
    <n v="200000"/>
    <n v="4"/>
    <x v="39"/>
    <n v="35"/>
    <n v="34"/>
    <x v="1"/>
    <x v="3"/>
    <x v="2"/>
  </r>
  <r>
    <n v="58"/>
    <x v="53"/>
    <x v="3"/>
    <x v="1"/>
    <n v="25000"/>
    <n v="5"/>
    <x v="40"/>
    <n v="23"/>
    <n v="53"/>
    <x v="0"/>
    <x v="0"/>
    <x v="0"/>
  </r>
  <r>
    <n v="59"/>
    <x v="54"/>
    <x v="6"/>
    <x v="1"/>
    <n v="180000"/>
    <n v="2"/>
    <x v="11"/>
    <n v="10"/>
    <n v="31"/>
    <x v="0"/>
    <x v="3"/>
    <x v="0"/>
  </r>
  <r>
    <n v="60"/>
    <x v="55"/>
    <x v="1"/>
    <x v="1"/>
    <n v="200000"/>
    <n v="1"/>
    <x v="3"/>
    <n v="12"/>
    <n v="61"/>
    <x v="0"/>
    <x v="1"/>
    <x v="0"/>
  </r>
  <r>
    <n v="61"/>
    <x v="56"/>
    <x v="2"/>
    <x v="2"/>
    <n v="40000"/>
    <n v="3"/>
    <x v="9"/>
    <n v="18"/>
    <n v="45"/>
    <x v="1"/>
    <x v="2"/>
    <x v="1"/>
  </r>
  <r>
    <n v="62"/>
    <x v="16"/>
    <x v="3"/>
    <x v="1"/>
    <n v="25000"/>
    <n v="10"/>
    <x v="13"/>
    <n v="66"/>
    <n v="63"/>
    <x v="0"/>
    <x v="1"/>
    <x v="2"/>
  </r>
  <r>
    <n v="63"/>
    <x v="57"/>
    <x v="3"/>
    <x v="1"/>
    <n v="25000"/>
    <n v="1"/>
    <x v="41"/>
    <n v="68"/>
    <n v="43"/>
    <x v="1"/>
    <x v="1"/>
    <x v="2"/>
  </r>
  <r>
    <n v="64"/>
    <x v="58"/>
    <x v="0"/>
    <x v="0"/>
    <n v="400000"/>
    <n v="2"/>
    <x v="39"/>
    <n v="78"/>
    <n v="29"/>
    <x v="1"/>
    <x v="5"/>
    <x v="3"/>
  </r>
  <r>
    <n v="65"/>
    <x v="59"/>
    <x v="9"/>
    <x v="5"/>
    <n v="250000"/>
    <n v="9"/>
    <x v="33"/>
    <n v="7"/>
    <n v="63"/>
    <x v="1"/>
    <x v="0"/>
    <x v="0"/>
  </r>
  <r>
    <n v="66"/>
    <x v="60"/>
    <x v="5"/>
    <x v="1"/>
    <n v="15000"/>
    <n v="4"/>
    <x v="42"/>
    <n v="73"/>
    <n v="36"/>
    <x v="1"/>
    <x v="0"/>
    <x v="3"/>
  </r>
  <r>
    <n v="67"/>
    <x v="25"/>
    <x v="3"/>
    <x v="1"/>
    <n v="25000"/>
    <n v="10"/>
    <x v="13"/>
    <n v="38"/>
    <n v="40"/>
    <x v="1"/>
    <x v="5"/>
    <x v="2"/>
  </r>
  <r>
    <n v="68"/>
    <x v="61"/>
    <x v="6"/>
    <x v="1"/>
    <n v="180000"/>
    <n v="2"/>
    <x v="11"/>
    <n v="9"/>
    <n v="38"/>
    <x v="0"/>
    <x v="4"/>
    <x v="0"/>
  </r>
  <r>
    <n v="69"/>
    <x v="30"/>
    <x v="2"/>
    <x v="2"/>
    <n v="40000"/>
    <n v="3"/>
    <x v="9"/>
    <n v="90"/>
    <n v="49"/>
    <x v="0"/>
    <x v="0"/>
    <x v="3"/>
  </r>
  <r>
    <n v="70"/>
    <x v="62"/>
    <x v="2"/>
    <x v="2"/>
    <n v="40000"/>
    <n v="2"/>
    <x v="18"/>
    <n v="2"/>
    <n v="37"/>
    <x v="0"/>
    <x v="1"/>
    <x v="0"/>
  </r>
  <r>
    <n v="71"/>
    <x v="1"/>
    <x v="6"/>
    <x v="1"/>
    <n v="180000"/>
    <n v="7"/>
    <x v="30"/>
    <n v="78"/>
    <n v="52"/>
    <x v="0"/>
    <x v="4"/>
    <x v="1"/>
  </r>
  <r>
    <n v="72"/>
    <x v="63"/>
    <x v="4"/>
    <x v="1"/>
    <n v="600000"/>
    <n v="7"/>
    <x v="4"/>
    <n v="2"/>
    <n v="36"/>
    <x v="0"/>
    <x v="2"/>
    <x v="0"/>
  </r>
  <r>
    <n v="73"/>
    <x v="64"/>
    <x v="2"/>
    <x v="2"/>
    <n v="40000"/>
    <n v="1"/>
    <x v="10"/>
    <n v="1"/>
    <n v="22"/>
    <x v="0"/>
    <x v="5"/>
    <x v="1"/>
  </r>
  <r>
    <n v="74"/>
    <x v="65"/>
    <x v="2"/>
    <x v="2"/>
    <n v="40000"/>
    <n v="4"/>
    <x v="43"/>
    <n v="10"/>
    <n v="48"/>
    <x v="0"/>
    <x v="2"/>
    <x v="1"/>
  </r>
  <r>
    <n v="75"/>
    <x v="66"/>
    <x v="0"/>
    <x v="0"/>
    <n v="400000"/>
    <n v="3"/>
    <x v="8"/>
    <n v="13"/>
    <n v="64"/>
    <x v="1"/>
    <x v="5"/>
    <x v="0"/>
  </r>
  <r>
    <n v="76"/>
    <x v="29"/>
    <x v="6"/>
    <x v="1"/>
    <n v="180000"/>
    <n v="5"/>
    <x v="44"/>
    <n v="36"/>
    <n v="49"/>
    <x v="1"/>
    <x v="3"/>
    <x v="1"/>
  </r>
  <r>
    <n v="77"/>
    <x v="67"/>
    <x v="1"/>
    <x v="1"/>
    <n v="200000"/>
    <n v="4"/>
    <x v="39"/>
    <n v="79"/>
    <n v="18"/>
    <x v="0"/>
    <x v="3"/>
    <x v="3"/>
  </r>
  <r>
    <n v="78"/>
    <x v="68"/>
    <x v="5"/>
    <x v="1"/>
    <n v="15000"/>
    <n v="5"/>
    <x v="5"/>
    <n v="29"/>
    <n v="53"/>
    <x v="0"/>
    <x v="5"/>
    <x v="3"/>
  </r>
  <r>
    <n v="79"/>
    <x v="69"/>
    <x v="9"/>
    <x v="5"/>
    <n v="250000"/>
    <n v="5"/>
    <x v="45"/>
    <n v="11"/>
    <n v="58"/>
    <x v="1"/>
    <x v="5"/>
    <x v="3"/>
  </r>
  <r>
    <n v="80"/>
    <x v="52"/>
    <x v="5"/>
    <x v="1"/>
    <n v="15000"/>
    <n v="9"/>
    <x v="46"/>
    <n v="45"/>
    <n v="43"/>
    <x v="0"/>
    <x v="5"/>
    <x v="3"/>
  </r>
  <r>
    <n v="81"/>
    <x v="70"/>
    <x v="0"/>
    <x v="0"/>
    <n v="400000"/>
    <n v="3"/>
    <x v="8"/>
    <n v="10"/>
    <n v="64"/>
    <x v="1"/>
    <x v="3"/>
    <x v="2"/>
  </r>
  <r>
    <n v="82"/>
    <x v="71"/>
    <x v="4"/>
    <x v="1"/>
    <n v="600000"/>
    <n v="2"/>
    <x v="8"/>
    <n v="32"/>
    <n v="25"/>
    <x v="1"/>
    <x v="0"/>
    <x v="0"/>
  </r>
  <r>
    <n v="83"/>
    <x v="42"/>
    <x v="8"/>
    <x v="4"/>
    <n v="50000"/>
    <n v="1"/>
    <x v="35"/>
    <n v="73"/>
    <n v="27"/>
    <x v="1"/>
    <x v="5"/>
    <x v="3"/>
  </r>
  <r>
    <n v="84"/>
    <x v="72"/>
    <x v="2"/>
    <x v="2"/>
    <n v="40000"/>
    <n v="3"/>
    <x v="9"/>
    <n v="1"/>
    <n v="37"/>
    <x v="0"/>
    <x v="3"/>
    <x v="2"/>
  </r>
  <r>
    <n v="85"/>
    <x v="73"/>
    <x v="8"/>
    <x v="4"/>
    <n v="50000"/>
    <n v="1"/>
    <x v="35"/>
    <n v="6"/>
    <n v="51"/>
    <x v="0"/>
    <x v="1"/>
    <x v="1"/>
  </r>
  <r>
    <n v="86"/>
    <x v="74"/>
    <x v="4"/>
    <x v="1"/>
    <n v="600000"/>
    <n v="6"/>
    <x v="22"/>
    <n v="82"/>
    <n v="56"/>
    <x v="0"/>
    <x v="1"/>
    <x v="2"/>
  </r>
  <r>
    <n v="87"/>
    <x v="75"/>
    <x v="8"/>
    <x v="4"/>
    <n v="50000"/>
    <n v="5"/>
    <x v="13"/>
    <n v="49"/>
    <n v="60"/>
    <x v="1"/>
    <x v="4"/>
    <x v="1"/>
  </r>
  <r>
    <n v="88"/>
    <x v="76"/>
    <x v="5"/>
    <x v="1"/>
    <n v="15000"/>
    <n v="10"/>
    <x v="16"/>
    <n v="100"/>
    <n v="34"/>
    <x v="0"/>
    <x v="2"/>
    <x v="2"/>
  </r>
  <r>
    <n v="89"/>
    <x v="64"/>
    <x v="1"/>
    <x v="1"/>
    <n v="200000"/>
    <n v="2"/>
    <x v="7"/>
    <n v="59"/>
    <n v="49"/>
    <x v="1"/>
    <x v="2"/>
    <x v="0"/>
  </r>
  <r>
    <n v="90"/>
    <x v="77"/>
    <x v="6"/>
    <x v="1"/>
    <n v="180000"/>
    <n v="5"/>
    <x v="44"/>
    <n v="35"/>
    <n v="60"/>
    <x v="1"/>
    <x v="2"/>
    <x v="1"/>
  </r>
  <r>
    <n v="91"/>
    <x v="78"/>
    <x v="9"/>
    <x v="5"/>
    <n v="250000"/>
    <n v="4"/>
    <x v="20"/>
    <n v="91"/>
    <n v="23"/>
    <x v="0"/>
    <x v="2"/>
    <x v="3"/>
  </r>
  <r>
    <n v="92"/>
    <x v="32"/>
    <x v="9"/>
    <x v="5"/>
    <n v="250000"/>
    <n v="6"/>
    <x v="12"/>
    <n v="68"/>
    <n v="28"/>
    <x v="1"/>
    <x v="1"/>
    <x v="2"/>
  </r>
  <r>
    <n v="93"/>
    <x v="79"/>
    <x v="2"/>
    <x v="2"/>
    <n v="40000"/>
    <n v="10"/>
    <x v="7"/>
    <n v="14"/>
    <n v="40"/>
    <x v="0"/>
    <x v="5"/>
    <x v="0"/>
  </r>
  <r>
    <n v="94"/>
    <x v="80"/>
    <x v="8"/>
    <x v="4"/>
    <n v="50000"/>
    <n v="4"/>
    <x v="3"/>
    <n v="1"/>
    <n v="33"/>
    <x v="0"/>
    <x v="1"/>
    <x v="1"/>
  </r>
  <r>
    <n v="95"/>
    <x v="81"/>
    <x v="9"/>
    <x v="5"/>
    <n v="250000"/>
    <n v="9"/>
    <x v="33"/>
    <n v="75"/>
    <n v="54"/>
    <x v="0"/>
    <x v="3"/>
    <x v="1"/>
  </r>
  <r>
    <n v="96"/>
    <x v="82"/>
    <x v="6"/>
    <x v="1"/>
    <n v="180000"/>
    <n v="9"/>
    <x v="47"/>
    <n v="64"/>
    <n v="44"/>
    <x v="1"/>
    <x v="4"/>
    <x v="2"/>
  </r>
  <r>
    <n v="97"/>
    <x v="46"/>
    <x v="4"/>
    <x v="1"/>
    <n v="600000"/>
    <n v="5"/>
    <x v="31"/>
    <n v="47"/>
    <n v="32"/>
    <x v="0"/>
    <x v="1"/>
    <x v="3"/>
  </r>
  <r>
    <n v="98"/>
    <x v="66"/>
    <x v="8"/>
    <x v="4"/>
    <n v="50000"/>
    <n v="1"/>
    <x v="35"/>
    <n v="6"/>
    <n v="54"/>
    <x v="1"/>
    <x v="3"/>
    <x v="0"/>
  </r>
  <r>
    <n v="99"/>
    <x v="83"/>
    <x v="8"/>
    <x v="4"/>
    <n v="50000"/>
    <n v="2"/>
    <x v="34"/>
    <n v="99"/>
    <n v="24"/>
    <x v="0"/>
    <x v="4"/>
    <x v="1"/>
  </r>
  <r>
    <n v="100"/>
    <x v="84"/>
    <x v="7"/>
    <x v="3"/>
    <n v="120000"/>
    <n v="4"/>
    <x v="48"/>
    <n v="17"/>
    <n v="25"/>
    <x v="1"/>
    <x v="5"/>
    <x v="0"/>
  </r>
  <r>
    <n v="101"/>
    <x v="85"/>
    <x v="8"/>
    <x v="4"/>
    <n v="50000"/>
    <n v="1"/>
    <x v="35"/>
    <n v="82"/>
    <n v="66"/>
    <x v="0"/>
    <x v="5"/>
    <x v="1"/>
  </r>
  <r>
    <n v="102"/>
    <x v="48"/>
    <x v="9"/>
    <x v="5"/>
    <n v="250000"/>
    <n v="5"/>
    <x v="45"/>
    <n v="34"/>
    <n v="18"/>
    <x v="1"/>
    <x v="4"/>
    <x v="0"/>
  </r>
  <r>
    <n v="103"/>
    <x v="86"/>
    <x v="9"/>
    <x v="5"/>
    <n v="250000"/>
    <n v="10"/>
    <x v="36"/>
    <n v="59"/>
    <n v="48"/>
    <x v="1"/>
    <x v="0"/>
    <x v="1"/>
  </r>
  <r>
    <n v="104"/>
    <x v="87"/>
    <x v="1"/>
    <x v="1"/>
    <n v="200000"/>
    <n v="9"/>
    <x v="49"/>
    <n v="2"/>
    <n v="53"/>
    <x v="0"/>
    <x v="0"/>
    <x v="0"/>
  </r>
  <r>
    <n v="105"/>
    <x v="88"/>
    <x v="0"/>
    <x v="0"/>
    <n v="400000"/>
    <n v="6"/>
    <x v="26"/>
    <n v="79"/>
    <n v="55"/>
    <x v="0"/>
    <x v="0"/>
    <x v="2"/>
  </r>
  <r>
    <n v="106"/>
    <x v="89"/>
    <x v="3"/>
    <x v="1"/>
    <n v="25000"/>
    <n v="4"/>
    <x v="34"/>
    <n v="40"/>
    <n v="52"/>
    <x v="0"/>
    <x v="1"/>
    <x v="3"/>
  </r>
  <r>
    <n v="107"/>
    <x v="40"/>
    <x v="9"/>
    <x v="5"/>
    <n v="250000"/>
    <n v="7"/>
    <x v="19"/>
    <n v="30"/>
    <n v="37"/>
    <x v="1"/>
    <x v="0"/>
    <x v="1"/>
  </r>
  <r>
    <n v="108"/>
    <x v="86"/>
    <x v="0"/>
    <x v="0"/>
    <n v="400000"/>
    <n v="4"/>
    <x v="25"/>
    <n v="48"/>
    <n v="59"/>
    <x v="1"/>
    <x v="3"/>
    <x v="3"/>
  </r>
  <r>
    <n v="109"/>
    <x v="65"/>
    <x v="7"/>
    <x v="3"/>
    <n v="120000"/>
    <n v="9"/>
    <x v="6"/>
    <n v="62"/>
    <n v="65"/>
    <x v="0"/>
    <x v="3"/>
    <x v="1"/>
  </r>
  <r>
    <n v="110"/>
    <x v="90"/>
    <x v="4"/>
    <x v="1"/>
    <n v="600000"/>
    <n v="6"/>
    <x v="22"/>
    <n v="79"/>
    <n v="64"/>
    <x v="0"/>
    <x v="5"/>
    <x v="3"/>
  </r>
  <r>
    <n v="111"/>
    <x v="91"/>
    <x v="9"/>
    <x v="5"/>
    <n v="250000"/>
    <n v="5"/>
    <x v="45"/>
    <n v="29"/>
    <n v="28"/>
    <x v="0"/>
    <x v="0"/>
    <x v="3"/>
  </r>
  <r>
    <n v="112"/>
    <x v="92"/>
    <x v="1"/>
    <x v="1"/>
    <n v="200000"/>
    <n v="3"/>
    <x v="50"/>
    <n v="72"/>
    <n v="60"/>
    <x v="0"/>
    <x v="1"/>
    <x v="2"/>
  </r>
  <r>
    <n v="113"/>
    <x v="93"/>
    <x v="7"/>
    <x v="3"/>
    <n v="120000"/>
    <n v="9"/>
    <x v="6"/>
    <n v="90"/>
    <n v="45"/>
    <x v="1"/>
    <x v="1"/>
    <x v="3"/>
  </r>
  <r>
    <n v="114"/>
    <x v="94"/>
    <x v="7"/>
    <x v="3"/>
    <n v="120000"/>
    <n v="2"/>
    <x v="37"/>
    <n v="40"/>
    <n v="64"/>
    <x v="0"/>
    <x v="0"/>
    <x v="1"/>
  </r>
  <r>
    <n v="115"/>
    <x v="95"/>
    <x v="0"/>
    <x v="0"/>
    <n v="400000"/>
    <n v="9"/>
    <x v="22"/>
    <n v="6"/>
    <n v="31"/>
    <x v="1"/>
    <x v="1"/>
    <x v="2"/>
  </r>
  <r>
    <n v="116"/>
    <x v="96"/>
    <x v="7"/>
    <x v="3"/>
    <n v="120000"/>
    <n v="8"/>
    <x v="28"/>
    <n v="34"/>
    <n v="70"/>
    <x v="0"/>
    <x v="0"/>
    <x v="2"/>
  </r>
  <r>
    <n v="117"/>
    <x v="97"/>
    <x v="3"/>
    <x v="1"/>
    <n v="25000"/>
    <n v="3"/>
    <x v="5"/>
    <n v="89"/>
    <n v="20"/>
    <x v="1"/>
    <x v="4"/>
    <x v="0"/>
  </r>
  <r>
    <n v="118"/>
    <x v="98"/>
    <x v="0"/>
    <x v="0"/>
    <n v="400000"/>
    <n v="7"/>
    <x v="21"/>
    <n v="40"/>
    <n v="24"/>
    <x v="0"/>
    <x v="2"/>
    <x v="1"/>
  </r>
  <r>
    <n v="119"/>
    <x v="99"/>
    <x v="2"/>
    <x v="2"/>
    <n v="40000"/>
    <n v="1"/>
    <x v="10"/>
    <n v="27"/>
    <n v="61"/>
    <x v="1"/>
    <x v="3"/>
    <x v="3"/>
  </r>
  <r>
    <n v="120"/>
    <x v="31"/>
    <x v="1"/>
    <x v="1"/>
    <n v="200000"/>
    <n v="2"/>
    <x v="7"/>
    <n v="10"/>
    <n v="32"/>
    <x v="0"/>
    <x v="4"/>
    <x v="1"/>
  </r>
  <r>
    <n v="121"/>
    <x v="100"/>
    <x v="5"/>
    <x v="1"/>
    <n v="15000"/>
    <n v="10"/>
    <x v="16"/>
    <n v="49"/>
    <n v="44"/>
    <x v="1"/>
    <x v="0"/>
    <x v="2"/>
  </r>
  <r>
    <n v="122"/>
    <x v="101"/>
    <x v="1"/>
    <x v="1"/>
    <n v="200000"/>
    <n v="4"/>
    <x v="39"/>
    <n v="10"/>
    <n v="49"/>
    <x v="0"/>
    <x v="3"/>
    <x v="3"/>
  </r>
  <r>
    <n v="123"/>
    <x v="102"/>
    <x v="9"/>
    <x v="5"/>
    <n v="250000"/>
    <n v="1"/>
    <x v="13"/>
    <n v="19"/>
    <n v="24"/>
    <x v="0"/>
    <x v="4"/>
    <x v="1"/>
  </r>
  <r>
    <n v="124"/>
    <x v="103"/>
    <x v="1"/>
    <x v="1"/>
    <n v="200000"/>
    <n v="4"/>
    <x v="39"/>
    <n v="21"/>
    <n v="63"/>
    <x v="1"/>
    <x v="3"/>
    <x v="1"/>
  </r>
  <r>
    <n v="125"/>
    <x v="104"/>
    <x v="0"/>
    <x v="0"/>
    <n v="400000"/>
    <n v="3"/>
    <x v="8"/>
    <n v="36"/>
    <n v="49"/>
    <x v="0"/>
    <x v="2"/>
    <x v="1"/>
  </r>
  <r>
    <n v="126"/>
    <x v="105"/>
    <x v="7"/>
    <x v="3"/>
    <n v="120000"/>
    <n v="6"/>
    <x v="15"/>
    <n v="25"/>
    <n v="67"/>
    <x v="1"/>
    <x v="3"/>
    <x v="2"/>
  </r>
  <r>
    <n v="127"/>
    <x v="106"/>
    <x v="8"/>
    <x v="4"/>
    <n v="50000"/>
    <n v="4"/>
    <x v="3"/>
    <n v="32"/>
    <n v="63"/>
    <x v="1"/>
    <x v="3"/>
    <x v="3"/>
  </r>
  <r>
    <n v="128"/>
    <x v="107"/>
    <x v="8"/>
    <x v="4"/>
    <n v="50000"/>
    <n v="9"/>
    <x v="24"/>
    <n v="98"/>
    <n v="40"/>
    <x v="0"/>
    <x v="0"/>
    <x v="1"/>
  </r>
  <r>
    <n v="129"/>
    <x v="108"/>
    <x v="6"/>
    <x v="1"/>
    <n v="180000"/>
    <n v="4"/>
    <x v="15"/>
    <n v="67"/>
    <n v="48"/>
    <x v="1"/>
    <x v="1"/>
    <x v="3"/>
  </r>
  <r>
    <n v="130"/>
    <x v="109"/>
    <x v="8"/>
    <x v="4"/>
    <n v="50000"/>
    <n v="5"/>
    <x v="13"/>
    <n v="9"/>
    <n v="55"/>
    <x v="0"/>
    <x v="0"/>
    <x v="1"/>
  </r>
  <r>
    <n v="131"/>
    <x v="110"/>
    <x v="5"/>
    <x v="1"/>
    <n v="15000"/>
    <n v="6"/>
    <x v="14"/>
    <n v="58"/>
    <n v="58"/>
    <x v="0"/>
    <x v="1"/>
    <x v="1"/>
  </r>
  <r>
    <n v="132"/>
    <x v="111"/>
    <x v="4"/>
    <x v="1"/>
    <n v="600000"/>
    <n v="6"/>
    <x v="22"/>
    <n v="5"/>
    <n v="42"/>
    <x v="1"/>
    <x v="0"/>
    <x v="2"/>
  </r>
  <r>
    <n v="133"/>
    <x v="73"/>
    <x v="3"/>
    <x v="1"/>
    <n v="25000"/>
    <n v="7"/>
    <x v="23"/>
    <n v="6"/>
    <n v="49"/>
    <x v="0"/>
    <x v="2"/>
    <x v="3"/>
  </r>
  <r>
    <n v="134"/>
    <x v="73"/>
    <x v="1"/>
    <x v="1"/>
    <n v="200000"/>
    <n v="2"/>
    <x v="7"/>
    <n v="8"/>
    <n v="70"/>
    <x v="0"/>
    <x v="3"/>
    <x v="1"/>
  </r>
  <r>
    <n v="135"/>
    <x v="17"/>
    <x v="8"/>
    <x v="4"/>
    <n v="50000"/>
    <n v="1"/>
    <x v="35"/>
    <n v="88"/>
    <n v="58"/>
    <x v="0"/>
    <x v="4"/>
    <x v="2"/>
  </r>
  <r>
    <n v="136"/>
    <x v="112"/>
    <x v="3"/>
    <x v="1"/>
    <n v="25000"/>
    <n v="2"/>
    <x v="35"/>
    <n v="32"/>
    <n v="42"/>
    <x v="0"/>
    <x v="3"/>
    <x v="1"/>
  </r>
  <r>
    <n v="137"/>
    <x v="113"/>
    <x v="6"/>
    <x v="1"/>
    <n v="180000"/>
    <n v="6"/>
    <x v="6"/>
    <n v="66"/>
    <n v="24"/>
    <x v="1"/>
    <x v="4"/>
    <x v="3"/>
  </r>
  <r>
    <n v="138"/>
    <x v="26"/>
    <x v="3"/>
    <x v="1"/>
    <n v="25000"/>
    <n v="10"/>
    <x v="13"/>
    <n v="80"/>
    <n v="21"/>
    <x v="0"/>
    <x v="3"/>
    <x v="3"/>
  </r>
  <r>
    <n v="139"/>
    <x v="114"/>
    <x v="6"/>
    <x v="1"/>
    <n v="180000"/>
    <n v="8"/>
    <x v="51"/>
    <n v="87"/>
    <n v="46"/>
    <x v="1"/>
    <x v="4"/>
    <x v="1"/>
  </r>
  <r>
    <n v="140"/>
    <x v="115"/>
    <x v="3"/>
    <x v="1"/>
    <n v="25000"/>
    <n v="10"/>
    <x v="13"/>
    <n v="73"/>
    <n v="56"/>
    <x v="0"/>
    <x v="4"/>
    <x v="0"/>
  </r>
  <r>
    <n v="141"/>
    <x v="116"/>
    <x v="6"/>
    <x v="1"/>
    <n v="180000"/>
    <n v="7"/>
    <x v="30"/>
    <n v="17"/>
    <n v="40"/>
    <x v="1"/>
    <x v="0"/>
    <x v="1"/>
  </r>
  <r>
    <n v="142"/>
    <x v="36"/>
    <x v="8"/>
    <x v="4"/>
    <n v="50000"/>
    <n v="2"/>
    <x v="34"/>
    <n v="38"/>
    <n v="29"/>
    <x v="0"/>
    <x v="3"/>
    <x v="3"/>
  </r>
  <r>
    <n v="143"/>
    <x v="117"/>
    <x v="0"/>
    <x v="0"/>
    <n v="400000"/>
    <n v="6"/>
    <x v="26"/>
    <n v="41"/>
    <n v="21"/>
    <x v="0"/>
    <x v="0"/>
    <x v="3"/>
  </r>
  <r>
    <n v="144"/>
    <x v="12"/>
    <x v="4"/>
    <x v="1"/>
    <n v="600000"/>
    <n v="6"/>
    <x v="22"/>
    <n v="63"/>
    <n v="31"/>
    <x v="1"/>
    <x v="4"/>
    <x v="2"/>
  </r>
  <r>
    <n v="145"/>
    <x v="118"/>
    <x v="9"/>
    <x v="5"/>
    <n v="250000"/>
    <n v="8"/>
    <x v="52"/>
    <n v="97"/>
    <n v="30"/>
    <x v="1"/>
    <x v="2"/>
    <x v="3"/>
  </r>
  <r>
    <n v="146"/>
    <x v="84"/>
    <x v="4"/>
    <x v="1"/>
    <n v="600000"/>
    <n v="4"/>
    <x v="26"/>
    <n v="21"/>
    <n v="47"/>
    <x v="1"/>
    <x v="2"/>
    <x v="2"/>
  </r>
  <r>
    <n v="147"/>
    <x v="94"/>
    <x v="5"/>
    <x v="1"/>
    <n v="15000"/>
    <n v="3"/>
    <x v="27"/>
    <n v="12"/>
    <n v="49"/>
    <x v="1"/>
    <x v="1"/>
    <x v="2"/>
  </r>
  <r>
    <n v="148"/>
    <x v="119"/>
    <x v="6"/>
    <x v="1"/>
    <n v="180000"/>
    <n v="7"/>
    <x v="30"/>
    <n v="35"/>
    <n v="19"/>
    <x v="1"/>
    <x v="1"/>
    <x v="2"/>
  </r>
  <r>
    <n v="149"/>
    <x v="77"/>
    <x v="9"/>
    <x v="5"/>
    <n v="250000"/>
    <n v="5"/>
    <x v="45"/>
    <n v="19"/>
    <n v="68"/>
    <x v="0"/>
    <x v="1"/>
    <x v="1"/>
  </r>
  <r>
    <n v="150"/>
    <x v="120"/>
    <x v="7"/>
    <x v="3"/>
    <n v="120000"/>
    <n v="1"/>
    <x v="9"/>
    <n v="41"/>
    <n v="67"/>
    <x v="0"/>
    <x v="0"/>
    <x v="0"/>
  </r>
  <r>
    <n v="151"/>
    <x v="46"/>
    <x v="3"/>
    <x v="1"/>
    <n v="25000"/>
    <n v="2"/>
    <x v="35"/>
    <n v="3"/>
    <n v="60"/>
    <x v="0"/>
    <x v="0"/>
    <x v="3"/>
  </r>
  <r>
    <n v="152"/>
    <x v="121"/>
    <x v="0"/>
    <x v="0"/>
    <n v="400000"/>
    <n v="2"/>
    <x v="39"/>
    <n v="50"/>
    <n v="33"/>
    <x v="1"/>
    <x v="1"/>
    <x v="0"/>
  </r>
  <r>
    <n v="153"/>
    <x v="122"/>
    <x v="6"/>
    <x v="1"/>
    <n v="180000"/>
    <n v="6"/>
    <x v="6"/>
    <n v="55"/>
    <n v="22"/>
    <x v="1"/>
    <x v="5"/>
    <x v="0"/>
  </r>
  <r>
    <n v="154"/>
    <x v="85"/>
    <x v="0"/>
    <x v="0"/>
    <n v="400000"/>
    <n v="10"/>
    <x v="53"/>
    <n v="53"/>
    <n v="63"/>
    <x v="0"/>
    <x v="1"/>
    <x v="1"/>
  </r>
  <r>
    <n v="155"/>
    <x v="85"/>
    <x v="0"/>
    <x v="0"/>
    <n v="400000"/>
    <n v="10"/>
    <x v="53"/>
    <n v="91"/>
    <n v="19"/>
    <x v="1"/>
    <x v="1"/>
    <x v="3"/>
  </r>
  <r>
    <n v="156"/>
    <x v="123"/>
    <x v="5"/>
    <x v="1"/>
    <n v="15000"/>
    <n v="4"/>
    <x v="42"/>
    <n v="70"/>
    <n v="27"/>
    <x v="0"/>
    <x v="2"/>
    <x v="2"/>
  </r>
  <r>
    <n v="157"/>
    <x v="39"/>
    <x v="5"/>
    <x v="1"/>
    <n v="15000"/>
    <n v="8"/>
    <x v="9"/>
    <n v="66"/>
    <n v="28"/>
    <x v="1"/>
    <x v="4"/>
    <x v="1"/>
  </r>
  <r>
    <n v="158"/>
    <x v="124"/>
    <x v="4"/>
    <x v="1"/>
    <n v="600000"/>
    <n v="9"/>
    <x v="54"/>
    <n v="30"/>
    <n v="50"/>
    <x v="1"/>
    <x v="1"/>
    <x v="3"/>
  </r>
  <r>
    <n v="159"/>
    <x v="125"/>
    <x v="3"/>
    <x v="1"/>
    <n v="25000"/>
    <n v="9"/>
    <x v="32"/>
    <n v="71"/>
    <n v="19"/>
    <x v="0"/>
    <x v="2"/>
    <x v="2"/>
  </r>
  <r>
    <n v="160"/>
    <x v="126"/>
    <x v="7"/>
    <x v="3"/>
    <n v="120000"/>
    <n v="4"/>
    <x v="48"/>
    <n v="14"/>
    <n v="22"/>
    <x v="1"/>
    <x v="0"/>
    <x v="3"/>
  </r>
  <r>
    <n v="161"/>
    <x v="127"/>
    <x v="8"/>
    <x v="4"/>
    <n v="50000"/>
    <n v="2"/>
    <x v="34"/>
    <n v="3"/>
    <n v="60"/>
    <x v="1"/>
    <x v="4"/>
    <x v="0"/>
  </r>
  <r>
    <n v="162"/>
    <x v="58"/>
    <x v="1"/>
    <x v="1"/>
    <n v="200000"/>
    <n v="3"/>
    <x v="50"/>
    <n v="54"/>
    <n v="65"/>
    <x v="1"/>
    <x v="0"/>
    <x v="1"/>
  </r>
  <r>
    <n v="163"/>
    <x v="120"/>
    <x v="0"/>
    <x v="0"/>
    <n v="400000"/>
    <n v="2"/>
    <x v="39"/>
    <n v="60"/>
    <n v="48"/>
    <x v="0"/>
    <x v="0"/>
    <x v="0"/>
  </r>
  <r>
    <n v="164"/>
    <x v="89"/>
    <x v="4"/>
    <x v="1"/>
    <n v="600000"/>
    <n v="8"/>
    <x v="55"/>
    <n v="40"/>
    <n v="50"/>
    <x v="1"/>
    <x v="2"/>
    <x v="0"/>
  </r>
  <r>
    <n v="165"/>
    <x v="128"/>
    <x v="2"/>
    <x v="2"/>
    <n v="40000"/>
    <n v="4"/>
    <x v="43"/>
    <n v="98"/>
    <n v="26"/>
    <x v="1"/>
    <x v="4"/>
    <x v="2"/>
  </r>
  <r>
    <n v="166"/>
    <x v="47"/>
    <x v="3"/>
    <x v="1"/>
    <n v="25000"/>
    <n v="9"/>
    <x v="32"/>
    <n v="60"/>
    <n v="23"/>
    <x v="0"/>
    <x v="0"/>
    <x v="2"/>
  </r>
  <r>
    <n v="167"/>
    <x v="129"/>
    <x v="9"/>
    <x v="5"/>
    <n v="250000"/>
    <n v="4"/>
    <x v="20"/>
    <n v="84"/>
    <n v="63"/>
    <x v="0"/>
    <x v="4"/>
    <x v="0"/>
  </r>
  <r>
    <n v="168"/>
    <x v="110"/>
    <x v="5"/>
    <x v="1"/>
    <n v="15000"/>
    <n v="6"/>
    <x v="14"/>
    <n v="6"/>
    <n v="43"/>
    <x v="0"/>
    <x v="0"/>
    <x v="2"/>
  </r>
  <r>
    <n v="169"/>
    <x v="130"/>
    <x v="3"/>
    <x v="1"/>
    <n v="25000"/>
    <n v="9"/>
    <x v="32"/>
    <n v="16"/>
    <n v="43"/>
    <x v="1"/>
    <x v="2"/>
    <x v="2"/>
  </r>
  <r>
    <n v="170"/>
    <x v="108"/>
    <x v="4"/>
    <x v="1"/>
    <n v="600000"/>
    <n v="5"/>
    <x v="31"/>
    <n v="69"/>
    <n v="28"/>
    <x v="0"/>
    <x v="1"/>
    <x v="0"/>
  </r>
  <r>
    <n v="171"/>
    <x v="56"/>
    <x v="4"/>
    <x v="1"/>
    <n v="600000"/>
    <n v="5"/>
    <x v="31"/>
    <n v="47"/>
    <n v="26"/>
    <x v="1"/>
    <x v="5"/>
    <x v="0"/>
  </r>
  <r>
    <n v="172"/>
    <x v="131"/>
    <x v="0"/>
    <x v="0"/>
    <n v="400000"/>
    <n v="5"/>
    <x v="52"/>
    <n v="50"/>
    <n v="65"/>
    <x v="1"/>
    <x v="1"/>
    <x v="2"/>
  </r>
  <r>
    <n v="173"/>
    <x v="132"/>
    <x v="6"/>
    <x v="1"/>
    <n v="180000"/>
    <n v="7"/>
    <x v="30"/>
    <n v="24"/>
    <n v="47"/>
    <x v="0"/>
    <x v="0"/>
    <x v="3"/>
  </r>
  <r>
    <n v="174"/>
    <x v="121"/>
    <x v="1"/>
    <x v="1"/>
    <n v="200000"/>
    <n v="4"/>
    <x v="39"/>
    <n v="99"/>
    <n v="19"/>
    <x v="0"/>
    <x v="3"/>
    <x v="2"/>
  </r>
  <r>
    <n v="175"/>
    <x v="133"/>
    <x v="8"/>
    <x v="4"/>
    <n v="50000"/>
    <n v="6"/>
    <x v="56"/>
    <n v="37"/>
    <n v="24"/>
    <x v="1"/>
    <x v="3"/>
    <x v="1"/>
  </r>
  <r>
    <n v="176"/>
    <x v="92"/>
    <x v="6"/>
    <x v="1"/>
    <n v="180000"/>
    <n v="8"/>
    <x v="51"/>
    <n v="38"/>
    <n v="41"/>
    <x v="0"/>
    <x v="1"/>
    <x v="1"/>
  </r>
  <r>
    <n v="177"/>
    <x v="87"/>
    <x v="2"/>
    <x v="2"/>
    <n v="40000"/>
    <n v="4"/>
    <x v="43"/>
    <n v="4"/>
    <n v="68"/>
    <x v="1"/>
    <x v="1"/>
    <x v="1"/>
  </r>
  <r>
    <n v="178"/>
    <x v="134"/>
    <x v="5"/>
    <x v="1"/>
    <n v="15000"/>
    <n v="6"/>
    <x v="14"/>
    <n v="4"/>
    <n v="43"/>
    <x v="1"/>
    <x v="4"/>
    <x v="1"/>
  </r>
  <r>
    <n v="179"/>
    <x v="135"/>
    <x v="3"/>
    <x v="1"/>
    <n v="25000"/>
    <n v="4"/>
    <x v="34"/>
    <n v="57"/>
    <n v="32"/>
    <x v="1"/>
    <x v="5"/>
    <x v="0"/>
  </r>
  <r>
    <n v="180"/>
    <x v="16"/>
    <x v="2"/>
    <x v="2"/>
    <n v="40000"/>
    <n v="1"/>
    <x v="10"/>
    <n v="85"/>
    <n v="41"/>
    <x v="1"/>
    <x v="0"/>
    <x v="1"/>
  </r>
  <r>
    <n v="181"/>
    <x v="136"/>
    <x v="5"/>
    <x v="1"/>
    <n v="15000"/>
    <n v="8"/>
    <x v="9"/>
    <n v="7"/>
    <n v="23"/>
    <x v="0"/>
    <x v="2"/>
    <x v="0"/>
  </r>
  <r>
    <n v="182"/>
    <x v="137"/>
    <x v="3"/>
    <x v="1"/>
    <n v="25000"/>
    <n v="5"/>
    <x v="40"/>
    <n v="25"/>
    <n v="36"/>
    <x v="0"/>
    <x v="3"/>
    <x v="3"/>
  </r>
  <r>
    <n v="183"/>
    <x v="106"/>
    <x v="7"/>
    <x v="3"/>
    <n v="120000"/>
    <n v="9"/>
    <x v="6"/>
    <n v="4"/>
    <n v="67"/>
    <x v="0"/>
    <x v="3"/>
    <x v="0"/>
  </r>
  <r>
    <n v="184"/>
    <x v="112"/>
    <x v="5"/>
    <x v="1"/>
    <n v="15000"/>
    <n v="9"/>
    <x v="46"/>
    <n v="97"/>
    <n v="37"/>
    <x v="0"/>
    <x v="4"/>
    <x v="0"/>
  </r>
  <r>
    <n v="185"/>
    <x v="138"/>
    <x v="4"/>
    <x v="1"/>
    <n v="600000"/>
    <n v="2"/>
    <x v="8"/>
    <n v="99"/>
    <n v="47"/>
    <x v="0"/>
    <x v="2"/>
    <x v="3"/>
  </r>
  <r>
    <n v="186"/>
    <x v="139"/>
    <x v="7"/>
    <x v="3"/>
    <n v="120000"/>
    <n v="8"/>
    <x v="28"/>
    <n v="57"/>
    <n v="60"/>
    <x v="0"/>
    <x v="2"/>
    <x v="2"/>
  </r>
  <r>
    <n v="187"/>
    <x v="140"/>
    <x v="3"/>
    <x v="1"/>
    <n v="25000"/>
    <n v="1"/>
    <x v="41"/>
    <n v="6"/>
    <n v="18"/>
    <x v="1"/>
    <x v="1"/>
    <x v="2"/>
  </r>
  <r>
    <n v="188"/>
    <x v="141"/>
    <x v="0"/>
    <x v="0"/>
    <n v="400000"/>
    <n v="6"/>
    <x v="26"/>
    <n v="55"/>
    <n v="21"/>
    <x v="1"/>
    <x v="1"/>
    <x v="1"/>
  </r>
  <r>
    <n v="189"/>
    <x v="142"/>
    <x v="0"/>
    <x v="0"/>
    <n v="400000"/>
    <n v="8"/>
    <x v="0"/>
    <n v="58"/>
    <n v="54"/>
    <x v="1"/>
    <x v="5"/>
    <x v="0"/>
  </r>
  <r>
    <n v="190"/>
    <x v="143"/>
    <x v="5"/>
    <x v="1"/>
    <n v="15000"/>
    <n v="8"/>
    <x v="9"/>
    <n v="81"/>
    <n v="68"/>
    <x v="1"/>
    <x v="2"/>
    <x v="2"/>
  </r>
  <r>
    <n v="191"/>
    <x v="144"/>
    <x v="7"/>
    <x v="3"/>
    <n v="120000"/>
    <n v="1"/>
    <x v="9"/>
    <n v="94"/>
    <n v="45"/>
    <x v="0"/>
    <x v="2"/>
    <x v="0"/>
  </r>
  <r>
    <n v="192"/>
    <x v="145"/>
    <x v="9"/>
    <x v="5"/>
    <n v="250000"/>
    <n v="4"/>
    <x v="20"/>
    <n v="77"/>
    <n v="66"/>
    <x v="0"/>
    <x v="0"/>
    <x v="1"/>
  </r>
  <r>
    <n v="193"/>
    <x v="146"/>
    <x v="4"/>
    <x v="1"/>
    <n v="600000"/>
    <n v="4"/>
    <x v="26"/>
    <n v="100"/>
    <n v="18"/>
    <x v="1"/>
    <x v="2"/>
    <x v="0"/>
  </r>
  <r>
    <n v="194"/>
    <x v="147"/>
    <x v="3"/>
    <x v="1"/>
    <n v="25000"/>
    <n v="3"/>
    <x v="5"/>
    <n v="14"/>
    <n v="24"/>
    <x v="0"/>
    <x v="1"/>
    <x v="2"/>
  </r>
  <r>
    <n v="195"/>
    <x v="148"/>
    <x v="5"/>
    <x v="1"/>
    <n v="15000"/>
    <n v="10"/>
    <x v="16"/>
    <n v="69"/>
    <n v="41"/>
    <x v="1"/>
    <x v="2"/>
    <x v="3"/>
  </r>
  <r>
    <n v="196"/>
    <x v="61"/>
    <x v="6"/>
    <x v="1"/>
    <n v="180000"/>
    <n v="5"/>
    <x v="44"/>
    <n v="79"/>
    <n v="67"/>
    <x v="1"/>
    <x v="4"/>
    <x v="1"/>
  </r>
  <r>
    <n v="197"/>
    <x v="98"/>
    <x v="4"/>
    <x v="1"/>
    <n v="600000"/>
    <n v="9"/>
    <x v="54"/>
    <n v="7"/>
    <n v="52"/>
    <x v="1"/>
    <x v="3"/>
    <x v="3"/>
  </r>
  <r>
    <n v="198"/>
    <x v="87"/>
    <x v="9"/>
    <x v="5"/>
    <n v="250000"/>
    <n v="8"/>
    <x v="52"/>
    <n v="38"/>
    <n v="37"/>
    <x v="1"/>
    <x v="5"/>
    <x v="2"/>
  </r>
  <r>
    <n v="199"/>
    <x v="149"/>
    <x v="9"/>
    <x v="5"/>
    <n v="250000"/>
    <n v="5"/>
    <x v="45"/>
    <n v="49"/>
    <n v="27"/>
    <x v="0"/>
    <x v="5"/>
    <x v="0"/>
  </r>
  <r>
    <n v="200"/>
    <x v="78"/>
    <x v="1"/>
    <x v="1"/>
    <n v="200000"/>
    <n v="8"/>
    <x v="25"/>
    <n v="48"/>
    <n v="68"/>
    <x v="0"/>
    <x v="0"/>
    <x v="0"/>
  </r>
  <r>
    <n v="201"/>
    <x v="76"/>
    <x v="7"/>
    <x v="3"/>
    <n v="120000"/>
    <n v="9"/>
    <x v="6"/>
    <n v="37"/>
    <n v="60"/>
    <x v="1"/>
    <x v="3"/>
    <x v="0"/>
  </r>
  <r>
    <n v="202"/>
    <x v="42"/>
    <x v="4"/>
    <x v="1"/>
    <n v="600000"/>
    <n v="9"/>
    <x v="54"/>
    <n v="28"/>
    <n v="41"/>
    <x v="0"/>
    <x v="2"/>
    <x v="3"/>
  </r>
  <r>
    <n v="203"/>
    <x v="150"/>
    <x v="0"/>
    <x v="0"/>
    <n v="400000"/>
    <n v="4"/>
    <x v="25"/>
    <n v="38"/>
    <n v="69"/>
    <x v="0"/>
    <x v="5"/>
    <x v="1"/>
  </r>
  <r>
    <n v="204"/>
    <x v="24"/>
    <x v="3"/>
    <x v="1"/>
    <n v="25000"/>
    <n v="7"/>
    <x v="23"/>
    <n v="79"/>
    <n v="23"/>
    <x v="0"/>
    <x v="3"/>
    <x v="1"/>
  </r>
  <r>
    <n v="205"/>
    <x v="151"/>
    <x v="8"/>
    <x v="4"/>
    <n v="50000"/>
    <n v="8"/>
    <x v="7"/>
    <n v="31"/>
    <n v="46"/>
    <x v="1"/>
    <x v="1"/>
    <x v="3"/>
  </r>
  <r>
    <n v="206"/>
    <x v="152"/>
    <x v="0"/>
    <x v="0"/>
    <n v="400000"/>
    <n v="4"/>
    <x v="25"/>
    <n v="4"/>
    <n v="18"/>
    <x v="1"/>
    <x v="2"/>
    <x v="0"/>
  </r>
  <r>
    <n v="207"/>
    <x v="134"/>
    <x v="5"/>
    <x v="1"/>
    <n v="15000"/>
    <n v="1"/>
    <x v="57"/>
    <n v="41"/>
    <n v="33"/>
    <x v="1"/>
    <x v="1"/>
    <x v="2"/>
  </r>
  <r>
    <n v="208"/>
    <x v="153"/>
    <x v="9"/>
    <x v="5"/>
    <n v="250000"/>
    <n v="6"/>
    <x v="12"/>
    <n v="83"/>
    <n v="58"/>
    <x v="1"/>
    <x v="4"/>
    <x v="0"/>
  </r>
  <r>
    <n v="209"/>
    <x v="43"/>
    <x v="6"/>
    <x v="1"/>
    <n v="180000"/>
    <n v="6"/>
    <x v="6"/>
    <n v="69"/>
    <n v="37"/>
    <x v="0"/>
    <x v="1"/>
    <x v="1"/>
  </r>
  <r>
    <n v="210"/>
    <x v="2"/>
    <x v="3"/>
    <x v="1"/>
    <n v="25000"/>
    <n v="3"/>
    <x v="5"/>
    <n v="26"/>
    <n v="26"/>
    <x v="0"/>
    <x v="0"/>
    <x v="0"/>
  </r>
  <r>
    <n v="211"/>
    <x v="154"/>
    <x v="7"/>
    <x v="3"/>
    <n v="120000"/>
    <n v="9"/>
    <x v="6"/>
    <n v="74"/>
    <n v="45"/>
    <x v="0"/>
    <x v="5"/>
    <x v="3"/>
  </r>
  <r>
    <n v="212"/>
    <x v="155"/>
    <x v="7"/>
    <x v="3"/>
    <n v="120000"/>
    <n v="8"/>
    <x v="28"/>
    <n v="60"/>
    <n v="42"/>
    <x v="1"/>
    <x v="4"/>
    <x v="0"/>
  </r>
  <r>
    <n v="213"/>
    <x v="112"/>
    <x v="0"/>
    <x v="0"/>
    <n v="400000"/>
    <n v="10"/>
    <x v="53"/>
    <n v="89"/>
    <n v="69"/>
    <x v="1"/>
    <x v="5"/>
    <x v="3"/>
  </r>
  <r>
    <n v="214"/>
    <x v="156"/>
    <x v="3"/>
    <x v="1"/>
    <n v="25000"/>
    <n v="5"/>
    <x v="40"/>
    <n v="55"/>
    <n v="32"/>
    <x v="1"/>
    <x v="4"/>
    <x v="3"/>
  </r>
  <r>
    <n v="215"/>
    <x v="157"/>
    <x v="0"/>
    <x v="0"/>
    <n v="400000"/>
    <n v="4"/>
    <x v="25"/>
    <n v="1"/>
    <n v="41"/>
    <x v="1"/>
    <x v="5"/>
    <x v="1"/>
  </r>
  <r>
    <n v="216"/>
    <x v="112"/>
    <x v="1"/>
    <x v="1"/>
    <n v="200000"/>
    <n v="3"/>
    <x v="50"/>
    <n v="29"/>
    <n v="48"/>
    <x v="1"/>
    <x v="3"/>
    <x v="3"/>
  </r>
  <r>
    <n v="217"/>
    <x v="158"/>
    <x v="6"/>
    <x v="1"/>
    <n v="180000"/>
    <n v="5"/>
    <x v="44"/>
    <n v="16"/>
    <n v="45"/>
    <x v="0"/>
    <x v="5"/>
    <x v="0"/>
  </r>
  <r>
    <n v="218"/>
    <x v="159"/>
    <x v="1"/>
    <x v="1"/>
    <n v="200000"/>
    <n v="2"/>
    <x v="7"/>
    <n v="99"/>
    <n v="29"/>
    <x v="1"/>
    <x v="5"/>
    <x v="0"/>
  </r>
  <r>
    <n v="219"/>
    <x v="86"/>
    <x v="6"/>
    <x v="1"/>
    <n v="180000"/>
    <n v="6"/>
    <x v="6"/>
    <n v="59"/>
    <n v="47"/>
    <x v="0"/>
    <x v="2"/>
    <x v="2"/>
  </r>
  <r>
    <n v="220"/>
    <x v="160"/>
    <x v="5"/>
    <x v="1"/>
    <n v="15000"/>
    <n v="5"/>
    <x v="5"/>
    <n v="94"/>
    <n v="63"/>
    <x v="0"/>
    <x v="3"/>
    <x v="1"/>
  </r>
  <r>
    <n v="221"/>
    <x v="66"/>
    <x v="2"/>
    <x v="2"/>
    <n v="40000"/>
    <n v="3"/>
    <x v="9"/>
    <n v="70"/>
    <n v="63"/>
    <x v="1"/>
    <x v="1"/>
    <x v="3"/>
  </r>
  <r>
    <n v="222"/>
    <x v="136"/>
    <x v="1"/>
    <x v="1"/>
    <n v="200000"/>
    <n v="3"/>
    <x v="50"/>
    <n v="79"/>
    <n v="34"/>
    <x v="0"/>
    <x v="3"/>
    <x v="2"/>
  </r>
  <r>
    <n v="223"/>
    <x v="161"/>
    <x v="9"/>
    <x v="5"/>
    <n v="250000"/>
    <n v="10"/>
    <x v="36"/>
    <n v="45"/>
    <n v="70"/>
    <x v="1"/>
    <x v="2"/>
    <x v="0"/>
  </r>
  <r>
    <n v="224"/>
    <x v="162"/>
    <x v="5"/>
    <x v="1"/>
    <n v="15000"/>
    <n v="6"/>
    <x v="14"/>
    <n v="94"/>
    <n v="33"/>
    <x v="0"/>
    <x v="1"/>
    <x v="0"/>
  </r>
  <r>
    <n v="225"/>
    <x v="39"/>
    <x v="5"/>
    <x v="1"/>
    <n v="15000"/>
    <n v="8"/>
    <x v="9"/>
    <n v="48"/>
    <n v="22"/>
    <x v="0"/>
    <x v="1"/>
    <x v="3"/>
  </r>
  <r>
    <n v="226"/>
    <x v="58"/>
    <x v="6"/>
    <x v="1"/>
    <n v="180000"/>
    <n v="7"/>
    <x v="30"/>
    <n v="16"/>
    <n v="39"/>
    <x v="0"/>
    <x v="3"/>
    <x v="3"/>
  </r>
  <r>
    <n v="227"/>
    <x v="46"/>
    <x v="5"/>
    <x v="1"/>
    <n v="15000"/>
    <n v="6"/>
    <x v="14"/>
    <n v="31"/>
    <n v="22"/>
    <x v="0"/>
    <x v="0"/>
    <x v="0"/>
  </r>
  <r>
    <n v="228"/>
    <x v="163"/>
    <x v="4"/>
    <x v="1"/>
    <n v="600000"/>
    <n v="8"/>
    <x v="55"/>
    <n v="81"/>
    <n v="41"/>
    <x v="0"/>
    <x v="0"/>
    <x v="3"/>
  </r>
  <r>
    <n v="229"/>
    <x v="6"/>
    <x v="9"/>
    <x v="5"/>
    <n v="250000"/>
    <n v="4"/>
    <x v="20"/>
    <n v="35"/>
    <n v="52"/>
    <x v="0"/>
    <x v="2"/>
    <x v="0"/>
  </r>
  <r>
    <n v="230"/>
    <x v="164"/>
    <x v="7"/>
    <x v="3"/>
    <n v="120000"/>
    <n v="4"/>
    <x v="48"/>
    <n v="55"/>
    <n v="39"/>
    <x v="1"/>
    <x v="0"/>
    <x v="1"/>
  </r>
  <r>
    <n v="231"/>
    <x v="140"/>
    <x v="2"/>
    <x v="2"/>
    <n v="40000"/>
    <n v="1"/>
    <x v="10"/>
    <n v="35"/>
    <n v="20"/>
    <x v="1"/>
    <x v="2"/>
    <x v="3"/>
  </r>
  <r>
    <n v="232"/>
    <x v="165"/>
    <x v="4"/>
    <x v="1"/>
    <n v="600000"/>
    <n v="1"/>
    <x v="50"/>
    <n v="53"/>
    <n v="20"/>
    <x v="1"/>
    <x v="2"/>
    <x v="1"/>
  </r>
  <r>
    <n v="233"/>
    <x v="166"/>
    <x v="0"/>
    <x v="0"/>
    <n v="400000"/>
    <n v="6"/>
    <x v="26"/>
    <n v="25"/>
    <n v="57"/>
    <x v="0"/>
    <x v="0"/>
    <x v="1"/>
  </r>
  <r>
    <n v="234"/>
    <x v="57"/>
    <x v="2"/>
    <x v="2"/>
    <n v="40000"/>
    <n v="3"/>
    <x v="9"/>
    <n v="17"/>
    <n v="41"/>
    <x v="1"/>
    <x v="1"/>
    <x v="1"/>
  </r>
  <r>
    <n v="235"/>
    <x v="131"/>
    <x v="5"/>
    <x v="1"/>
    <n v="15000"/>
    <n v="3"/>
    <x v="27"/>
    <n v="17"/>
    <n v="47"/>
    <x v="1"/>
    <x v="4"/>
    <x v="0"/>
  </r>
  <r>
    <n v="236"/>
    <x v="131"/>
    <x v="7"/>
    <x v="3"/>
    <n v="120000"/>
    <n v="4"/>
    <x v="48"/>
    <n v="36"/>
    <n v="20"/>
    <x v="0"/>
    <x v="5"/>
    <x v="0"/>
  </r>
  <r>
    <n v="237"/>
    <x v="142"/>
    <x v="1"/>
    <x v="1"/>
    <n v="200000"/>
    <n v="10"/>
    <x v="52"/>
    <n v="34"/>
    <n v="27"/>
    <x v="0"/>
    <x v="5"/>
    <x v="2"/>
  </r>
  <r>
    <n v="238"/>
    <x v="108"/>
    <x v="4"/>
    <x v="1"/>
    <n v="600000"/>
    <n v="7"/>
    <x v="4"/>
    <n v="1"/>
    <n v="67"/>
    <x v="0"/>
    <x v="2"/>
    <x v="3"/>
  </r>
  <r>
    <n v="239"/>
    <x v="67"/>
    <x v="8"/>
    <x v="4"/>
    <n v="50000"/>
    <n v="2"/>
    <x v="34"/>
    <n v="46"/>
    <n v="27"/>
    <x v="1"/>
    <x v="0"/>
    <x v="3"/>
  </r>
  <r>
    <n v="240"/>
    <x v="167"/>
    <x v="5"/>
    <x v="1"/>
    <n v="15000"/>
    <n v="10"/>
    <x v="16"/>
    <n v="79"/>
    <n v="18"/>
    <x v="0"/>
    <x v="5"/>
    <x v="3"/>
  </r>
  <r>
    <n v="241"/>
    <x v="168"/>
    <x v="6"/>
    <x v="1"/>
    <n v="180000"/>
    <n v="1"/>
    <x v="17"/>
    <n v="67"/>
    <n v="46"/>
    <x v="0"/>
    <x v="1"/>
    <x v="1"/>
  </r>
  <r>
    <n v="242"/>
    <x v="169"/>
    <x v="9"/>
    <x v="5"/>
    <n v="250000"/>
    <n v="5"/>
    <x v="45"/>
    <n v="17"/>
    <n v="63"/>
    <x v="1"/>
    <x v="0"/>
    <x v="0"/>
  </r>
  <r>
    <n v="243"/>
    <x v="138"/>
    <x v="7"/>
    <x v="3"/>
    <n v="120000"/>
    <n v="2"/>
    <x v="37"/>
    <n v="6"/>
    <n v="30"/>
    <x v="0"/>
    <x v="2"/>
    <x v="2"/>
  </r>
  <r>
    <n v="244"/>
    <x v="34"/>
    <x v="1"/>
    <x v="1"/>
    <n v="200000"/>
    <n v="3"/>
    <x v="50"/>
    <n v="73"/>
    <n v="42"/>
    <x v="0"/>
    <x v="5"/>
    <x v="0"/>
  </r>
  <r>
    <n v="245"/>
    <x v="113"/>
    <x v="5"/>
    <x v="1"/>
    <n v="15000"/>
    <n v="8"/>
    <x v="9"/>
    <n v="7"/>
    <n v="37"/>
    <x v="1"/>
    <x v="2"/>
    <x v="0"/>
  </r>
  <r>
    <n v="246"/>
    <x v="44"/>
    <x v="8"/>
    <x v="4"/>
    <n v="50000"/>
    <n v="5"/>
    <x v="13"/>
    <n v="88"/>
    <n v="54"/>
    <x v="1"/>
    <x v="2"/>
    <x v="3"/>
  </r>
  <r>
    <n v="247"/>
    <x v="170"/>
    <x v="1"/>
    <x v="1"/>
    <n v="200000"/>
    <n v="9"/>
    <x v="49"/>
    <n v="32"/>
    <n v="41"/>
    <x v="1"/>
    <x v="1"/>
    <x v="1"/>
  </r>
  <r>
    <n v="248"/>
    <x v="171"/>
    <x v="8"/>
    <x v="4"/>
    <n v="50000"/>
    <n v="3"/>
    <x v="16"/>
    <n v="56"/>
    <n v="37"/>
    <x v="1"/>
    <x v="4"/>
    <x v="0"/>
  </r>
  <r>
    <n v="249"/>
    <x v="22"/>
    <x v="3"/>
    <x v="1"/>
    <n v="25000"/>
    <n v="8"/>
    <x v="3"/>
    <n v="7"/>
    <n v="36"/>
    <x v="1"/>
    <x v="5"/>
    <x v="3"/>
  </r>
  <r>
    <n v="250"/>
    <x v="43"/>
    <x v="2"/>
    <x v="2"/>
    <n v="40000"/>
    <n v="6"/>
    <x v="37"/>
    <n v="78"/>
    <n v="25"/>
    <x v="1"/>
    <x v="2"/>
    <x v="2"/>
  </r>
  <r>
    <n v="251"/>
    <x v="40"/>
    <x v="2"/>
    <x v="2"/>
    <n v="40000"/>
    <n v="9"/>
    <x v="11"/>
    <n v="73"/>
    <n v="33"/>
    <x v="1"/>
    <x v="0"/>
    <x v="0"/>
  </r>
  <r>
    <n v="252"/>
    <x v="172"/>
    <x v="1"/>
    <x v="1"/>
    <n v="200000"/>
    <n v="2"/>
    <x v="7"/>
    <n v="73"/>
    <n v="43"/>
    <x v="1"/>
    <x v="2"/>
    <x v="2"/>
  </r>
  <r>
    <n v="253"/>
    <x v="6"/>
    <x v="3"/>
    <x v="1"/>
    <n v="25000"/>
    <n v="4"/>
    <x v="34"/>
    <n v="68"/>
    <n v="20"/>
    <x v="0"/>
    <x v="5"/>
    <x v="2"/>
  </r>
  <r>
    <n v="254"/>
    <x v="173"/>
    <x v="1"/>
    <x v="1"/>
    <n v="200000"/>
    <n v="9"/>
    <x v="49"/>
    <n v="86"/>
    <n v="69"/>
    <x v="0"/>
    <x v="1"/>
    <x v="0"/>
  </r>
  <r>
    <n v="255"/>
    <x v="19"/>
    <x v="5"/>
    <x v="1"/>
    <n v="15000"/>
    <n v="6"/>
    <x v="14"/>
    <n v="55"/>
    <n v="58"/>
    <x v="0"/>
    <x v="2"/>
    <x v="3"/>
  </r>
  <r>
    <n v="256"/>
    <x v="174"/>
    <x v="7"/>
    <x v="3"/>
    <n v="120000"/>
    <n v="1"/>
    <x v="9"/>
    <n v="45"/>
    <n v="22"/>
    <x v="0"/>
    <x v="2"/>
    <x v="3"/>
  </r>
  <r>
    <n v="257"/>
    <x v="175"/>
    <x v="3"/>
    <x v="1"/>
    <n v="25000"/>
    <n v="2"/>
    <x v="35"/>
    <n v="42"/>
    <n v="25"/>
    <x v="1"/>
    <x v="1"/>
    <x v="3"/>
  </r>
  <r>
    <n v="258"/>
    <x v="23"/>
    <x v="1"/>
    <x v="1"/>
    <n v="200000"/>
    <n v="3"/>
    <x v="50"/>
    <n v="25"/>
    <n v="20"/>
    <x v="0"/>
    <x v="4"/>
    <x v="1"/>
  </r>
  <r>
    <n v="259"/>
    <x v="176"/>
    <x v="6"/>
    <x v="1"/>
    <n v="180000"/>
    <n v="1"/>
    <x v="17"/>
    <n v="6"/>
    <n v="18"/>
    <x v="0"/>
    <x v="1"/>
    <x v="3"/>
  </r>
  <r>
    <n v="260"/>
    <x v="177"/>
    <x v="0"/>
    <x v="0"/>
    <n v="400000"/>
    <n v="1"/>
    <x v="7"/>
    <n v="88"/>
    <n v="45"/>
    <x v="1"/>
    <x v="5"/>
    <x v="0"/>
  </r>
  <r>
    <n v="261"/>
    <x v="46"/>
    <x v="9"/>
    <x v="5"/>
    <n v="250000"/>
    <n v="4"/>
    <x v="20"/>
    <n v="28"/>
    <n v="69"/>
    <x v="1"/>
    <x v="5"/>
    <x v="2"/>
  </r>
  <r>
    <n v="262"/>
    <x v="178"/>
    <x v="9"/>
    <x v="5"/>
    <n v="250000"/>
    <n v="4"/>
    <x v="20"/>
    <n v="90"/>
    <n v="56"/>
    <x v="1"/>
    <x v="0"/>
    <x v="2"/>
  </r>
  <r>
    <n v="263"/>
    <x v="150"/>
    <x v="3"/>
    <x v="1"/>
    <n v="25000"/>
    <n v="3"/>
    <x v="5"/>
    <n v="50"/>
    <n v="34"/>
    <x v="0"/>
    <x v="0"/>
    <x v="1"/>
  </r>
  <r>
    <n v="264"/>
    <x v="99"/>
    <x v="5"/>
    <x v="1"/>
    <n v="15000"/>
    <n v="7"/>
    <x v="58"/>
    <n v="85"/>
    <n v="66"/>
    <x v="0"/>
    <x v="0"/>
    <x v="3"/>
  </r>
  <r>
    <n v="265"/>
    <x v="179"/>
    <x v="5"/>
    <x v="1"/>
    <n v="15000"/>
    <n v="5"/>
    <x v="5"/>
    <n v="37"/>
    <n v="55"/>
    <x v="1"/>
    <x v="4"/>
    <x v="2"/>
  </r>
  <r>
    <n v="266"/>
    <x v="170"/>
    <x v="7"/>
    <x v="3"/>
    <n v="120000"/>
    <n v="5"/>
    <x v="50"/>
    <n v="94"/>
    <n v="23"/>
    <x v="0"/>
    <x v="3"/>
    <x v="1"/>
  </r>
  <r>
    <n v="267"/>
    <x v="180"/>
    <x v="7"/>
    <x v="3"/>
    <n v="120000"/>
    <n v="9"/>
    <x v="6"/>
    <n v="58"/>
    <n v="26"/>
    <x v="1"/>
    <x v="3"/>
    <x v="2"/>
  </r>
  <r>
    <n v="268"/>
    <x v="181"/>
    <x v="6"/>
    <x v="1"/>
    <n v="180000"/>
    <n v="7"/>
    <x v="30"/>
    <n v="15"/>
    <n v="47"/>
    <x v="0"/>
    <x v="3"/>
    <x v="1"/>
  </r>
  <r>
    <n v="269"/>
    <x v="182"/>
    <x v="9"/>
    <x v="5"/>
    <n v="250000"/>
    <n v="2"/>
    <x v="59"/>
    <n v="59"/>
    <n v="59"/>
    <x v="0"/>
    <x v="1"/>
    <x v="3"/>
  </r>
  <r>
    <n v="270"/>
    <x v="60"/>
    <x v="6"/>
    <x v="1"/>
    <n v="180000"/>
    <n v="9"/>
    <x v="47"/>
    <n v="23"/>
    <n v="42"/>
    <x v="1"/>
    <x v="2"/>
    <x v="3"/>
  </r>
  <r>
    <n v="271"/>
    <x v="175"/>
    <x v="9"/>
    <x v="5"/>
    <n v="250000"/>
    <n v="5"/>
    <x v="45"/>
    <n v="58"/>
    <n v="33"/>
    <x v="1"/>
    <x v="5"/>
    <x v="1"/>
  </r>
  <r>
    <n v="272"/>
    <x v="183"/>
    <x v="8"/>
    <x v="4"/>
    <n v="50000"/>
    <n v="10"/>
    <x v="59"/>
    <n v="52"/>
    <n v="43"/>
    <x v="1"/>
    <x v="2"/>
    <x v="1"/>
  </r>
  <r>
    <n v="273"/>
    <x v="140"/>
    <x v="9"/>
    <x v="5"/>
    <n v="250000"/>
    <n v="3"/>
    <x v="60"/>
    <n v="32"/>
    <n v="63"/>
    <x v="0"/>
    <x v="3"/>
    <x v="3"/>
  </r>
  <r>
    <n v="274"/>
    <x v="184"/>
    <x v="5"/>
    <x v="1"/>
    <n v="15000"/>
    <n v="7"/>
    <x v="58"/>
    <n v="66"/>
    <n v="28"/>
    <x v="1"/>
    <x v="1"/>
    <x v="0"/>
  </r>
  <r>
    <n v="275"/>
    <x v="91"/>
    <x v="3"/>
    <x v="1"/>
    <n v="25000"/>
    <n v="8"/>
    <x v="3"/>
    <n v="65"/>
    <n v="38"/>
    <x v="1"/>
    <x v="2"/>
    <x v="3"/>
  </r>
  <r>
    <n v="276"/>
    <x v="185"/>
    <x v="5"/>
    <x v="1"/>
    <n v="15000"/>
    <n v="6"/>
    <x v="14"/>
    <n v="14"/>
    <n v="70"/>
    <x v="0"/>
    <x v="4"/>
    <x v="3"/>
  </r>
  <r>
    <n v="277"/>
    <x v="186"/>
    <x v="3"/>
    <x v="1"/>
    <n v="25000"/>
    <n v="3"/>
    <x v="5"/>
    <n v="12"/>
    <n v="65"/>
    <x v="0"/>
    <x v="5"/>
    <x v="1"/>
  </r>
  <r>
    <n v="278"/>
    <x v="187"/>
    <x v="5"/>
    <x v="1"/>
    <n v="15000"/>
    <n v="6"/>
    <x v="14"/>
    <n v="16"/>
    <n v="32"/>
    <x v="0"/>
    <x v="0"/>
    <x v="0"/>
  </r>
  <r>
    <n v="279"/>
    <x v="167"/>
    <x v="5"/>
    <x v="1"/>
    <n v="15000"/>
    <n v="7"/>
    <x v="58"/>
    <n v="50"/>
    <n v="30"/>
    <x v="1"/>
    <x v="2"/>
    <x v="0"/>
  </r>
  <r>
    <n v="280"/>
    <x v="73"/>
    <x v="0"/>
    <x v="0"/>
    <n v="400000"/>
    <n v="8"/>
    <x v="0"/>
    <n v="14"/>
    <n v="43"/>
    <x v="1"/>
    <x v="3"/>
    <x v="3"/>
  </r>
  <r>
    <n v="281"/>
    <x v="188"/>
    <x v="1"/>
    <x v="1"/>
    <n v="200000"/>
    <n v="6"/>
    <x v="8"/>
    <n v="48"/>
    <n v="59"/>
    <x v="1"/>
    <x v="4"/>
    <x v="1"/>
  </r>
  <r>
    <n v="282"/>
    <x v="189"/>
    <x v="3"/>
    <x v="1"/>
    <n v="25000"/>
    <n v="6"/>
    <x v="16"/>
    <n v="45"/>
    <n v="68"/>
    <x v="0"/>
    <x v="4"/>
    <x v="3"/>
  </r>
  <r>
    <n v="283"/>
    <x v="58"/>
    <x v="9"/>
    <x v="5"/>
    <n v="250000"/>
    <n v="7"/>
    <x v="19"/>
    <n v="42"/>
    <n v="22"/>
    <x v="0"/>
    <x v="1"/>
    <x v="3"/>
  </r>
  <r>
    <n v="284"/>
    <x v="190"/>
    <x v="6"/>
    <x v="1"/>
    <n v="180000"/>
    <n v="4"/>
    <x v="15"/>
    <n v="12"/>
    <n v="68"/>
    <x v="0"/>
    <x v="2"/>
    <x v="1"/>
  </r>
  <r>
    <n v="285"/>
    <x v="180"/>
    <x v="3"/>
    <x v="1"/>
    <n v="25000"/>
    <n v="5"/>
    <x v="40"/>
    <n v="15"/>
    <n v="29"/>
    <x v="0"/>
    <x v="3"/>
    <x v="1"/>
  </r>
  <r>
    <n v="286"/>
    <x v="191"/>
    <x v="9"/>
    <x v="5"/>
    <n v="250000"/>
    <n v="1"/>
    <x v="13"/>
    <n v="58"/>
    <n v="38"/>
    <x v="0"/>
    <x v="3"/>
    <x v="1"/>
  </r>
  <r>
    <n v="287"/>
    <x v="107"/>
    <x v="3"/>
    <x v="1"/>
    <n v="25000"/>
    <n v="9"/>
    <x v="32"/>
    <n v="99"/>
    <n v="32"/>
    <x v="1"/>
    <x v="5"/>
    <x v="1"/>
  </r>
  <r>
    <n v="288"/>
    <x v="192"/>
    <x v="4"/>
    <x v="1"/>
    <n v="600000"/>
    <n v="3"/>
    <x v="49"/>
    <n v="59"/>
    <n v="50"/>
    <x v="1"/>
    <x v="3"/>
    <x v="3"/>
  </r>
  <r>
    <n v="289"/>
    <x v="192"/>
    <x v="8"/>
    <x v="4"/>
    <n v="50000"/>
    <n v="4"/>
    <x v="3"/>
    <n v="74"/>
    <n v="39"/>
    <x v="1"/>
    <x v="4"/>
    <x v="1"/>
  </r>
  <r>
    <n v="290"/>
    <x v="66"/>
    <x v="0"/>
    <x v="0"/>
    <n v="400000"/>
    <n v="6"/>
    <x v="26"/>
    <n v="73"/>
    <n v="23"/>
    <x v="0"/>
    <x v="0"/>
    <x v="0"/>
  </r>
  <r>
    <n v="291"/>
    <x v="193"/>
    <x v="0"/>
    <x v="0"/>
    <n v="400000"/>
    <n v="1"/>
    <x v="7"/>
    <n v="13"/>
    <n v="32"/>
    <x v="1"/>
    <x v="4"/>
    <x v="0"/>
  </r>
  <r>
    <n v="292"/>
    <x v="194"/>
    <x v="8"/>
    <x v="4"/>
    <n v="50000"/>
    <n v="6"/>
    <x v="56"/>
    <n v="60"/>
    <n v="27"/>
    <x v="1"/>
    <x v="1"/>
    <x v="3"/>
  </r>
  <r>
    <n v="293"/>
    <x v="195"/>
    <x v="4"/>
    <x v="1"/>
    <n v="600000"/>
    <n v="3"/>
    <x v="49"/>
    <n v="52"/>
    <n v="62"/>
    <x v="0"/>
    <x v="0"/>
    <x v="0"/>
  </r>
  <r>
    <n v="294"/>
    <x v="196"/>
    <x v="7"/>
    <x v="3"/>
    <n v="120000"/>
    <n v="8"/>
    <x v="28"/>
    <n v="90"/>
    <n v="61"/>
    <x v="0"/>
    <x v="1"/>
    <x v="1"/>
  </r>
  <r>
    <n v="295"/>
    <x v="197"/>
    <x v="4"/>
    <x v="1"/>
    <n v="600000"/>
    <n v="3"/>
    <x v="49"/>
    <n v="80"/>
    <n v="49"/>
    <x v="0"/>
    <x v="1"/>
    <x v="1"/>
  </r>
  <r>
    <n v="296"/>
    <x v="198"/>
    <x v="3"/>
    <x v="1"/>
    <n v="25000"/>
    <n v="3"/>
    <x v="5"/>
    <n v="61"/>
    <n v="22"/>
    <x v="0"/>
    <x v="2"/>
    <x v="2"/>
  </r>
  <r>
    <n v="297"/>
    <x v="199"/>
    <x v="8"/>
    <x v="4"/>
    <n v="50000"/>
    <n v="9"/>
    <x v="24"/>
    <n v="19"/>
    <n v="52"/>
    <x v="1"/>
    <x v="4"/>
    <x v="1"/>
  </r>
  <r>
    <n v="298"/>
    <x v="55"/>
    <x v="4"/>
    <x v="1"/>
    <n v="600000"/>
    <n v="9"/>
    <x v="54"/>
    <n v="13"/>
    <n v="69"/>
    <x v="1"/>
    <x v="1"/>
    <x v="1"/>
  </r>
  <r>
    <n v="299"/>
    <x v="18"/>
    <x v="4"/>
    <x v="1"/>
    <n v="600000"/>
    <n v="8"/>
    <x v="55"/>
    <n v="98"/>
    <n v="44"/>
    <x v="1"/>
    <x v="1"/>
    <x v="2"/>
  </r>
  <r>
    <n v="300"/>
    <x v="200"/>
    <x v="8"/>
    <x v="4"/>
    <n v="50000"/>
    <n v="3"/>
    <x v="16"/>
    <n v="57"/>
    <n v="29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03436-C312-4310-A1F6-0628923337CD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A3:B8" firstHeaderRow="1" firstDataRow="1" firstDataCol="1"/>
  <pivotFields count="13">
    <pivotField showAll="0"/>
    <pivotField axis="axisRow" numFmtId="14" showAll="0">
      <items count="202">
        <item x="146"/>
        <item x="61"/>
        <item x="173"/>
        <item x="197"/>
        <item x="145"/>
        <item x="34"/>
        <item x="52"/>
        <item x="92"/>
        <item x="155"/>
        <item x="106"/>
        <item x="40"/>
        <item x="125"/>
        <item x="109"/>
        <item x="26"/>
        <item x="88"/>
        <item x="63"/>
        <item x="180"/>
        <item x="14"/>
        <item x="85"/>
        <item x="0"/>
        <item x="182"/>
        <item x="30"/>
        <item x="58"/>
        <item x="48"/>
        <item x="23"/>
        <item x="159"/>
        <item x="190"/>
        <item x="91"/>
        <item x="35"/>
        <item x="93"/>
        <item x="112"/>
        <item x="39"/>
        <item x="42"/>
        <item x="110"/>
        <item x="101"/>
        <item x="150"/>
        <item x="148"/>
        <item x="47"/>
        <item x="189"/>
        <item x="72"/>
        <item x="57"/>
        <item x="142"/>
        <item x="134"/>
        <item x="185"/>
        <item x="186"/>
        <item x="176"/>
        <item x="121"/>
        <item x="104"/>
        <item x="89"/>
        <item x="171"/>
        <item x="6"/>
        <item x="172"/>
        <item x="56"/>
        <item x="25"/>
        <item x="3"/>
        <item x="9"/>
        <item x="103"/>
        <item x="177"/>
        <item x="44"/>
        <item x="137"/>
        <item x="135"/>
        <item x="120"/>
        <item x="96"/>
        <item x="158"/>
        <item x="36"/>
        <item x="41"/>
        <item x="94"/>
        <item x="118"/>
        <item x="127"/>
        <item x="166"/>
        <item x="174"/>
        <item x="51"/>
        <item x="82"/>
        <item x="149"/>
        <item x="16"/>
        <item x="69"/>
        <item x="132"/>
        <item x="143"/>
        <item x="1"/>
        <item x="193"/>
        <item x="133"/>
        <item x="161"/>
        <item x="198"/>
        <item x="37"/>
        <item x="70"/>
        <item x="54"/>
        <item x="111"/>
        <item x="59"/>
        <item x="136"/>
        <item x="18"/>
        <item x="99"/>
        <item x="200"/>
        <item x="107"/>
        <item x="13"/>
        <item x="75"/>
        <item x="80"/>
        <item x="170"/>
        <item x="71"/>
        <item x="147"/>
        <item x="105"/>
        <item x="102"/>
        <item x="191"/>
        <item x="195"/>
        <item x="196"/>
        <item x="4"/>
        <item x="122"/>
        <item x="55"/>
        <item x="178"/>
        <item x="10"/>
        <item x="67"/>
        <item x="117"/>
        <item x="33"/>
        <item x="8"/>
        <item x="65"/>
        <item x="152"/>
        <item x="179"/>
        <item x="78"/>
        <item x="15"/>
        <item x="116"/>
        <item x="22"/>
        <item x="73"/>
        <item x="27"/>
        <item x="160"/>
        <item x="29"/>
        <item x="77"/>
        <item x="139"/>
        <item x="46"/>
        <item x="140"/>
        <item x="175"/>
        <item x="199"/>
        <item x="95"/>
        <item x="144"/>
        <item x="76"/>
        <item x="167"/>
        <item x="86"/>
        <item x="60"/>
        <item x="31"/>
        <item x="90"/>
        <item x="168"/>
        <item x="49"/>
        <item x="43"/>
        <item x="119"/>
        <item x="128"/>
        <item x="50"/>
        <item x="83"/>
        <item x="124"/>
        <item x="2"/>
        <item x="113"/>
        <item x="157"/>
        <item x="162"/>
        <item x="38"/>
        <item x="123"/>
        <item x="156"/>
        <item x="68"/>
        <item x="32"/>
        <item x="100"/>
        <item x="169"/>
        <item x="97"/>
        <item x="165"/>
        <item x="126"/>
        <item x="19"/>
        <item x="187"/>
        <item x="131"/>
        <item x="7"/>
        <item x="45"/>
        <item x="87"/>
        <item x="194"/>
        <item x="62"/>
        <item x="138"/>
        <item x="163"/>
        <item x="74"/>
        <item x="24"/>
        <item x="130"/>
        <item x="20"/>
        <item x="53"/>
        <item x="188"/>
        <item x="141"/>
        <item x="129"/>
        <item x="114"/>
        <item x="11"/>
        <item x="192"/>
        <item x="154"/>
        <item x="12"/>
        <item x="183"/>
        <item x="98"/>
        <item x="84"/>
        <item x="21"/>
        <item x="28"/>
        <item x="66"/>
        <item x="153"/>
        <item x="64"/>
        <item x="151"/>
        <item x="181"/>
        <item x="79"/>
        <item x="184"/>
        <item x="164"/>
        <item x="108"/>
        <item x="115"/>
        <item x="81"/>
        <item x="5"/>
        <item x="17"/>
        <item t="default"/>
      </items>
    </pivotField>
    <pivotField showAll="0"/>
    <pivotField showAll="0">
      <items count="7">
        <item x="4"/>
        <item x="1"/>
        <item x="5"/>
        <item x="3"/>
        <item x="2"/>
        <item x="0"/>
        <item t="default"/>
      </items>
    </pivotField>
    <pivotField numFmtId="164" showAll="0"/>
    <pivotField showAll="0"/>
    <pivotField dataField="1" numFmtId="164" showAll="0"/>
    <pivotField showAll="0"/>
    <pivotField showAll="0"/>
    <pivotField showAll="0"/>
    <pivotField showAll="0">
      <items count="7">
        <item x="5"/>
        <item x="2"/>
        <item x="4"/>
        <item x="3"/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</pivotFields>
  <rowFields count="2">
    <field x="12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Ingreso_Total" fld="6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7EE8B-93AA-48BC-B6AC-56173A3631CC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5">
  <location ref="A3:F15" firstHeaderRow="1" firstDataRow="2" firstDataCol="1"/>
  <pivotFields count="13">
    <pivotField showAll="0"/>
    <pivotField numFmtId="14" showAll="0">
      <items count="202">
        <item x="146"/>
        <item x="61"/>
        <item x="173"/>
        <item x="197"/>
        <item x="145"/>
        <item x="34"/>
        <item x="52"/>
        <item x="92"/>
        <item x="155"/>
        <item x="106"/>
        <item x="40"/>
        <item x="125"/>
        <item x="109"/>
        <item x="26"/>
        <item x="88"/>
        <item x="63"/>
        <item x="180"/>
        <item x="14"/>
        <item x="85"/>
        <item x="0"/>
        <item x="182"/>
        <item x="30"/>
        <item x="58"/>
        <item x="48"/>
        <item x="23"/>
        <item x="159"/>
        <item x="190"/>
        <item x="91"/>
        <item x="35"/>
        <item x="93"/>
        <item x="112"/>
        <item x="39"/>
        <item x="42"/>
        <item x="110"/>
        <item x="101"/>
        <item x="150"/>
        <item x="148"/>
        <item x="47"/>
        <item x="189"/>
        <item x="72"/>
        <item x="57"/>
        <item x="142"/>
        <item x="134"/>
        <item x="185"/>
        <item x="186"/>
        <item x="176"/>
        <item x="121"/>
        <item x="104"/>
        <item x="89"/>
        <item x="171"/>
        <item x="6"/>
        <item x="172"/>
        <item x="56"/>
        <item x="25"/>
        <item x="3"/>
        <item x="9"/>
        <item x="103"/>
        <item x="177"/>
        <item x="44"/>
        <item x="137"/>
        <item x="135"/>
        <item x="120"/>
        <item x="96"/>
        <item x="158"/>
        <item x="36"/>
        <item x="41"/>
        <item x="94"/>
        <item x="118"/>
        <item x="127"/>
        <item x="166"/>
        <item x="174"/>
        <item x="51"/>
        <item x="82"/>
        <item x="149"/>
        <item x="16"/>
        <item x="69"/>
        <item x="132"/>
        <item x="143"/>
        <item x="1"/>
        <item x="193"/>
        <item x="133"/>
        <item x="161"/>
        <item x="198"/>
        <item x="37"/>
        <item x="70"/>
        <item x="54"/>
        <item x="111"/>
        <item x="59"/>
        <item x="136"/>
        <item x="18"/>
        <item x="99"/>
        <item x="200"/>
        <item x="107"/>
        <item x="13"/>
        <item x="75"/>
        <item x="80"/>
        <item x="170"/>
        <item x="71"/>
        <item x="147"/>
        <item x="105"/>
        <item x="102"/>
        <item x="191"/>
        <item x="195"/>
        <item x="196"/>
        <item x="4"/>
        <item x="122"/>
        <item x="55"/>
        <item x="178"/>
        <item x="10"/>
        <item x="67"/>
        <item x="117"/>
        <item x="33"/>
        <item x="8"/>
        <item x="65"/>
        <item x="152"/>
        <item x="179"/>
        <item x="78"/>
        <item x="15"/>
        <item x="116"/>
        <item x="22"/>
        <item x="73"/>
        <item x="27"/>
        <item x="160"/>
        <item x="29"/>
        <item x="77"/>
        <item x="139"/>
        <item x="46"/>
        <item x="140"/>
        <item x="175"/>
        <item x="199"/>
        <item x="95"/>
        <item x="144"/>
        <item x="76"/>
        <item x="167"/>
        <item x="86"/>
        <item x="60"/>
        <item x="31"/>
        <item x="90"/>
        <item x="168"/>
        <item x="49"/>
        <item x="43"/>
        <item x="119"/>
        <item x="128"/>
        <item x="50"/>
        <item x="83"/>
        <item x="124"/>
        <item x="2"/>
        <item x="113"/>
        <item x="157"/>
        <item x="162"/>
        <item x="38"/>
        <item x="123"/>
        <item x="156"/>
        <item x="68"/>
        <item x="32"/>
        <item x="100"/>
        <item x="169"/>
        <item x="97"/>
        <item x="165"/>
        <item x="126"/>
        <item x="19"/>
        <item x="187"/>
        <item x="131"/>
        <item x="7"/>
        <item x="45"/>
        <item x="87"/>
        <item x="194"/>
        <item x="62"/>
        <item x="138"/>
        <item x="163"/>
        <item x="74"/>
        <item x="24"/>
        <item x="130"/>
        <item x="20"/>
        <item x="53"/>
        <item x="188"/>
        <item x="141"/>
        <item x="129"/>
        <item x="114"/>
        <item x="11"/>
        <item x="192"/>
        <item x="154"/>
        <item x="12"/>
        <item x="183"/>
        <item x="98"/>
        <item x="84"/>
        <item x="21"/>
        <item x="28"/>
        <item x="66"/>
        <item x="153"/>
        <item x="64"/>
        <item x="151"/>
        <item x="181"/>
        <item x="79"/>
        <item x="184"/>
        <item x="164"/>
        <item x="108"/>
        <item x="115"/>
        <item x="81"/>
        <item x="5"/>
        <item x="17"/>
        <item t="default"/>
      </items>
    </pivotField>
    <pivotField axis="axisRow" showAll="0">
      <items count="11">
        <item x="8"/>
        <item x="9"/>
        <item x="7"/>
        <item x="6"/>
        <item x="5"/>
        <item x="4"/>
        <item x="2"/>
        <item x="0"/>
        <item x="1"/>
        <item x="3"/>
        <item t="default"/>
      </items>
    </pivotField>
    <pivotField showAll="0">
      <items count="7">
        <item x="4"/>
        <item x="1"/>
        <item x="5"/>
        <item x="3"/>
        <item x="2"/>
        <item x="0"/>
        <item t="default"/>
      </items>
    </pivotField>
    <pivotField numFmtId="164" showAll="0"/>
    <pivotField dataField="1" showAll="0"/>
    <pivotField numFmtId="164" showAll="0"/>
    <pivotField showAll="0"/>
    <pivotField showAll="0"/>
    <pivotField showAll="0"/>
    <pivotField showAll="0">
      <items count="7">
        <item x="5"/>
        <item x="2"/>
        <item x="4"/>
        <item x="3"/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Cantidad" fld="5" baseField="0" baseItem="0"/>
  </dataFields>
  <chartFormats count="2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30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30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30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30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23277-639F-428A-A27B-5EC43DB8DBC8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>
  <location ref="A3:B10" firstHeaderRow="1" firstDataRow="1" firstDataCol="1"/>
  <pivotFields count="13">
    <pivotField showAll="0"/>
    <pivotField numFmtId="14" showAll="0">
      <items count="202">
        <item x="146"/>
        <item x="61"/>
        <item x="173"/>
        <item x="197"/>
        <item x="145"/>
        <item x="34"/>
        <item x="52"/>
        <item x="92"/>
        <item x="155"/>
        <item x="106"/>
        <item x="40"/>
        <item x="125"/>
        <item x="109"/>
        <item x="26"/>
        <item x="88"/>
        <item x="63"/>
        <item x="180"/>
        <item x="14"/>
        <item x="85"/>
        <item x="0"/>
        <item x="182"/>
        <item x="30"/>
        <item x="58"/>
        <item x="48"/>
        <item x="23"/>
        <item x="159"/>
        <item x="190"/>
        <item x="91"/>
        <item x="35"/>
        <item x="93"/>
        <item x="112"/>
        <item x="39"/>
        <item x="42"/>
        <item x="110"/>
        <item x="101"/>
        <item x="150"/>
        <item x="148"/>
        <item x="47"/>
        <item x="189"/>
        <item x="72"/>
        <item x="57"/>
        <item x="142"/>
        <item x="134"/>
        <item x="185"/>
        <item x="186"/>
        <item x="176"/>
        <item x="121"/>
        <item x="104"/>
        <item x="89"/>
        <item x="171"/>
        <item x="6"/>
        <item x="172"/>
        <item x="56"/>
        <item x="25"/>
        <item x="3"/>
        <item x="9"/>
        <item x="103"/>
        <item x="177"/>
        <item x="44"/>
        <item x="137"/>
        <item x="135"/>
        <item x="120"/>
        <item x="96"/>
        <item x="158"/>
        <item x="36"/>
        <item x="41"/>
        <item x="94"/>
        <item x="118"/>
        <item x="127"/>
        <item x="166"/>
        <item x="174"/>
        <item x="51"/>
        <item x="82"/>
        <item x="149"/>
        <item x="16"/>
        <item x="69"/>
        <item x="132"/>
        <item x="143"/>
        <item x="1"/>
        <item x="193"/>
        <item x="133"/>
        <item x="161"/>
        <item x="198"/>
        <item x="37"/>
        <item x="70"/>
        <item x="54"/>
        <item x="111"/>
        <item x="59"/>
        <item x="136"/>
        <item x="18"/>
        <item x="99"/>
        <item x="200"/>
        <item x="107"/>
        <item x="13"/>
        <item x="75"/>
        <item x="80"/>
        <item x="170"/>
        <item x="71"/>
        <item x="147"/>
        <item x="105"/>
        <item x="102"/>
        <item x="191"/>
        <item x="195"/>
        <item x="196"/>
        <item x="4"/>
        <item x="122"/>
        <item x="55"/>
        <item x="178"/>
        <item x="10"/>
        <item x="67"/>
        <item x="117"/>
        <item x="33"/>
        <item x="8"/>
        <item x="65"/>
        <item x="152"/>
        <item x="179"/>
        <item x="78"/>
        <item x="15"/>
        <item x="116"/>
        <item x="22"/>
        <item x="73"/>
        <item x="27"/>
        <item x="160"/>
        <item x="29"/>
        <item x="77"/>
        <item x="139"/>
        <item x="46"/>
        <item x="140"/>
        <item x="175"/>
        <item x="199"/>
        <item x="95"/>
        <item x="144"/>
        <item x="76"/>
        <item x="167"/>
        <item x="86"/>
        <item x="60"/>
        <item x="31"/>
        <item x="90"/>
        <item x="168"/>
        <item x="49"/>
        <item x="43"/>
        <item x="119"/>
        <item x="128"/>
        <item x="50"/>
        <item x="83"/>
        <item x="124"/>
        <item x="2"/>
        <item x="113"/>
        <item x="157"/>
        <item x="162"/>
        <item x="38"/>
        <item x="123"/>
        <item x="156"/>
        <item x="68"/>
        <item x="32"/>
        <item x="100"/>
        <item x="169"/>
        <item x="97"/>
        <item x="165"/>
        <item x="126"/>
        <item x="19"/>
        <item x="187"/>
        <item x="131"/>
        <item x="7"/>
        <item x="45"/>
        <item x="87"/>
        <item x="194"/>
        <item x="62"/>
        <item x="138"/>
        <item x="163"/>
        <item x="74"/>
        <item x="24"/>
        <item x="130"/>
        <item x="20"/>
        <item x="53"/>
        <item x="188"/>
        <item x="141"/>
        <item x="129"/>
        <item x="114"/>
        <item x="11"/>
        <item x="192"/>
        <item x="154"/>
        <item x="12"/>
        <item x="183"/>
        <item x="98"/>
        <item x="84"/>
        <item x="21"/>
        <item x="28"/>
        <item x="66"/>
        <item x="153"/>
        <item x="64"/>
        <item x="151"/>
        <item x="181"/>
        <item x="79"/>
        <item x="184"/>
        <item x="164"/>
        <item x="108"/>
        <item x="115"/>
        <item x="81"/>
        <item x="5"/>
        <item x="17"/>
        <item t="default"/>
      </items>
    </pivotField>
    <pivotField showAll="0"/>
    <pivotField axis="axisRow" showAll="0">
      <items count="7">
        <item sd="0" x="4"/>
        <item sd="0" x="1"/>
        <item sd="0" x="5"/>
        <item sd="0" x="3"/>
        <item sd="0" x="2"/>
        <item sd="0" x="0"/>
        <item t="default" sd="0"/>
      </items>
    </pivotField>
    <pivotField numFmtId="164" showAll="0"/>
    <pivotField showAll="0"/>
    <pivotField dataField="1" numFmtId="164" showAll="0">
      <items count="62">
        <item x="57"/>
        <item x="41"/>
        <item x="29"/>
        <item x="10"/>
        <item x="27"/>
        <item x="35"/>
        <item x="42"/>
        <item x="5"/>
        <item x="18"/>
        <item x="14"/>
        <item x="34"/>
        <item x="58"/>
        <item x="9"/>
        <item x="40"/>
        <item x="46"/>
        <item x="16"/>
        <item x="43"/>
        <item x="23"/>
        <item x="17"/>
        <item x="3"/>
        <item x="32"/>
        <item x="37"/>
        <item x="13"/>
        <item x="2"/>
        <item x="56"/>
        <item x="38"/>
        <item x="11"/>
        <item x="7"/>
        <item x="24"/>
        <item x="48"/>
        <item x="59"/>
        <item x="50"/>
        <item x="15"/>
        <item x="60"/>
        <item x="39"/>
        <item x="44"/>
        <item x="28"/>
        <item x="20"/>
        <item x="6"/>
        <item x="8"/>
        <item x="45"/>
        <item x="30"/>
        <item x="1"/>
        <item x="51"/>
        <item x="12"/>
        <item x="25"/>
        <item x="47"/>
        <item x="19"/>
        <item x="49"/>
        <item x="52"/>
        <item x="33"/>
        <item x="26"/>
        <item x="36"/>
        <item x="21"/>
        <item x="31"/>
        <item x="0"/>
        <item x="22"/>
        <item x="53"/>
        <item x="4"/>
        <item x="55"/>
        <item x="54"/>
        <item t="default"/>
      </items>
    </pivotField>
    <pivotField showAll="0"/>
    <pivotField showAll="0"/>
    <pivotField showAll="0"/>
    <pivotField showAll="0">
      <items count="7">
        <item x="5"/>
        <item x="2"/>
        <item x="4"/>
        <item x="3"/>
        <item x="0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_Total" fld="6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78022-C688-434E-AD38-4669BBA4F934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1">
  <location ref="A3:B22" firstHeaderRow="1" firstDataRow="1" firstDataCol="1"/>
  <pivotFields count="13">
    <pivotField showAll="0"/>
    <pivotField numFmtId="14" showAll="0">
      <items count="202">
        <item x="146"/>
        <item x="61"/>
        <item x="173"/>
        <item x="197"/>
        <item x="145"/>
        <item x="34"/>
        <item x="52"/>
        <item x="92"/>
        <item x="155"/>
        <item x="106"/>
        <item x="40"/>
        <item x="125"/>
        <item x="109"/>
        <item x="26"/>
        <item x="88"/>
        <item x="63"/>
        <item x="180"/>
        <item x="14"/>
        <item x="85"/>
        <item x="0"/>
        <item x="182"/>
        <item x="30"/>
        <item x="58"/>
        <item x="48"/>
        <item x="23"/>
        <item x="159"/>
        <item x="190"/>
        <item x="91"/>
        <item x="35"/>
        <item x="93"/>
        <item x="112"/>
        <item x="39"/>
        <item x="42"/>
        <item x="110"/>
        <item x="101"/>
        <item x="150"/>
        <item x="148"/>
        <item x="47"/>
        <item x="189"/>
        <item x="72"/>
        <item x="57"/>
        <item x="142"/>
        <item x="134"/>
        <item x="185"/>
        <item x="186"/>
        <item x="176"/>
        <item x="121"/>
        <item x="104"/>
        <item x="89"/>
        <item x="171"/>
        <item x="6"/>
        <item x="172"/>
        <item x="56"/>
        <item x="25"/>
        <item x="3"/>
        <item x="9"/>
        <item x="103"/>
        <item x="177"/>
        <item x="44"/>
        <item x="137"/>
        <item x="135"/>
        <item x="120"/>
        <item x="96"/>
        <item x="158"/>
        <item x="36"/>
        <item x="41"/>
        <item x="94"/>
        <item x="118"/>
        <item x="127"/>
        <item x="166"/>
        <item x="174"/>
        <item x="51"/>
        <item x="82"/>
        <item x="149"/>
        <item x="16"/>
        <item x="69"/>
        <item x="132"/>
        <item x="143"/>
        <item x="1"/>
        <item x="193"/>
        <item x="133"/>
        <item x="161"/>
        <item x="198"/>
        <item x="37"/>
        <item x="70"/>
        <item x="54"/>
        <item x="111"/>
        <item x="59"/>
        <item x="136"/>
        <item x="18"/>
        <item x="99"/>
        <item x="200"/>
        <item x="107"/>
        <item x="13"/>
        <item x="75"/>
        <item x="80"/>
        <item x="170"/>
        <item x="71"/>
        <item x="147"/>
        <item x="105"/>
        <item x="102"/>
        <item x="191"/>
        <item x="195"/>
        <item x="196"/>
        <item x="4"/>
        <item x="122"/>
        <item x="55"/>
        <item x="178"/>
        <item x="10"/>
        <item x="67"/>
        <item x="117"/>
        <item x="33"/>
        <item x="8"/>
        <item x="65"/>
        <item x="152"/>
        <item x="179"/>
        <item x="78"/>
        <item x="15"/>
        <item x="116"/>
        <item x="22"/>
        <item x="73"/>
        <item x="27"/>
        <item x="160"/>
        <item x="29"/>
        <item x="77"/>
        <item x="139"/>
        <item x="46"/>
        <item x="140"/>
        <item x="175"/>
        <item x="199"/>
        <item x="95"/>
        <item x="144"/>
        <item x="76"/>
        <item x="167"/>
        <item x="86"/>
        <item x="60"/>
        <item x="31"/>
        <item x="90"/>
        <item x="168"/>
        <item x="49"/>
        <item x="43"/>
        <item x="119"/>
        <item x="128"/>
        <item x="50"/>
        <item x="83"/>
        <item x="124"/>
        <item x="2"/>
        <item x="113"/>
        <item x="157"/>
        <item x="162"/>
        <item x="38"/>
        <item x="123"/>
        <item x="156"/>
        <item x="68"/>
        <item x="32"/>
        <item x="100"/>
        <item x="169"/>
        <item x="97"/>
        <item x="165"/>
        <item x="126"/>
        <item x="19"/>
        <item x="187"/>
        <item x="131"/>
        <item x="7"/>
        <item x="45"/>
        <item x="87"/>
        <item x="194"/>
        <item x="62"/>
        <item x="138"/>
        <item x="163"/>
        <item x="74"/>
        <item x="24"/>
        <item x="130"/>
        <item x="20"/>
        <item x="53"/>
        <item x="188"/>
        <item x="141"/>
        <item x="129"/>
        <item x="114"/>
        <item x="11"/>
        <item x="192"/>
        <item x="154"/>
        <item x="12"/>
        <item x="183"/>
        <item x="98"/>
        <item x="84"/>
        <item x="21"/>
        <item x="28"/>
        <item x="66"/>
        <item x="153"/>
        <item x="64"/>
        <item x="151"/>
        <item x="181"/>
        <item x="79"/>
        <item x="184"/>
        <item x="164"/>
        <item x="108"/>
        <item x="115"/>
        <item x="81"/>
        <item x="5"/>
        <item x="17"/>
        <item t="default"/>
      </items>
    </pivotField>
    <pivotField showAll="0"/>
    <pivotField showAll="0">
      <items count="7">
        <item x="4"/>
        <item x="1"/>
        <item x="5"/>
        <item x="3"/>
        <item x="2"/>
        <item x="0"/>
        <item t="default"/>
      </items>
    </pivotField>
    <pivotField numFmtId="164" showAll="0"/>
    <pivotField showAll="0"/>
    <pivotField numFmtId="164"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7">
        <item x="5"/>
        <item x="2"/>
        <item x="4"/>
        <item x="3"/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0"/>
    <field x="9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Promedio de Edad_Cliente" fld="8" subtotal="average" baseField="9" baseItem="0"/>
  </dataFields>
  <formats count="13">
    <format dxfId="12">
      <pivotArea collapsedLevelsAreSubtotals="1" fieldPosition="0">
        <references count="1">
          <reference field="10" count="1">
            <x v="0"/>
          </reference>
        </references>
      </pivotArea>
    </format>
    <format dxfId="11">
      <pivotArea collapsedLevelsAreSubtotals="1" fieldPosition="0">
        <references count="2">
          <reference field="9" count="0"/>
          <reference field="10" count="1" selected="0">
            <x v="0"/>
          </reference>
        </references>
      </pivotArea>
    </format>
    <format dxfId="10">
      <pivotArea collapsedLevelsAreSubtotals="1" fieldPosition="0">
        <references count="1">
          <reference field="10" count="1">
            <x v="1"/>
          </reference>
        </references>
      </pivotArea>
    </format>
    <format dxfId="9">
      <pivotArea collapsedLevelsAreSubtotals="1" fieldPosition="0">
        <references count="2">
          <reference field="9" count="0"/>
          <reference field="10" count="1" selected="0">
            <x v="1"/>
          </reference>
        </references>
      </pivotArea>
    </format>
    <format dxfId="8">
      <pivotArea collapsedLevelsAreSubtotals="1" fieldPosition="0">
        <references count="1">
          <reference field="10" count="1">
            <x v="2"/>
          </reference>
        </references>
      </pivotArea>
    </format>
    <format dxfId="7">
      <pivotArea collapsedLevelsAreSubtotals="1" fieldPosition="0">
        <references count="2">
          <reference field="9" count="0"/>
          <reference field="10" count="1" selected="0">
            <x v="2"/>
          </reference>
        </references>
      </pivotArea>
    </format>
    <format dxfId="6">
      <pivotArea collapsedLevelsAreSubtotals="1" fieldPosition="0">
        <references count="1">
          <reference field="10" count="1">
            <x v="3"/>
          </reference>
        </references>
      </pivotArea>
    </format>
    <format dxfId="5">
      <pivotArea collapsedLevelsAreSubtotals="1" fieldPosition="0">
        <references count="2">
          <reference field="9" count="0"/>
          <reference field="10" count="1" selected="0">
            <x v="3"/>
          </reference>
        </references>
      </pivotArea>
    </format>
    <format dxfId="4">
      <pivotArea collapsedLevelsAreSubtotals="1" fieldPosition="0">
        <references count="1">
          <reference field="10" count="1">
            <x v="4"/>
          </reference>
        </references>
      </pivotArea>
    </format>
    <format dxfId="3">
      <pivotArea collapsedLevelsAreSubtotals="1" fieldPosition="0">
        <references count="2">
          <reference field="9" count="0"/>
          <reference field="10" count="1" selected="0">
            <x v="4"/>
          </reference>
        </references>
      </pivotArea>
    </format>
    <format dxfId="2">
      <pivotArea collapsedLevelsAreSubtotals="1" fieldPosition="0">
        <references count="1">
          <reference field="10" count="1">
            <x v="5"/>
          </reference>
        </references>
      </pivotArea>
    </format>
    <format dxfId="1">
      <pivotArea collapsedLevelsAreSubtotals="1" fieldPosition="0">
        <references count="2">
          <reference field="9" count="0"/>
          <reference field="10" count="1" selected="0">
            <x v="5"/>
          </reference>
        </references>
      </pivotArea>
    </format>
    <format dxfId="0">
      <pivotArea grandRow="1" outline="0" collapsedLevelsAreSubtotals="1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3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3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4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4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5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_Producto" xr10:uid="{B9CD1A9B-DBF8-463A-A4FC-0F7A9609EB6A}" sourceName="Categoría_Producto">
  <pivotTables>
    <pivotTable tabId="5" name="TablaDinámica3"/>
    <pivotTable tabId="7" name="TablaDinámica5"/>
    <pivotTable tabId="6" name="TablaDinámica4"/>
    <pivotTable tabId="4" name="TablaDinámica2"/>
  </pivotTables>
  <data>
    <tabular pivotCacheId="2079103878">
      <items count="6">
        <i x="4" s="1"/>
        <i x="1" s="1"/>
        <i x="5" s="1"/>
        <i x="3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21120427-8EF7-42F1-B15B-C5214F339C03}" sourceName="Región">
  <pivotTables>
    <pivotTable tabId="5" name="TablaDinámica3"/>
    <pivotTable tabId="7" name="TablaDinámica5"/>
    <pivotTable tabId="6" name="TablaDinámica4"/>
    <pivotTable tabId="4" name="TablaDinámica2"/>
  </pivotTables>
  <data>
    <tabular pivotCacheId="2079103878">
      <items count="6">
        <i x="5" s="1"/>
        <i x="2" s="1"/>
        <i x="4" s="1"/>
        <i x="3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nal_Venta" xr10:uid="{D9F96963-4AF9-427E-A07C-2E4CEDCB733E}" sourceName="Canal_Venta">
  <pivotTables>
    <pivotTable tabId="5" name="TablaDinámica3"/>
    <pivotTable tabId="7" name="TablaDinámica5"/>
    <pivotTable tabId="6" name="TablaDinámica4"/>
    <pivotTable tabId="4" name="TablaDinámica2"/>
  </pivotTables>
  <data>
    <tabular pivotCacheId="2079103878">
      <items count="4">
        <i x="3" s="1"/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_Producto 2" xr10:uid="{3DA4C4DD-3206-4631-829B-8645814787CA}" cache="SegmentaciónDeDatos_Categoría_Producto" caption="Categoría_Producto" columnCount="3" style="SlicerStyleOther1" rowHeight="257175"/>
  <slicer name="Región 2" xr10:uid="{E85EA109-FED3-412A-B782-FB2147FC08F3}" cache="SegmentaciónDeDatos_Región" caption="Región" columnCount="3" style="SlicerStyleOther1" rowHeight="257175"/>
  <slicer name="Canal_Venta 1" xr10:uid="{5D16E7C8-826E-4165-A8E0-06E3BAB17B79}" cache="SegmentaciónDeDatos_Canal_Venta" caption="Canal_Venta" columnCount="4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C721F-DB9E-4A7B-8FAA-203D11F004CE}" name="Ventas" displayName="Ventas" ref="A1:L301" totalsRowShown="0">
  <autoFilter ref="A1:L301" xr:uid="{D9EC721F-DB9E-4A7B-8FAA-203D11F004CE}"/>
  <tableColumns count="12">
    <tableColumn id="1" xr3:uid="{ABE66650-9A65-4D84-9022-5221D59FA758}" name="ID_Venta" dataDxfId="18"/>
    <tableColumn id="2" xr3:uid="{9C54645E-2491-4314-AA08-415A88480A9A}" name="Fecha_Venta" dataDxfId="17"/>
    <tableColumn id="3" xr3:uid="{EDB8C8DB-1F60-4A78-A3A8-1790CBCE9572}" name="Producto"/>
    <tableColumn id="4" xr3:uid="{FDA92E89-135D-4802-9C72-EA6E6BBCBC65}" name="Categoría_Producto"/>
    <tableColumn id="5" xr3:uid="{5063B712-3FEE-466D-98B3-D1663DC3A935}" name="Precio_Unitario" dataDxfId="16"/>
    <tableColumn id="6" xr3:uid="{09EC79F7-C3D9-4149-888D-B61F3C38307A}" name="Cantidad"/>
    <tableColumn id="7" xr3:uid="{D96D8C7F-C27B-4573-B9D0-BCAA965BAE83}" name="Ingreso_Total" dataDxfId="15"/>
    <tableColumn id="8" xr3:uid="{AC524A11-74C8-454F-9ADC-A77FAEBA2CD8}" name="Cliente_ID" dataDxfId="14"/>
    <tableColumn id="9" xr3:uid="{AD2BE123-49DA-4F91-AC99-4EB7E5F5DEE9}" name="Edad_Cliente" dataDxfId="13"/>
    <tableColumn id="10" xr3:uid="{A98256CB-21E2-4EBF-B49D-B5314B5B4FE3}" name="Género"/>
    <tableColumn id="11" xr3:uid="{D1B7CECB-7A42-425C-B6CA-E33CBD02AEAE}" name="Región"/>
    <tableColumn id="12" xr3:uid="{CF91952D-A833-4EB1-8F05-F7EB5FC075DD}" name="Canal_Ven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A1D1-3C7B-4683-976F-CCF21BEF5003}">
  <dimension ref="A1:L301"/>
  <sheetViews>
    <sheetView workbookViewId="0">
      <selection activeCell="D23" sqref="D23"/>
    </sheetView>
  </sheetViews>
  <sheetFormatPr baseColWidth="10" defaultRowHeight="15" x14ac:dyDescent="0.25"/>
  <cols>
    <col min="1" max="1" width="11.42578125" style="11"/>
    <col min="2" max="2" width="14.42578125" customWidth="1"/>
    <col min="4" max="4" width="20.85546875" customWidth="1"/>
    <col min="5" max="5" width="16.85546875" customWidth="1"/>
    <col min="7" max="7" width="15.140625" customWidth="1"/>
    <col min="8" max="8" width="12.7109375" customWidth="1"/>
    <col min="9" max="9" width="15.140625" customWidth="1"/>
    <col min="12" max="12" width="14.28515625" customWidth="1"/>
    <col min="14" max="14" width="19.42578125" bestFit="1" customWidth="1"/>
    <col min="15" max="15" width="12" bestFit="1" customWidth="1"/>
  </cols>
  <sheetData>
    <row r="1" spans="1:12" x14ac:dyDescent="0.25">
      <c r="A1" s="1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1">
        <v>1</v>
      </c>
      <c r="B2" s="1">
        <v>45328</v>
      </c>
      <c r="C2" t="s">
        <v>13</v>
      </c>
      <c r="D2" t="s">
        <v>23</v>
      </c>
      <c r="E2" s="9">
        <v>400000</v>
      </c>
      <c r="F2">
        <v>8</v>
      </c>
      <c r="G2" s="9">
        <v>3200000</v>
      </c>
      <c r="H2" s="8">
        <v>30</v>
      </c>
      <c r="I2" s="8">
        <v>39</v>
      </c>
      <c r="J2" t="s">
        <v>34</v>
      </c>
      <c r="K2" t="s">
        <v>33</v>
      </c>
      <c r="L2" t="s">
        <v>38</v>
      </c>
    </row>
    <row r="3" spans="1:12" x14ac:dyDescent="0.25">
      <c r="A3" s="11">
        <v>2</v>
      </c>
      <c r="B3" s="1">
        <v>45436</v>
      </c>
      <c r="C3" t="s">
        <v>18</v>
      </c>
      <c r="D3" t="s">
        <v>22</v>
      </c>
      <c r="E3" s="9">
        <v>200000</v>
      </c>
      <c r="F3">
        <v>7</v>
      </c>
      <c r="G3" s="9">
        <v>1400000</v>
      </c>
      <c r="H3" s="8">
        <v>98</v>
      </c>
      <c r="I3" s="8">
        <v>47</v>
      </c>
      <c r="J3" t="s">
        <v>35</v>
      </c>
      <c r="K3" t="s">
        <v>29</v>
      </c>
      <c r="L3" t="s">
        <v>37</v>
      </c>
    </row>
    <row r="4" spans="1:12" x14ac:dyDescent="0.25">
      <c r="A4" s="11">
        <v>3</v>
      </c>
      <c r="B4" s="1">
        <v>45567</v>
      </c>
      <c r="C4" t="s">
        <v>21</v>
      </c>
      <c r="D4" t="s">
        <v>27</v>
      </c>
      <c r="E4" s="9">
        <v>40000</v>
      </c>
      <c r="F4">
        <v>7</v>
      </c>
      <c r="G4" s="9">
        <v>280000</v>
      </c>
      <c r="H4" s="8">
        <v>4</v>
      </c>
      <c r="I4" s="8">
        <v>61</v>
      </c>
      <c r="J4" t="s">
        <v>34</v>
      </c>
      <c r="K4" t="s">
        <v>30</v>
      </c>
      <c r="L4" t="s">
        <v>36</v>
      </c>
    </row>
    <row r="5" spans="1:12" x14ac:dyDescent="0.25">
      <c r="A5" s="11">
        <v>4</v>
      </c>
      <c r="B5" s="1">
        <v>45388</v>
      </c>
      <c r="C5" t="s">
        <v>20</v>
      </c>
      <c r="D5" t="s">
        <v>22</v>
      </c>
      <c r="E5" s="9">
        <v>25000</v>
      </c>
      <c r="F5">
        <v>8</v>
      </c>
      <c r="G5" s="9">
        <v>200000</v>
      </c>
      <c r="H5" s="8">
        <v>6</v>
      </c>
      <c r="I5" s="8">
        <v>57</v>
      </c>
      <c r="J5" t="s">
        <v>35</v>
      </c>
      <c r="K5" t="s">
        <v>28</v>
      </c>
      <c r="L5" t="s">
        <v>38</v>
      </c>
    </row>
    <row r="6" spans="1:12" x14ac:dyDescent="0.25">
      <c r="A6" s="11">
        <v>5</v>
      </c>
      <c r="B6" s="1">
        <v>45486</v>
      </c>
      <c r="C6" t="s">
        <v>12</v>
      </c>
      <c r="D6" t="s">
        <v>22</v>
      </c>
      <c r="E6" s="9">
        <v>600000</v>
      </c>
      <c r="F6">
        <v>7</v>
      </c>
      <c r="G6" s="9">
        <v>4200000</v>
      </c>
      <c r="H6" s="8">
        <v>54</v>
      </c>
      <c r="I6" s="8">
        <v>23</v>
      </c>
      <c r="J6" t="s">
        <v>34</v>
      </c>
      <c r="K6" t="s">
        <v>30</v>
      </c>
      <c r="L6" t="s">
        <v>37</v>
      </c>
    </row>
    <row r="7" spans="1:12" x14ac:dyDescent="0.25">
      <c r="A7" s="11">
        <v>6</v>
      </c>
      <c r="B7" s="1">
        <v>45656</v>
      </c>
      <c r="C7" t="s">
        <v>17</v>
      </c>
      <c r="D7" t="s">
        <v>22</v>
      </c>
      <c r="E7" s="9">
        <v>15000</v>
      </c>
      <c r="F7">
        <v>5</v>
      </c>
      <c r="G7" s="9">
        <v>75000</v>
      </c>
      <c r="H7" s="8">
        <v>10</v>
      </c>
      <c r="I7" s="8">
        <v>34</v>
      </c>
      <c r="J7" t="s">
        <v>34</v>
      </c>
      <c r="K7" t="s">
        <v>33</v>
      </c>
      <c r="L7" t="s">
        <v>36</v>
      </c>
    </row>
    <row r="8" spans="1:12" x14ac:dyDescent="0.25">
      <c r="A8" s="11">
        <v>7</v>
      </c>
      <c r="B8" s="1">
        <v>45383</v>
      </c>
      <c r="C8" t="s">
        <v>19</v>
      </c>
      <c r="D8" t="s">
        <v>22</v>
      </c>
      <c r="E8" s="9">
        <v>180000</v>
      </c>
      <c r="F8">
        <v>6</v>
      </c>
      <c r="G8" s="9">
        <v>1080000</v>
      </c>
      <c r="H8" s="8">
        <v>72</v>
      </c>
      <c r="I8" s="8">
        <v>69</v>
      </c>
      <c r="J8" t="s">
        <v>35</v>
      </c>
      <c r="K8" t="s">
        <v>29</v>
      </c>
      <c r="L8" t="s">
        <v>39</v>
      </c>
    </row>
    <row r="9" spans="1:12" x14ac:dyDescent="0.25">
      <c r="A9" s="11">
        <v>8</v>
      </c>
      <c r="B9" s="1">
        <v>45598</v>
      </c>
      <c r="C9" t="s">
        <v>21</v>
      </c>
      <c r="D9" t="s">
        <v>27</v>
      </c>
      <c r="E9" s="9">
        <v>40000</v>
      </c>
      <c r="F9">
        <v>10</v>
      </c>
      <c r="G9" s="9">
        <v>400000</v>
      </c>
      <c r="H9" s="8">
        <v>43</v>
      </c>
      <c r="I9" s="8">
        <v>56</v>
      </c>
      <c r="J9" t="s">
        <v>35</v>
      </c>
      <c r="K9" t="s">
        <v>30</v>
      </c>
      <c r="L9" t="s">
        <v>39</v>
      </c>
    </row>
    <row r="10" spans="1:12" x14ac:dyDescent="0.25">
      <c r="A10" s="11">
        <v>9</v>
      </c>
      <c r="B10" s="1">
        <v>45497</v>
      </c>
      <c r="C10" t="s">
        <v>18</v>
      </c>
      <c r="D10" t="s">
        <v>22</v>
      </c>
      <c r="E10" s="9">
        <v>200000</v>
      </c>
      <c r="F10">
        <v>6</v>
      </c>
      <c r="G10" s="9">
        <v>1200000</v>
      </c>
      <c r="H10" s="8">
        <v>51</v>
      </c>
      <c r="I10" s="8">
        <v>45</v>
      </c>
      <c r="J10" t="s">
        <v>34</v>
      </c>
      <c r="K10" t="s">
        <v>32</v>
      </c>
      <c r="L10" t="s">
        <v>39</v>
      </c>
    </row>
    <row r="11" spans="1:12" x14ac:dyDescent="0.25">
      <c r="A11" s="11">
        <v>10</v>
      </c>
      <c r="B11" s="1">
        <v>45389</v>
      </c>
      <c r="C11" t="s">
        <v>16</v>
      </c>
      <c r="D11" t="s">
        <v>26</v>
      </c>
      <c r="E11" s="9">
        <v>120000</v>
      </c>
      <c r="F11">
        <v>1</v>
      </c>
      <c r="G11" s="9">
        <v>120000</v>
      </c>
      <c r="H11" s="8">
        <v>17</v>
      </c>
      <c r="I11" s="8">
        <v>23</v>
      </c>
      <c r="J11" t="s">
        <v>35</v>
      </c>
      <c r="K11" t="s">
        <v>33</v>
      </c>
      <c r="L11" t="s">
        <v>38</v>
      </c>
    </row>
    <row r="12" spans="1:12" x14ac:dyDescent="0.25">
      <c r="A12" s="11">
        <v>11</v>
      </c>
      <c r="B12" s="1">
        <v>45492</v>
      </c>
      <c r="C12" t="s">
        <v>14</v>
      </c>
      <c r="D12" t="s">
        <v>24</v>
      </c>
      <c r="E12" s="9">
        <v>50000</v>
      </c>
      <c r="F12">
        <v>8</v>
      </c>
      <c r="G12" s="9">
        <v>400000</v>
      </c>
      <c r="H12" s="8">
        <v>36</v>
      </c>
      <c r="I12" s="8">
        <v>62</v>
      </c>
      <c r="J12" t="s">
        <v>34</v>
      </c>
      <c r="K12" t="s">
        <v>29</v>
      </c>
      <c r="L12" t="s">
        <v>36</v>
      </c>
    </row>
    <row r="13" spans="1:12" x14ac:dyDescent="0.25">
      <c r="A13" s="11">
        <v>12</v>
      </c>
      <c r="B13" s="1">
        <v>45389</v>
      </c>
      <c r="C13" t="s">
        <v>20</v>
      </c>
      <c r="D13" t="s">
        <v>22</v>
      </c>
      <c r="E13" s="9">
        <v>25000</v>
      </c>
      <c r="F13">
        <v>3</v>
      </c>
      <c r="G13" s="9">
        <v>75000</v>
      </c>
      <c r="H13" s="8">
        <v>93</v>
      </c>
      <c r="I13" s="8">
        <v>56</v>
      </c>
      <c r="J13" t="s">
        <v>35</v>
      </c>
      <c r="K13" t="s">
        <v>30</v>
      </c>
      <c r="L13" t="s">
        <v>39</v>
      </c>
    </row>
    <row r="14" spans="1:12" x14ac:dyDescent="0.25">
      <c r="A14" s="11">
        <v>13</v>
      </c>
      <c r="B14" s="1">
        <v>45625</v>
      </c>
      <c r="C14" t="s">
        <v>21</v>
      </c>
      <c r="D14" t="s">
        <v>27</v>
      </c>
      <c r="E14" s="9">
        <v>40000</v>
      </c>
      <c r="F14">
        <v>1</v>
      </c>
      <c r="G14" s="9">
        <v>40000</v>
      </c>
      <c r="H14" s="8">
        <v>82</v>
      </c>
      <c r="I14" s="8">
        <v>63</v>
      </c>
      <c r="J14" t="s">
        <v>34</v>
      </c>
      <c r="K14" t="s">
        <v>30</v>
      </c>
      <c r="L14" t="s">
        <v>36</v>
      </c>
    </row>
    <row r="15" spans="1:12" x14ac:dyDescent="0.25">
      <c r="A15" s="11">
        <v>14</v>
      </c>
      <c r="B15" s="1">
        <v>45633</v>
      </c>
      <c r="C15" t="s">
        <v>21</v>
      </c>
      <c r="D15" t="s">
        <v>27</v>
      </c>
      <c r="E15" s="9">
        <v>40000</v>
      </c>
      <c r="F15">
        <v>9</v>
      </c>
      <c r="G15" s="9">
        <v>360000</v>
      </c>
      <c r="H15" s="8">
        <v>63</v>
      </c>
      <c r="I15" s="8">
        <v>62</v>
      </c>
      <c r="J15" t="s">
        <v>34</v>
      </c>
      <c r="K15" t="s">
        <v>33</v>
      </c>
      <c r="L15" t="s">
        <v>36</v>
      </c>
    </row>
    <row r="16" spans="1:12" x14ac:dyDescent="0.25">
      <c r="A16" s="11">
        <v>15</v>
      </c>
      <c r="B16" s="1">
        <v>45466</v>
      </c>
      <c r="C16" t="s">
        <v>21</v>
      </c>
      <c r="D16" t="s">
        <v>27</v>
      </c>
      <c r="E16" s="9">
        <v>40000</v>
      </c>
      <c r="F16">
        <v>10</v>
      </c>
      <c r="G16" s="9">
        <v>400000</v>
      </c>
      <c r="H16" s="8">
        <v>20</v>
      </c>
      <c r="I16" s="8">
        <v>19</v>
      </c>
      <c r="J16" t="s">
        <v>34</v>
      </c>
      <c r="K16" t="s">
        <v>32</v>
      </c>
      <c r="L16" t="s">
        <v>36</v>
      </c>
    </row>
    <row r="17" spans="1:12" x14ac:dyDescent="0.25">
      <c r="A17" s="11">
        <v>16</v>
      </c>
      <c r="B17" s="1">
        <v>45325</v>
      </c>
      <c r="C17" t="s">
        <v>15</v>
      </c>
      <c r="D17" t="s">
        <v>25</v>
      </c>
      <c r="E17" s="9">
        <v>250000</v>
      </c>
      <c r="F17">
        <v>6</v>
      </c>
      <c r="G17" s="9">
        <v>1500000</v>
      </c>
      <c r="H17" s="8">
        <v>70</v>
      </c>
      <c r="I17" s="8">
        <v>34</v>
      </c>
      <c r="J17" t="s">
        <v>35</v>
      </c>
      <c r="K17" t="s">
        <v>32</v>
      </c>
      <c r="L17" t="s">
        <v>38</v>
      </c>
    </row>
    <row r="18" spans="1:12" x14ac:dyDescent="0.25">
      <c r="A18" s="11">
        <v>17</v>
      </c>
      <c r="B18" s="1">
        <v>45503</v>
      </c>
      <c r="C18" t="s">
        <v>15</v>
      </c>
      <c r="D18" t="s">
        <v>25</v>
      </c>
      <c r="E18" s="9">
        <v>250000</v>
      </c>
      <c r="F18">
        <v>1</v>
      </c>
      <c r="G18" s="9">
        <v>250000</v>
      </c>
      <c r="H18" s="8">
        <v>31</v>
      </c>
      <c r="I18" s="8">
        <v>70</v>
      </c>
      <c r="J18" t="s">
        <v>34</v>
      </c>
      <c r="K18" t="s">
        <v>32</v>
      </c>
      <c r="L18" t="s">
        <v>37</v>
      </c>
    </row>
    <row r="19" spans="1:12" x14ac:dyDescent="0.25">
      <c r="A19" s="11">
        <v>18</v>
      </c>
      <c r="B19" s="1">
        <v>45428</v>
      </c>
      <c r="C19" t="s">
        <v>17</v>
      </c>
      <c r="D19" t="s">
        <v>22</v>
      </c>
      <c r="E19" s="9">
        <v>15000</v>
      </c>
      <c r="F19">
        <v>6</v>
      </c>
      <c r="G19" s="9" t="s">
        <v>53</v>
      </c>
      <c r="H19" s="8">
        <v>88</v>
      </c>
      <c r="I19" s="8">
        <v>60</v>
      </c>
      <c r="J19" t="s">
        <v>34</v>
      </c>
      <c r="K19" t="s">
        <v>28</v>
      </c>
      <c r="L19" t="s">
        <v>36</v>
      </c>
    </row>
    <row r="20" spans="1:12" x14ac:dyDescent="0.25">
      <c r="A20" s="11">
        <v>19</v>
      </c>
      <c r="B20" s="1">
        <v>45657</v>
      </c>
      <c r="C20" t="s">
        <v>19</v>
      </c>
      <c r="D20" t="s">
        <v>22</v>
      </c>
      <c r="E20" s="9">
        <v>180000</v>
      </c>
      <c r="F20">
        <v>4</v>
      </c>
      <c r="G20" s="9">
        <v>720000</v>
      </c>
      <c r="H20" s="8">
        <v>40</v>
      </c>
      <c r="I20" s="8">
        <v>41</v>
      </c>
      <c r="J20" t="s">
        <v>34</v>
      </c>
      <c r="K20" t="s">
        <v>28</v>
      </c>
      <c r="L20" t="s">
        <v>39</v>
      </c>
    </row>
    <row r="21" spans="1:12" x14ac:dyDescent="0.25">
      <c r="A21" s="11">
        <v>20</v>
      </c>
      <c r="B21" s="1">
        <v>45462</v>
      </c>
      <c r="C21" t="s">
        <v>17</v>
      </c>
      <c r="D21" t="s">
        <v>22</v>
      </c>
      <c r="E21" s="9">
        <v>15000</v>
      </c>
      <c r="F21">
        <v>10</v>
      </c>
      <c r="G21" s="9">
        <v>150000</v>
      </c>
      <c r="H21" s="8">
        <v>63</v>
      </c>
      <c r="I21" s="8">
        <v>44</v>
      </c>
      <c r="J21" t="s">
        <v>35</v>
      </c>
      <c r="K21" t="s">
        <v>29</v>
      </c>
      <c r="L21" t="s">
        <v>36</v>
      </c>
    </row>
    <row r="22" spans="1:12" x14ac:dyDescent="0.25">
      <c r="A22" s="11">
        <v>21</v>
      </c>
      <c r="B22" s="1">
        <v>45593</v>
      </c>
      <c r="C22" t="s">
        <v>19</v>
      </c>
      <c r="D22" t="s">
        <v>22</v>
      </c>
      <c r="E22" s="9">
        <v>180000</v>
      </c>
      <c r="F22">
        <v>1</v>
      </c>
      <c r="G22" s="9">
        <v>180000</v>
      </c>
      <c r="H22" s="8">
        <v>39</v>
      </c>
      <c r="I22" s="8">
        <v>31</v>
      </c>
      <c r="J22" t="s">
        <v>34</v>
      </c>
      <c r="K22" t="s">
        <v>30</v>
      </c>
      <c r="L22" t="s">
        <v>37</v>
      </c>
    </row>
    <row r="23" spans="1:12" x14ac:dyDescent="0.25">
      <c r="A23" s="11">
        <v>22</v>
      </c>
      <c r="B23" s="1">
        <v>45616</v>
      </c>
      <c r="C23" t="s">
        <v>21</v>
      </c>
      <c r="D23" t="s">
        <v>27</v>
      </c>
      <c r="E23" s="9">
        <v>40000</v>
      </c>
      <c r="F23">
        <v>2</v>
      </c>
      <c r="G23" s="9">
        <v>80000</v>
      </c>
      <c r="H23" s="8">
        <v>29</v>
      </c>
      <c r="I23" s="8">
        <v>39</v>
      </c>
      <c r="J23" t="s">
        <v>34</v>
      </c>
      <c r="K23" t="s">
        <v>33</v>
      </c>
      <c r="L23" t="s">
        <v>37</v>
      </c>
    </row>
    <row r="24" spans="1:12" x14ac:dyDescent="0.25">
      <c r="A24" s="11">
        <v>23</v>
      </c>
      <c r="B24" s="1">
        <v>45638</v>
      </c>
      <c r="C24" t="s">
        <v>15</v>
      </c>
      <c r="D24" t="s">
        <v>25</v>
      </c>
      <c r="E24" s="9">
        <v>250000</v>
      </c>
      <c r="F24">
        <v>7</v>
      </c>
      <c r="G24" s="9">
        <v>1750000</v>
      </c>
      <c r="H24" s="8">
        <v>95</v>
      </c>
      <c r="I24" s="8">
        <v>57</v>
      </c>
      <c r="J24" t="s">
        <v>34</v>
      </c>
      <c r="K24" t="s">
        <v>30</v>
      </c>
      <c r="L24" t="s">
        <v>37</v>
      </c>
    </row>
    <row r="25" spans="1:12" x14ac:dyDescent="0.25">
      <c r="A25" s="11">
        <v>24</v>
      </c>
      <c r="B25" s="1">
        <v>45506</v>
      </c>
      <c r="C25" t="s">
        <v>15</v>
      </c>
      <c r="D25" t="s">
        <v>25</v>
      </c>
      <c r="E25" s="9">
        <v>250000</v>
      </c>
      <c r="F25">
        <v>4</v>
      </c>
      <c r="G25" s="9">
        <v>1000000</v>
      </c>
      <c r="H25" s="8">
        <v>17</v>
      </c>
      <c r="I25" s="8">
        <v>64</v>
      </c>
      <c r="J25" t="s">
        <v>35</v>
      </c>
      <c r="K25" t="s">
        <v>28</v>
      </c>
      <c r="L25" t="s">
        <v>36</v>
      </c>
    </row>
    <row r="26" spans="1:12" x14ac:dyDescent="0.25">
      <c r="A26" s="11">
        <v>25</v>
      </c>
      <c r="B26" s="1">
        <v>45339</v>
      </c>
      <c r="C26" t="s">
        <v>21</v>
      </c>
      <c r="D26" t="s">
        <v>27</v>
      </c>
      <c r="E26" s="9">
        <v>40000</v>
      </c>
      <c r="F26">
        <v>7</v>
      </c>
      <c r="G26" s="9">
        <v>280000</v>
      </c>
      <c r="H26" s="8">
        <v>23</v>
      </c>
      <c r="I26" s="8">
        <v>66</v>
      </c>
      <c r="J26" t="s">
        <v>35</v>
      </c>
      <c r="K26" t="s">
        <v>30</v>
      </c>
      <c r="L26" t="s">
        <v>39</v>
      </c>
    </row>
    <row r="27" spans="1:12" x14ac:dyDescent="0.25">
      <c r="A27" s="11">
        <v>26</v>
      </c>
      <c r="B27" s="1">
        <v>45613</v>
      </c>
      <c r="C27" t="s">
        <v>13</v>
      </c>
      <c r="D27" t="s">
        <v>23</v>
      </c>
      <c r="E27" s="9">
        <v>400000</v>
      </c>
      <c r="F27">
        <v>7</v>
      </c>
      <c r="G27" s="9">
        <v>2800000</v>
      </c>
      <c r="H27" s="8">
        <v>72</v>
      </c>
      <c r="I27" s="8">
        <v>41</v>
      </c>
      <c r="J27" t="s">
        <v>34</v>
      </c>
      <c r="K27" t="s">
        <v>30</v>
      </c>
      <c r="L27" t="s">
        <v>39</v>
      </c>
    </row>
    <row r="28" spans="1:12" x14ac:dyDescent="0.25">
      <c r="A28" s="11">
        <v>27</v>
      </c>
      <c r="B28" s="1">
        <v>45387</v>
      </c>
      <c r="C28" t="s">
        <v>14</v>
      </c>
      <c r="D28" t="s">
        <v>24</v>
      </c>
      <c r="E28" s="9">
        <v>50000</v>
      </c>
      <c r="F28">
        <v>5</v>
      </c>
      <c r="G28" s="9">
        <v>250000</v>
      </c>
      <c r="H28" s="8">
        <v>52</v>
      </c>
      <c r="I28" s="8">
        <v>30</v>
      </c>
      <c r="J28" t="s">
        <v>34</v>
      </c>
      <c r="K28" t="s">
        <v>30</v>
      </c>
      <c r="L28" t="s">
        <v>36</v>
      </c>
    </row>
    <row r="29" spans="1:12" x14ac:dyDescent="0.25">
      <c r="A29" s="11">
        <v>28</v>
      </c>
      <c r="B29" s="1">
        <v>45316</v>
      </c>
      <c r="C29" t="s">
        <v>12</v>
      </c>
      <c r="D29" t="s">
        <v>22</v>
      </c>
      <c r="E29" s="9">
        <v>600000</v>
      </c>
      <c r="F29">
        <v>6</v>
      </c>
      <c r="G29" s="9">
        <v>3600000</v>
      </c>
      <c r="H29" s="8">
        <v>44</v>
      </c>
      <c r="I29" s="8">
        <v>45</v>
      </c>
      <c r="J29" t="s">
        <v>34</v>
      </c>
      <c r="K29" t="s">
        <v>29</v>
      </c>
      <c r="L29" t="s">
        <v>39</v>
      </c>
    </row>
    <row r="30" spans="1:12" x14ac:dyDescent="0.25">
      <c r="A30" s="11">
        <v>29</v>
      </c>
      <c r="B30" s="1">
        <v>45514</v>
      </c>
      <c r="C30" t="s">
        <v>19</v>
      </c>
      <c r="D30" t="s">
        <v>22</v>
      </c>
      <c r="E30" s="9">
        <v>180000</v>
      </c>
      <c r="F30">
        <v>2</v>
      </c>
      <c r="G30" s="9">
        <v>360000</v>
      </c>
      <c r="H30" s="8">
        <v>52</v>
      </c>
      <c r="I30" s="8">
        <v>22</v>
      </c>
      <c r="J30" t="s">
        <v>34</v>
      </c>
      <c r="K30" t="s">
        <v>32</v>
      </c>
      <c r="L30" t="s">
        <v>36</v>
      </c>
    </row>
    <row r="31" spans="1:12" x14ac:dyDescent="0.25">
      <c r="A31" s="11">
        <v>30</v>
      </c>
      <c r="B31" s="1">
        <v>45639</v>
      </c>
      <c r="C31" t="s">
        <v>20</v>
      </c>
      <c r="D31" t="s">
        <v>22</v>
      </c>
      <c r="E31" s="9">
        <v>25000</v>
      </c>
      <c r="F31">
        <v>7</v>
      </c>
      <c r="G31" s="9">
        <v>175000</v>
      </c>
      <c r="H31" s="8">
        <v>73</v>
      </c>
      <c r="I31" s="8">
        <v>49</v>
      </c>
      <c r="J31" t="s">
        <v>34</v>
      </c>
      <c r="K31" t="s">
        <v>31</v>
      </c>
      <c r="L31" t="s">
        <v>37</v>
      </c>
    </row>
    <row r="32" spans="1:12" x14ac:dyDescent="0.25">
      <c r="A32" s="11">
        <v>31</v>
      </c>
      <c r="B32" s="1">
        <v>45516</v>
      </c>
      <c r="C32" t="s">
        <v>14</v>
      </c>
      <c r="D32" t="s">
        <v>24</v>
      </c>
      <c r="E32" s="9">
        <v>50000</v>
      </c>
      <c r="F32">
        <v>9</v>
      </c>
      <c r="G32" s="9">
        <v>450000</v>
      </c>
      <c r="H32" s="8">
        <v>39</v>
      </c>
      <c r="I32" s="8">
        <v>48</v>
      </c>
      <c r="J32" t="s">
        <v>35</v>
      </c>
      <c r="K32" t="s">
        <v>28</v>
      </c>
      <c r="L32" t="s">
        <v>38</v>
      </c>
    </row>
    <row r="33" spans="1:12" x14ac:dyDescent="0.25">
      <c r="A33" s="11">
        <v>32</v>
      </c>
      <c r="B33" s="1">
        <v>45333</v>
      </c>
      <c r="C33" t="s">
        <v>15</v>
      </c>
      <c r="D33" t="s">
        <v>25</v>
      </c>
      <c r="E33" s="9">
        <v>250000</v>
      </c>
      <c r="F33">
        <v>1</v>
      </c>
      <c r="G33" s="9">
        <v>250000</v>
      </c>
      <c r="H33" s="8">
        <v>50</v>
      </c>
      <c r="I33" s="8">
        <v>63</v>
      </c>
      <c r="J33" t="s">
        <v>34</v>
      </c>
      <c r="K33" t="s">
        <v>28</v>
      </c>
      <c r="L33" t="s">
        <v>37</v>
      </c>
    </row>
    <row r="34" spans="1:12" x14ac:dyDescent="0.25">
      <c r="A34" s="11">
        <v>33</v>
      </c>
      <c r="B34" s="1">
        <v>45547</v>
      </c>
      <c r="C34" t="s">
        <v>13</v>
      </c>
      <c r="D34" t="s">
        <v>23</v>
      </c>
      <c r="E34" s="9">
        <v>400000</v>
      </c>
      <c r="F34">
        <v>4</v>
      </c>
      <c r="G34" s="9">
        <v>1600000</v>
      </c>
      <c r="H34" s="8">
        <v>66</v>
      </c>
      <c r="I34" s="8">
        <v>24</v>
      </c>
      <c r="J34" t="s">
        <v>34</v>
      </c>
      <c r="K34" t="s">
        <v>33</v>
      </c>
      <c r="L34" t="s">
        <v>36</v>
      </c>
    </row>
    <row r="35" spans="1:12" x14ac:dyDescent="0.25">
      <c r="A35" s="11">
        <v>34</v>
      </c>
      <c r="B35" s="1">
        <v>45580</v>
      </c>
      <c r="C35" t="s">
        <v>16</v>
      </c>
      <c r="D35" t="s">
        <v>26</v>
      </c>
      <c r="E35" s="9">
        <v>120000</v>
      </c>
      <c r="F35">
        <v>1</v>
      </c>
      <c r="G35" s="9">
        <v>120000</v>
      </c>
      <c r="H35" s="8">
        <v>59</v>
      </c>
      <c r="I35" s="8">
        <v>64</v>
      </c>
      <c r="J35" t="s">
        <v>35</v>
      </c>
      <c r="K35" t="s">
        <v>31</v>
      </c>
      <c r="L35" t="s">
        <v>39</v>
      </c>
    </row>
    <row r="36" spans="1:12" x14ac:dyDescent="0.25">
      <c r="A36" s="11">
        <v>35</v>
      </c>
      <c r="B36" s="1">
        <v>45496</v>
      </c>
      <c r="C36" t="s">
        <v>13</v>
      </c>
      <c r="D36" t="s">
        <v>23</v>
      </c>
      <c r="E36" s="9">
        <v>400000</v>
      </c>
      <c r="F36">
        <v>6</v>
      </c>
      <c r="G36" s="9">
        <v>2400000</v>
      </c>
      <c r="H36" s="8">
        <v>6</v>
      </c>
      <c r="I36" s="8">
        <v>35</v>
      </c>
      <c r="J36" t="s">
        <v>35</v>
      </c>
      <c r="K36" t="s">
        <v>30</v>
      </c>
      <c r="L36" t="s">
        <v>39</v>
      </c>
    </row>
    <row r="37" spans="1:12" x14ac:dyDescent="0.25">
      <c r="A37" s="11">
        <v>36</v>
      </c>
      <c r="B37" s="1">
        <v>45300</v>
      </c>
      <c r="C37" t="s">
        <v>17</v>
      </c>
      <c r="D37" t="s">
        <v>22</v>
      </c>
      <c r="E37" s="9">
        <v>15000</v>
      </c>
      <c r="F37">
        <v>3</v>
      </c>
      <c r="G37" s="9">
        <v>45000</v>
      </c>
      <c r="H37" s="8">
        <v>18</v>
      </c>
      <c r="I37" s="8">
        <v>18</v>
      </c>
      <c r="J37" t="s">
        <v>34</v>
      </c>
      <c r="K37" t="s">
        <v>29</v>
      </c>
      <c r="L37" t="s">
        <v>38</v>
      </c>
    </row>
    <row r="38" spans="1:12" x14ac:dyDescent="0.25">
      <c r="A38" s="11">
        <v>37</v>
      </c>
      <c r="B38" s="1">
        <v>45348</v>
      </c>
      <c r="C38" t="s">
        <v>20</v>
      </c>
      <c r="D38" t="s">
        <v>22</v>
      </c>
      <c r="E38" s="9">
        <v>25000</v>
      </c>
      <c r="F38">
        <v>3</v>
      </c>
      <c r="G38" s="9">
        <v>75000</v>
      </c>
      <c r="H38" s="8">
        <v>52</v>
      </c>
      <c r="I38" s="8">
        <v>53</v>
      </c>
      <c r="J38" t="s">
        <v>34</v>
      </c>
      <c r="K38" t="s">
        <v>28</v>
      </c>
      <c r="L38" t="s">
        <v>39</v>
      </c>
    </row>
    <row r="39" spans="1:12" x14ac:dyDescent="0.25">
      <c r="A39" s="11">
        <v>38</v>
      </c>
      <c r="B39" s="1">
        <v>45409</v>
      </c>
      <c r="C39" t="s">
        <v>20</v>
      </c>
      <c r="D39" t="s">
        <v>22</v>
      </c>
      <c r="E39" s="9">
        <v>25000</v>
      </c>
      <c r="F39">
        <v>7</v>
      </c>
      <c r="G39" s="9">
        <v>175000</v>
      </c>
      <c r="H39" s="8">
        <v>18</v>
      </c>
      <c r="I39" s="8">
        <v>40</v>
      </c>
      <c r="J39" t="s">
        <v>34</v>
      </c>
      <c r="K39" t="s">
        <v>32</v>
      </c>
      <c r="L39" t="s">
        <v>39</v>
      </c>
    </row>
    <row r="40" spans="1:12" x14ac:dyDescent="0.25">
      <c r="A40" s="11">
        <v>39</v>
      </c>
      <c r="B40" s="1">
        <v>45445</v>
      </c>
      <c r="C40" t="s">
        <v>16</v>
      </c>
      <c r="D40" t="s">
        <v>26</v>
      </c>
      <c r="E40" s="9">
        <v>120000</v>
      </c>
      <c r="F40">
        <v>8</v>
      </c>
      <c r="G40" s="9">
        <v>960000</v>
      </c>
      <c r="H40" s="8">
        <v>97</v>
      </c>
      <c r="I40" s="8">
        <v>22</v>
      </c>
      <c r="J40" t="s">
        <v>34</v>
      </c>
      <c r="K40" t="s">
        <v>29</v>
      </c>
      <c r="L40" t="s">
        <v>37</v>
      </c>
    </row>
    <row r="41" spans="1:12" x14ac:dyDescent="0.25">
      <c r="A41" s="11">
        <v>40</v>
      </c>
      <c r="B41" s="1">
        <v>45571</v>
      </c>
      <c r="C41" t="s">
        <v>16</v>
      </c>
      <c r="D41" t="s">
        <v>26</v>
      </c>
      <c r="E41" s="9">
        <v>120000</v>
      </c>
      <c r="F41">
        <v>10</v>
      </c>
      <c r="G41" s="9">
        <v>1200000</v>
      </c>
      <c r="H41" s="8">
        <v>7</v>
      </c>
      <c r="I41" s="8">
        <v>48</v>
      </c>
      <c r="J41" t="s">
        <v>35</v>
      </c>
      <c r="K41" t="s">
        <v>33</v>
      </c>
      <c r="L41" t="s">
        <v>37</v>
      </c>
    </row>
    <row r="42" spans="1:12" x14ac:dyDescent="0.25">
      <c r="A42" s="11">
        <v>41</v>
      </c>
      <c r="B42" s="1">
        <v>45300</v>
      </c>
      <c r="C42" t="s">
        <v>17</v>
      </c>
      <c r="D42" t="s">
        <v>22</v>
      </c>
      <c r="E42" s="9">
        <v>15000</v>
      </c>
      <c r="F42">
        <v>2</v>
      </c>
      <c r="G42" s="9">
        <v>30000</v>
      </c>
      <c r="H42" s="8">
        <v>45</v>
      </c>
      <c r="I42" s="8">
        <v>34</v>
      </c>
      <c r="J42" t="s">
        <v>34</v>
      </c>
      <c r="K42" t="s">
        <v>31</v>
      </c>
      <c r="L42" t="s">
        <v>37</v>
      </c>
    </row>
    <row r="43" spans="1:12" x14ac:dyDescent="0.25">
      <c r="A43" s="11">
        <v>42</v>
      </c>
      <c r="B43" s="1">
        <v>45352</v>
      </c>
      <c r="C43" t="s">
        <v>19</v>
      </c>
      <c r="D43" t="s">
        <v>22</v>
      </c>
      <c r="E43" s="9">
        <v>180000</v>
      </c>
      <c r="F43">
        <v>7</v>
      </c>
      <c r="G43" s="9">
        <v>1260000</v>
      </c>
      <c r="H43" s="8">
        <v>86</v>
      </c>
      <c r="I43" s="8">
        <v>29</v>
      </c>
      <c r="J43" t="s">
        <v>35</v>
      </c>
      <c r="K43" t="s">
        <v>33</v>
      </c>
      <c r="L43" t="s">
        <v>36</v>
      </c>
    </row>
    <row r="44" spans="1:12" x14ac:dyDescent="0.25">
      <c r="A44" s="11">
        <v>43</v>
      </c>
      <c r="B44" s="1">
        <v>45547</v>
      </c>
      <c r="C44" t="s">
        <v>19</v>
      </c>
      <c r="D44" t="s">
        <v>22</v>
      </c>
      <c r="E44" s="9">
        <v>180000</v>
      </c>
      <c r="F44">
        <v>1</v>
      </c>
      <c r="G44" s="9">
        <v>180000</v>
      </c>
      <c r="H44" s="8">
        <v>19</v>
      </c>
      <c r="I44" s="8">
        <v>29</v>
      </c>
      <c r="J44" t="s">
        <v>35</v>
      </c>
      <c r="K44" t="s">
        <v>29</v>
      </c>
      <c r="L44" t="s">
        <v>38</v>
      </c>
    </row>
    <row r="45" spans="1:12" x14ac:dyDescent="0.25">
      <c r="A45" s="11">
        <v>44</v>
      </c>
      <c r="B45" s="1">
        <v>45311</v>
      </c>
      <c r="C45" t="s">
        <v>16</v>
      </c>
      <c r="D45" t="s">
        <v>26</v>
      </c>
      <c r="E45" s="9">
        <v>120000</v>
      </c>
      <c r="F45">
        <v>9</v>
      </c>
      <c r="G45" s="9">
        <v>1080000</v>
      </c>
      <c r="H45" s="8">
        <v>83</v>
      </c>
      <c r="I45" s="8">
        <v>33</v>
      </c>
      <c r="J45" t="s">
        <v>35</v>
      </c>
      <c r="K45" t="s">
        <v>28</v>
      </c>
      <c r="L45" t="s">
        <v>36</v>
      </c>
    </row>
    <row r="46" spans="1:12" x14ac:dyDescent="0.25">
      <c r="A46" s="11">
        <v>45</v>
      </c>
      <c r="B46" s="1">
        <v>45410</v>
      </c>
      <c r="C46" t="s">
        <v>12</v>
      </c>
      <c r="D46" t="s">
        <v>22</v>
      </c>
      <c r="E46" s="9">
        <v>600000</v>
      </c>
      <c r="F46">
        <v>5</v>
      </c>
      <c r="G46" s="9">
        <v>3000000</v>
      </c>
      <c r="H46" s="8">
        <v>58</v>
      </c>
      <c r="I46" s="8">
        <v>65</v>
      </c>
      <c r="J46" t="s">
        <v>35</v>
      </c>
      <c r="K46" t="s">
        <v>30</v>
      </c>
      <c r="L46" t="s">
        <v>36</v>
      </c>
    </row>
    <row r="47" spans="1:12" x14ac:dyDescent="0.25">
      <c r="A47" s="11">
        <v>46</v>
      </c>
      <c r="B47" s="1">
        <v>45354</v>
      </c>
      <c r="C47" t="s">
        <v>20</v>
      </c>
      <c r="D47" t="s">
        <v>22</v>
      </c>
      <c r="E47" s="9">
        <v>25000</v>
      </c>
      <c r="F47">
        <v>9</v>
      </c>
      <c r="G47" s="9">
        <v>225000</v>
      </c>
      <c r="H47" s="8">
        <v>61</v>
      </c>
      <c r="I47" s="8">
        <v>57</v>
      </c>
      <c r="J47" t="s">
        <v>35</v>
      </c>
      <c r="K47" t="s">
        <v>31</v>
      </c>
      <c r="L47" t="s">
        <v>37</v>
      </c>
    </row>
    <row r="48" spans="1:12" x14ac:dyDescent="0.25">
      <c r="A48" s="11">
        <v>47</v>
      </c>
      <c r="B48" s="1">
        <v>45557</v>
      </c>
      <c r="C48" t="s">
        <v>15</v>
      </c>
      <c r="D48" t="s">
        <v>25</v>
      </c>
      <c r="E48" s="9">
        <v>250000</v>
      </c>
      <c r="F48">
        <v>9</v>
      </c>
      <c r="G48" s="9">
        <v>2250000</v>
      </c>
      <c r="H48" s="8">
        <v>31</v>
      </c>
      <c r="I48" s="8">
        <v>57</v>
      </c>
      <c r="J48" t="s">
        <v>35</v>
      </c>
      <c r="K48" t="s">
        <v>32</v>
      </c>
      <c r="L48" t="s">
        <v>39</v>
      </c>
    </row>
    <row r="49" spans="1:12" x14ac:dyDescent="0.25">
      <c r="A49" s="11">
        <v>48</v>
      </c>
      <c r="B49" s="1">
        <v>45656</v>
      </c>
      <c r="C49" t="s">
        <v>20</v>
      </c>
      <c r="D49" t="s">
        <v>22</v>
      </c>
      <c r="E49" s="9">
        <v>25000</v>
      </c>
      <c r="F49">
        <v>4</v>
      </c>
      <c r="G49" s="9">
        <v>100000</v>
      </c>
      <c r="H49" s="8">
        <v>5</v>
      </c>
      <c r="I49" s="8">
        <v>29</v>
      </c>
      <c r="J49" t="s">
        <v>35</v>
      </c>
      <c r="K49" t="s">
        <v>33</v>
      </c>
      <c r="L49" t="s">
        <v>38</v>
      </c>
    </row>
    <row r="50" spans="1:12" x14ac:dyDescent="0.25">
      <c r="A50" s="11">
        <v>49</v>
      </c>
      <c r="B50" s="1">
        <v>45395</v>
      </c>
      <c r="C50" t="s">
        <v>20</v>
      </c>
      <c r="D50" t="s">
        <v>22</v>
      </c>
      <c r="E50" s="9">
        <v>25000</v>
      </c>
      <c r="F50">
        <v>2</v>
      </c>
      <c r="G50" s="9">
        <v>50000</v>
      </c>
      <c r="H50" s="8">
        <v>15</v>
      </c>
      <c r="I50" s="8">
        <v>64</v>
      </c>
      <c r="J50" t="s">
        <v>35</v>
      </c>
      <c r="K50" t="s">
        <v>29</v>
      </c>
      <c r="L50" t="s">
        <v>38</v>
      </c>
    </row>
    <row r="51" spans="1:12" x14ac:dyDescent="0.25">
      <c r="A51" s="11">
        <v>50</v>
      </c>
      <c r="B51" s="1">
        <v>45599</v>
      </c>
      <c r="C51" t="s">
        <v>15</v>
      </c>
      <c r="D51" t="s">
        <v>25</v>
      </c>
      <c r="E51" s="9">
        <v>250000</v>
      </c>
      <c r="F51">
        <v>9</v>
      </c>
      <c r="G51" s="9">
        <v>2250000</v>
      </c>
      <c r="H51" s="8">
        <v>44</v>
      </c>
      <c r="I51" s="8">
        <v>20</v>
      </c>
      <c r="J51" t="s">
        <v>34</v>
      </c>
      <c r="K51" t="s">
        <v>30</v>
      </c>
      <c r="L51" t="s">
        <v>39</v>
      </c>
    </row>
    <row r="52" spans="1:12" x14ac:dyDescent="0.25">
      <c r="A52" s="11">
        <v>51</v>
      </c>
      <c r="B52" s="1">
        <v>45526</v>
      </c>
      <c r="C52" t="s">
        <v>13</v>
      </c>
      <c r="D52" t="s">
        <v>23</v>
      </c>
      <c r="E52" s="9">
        <v>400000</v>
      </c>
      <c r="F52">
        <v>7</v>
      </c>
      <c r="G52" s="9">
        <v>2800000</v>
      </c>
      <c r="H52" s="8">
        <v>64</v>
      </c>
      <c r="I52" s="8">
        <v>53</v>
      </c>
      <c r="J52" t="s">
        <v>35</v>
      </c>
      <c r="K52" t="s">
        <v>31</v>
      </c>
      <c r="L52" t="s">
        <v>36</v>
      </c>
    </row>
    <row r="53" spans="1:12" x14ac:dyDescent="0.25">
      <c r="A53" s="11">
        <v>52</v>
      </c>
      <c r="B53" s="1">
        <v>45364</v>
      </c>
      <c r="C53" t="s">
        <v>15</v>
      </c>
      <c r="D53" t="s">
        <v>25</v>
      </c>
      <c r="E53" s="9">
        <v>250000</v>
      </c>
      <c r="F53">
        <v>10</v>
      </c>
      <c r="G53" s="9">
        <v>2500000</v>
      </c>
      <c r="H53" s="8">
        <v>91</v>
      </c>
      <c r="I53" s="8">
        <v>20</v>
      </c>
      <c r="J53" t="s">
        <v>34</v>
      </c>
      <c r="K53" t="s">
        <v>30</v>
      </c>
      <c r="L53" t="s">
        <v>37</v>
      </c>
    </row>
    <row r="54" spans="1:12" x14ac:dyDescent="0.25">
      <c r="A54" s="11">
        <v>53</v>
      </c>
      <c r="B54" s="1">
        <v>45335</v>
      </c>
      <c r="C54" t="s">
        <v>16</v>
      </c>
      <c r="D54" t="s">
        <v>26</v>
      </c>
      <c r="E54" s="9">
        <v>120000</v>
      </c>
      <c r="F54">
        <v>9</v>
      </c>
      <c r="G54" s="9">
        <v>1080000</v>
      </c>
      <c r="H54" s="8">
        <v>87</v>
      </c>
      <c r="I54" s="8">
        <v>70</v>
      </c>
      <c r="J54" t="s">
        <v>35</v>
      </c>
      <c r="K54" t="s">
        <v>32</v>
      </c>
      <c r="L54" t="s">
        <v>37</v>
      </c>
    </row>
    <row r="55" spans="1:12" x14ac:dyDescent="0.25">
      <c r="A55" s="11">
        <v>54</v>
      </c>
      <c r="B55" s="1">
        <v>45552</v>
      </c>
      <c r="C55" t="s">
        <v>21</v>
      </c>
      <c r="D55" t="s">
        <v>27</v>
      </c>
      <c r="E55" s="9">
        <v>40000</v>
      </c>
      <c r="F55">
        <v>6</v>
      </c>
      <c r="G55" s="9">
        <v>240000</v>
      </c>
      <c r="H55" s="8">
        <v>99</v>
      </c>
      <c r="I55" s="8">
        <v>40</v>
      </c>
      <c r="J55" t="s">
        <v>34</v>
      </c>
      <c r="K55" t="s">
        <v>33</v>
      </c>
      <c r="L55" t="s">
        <v>38</v>
      </c>
    </row>
    <row r="56" spans="1:12" x14ac:dyDescent="0.25">
      <c r="A56" s="11">
        <v>55</v>
      </c>
      <c r="B56" s="1">
        <v>45560</v>
      </c>
      <c r="C56" t="s">
        <v>12</v>
      </c>
      <c r="D56" t="s">
        <v>22</v>
      </c>
      <c r="E56" s="9">
        <v>600000</v>
      </c>
      <c r="F56">
        <v>7</v>
      </c>
      <c r="G56" s="9">
        <v>4200000</v>
      </c>
      <c r="H56" s="8">
        <v>57</v>
      </c>
      <c r="I56" s="8">
        <v>56</v>
      </c>
      <c r="J56" t="s">
        <v>34</v>
      </c>
      <c r="K56" t="s">
        <v>30</v>
      </c>
      <c r="L56" t="s">
        <v>37</v>
      </c>
    </row>
    <row r="57" spans="1:12" x14ac:dyDescent="0.25">
      <c r="A57" s="11">
        <v>56</v>
      </c>
      <c r="B57" s="1">
        <v>45424</v>
      </c>
      <c r="C57" t="s">
        <v>14</v>
      </c>
      <c r="D57" t="s">
        <v>24</v>
      </c>
      <c r="E57" s="9">
        <v>50000</v>
      </c>
      <c r="F57">
        <v>7</v>
      </c>
      <c r="G57" s="9">
        <v>350000</v>
      </c>
      <c r="H57" s="8">
        <v>9</v>
      </c>
      <c r="I57" s="8">
        <v>24</v>
      </c>
      <c r="J57" t="s">
        <v>34</v>
      </c>
      <c r="K57" t="s">
        <v>31</v>
      </c>
      <c r="L57" t="s">
        <v>39</v>
      </c>
    </row>
    <row r="58" spans="1:12" x14ac:dyDescent="0.25">
      <c r="A58" s="11">
        <v>57</v>
      </c>
      <c r="B58" s="1">
        <v>45301</v>
      </c>
      <c r="C58" t="s">
        <v>18</v>
      </c>
      <c r="D58" t="s">
        <v>22</v>
      </c>
      <c r="E58" s="9">
        <v>200000</v>
      </c>
      <c r="F58">
        <v>4</v>
      </c>
      <c r="G58" s="9">
        <v>800000</v>
      </c>
      <c r="H58" s="8">
        <v>35</v>
      </c>
      <c r="I58" s="8">
        <v>34</v>
      </c>
      <c r="J58" t="s">
        <v>35</v>
      </c>
      <c r="K58" t="s">
        <v>28</v>
      </c>
      <c r="L58" t="s">
        <v>36</v>
      </c>
    </row>
    <row r="59" spans="1:12" x14ac:dyDescent="0.25">
      <c r="A59" s="11">
        <v>58</v>
      </c>
      <c r="B59" s="1">
        <v>45617</v>
      </c>
      <c r="C59" t="s">
        <v>20</v>
      </c>
      <c r="D59" t="s">
        <v>22</v>
      </c>
      <c r="E59" s="9">
        <v>25000</v>
      </c>
      <c r="F59">
        <v>5</v>
      </c>
      <c r="G59" s="9">
        <v>125000</v>
      </c>
      <c r="H59" s="8">
        <v>23</v>
      </c>
      <c r="I59" s="8">
        <v>53</v>
      </c>
      <c r="J59" t="s">
        <v>34</v>
      </c>
      <c r="K59" t="s">
        <v>33</v>
      </c>
      <c r="L59" t="s">
        <v>38</v>
      </c>
    </row>
    <row r="60" spans="1:12" x14ac:dyDescent="0.25">
      <c r="A60" s="11">
        <v>59</v>
      </c>
      <c r="B60" s="1">
        <v>45452</v>
      </c>
      <c r="C60" t="s">
        <v>19</v>
      </c>
      <c r="D60" t="s">
        <v>22</v>
      </c>
      <c r="E60" s="9">
        <v>180000</v>
      </c>
      <c r="F60">
        <v>2</v>
      </c>
      <c r="G60" s="9">
        <v>360000</v>
      </c>
      <c r="H60" s="8">
        <v>10</v>
      </c>
      <c r="I60" s="8">
        <v>31</v>
      </c>
      <c r="J60" t="s">
        <v>34</v>
      </c>
      <c r="K60" t="s">
        <v>28</v>
      </c>
      <c r="L60" t="s">
        <v>38</v>
      </c>
    </row>
    <row r="61" spans="1:12" x14ac:dyDescent="0.25">
      <c r="A61" s="11">
        <v>60</v>
      </c>
      <c r="B61" s="1">
        <v>45489</v>
      </c>
      <c r="C61" t="s">
        <v>18</v>
      </c>
      <c r="D61" t="s">
        <v>22</v>
      </c>
      <c r="E61" s="9">
        <v>200000</v>
      </c>
      <c r="F61">
        <v>1</v>
      </c>
      <c r="G61" s="9">
        <v>200000</v>
      </c>
      <c r="H61" s="8">
        <v>12</v>
      </c>
      <c r="I61" s="8">
        <v>61</v>
      </c>
      <c r="J61" t="s">
        <v>34</v>
      </c>
      <c r="K61" t="s">
        <v>29</v>
      </c>
      <c r="L61" t="s">
        <v>38</v>
      </c>
    </row>
    <row r="62" spans="1:12" x14ac:dyDescent="0.25">
      <c r="A62" s="11">
        <v>61</v>
      </c>
      <c r="B62" s="1">
        <v>45386</v>
      </c>
      <c r="C62" t="s">
        <v>21</v>
      </c>
      <c r="D62" t="s">
        <v>27</v>
      </c>
      <c r="E62" s="9">
        <v>40000</v>
      </c>
      <c r="F62">
        <v>3</v>
      </c>
      <c r="G62" s="9">
        <v>120000</v>
      </c>
      <c r="H62" s="8">
        <v>18</v>
      </c>
      <c r="I62" s="8">
        <v>45</v>
      </c>
      <c r="J62" t="s">
        <v>35</v>
      </c>
      <c r="K62" t="s">
        <v>30</v>
      </c>
      <c r="L62" t="s">
        <v>37</v>
      </c>
    </row>
    <row r="63" spans="1:12" x14ac:dyDescent="0.25">
      <c r="A63" s="11">
        <v>62</v>
      </c>
      <c r="B63" s="1">
        <v>45428</v>
      </c>
      <c r="C63" t="s">
        <v>20</v>
      </c>
      <c r="D63" t="s">
        <v>22</v>
      </c>
      <c r="E63" s="9">
        <v>25000</v>
      </c>
      <c r="F63">
        <v>10</v>
      </c>
      <c r="G63" s="9">
        <v>250000</v>
      </c>
      <c r="H63" s="8">
        <v>66</v>
      </c>
      <c r="I63" s="8">
        <v>63</v>
      </c>
      <c r="J63" t="s">
        <v>34</v>
      </c>
      <c r="K63" t="s">
        <v>29</v>
      </c>
      <c r="L63" t="s">
        <v>36</v>
      </c>
    </row>
    <row r="64" spans="1:12" x14ac:dyDescent="0.25">
      <c r="A64" s="11">
        <v>63</v>
      </c>
      <c r="B64" s="1">
        <v>45372</v>
      </c>
      <c r="C64" t="s">
        <v>20</v>
      </c>
      <c r="D64" t="s">
        <v>22</v>
      </c>
      <c r="E64" s="9">
        <v>25000</v>
      </c>
      <c r="F64">
        <v>1</v>
      </c>
      <c r="G64" s="9">
        <v>25000</v>
      </c>
      <c r="H64" s="8">
        <v>68</v>
      </c>
      <c r="I64" s="8">
        <v>43</v>
      </c>
      <c r="J64" t="s">
        <v>35</v>
      </c>
      <c r="K64" t="s">
        <v>29</v>
      </c>
      <c r="L64" t="s">
        <v>36</v>
      </c>
    </row>
    <row r="65" spans="1:12" x14ac:dyDescent="0.25">
      <c r="A65" s="11">
        <v>64</v>
      </c>
      <c r="B65" s="1">
        <v>45334</v>
      </c>
      <c r="C65" t="s">
        <v>13</v>
      </c>
      <c r="D65" t="s">
        <v>23</v>
      </c>
      <c r="E65" s="9">
        <v>400000</v>
      </c>
      <c r="F65">
        <v>2</v>
      </c>
      <c r="G65" s="9">
        <v>800000</v>
      </c>
      <c r="H65" s="8">
        <v>78</v>
      </c>
      <c r="I65" s="8">
        <v>29</v>
      </c>
      <c r="J65" t="s">
        <v>35</v>
      </c>
      <c r="K65" t="s">
        <v>31</v>
      </c>
      <c r="L65" t="s">
        <v>39</v>
      </c>
    </row>
    <row r="66" spans="1:12" x14ac:dyDescent="0.25">
      <c r="A66" s="11">
        <v>65</v>
      </c>
      <c r="B66" s="1">
        <v>45458</v>
      </c>
      <c r="C66" t="s">
        <v>15</v>
      </c>
      <c r="D66" t="s">
        <v>25</v>
      </c>
      <c r="E66" s="9">
        <v>250000</v>
      </c>
      <c r="F66">
        <v>9</v>
      </c>
      <c r="G66" s="9">
        <v>2250000</v>
      </c>
      <c r="H66" s="8">
        <v>7</v>
      </c>
      <c r="I66" s="8">
        <v>63</v>
      </c>
      <c r="J66" t="s">
        <v>35</v>
      </c>
      <c r="K66" t="s">
        <v>33</v>
      </c>
      <c r="L66" t="s">
        <v>38</v>
      </c>
    </row>
    <row r="67" spans="1:12" x14ac:dyDescent="0.25">
      <c r="A67" s="11">
        <v>66</v>
      </c>
      <c r="B67" s="1">
        <v>45540</v>
      </c>
      <c r="C67" t="s">
        <v>17</v>
      </c>
      <c r="D67" t="s">
        <v>22</v>
      </c>
      <c r="E67" s="9">
        <v>15000</v>
      </c>
      <c r="F67">
        <v>4</v>
      </c>
      <c r="G67" s="9">
        <v>60000</v>
      </c>
      <c r="H67" s="8">
        <v>73</v>
      </c>
      <c r="I67" s="8">
        <v>36</v>
      </c>
      <c r="J67" t="s">
        <v>35</v>
      </c>
      <c r="K67" t="s">
        <v>33</v>
      </c>
      <c r="L67" t="s">
        <v>39</v>
      </c>
    </row>
    <row r="68" spans="1:12" x14ac:dyDescent="0.25">
      <c r="A68" s="11">
        <v>67</v>
      </c>
      <c r="B68" s="1">
        <v>45387</v>
      </c>
      <c r="C68" t="s">
        <v>20</v>
      </c>
      <c r="D68" t="s">
        <v>22</v>
      </c>
      <c r="E68" s="9">
        <v>25000</v>
      </c>
      <c r="F68">
        <v>10</v>
      </c>
      <c r="G68" s="9">
        <v>250000</v>
      </c>
      <c r="H68" s="8">
        <v>38</v>
      </c>
      <c r="I68" s="8">
        <v>40</v>
      </c>
      <c r="J68" t="s">
        <v>35</v>
      </c>
      <c r="K68" t="s">
        <v>31</v>
      </c>
      <c r="L68" t="s">
        <v>36</v>
      </c>
    </row>
    <row r="69" spans="1:12" x14ac:dyDescent="0.25">
      <c r="A69" s="11">
        <v>68</v>
      </c>
      <c r="B69" s="1">
        <v>45294</v>
      </c>
      <c r="C69" t="s">
        <v>19</v>
      </c>
      <c r="D69" t="s">
        <v>22</v>
      </c>
      <c r="E69" s="9">
        <v>180000</v>
      </c>
      <c r="F69">
        <v>2</v>
      </c>
      <c r="G69" s="9">
        <v>360000</v>
      </c>
      <c r="H69" s="8">
        <v>9</v>
      </c>
      <c r="I69" s="8">
        <v>38</v>
      </c>
      <c r="J69" t="s">
        <v>34</v>
      </c>
      <c r="K69" t="s">
        <v>32</v>
      </c>
      <c r="L69" t="s">
        <v>38</v>
      </c>
    </row>
    <row r="70" spans="1:12" x14ac:dyDescent="0.25">
      <c r="A70" s="11">
        <v>69</v>
      </c>
      <c r="B70" s="1">
        <v>45333</v>
      </c>
      <c r="C70" t="s">
        <v>21</v>
      </c>
      <c r="D70" t="s">
        <v>27</v>
      </c>
      <c r="E70" s="9">
        <v>40000</v>
      </c>
      <c r="F70">
        <v>3</v>
      </c>
      <c r="G70" s="9">
        <v>120000</v>
      </c>
      <c r="H70" s="8">
        <v>90</v>
      </c>
      <c r="I70" s="8">
        <v>49</v>
      </c>
      <c r="J70" t="s">
        <v>34</v>
      </c>
      <c r="K70" t="s">
        <v>33</v>
      </c>
      <c r="L70" t="s">
        <v>39</v>
      </c>
    </row>
    <row r="71" spans="1:12" x14ac:dyDescent="0.25">
      <c r="A71" s="11">
        <v>70</v>
      </c>
      <c r="B71" s="1">
        <v>45605</v>
      </c>
      <c r="C71" t="s">
        <v>21</v>
      </c>
      <c r="D71" t="s">
        <v>27</v>
      </c>
      <c r="E71" s="9">
        <v>40000</v>
      </c>
      <c r="F71">
        <v>2</v>
      </c>
      <c r="G71" s="9">
        <v>80000</v>
      </c>
      <c r="H71" s="8">
        <v>2</v>
      </c>
      <c r="I71" s="8">
        <v>37</v>
      </c>
      <c r="J71" t="s">
        <v>34</v>
      </c>
      <c r="K71" t="s">
        <v>29</v>
      </c>
      <c r="L71" t="s">
        <v>38</v>
      </c>
    </row>
    <row r="72" spans="1:12" x14ac:dyDescent="0.25">
      <c r="A72" s="11">
        <v>71</v>
      </c>
      <c r="B72" s="1">
        <v>45436</v>
      </c>
      <c r="C72" t="s">
        <v>19</v>
      </c>
      <c r="D72" t="s">
        <v>22</v>
      </c>
      <c r="E72" s="9">
        <v>180000</v>
      </c>
      <c r="F72">
        <v>7</v>
      </c>
      <c r="G72" s="9">
        <v>1260000</v>
      </c>
      <c r="H72" s="8">
        <v>78</v>
      </c>
      <c r="I72" s="8">
        <v>52</v>
      </c>
      <c r="J72" t="s">
        <v>34</v>
      </c>
      <c r="K72" t="s">
        <v>32</v>
      </c>
      <c r="L72" t="s">
        <v>37</v>
      </c>
    </row>
    <row r="73" spans="1:12" x14ac:dyDescent="0.25">
      <c r="A73" s="11">
        <v>72</v>
      </c>
      <c r="B73" s="1">
        <v>45319</v>
      </c>
      <c r="C73" t="s">
        <v>12</v>
      </c>
      <c r="D73" t="s">
        <v>22</v>
      </c>
      <c r="E73" s="9">
        <v>600000</v>
      </c>
      <c r="F73">
        <v>7</v>
      </c>
      <c r="G73" s="9">
        <v>4200000</v>
      </c>
      <c r="H73" s="8">
        <v>2</v>
      </c>
      <c r="I73" s="8">
        <v>36</v>
      </c>
      <c r="J73" t="s">
        <v>34</v>
      </c>
      <c r="K73" t="s">
        <v>30</v>
      </c>
      <c r="L73" t="s">
        <v>38</v>
      </c>
    </row>
    <row r="74" spans="1:12" x14ac:dyDescent="0.25">
      <c r="A74" s="11">
        <v>73</v>
      </c>
      <c r="B74" s="1">
        <v>45643</v>
      </c>
      <c r="C74" t="s">
        <v>21</v>
      </c>
      <c r="D74" t="s">
        <v>27</v>
      </c>
      <c r="E74" s="9">
        <v>40000</v>
      </c>
      <c r="F74">
        <v>1</v>
      </c>
      <c r="G74" s="9">
        <v>40000</v>
      </c>
      <c r="H74" s="8">
        <v>1</v>
      </c>
      <c r="I74" s="8">
        <v>22</v>
      </c>
      <c r="J74" t="s">
        <v>34</v>
      </c>
      <c r="K74" t="s">
        <v>31</v>
      </c>
      <c r="L74" t="s">
        <v>37</v>
      </c>
    </row>
    <row r="75" spans="1:12" x14ac:dyDescent="0.25">
      <c r="A75" s="11">
        <v>74</v>
      </c>
      <c r="B75" s="1">
        <v>45498</v>
      </c>
      <c r="C75" t="s">
        <v>21</v>
      </c>
      <c r="D75" t="s">
        <v>27</v>
      </c>
      <c r="E75" s="9">
        <v>40000</v>
      </c>
      <c r="F75">
        <v>4</v>
      </c>
      <c r="G75" s="9">
        <v>160000</v>
      </c>
      <c r="H75" s="8">
        <v>10</v>
      </c>
      <c r="I75" s="8">
        <v>48</v>
      </c>
      <c r="J75" t="s">
        <v>34</v>
      </c>
      <c r="K75" t="s">
        <v>30</v>
      </c>
      <c r="L75" t="s">
        <v>37</v>
      </c>
    </row>
    <row r="76" spans="1:12" x14ac:dyDescent="0.25">
      <c r="A76" s="11">
        <v>75</v>
      </c>
      <c r="B76" s="1">
        <v>45640</v>
      </c>
      <c r="C76" t="s">
        <v>13</v>
      </c>
      <c r="D76" t="s">
        <v>23</v>
      </c>
      <c r="E76" s="9">
        <v>400000</v>
      </c>
      <c r="F76">
        <v>3</v>
      </c>
      <c r="G76" s="9">
        <v>1200000</v>
      </c>
      <c r="H76" s="8">
        <v>13</v>
      </c>
      <c r="I76" s="8">
        <v>64</v>
      </c>
      <c r="J76" t="s">
        <v>35</v>
      </c>
      <c r="K76" t="s">
        <v>31</v>
      </c>
      <c r="L76" t="s">
        <v>38</v>
      </c>
    </row>
    <row r="77" spans="1:12" x14ac:dyDescent="0.25">
      <c r="A77" s="11">
        <v>76</v>
      </c>
      <c r="B77" s="1">
        <v>45516</v>
      </c>
      <c r="C77" t="s">
        <v>19</v>
      </c>
      <c r="D77" t="s">
        <v>22</v>
      </c>
      <c r="E77" s="9">
        <v>180000</v>
      </c>
      <c r="F77">
        <v>5</v>
      </c>
      <c r="G77" s="9">
        <v>900000</v>
      </c>
      <c r="H77" s="8">
        <v>36</v>
      </c>
      <c r="I77" s="8">
        <v>49</v>
      </c>
      <c r="J77" t="s">
        <v>35</v>
      </c>
      <c r="K77" t="s">
        <v>28</v>
      </c>
      <c r="L77" t="s">
        <v>37</v>
      </c>
    </row>
    <row r="78" spans="1:12" x14ac:dyDescent="0.25">
      <c r="A78" s="11">
        <v>77</v>
      </c>
      <c r="B78" s="1">
        <v>45494</v>
      </c>
      <c r="C78" t="s">
        <v>18</v>
      </c>
      <c r="D78" t="s">
        <v>22</v>
      </c>
      <c r="E78" s="9">
        <v>200000</v>
      </c>
      <c r="F78">
        <v>4</v>
      </c>
      <c r="G78" s="9">
        <v>800000</v>
      </c>
      <c r="H78" s="8">
        <v>79</v>
      </c>
      <c r="I78" s="8">
        <v>18</v>
      </c>
      <c r="J78" t="s">
        <v>34</v>
      </c>
      <c r="K78" t="s">
        <v>28</v>
      </c>
      <c r="L78" t="s">
        <v>39</v>
      </c>
    </row>
    <row r="79" spans="1:12" x14ac:dyDescent="0.25">
      <c r="A79" s="11">
        <v>78</v>
      </c>
      <c r="B79" s="1">
        <v>45576</v>
      </c>
      <c r="C79" t="s">
        <v>17</v>
      </c>
      <c r="D79" t="s">
        <v>22</v>
      </c>
      <c r="E79" s="9">
        <v>15000</v>
      </c>
      <c r="F79">
        <v>5</v>
      </c>
      <c r="G79" s="9">
        <v>75000</v>
      </c>
      <c r="H79" s="8">
        <v>29</v>
      </c>
      <c r="I79" s="8">
        <v>53</v>
      </c>
      <c r="J79" t="s">
        <v>34</v>
      </c>
      <c r="K79" t="s">
        <v>31</v>
      </c>
      <c r="L79" t="s">
        <v>39</v>
      </c>
    </row>
    <row r="80" spans="1:12" x14ac:dyDescent="0.25">
      <c r="A80" s="11">
        <v>79</v>
      </c>
      <c r="B80" s="1">
        <v>45432</v>
      </c>
      <c r="C80" t="s">
        <v>15</v>
      </c>
      <c r="D80" t="s">
        <v>25</v>
      </c>
      <c r="E80" s="9">
        <v>250000</v>
      </c>
      <c r="F80">
        <v>5</v>
      </c>
      <c r="G80" s="9">
        <v>1250000</v>
      </c>
      <c r="H80" s="8">
        <v>11</v>
      </c>
      <c r="I80" s="8">
        <v>58</v>
      </c>
      <c r="J80" t="s">
        <v>35</v>
      </c>
      <c r="K80" t="s">
        <v>31</v>
      </c>
      <c r="L80" t="s">
        <v>39</v>
      </c>
    </row>
    <row r="81" spans="1:12" x14ac:dyDescent="0.25">
      <c r="A81" s="11">
        <v>80</v>
      </c>
      <c r="B81" s="1">
        <v>45301</v>
      </c>
      <c r="C81" t="s">
        <v>17</v>
      </c>
      <c r="D81" t="s">
        <v>22</v>
      </c>
      <c r="E81" s="9">
        <v>15000</v>
      </c>
      <c r="F81">
        <v>9</v>
      </c>
      <c r="G81" s="9">
        <v>135000</v>
      </c>
      <c r="H81" s="8">
        <v>45</v>
      </c>
      <c r="I81" s="8">
        <v>43</v>
      </c>
      <c r="J81" t="s">
        <v>34</v>
      </c>
      <c r="K81" t="s">
        <v>31</v>
      </c>
      <c r="L81" t="s">
        <v>39</v>
      </c>
    </row>
    <row r="82" spans="1:12" x14ac:dyDescent="0.25">
      <c r="A82" s="11">
        <v>81</v>
      </c>
      <c r="B82" s="1">
        <v>45447</v>
      </c>
      <c r="C82" t="s">
        <v>13</v>
      </c>
      <c r="D82" t="s">
        <v>23</v>
      </c>
      <c r="E82" s="9">
        <v>400000</v>
      </c>
      <c r="F82">
        <v>3</v>
      </c>
      <c r="G82" s="9">
        <v>1200000</v>
      </c>
      <c r="H82" s="8">
        <v>10</v>
      </c>
      <c r="I82" s="8">
        <v>64</v>
      </c>
      <c r="J82" t="s">
        <v>35</v>
      </c>
      <c r="K82" t="s">
        <v>28</v>
      </c>
      <c r="L82" t="s">
        <v>36</v>
      </c>
    </row>
    <row r="83" spans="1:12" x14ac:dyDescent="0.25">
      <c r="A83" s="11">
        <v>82</v>
      </c>
      <c r="B83" s="1">
        <v>45475</v>
      </c>
      <c r="C83" t="s">
        <v>12</v>
      </c>
      <c r="D83" t="s">
        <v>22</v>
      </c>
      <c r="E83" s="9">
        <v>600000</v>
      </c>
      <c r="F83">
        <v>2</v>
      </c>
      <c r="G83" s="9">
        <v>1200000</v>
      </c>
      <c r="H83" s="8">
        <v>32</v>
      </c>
      <c r="I83" s="8">
        <v>25</v>
      </c>
      <c r="J83" t="s">
        <v>35</v>
      </c>
      <c r="K83" t="s">
        <v>33</v>
      </c>
      <c r="L83" t="s">
        <v>38</v>
      </c>
    </row>
    <row r="84" spans="1:12" x14ac:dyDescent="0.25">
      <c r="A84" s="11">
        <v>83</v>
      </c>
      <c r="B84" s="1">
        <v>45354</v>
      </c>
      <c r="C84" t="s">
        <v>14</v>
      </c>
      <c r="D84" t="s">
        <v>24</v>
      </c>
      <c r="E84" s="9">
        <v>50000</v>
      </c>
      <c r="F84">
        <v>1</v>
      </c>
      <c r="G84" s="9">
        <v>50000</v>
      </c>
      <c r="H84" s="8">
        <v>73</v>
      </c>
      <c r="I84" s="8">
        <v>27</v>
      </c>
      <c r="J84" t="s">
        <v>35</v>
      </c>
      <c r="K84" t="s">
        <v>31</v>
      </c>
      <c r="L84" t="s">
        <v>39</v>
      </c>
    </row>
    <row r="85" spans="1:12" x14ac:dyDescent="0.25">
      <c r="A85" s="11">
        <v>84</v>
      </c>
      <c r="B85" s="1">
        <v>45369</v>
      </c>
      <c r="C85" t="s">
        <v>21</v>
      </c>
      <c r="D85" t="s">
        <v>27</v>
      </c>
      <c r="E85" s="9">
        <v>40000</v>
      </c>
      <c r="F85">
        <v>3</v>
      </c>
      <c r="G85" s="9">
        <v>120000</v>
      </c>
      <c r="H85" s="8">
        <v>1</v>
      </c>
      <c r="I85" s="8">
        <v>37</v>
      </c>
      <c r="J85" t="s">
        <v>34</v>
      </c>
      <c r="K85" t="s">
        <v>28</v>
      </c>
      <c r="L85" t="s">
        <v>36</v>
      </c>
    </row>
    <row r="86" spans="1:12" x14ac:dyDescent="0.25">
      <c r="A86" s="11">
        <v>85</v>
      </c>
      <c r="B86" s="1">
        <v>45507</v>
      </c>
      <c r="C86" t="s">
        <v>14</v>
      </c>
      <c r="D86" t="s">
        <v>24</v>
      </c>
      <c r="E86" s="9">
        <v>50000</v>
      </c>
      <c r="F86">
        <v>1</v>
      </c>
      <c r="G86" s="9">
        <v>50000</v>
      </c>
      <c r="H86" s="8">
        <v>6</v>
      </c>
      <c r="I86" s="8">
        <v>51</v>
      </c>
      <c r="J86" t="s">
        <v>34</v>
      </c>
      <c r="K86" t="s">
        <v>29</v>
      </c>
      <c r="L86" t="s">
        <v>37</v>
      </c>
    </row>
    <row r="87" spans="1:12" x14ac:dyDescent="0.25">
      <c r="A87" s="11">
        <v>86</v>
      </c>
      <c r="B87" s="1">
        <v>45611</v>
      </c>
      <c r="C87" t="s">
        <v>12</v>
      </c>
      <c r="D87" t="s">
        <v>22</v>
      </c>
      <c r="E87" s="9">
        <v>600000</v>
      </c>
      <c r="F87">
        <v>6</v>
      </c>
      <c r="G87" s="9">
        <v>3600000</v>
      </c>
      <c r="H87" s="8">
        <v>82</v>
      </c>
      <c r="I87" s="8">
        <v>56</v>
      </c>
      <c r="J87" t="s">
        <v>34</v>
      </c>
      <c r="K87" t="s">
        <v>29</v>
      </c>
      <c r="L87" t="s">
        <v>36</v>
      </c>
    </row>
    <row r="88" spans="1:12" x14ac:dyDescent="0.25">
      <c r="A88" s="11">
        <v>87</v>
      </c>
      <c r="B88" s="1">
        <v>45468</v>
      </c>
      <c r="C88" t="s">
        <v>14</v>
      </c>
      <c r="D88" t="s">
        <v>24</v>
      </c>
      <c r="E88" s="9">
        <v>50000</v>
      </c>
      <c r="F88">
        <v>5</v>
      </c>
      <c r="G88" s="9">
        <v>250000</v>
      </c>
      <c r="H88" s="8">
        <v>49</v>
      </c>
      <c r="I88" s="8">
        <v>60</v>
      </c>
      <c r="J88" t="s">
        <v>35</v>
      </c>
      <c r="K88" t="s">
        <v>32</v>
      </c>
      <c r="L88" t="s">
        <v>37</v>
      </c>
    </row>
    <row r="89" spans="1:12" x14ac:dyDescent="0.25">
      <c r="A89" s="11">
        <v>88</v>
      </c>
      <c r="B89" s="1">
        <v>45537</v>
      </c>
      <c r="C89" t="s">
        <v>17</v>
      </c>
      <c r="D89" t="s">
        <v>22</v>
      </c>
      <c r="E89" s="9">
        <v>15000</v>
      </c>
      <c r="F89">
        <v>10</v>
      </c>
      <c r="G89" s="9">
        <v>150000</v>
      </c>
      <c r="H89" s="8">
        <v>100</v>
      </c>
      <c r="I89" s="8">
        <v>34</v>
      </c>
      <c r="J89" t="s">
        <v>34</v>
      </c>
      <c r="K89" t="s">
        <v>30</v>
      </c>
      <c r="L89" t="s">
        <v>36</v>
      </c>
    </row>
    <row r="90" spans="1:12" x14ac:dyDescent="0.25">
      <c r="A90" s="11">
        <v>89</v>
      </c>
      <c r="B90" s="1">
        <v>45643</v>
      </c>
      <c r="C90" t="s">
        <v>18</v>
      </c>
      <c r="D90" t="s">
        <v>22</v>
      </c>
      <c r="E90" s="9">
        <v>200000</v>
      </c>
      <c r="F90">
        <v>2</v>
      </c>
      <c r="G90" s="9">
        <v>400000</v>
      </c>
      <c r="H90" s="8">
        <v>59</v>
      </c>
      <c r="I90" s="8">
        <v>49</v>
      </c>
      <c r="J90" t="s">
        <v>35</v>
      </c>
      <c r="K90" t="s">
        <v>30</v>
      </c>
      <c r="L90" t="s">
        <v>38</v>
      </c>
    </row>
    <row r="91" spans="1:12" x14ac:dyDescent="0.25">
      <c r="A91" s="11">
        <v>90</v>
      </c>
      <c r="B91" s="1">
        <v>45522</v>
      </c>
      <c r="C91" t="s">
        <v>19</v>
      </c>
      <c r="D91" t="s">
        <v>22</v>
      </c>
      <c r="E91" s="9">
        <v>180000</v>
      </c>
      <c r="F91">
        <v>5</v>
      </c>
      <c r="G91" s="9">
        <v>900000</v>
      </c>
      <c r="H91" s="8">
        <v>35</v>
      </c>
      <c r="I91" s="8">
        <v>60</v>
      </c>
      <c r="J91" t="s">
        <v>35</v>
      </c>
      <c r="K91" t="s">
        <v>30</v>
      </c>
      <c r="L91" t="s">
        <v>37</v>
      </c>
    </row>
    <row r="92" spans="1:12" x14ac:dyDescent="0.25">
      <c r="A92" s="11">
        <v>91</v>
      </c>
      <c r="B92" s="1">
        <v>45502</v>
      </c>
      <c r="C92" t="s">
        <v>15</v>
      </c>
      <c r="D92" t="s">
        <v>25</v>
      </c>
      <c r="E92" s="9">
        <v>250000</v>
      </c>
      <c r="F92">
        <v>4</v>
      </c>
      <c r="G92" s="9">
        <v>1000000</v>
      </c>
      <c r="H92" s="8">
        <v>91</v>
      </c>
      <c r="I92" s="8">
        <v>23</v>
      </c>
      <c r="J92" t="s">
        <v>34</v>
      </c>
      <c r="K92" t="s">
        <v>30</v>
      </c>
      <c r="L92" t="s">
        <v>39</v>
      </c>
    </row>
    <row r="93" spans="1:12" x14ac:dyDescent="0.25">
      <c r="A93" s="11">
        <v>92</v>
      </c>
      <c r="B93" s="1">
        <v>45580</v>
      </c>
      <c r="C93" t="s">
        <v>15</v>
      </c>
      <c r="D93" t="s">
        <v>25</v>
      </c>
      <c r="E93" s="9">
        <v>250000</v>
      </c>
      <c r="F93">
        <v>6</v>
      </c>
      <c r="G93" s="9">
        <v>1500000</v>
      </c>
      <c r="H93" s="8">
        <v>68</v>
      </c>
      <c r="I93" s="8">
        <v>28</v>
      </c>
      <c r="J93" t="s">
        <v>35</v>
      </c>
      <c r="K93" t="s">
        <v>29</v>
      </c>
      <c r="L93" t="s">
        <v>36</v>
      </c>
    </row>
    <row r="94" spans="1:12" x14ac:dyDescent="0.25">
      <c r="A94" s="11">
        <v>93</v>
      </c>
      <c r="B94" s="1">
        <v>45647</v>
      </c>
      <c r="C94" t="s">
        <v>21</v>
      </c>
      <c r="D94" t="s">
        <v>27</v>
      </c>
      <c r="E94" s="9">
        <v>40000</v>
      </c>
      <c r="F94">
        <v>10</v>
      </c>
      <c r="G94" s="9">
        <v>400000</v>
      </c>
      <c r="H94" s="8">
        <v>14</v>
      </c>
      <c r="I94" s="8">
        <v>40</v>
      </c>
      <c r="J94" t="s">
        <v>34</v>
      </c>
      <c r="K94" t="s">
        <v>31</v>
      </c>
      <c r="L94" t="s">
        <v>38</v>
      </c>
    </row>
    <row r="95" spans="1:12" x14ac:dyDescent="0.25">
      <c r="A95" s="11">
        <v>94</v>
      </c>
      <c r="B95" s="1">
        <v>45472</v>
      </c>
      <c r="C95" t="s">
        <v>14</v>
      </c>
      <c r="D95" t="s">
        <v>24</v>
      </c>
      <c r="E95" s="9">
        <v>50000</v>
      </c>
      <c r="F95">
        <v>4</v>
      </c>
      <c r="G95" s="9">
        <v>200000</v>
      </c>
      <c r="H95" s="8">
        <v>1</v>
      </c>
      <c r="I95" s="8">
        <v>33</v>
      </c>
      <c r="J95" t="s">
        <v>34</v>
      </c>
      <c r="K95" t="s">
        <v>29</v>
      </c>
      <c r="L95" t="s">
        <v>37</v>
      </c>
    </row>
    <row r="96" spans="1:12" x14ac:dyDescent="0.25">
      <c r="A96" s="11">
        <v>95</v>
      </c>
      <c r="B96" s="1">
        <v>45655</v>
      </c>
      <c r="C96" t="s">
        <v>15</v>
      </c>
      <c r="D96" t="s">
        <v>25</v>
      </c>
      <c r="E96" s="9">
        <v>250000</v>
      </c>
      <c r="F96">
        <v>9</v>
      </c>
      <c r="G96" s="9">
        <v>2250000</v>
      </c>
      <c r="H96" s="8">
        <v>75</v>
      </c>
      <c r="I96" s="8">
        <v>54</v>
      </c>
      <c r="J96" t="s">
        <v>34</v>
      </c>
      <c r="K96" t="s">
        <v>28</v>
      </c>
      <c r="L96" t="s">
        <v>37</v>
      </c>
    </row>
    <row r="97" spans="1:12" x14ac:dyDescent="0.25">
      <c r="A97" s="11">
        <v>96</v>
      </c>
      <c r="B97" s="1">
        <v>45425</v>
      </c>
      <c r="C97" t="s">
        <v>19</v>
      </c>
      <c r="D97" t="s">
        <v>22</v>
      </c>
      <c r="E97" s="9">
        <v>180000</v>
      </c>
      <c r="F97">
        <v>9</v>
      </c>
      <c r="G97" s="9">
        <v>1620000</v>
      </c>
      <c r="H97" s="8">
        <v>64</v>
      </c>
      <c r="I97" s="8">
        <v>44</v>
      </c>
      <c r="J97" t="s">
        <v>35</v>
      </c>
      <c r="K97" t="s">
        <v>32</v>
      </c>
      <c r="L97" t="s">
        <v>36</v>
      </c>
    </row>
    <row r="98" spans="1:12" x14ac:dyDescent="0.25">
      <c r="A98" s="11">
        <v>97</v>
      </c>
      <c r="B98" s="1">
        <v>45526</v>
      </c>
      <c r="C98" t="s">
        <v>12</v>
      </c>
      <c r="D98" t="s">
        <v>22</v>
      </c>
      <c r="E98" s="9">
        <v>600000</v>
      </c>
      <c r="F98">
        <v>5</v>
      </c>
      <c r="G98" s="9">
        <v>3000000</v>
      </c>
      <c r="H98" s="8">
        <v>47</v>
      </c>
      <c r="I98" s="8">
        <v>32</v>
      </c>
      <c r="J98" t="s">
        <v>34</v>
      </c>
      <c r="K98" t="s">
        <v>29</v>
      </c>
      <c r="L98" t="s">
        <v>39</v>
      </c>
    </row>
    <row r="99" spans="1:12" x14ac:dyDescent="0.25">
      <c r="A99" s="11">
        <v>98</v>
      </c>
      <c r="B99" s="1">
        <v>45640</v>
      </c>
      <c r="C99" t="s">
        <v>14</v>
      </c>
      <c r="D99" t="s">
        <v>24</v>
      </c>
      <c r="E99" s="9">
        <v>50000</v>
      </c>
      <c r="F99">
        <v>1</v>
      </c>
      <c r="G99" s="9">
        <v>50000</v>
      </c>
      <c r="H99" s="8">
        <v>6</v>
      </c>
      <c r="I99" s="8">
        <v>54</v>
      </c>
      <c r="J99" t="s">
        <v>35</v>
      </c>
      <c r="K99" t="s">
        <v>28</v>
      </c>
      <c r="L99" t="s">
        <v>38</v>
      </c>
    </row>
    <row r="100" spans="1:12" x14ac:dyDescent="0.25">
      <c r="A100" s="11">
        <v>99</v>
      </c>
      <c r="B100" s="1">
        <v>45562</v>
      </c>
      <c r="C100" t="s">
        <v>14</v>
      </c>
      <c r="D100" t="s">
        <v>24</v>
      </c>
      <c r="E100" s="9">
        <v>50000</v>
      </c>
      <c r="F100">
        <v>2</v>
      </c>
      <c r="G100" s="9">
        <v>100000</v>
      </c>
      <c r="H100" s="8">
        <v>99</v>
      </c>
      <c r="I100" s="8">
        <v>24</v>
      </c>
      <c r="J100" t="s">
        <v>34</v>
      </c>
      <c r="K100" t="s">
        <v>32</v>
      </c>
      <c r="L100" t="s">
        <v>37</v>
      </c>
    </row>
    <row r="101" spans="1:12" x14ac:dyDescent="0.25">
      <c r="A101" s="11">
        <v>100</v>
      </c>
      <c r="B101" s="1">
        <v>45636</v>
      </c>
      <c r="C101" t="s">
        <v>16</v>
      </c>
      <c r="D101" t="s">
        <v>26</v>
      </c>
      <c r="E101" s="9">
        <v>120000</v>
      </c>
      <c r="F101">
        <v>4</v>
      </c>
      <c r="G101" s="9">
        <v>480000</v>
      </c>
      <c r="H101" s="8">
        <v>17</v>
      </c>
      <c r="I101" s="8">
        <v>25</v>
      </c>
      <c r="J101" t="s">
        <v>35</v>
      </c>
      <c r="K101" t="s">
        <v>31</v>
      </c>
      <c r="L101" t="s">
        <v>38</v>
      </c>
    </row>
    <row r="102" spans="1:12" x14ac:dyDescent="0.25">
      <c r="A102" s="11">
        <v>101</v>
      </c>
      <c r="B102" s="1">
        <v>45326</v>
      </c>
      <c r="C102" t="s">
        <v>14</v>
      </c>
      <c r="D102" t="s">
        <v>24</v>
      </c>
      <c r="E102" s="9">
        <v>50000</v>
      </c>
      <c r="F102">
        <v>1</v>
      </c>
      <c r="G102" s="9">
        <v>50000</v>
      </c>
      <c r="H102" s="8">
        <v>82</v>
      </c>
      <c r="I102" s="8">
        <v>66</v>
      </c>
      <c r="J102" t="s">
        <v>34</v>
      </c>
      <c r="K102" t="s">
        <v>31</v>
      </c>
      <c r="L102" t="s">
        <v>37</v>
      </c>
    </row>
    <row r="103" spans="1:12" x14ac:dyDescent="0.25">
      <c r="A103" s="11">
        <v>102</v>
      </c>
      <c r="B103" s="1">
        <v>45335</v>
      </c>
      <c r="C103" t="s">
        <v>15</v>
      </c>
      <c r="D103" t="s">
        <v>25</v>
      </c>
      <c r="E103" s="9">
        <v>250000</v>
      </c>
      <c r="F103">
        <v>5</v>
      </c>
      <c r="G103" s="9">
        <v>1250000</v>
      </c>
      <c r="H103" s="8">
        <v>34</v>
      </c>
      <c r="I103" s="8">
        <v>18</v>
      </c>
      <c r="J103" t="s">
        <v>35</v>
      </c>
      <c r="K103" t="s">
        <v>32</v>
      </c>
      <c r="L103" t="s">
        <v>38</v>
      </c>
    </row>
    <row r="104" spans="1:12" x14ac:dyDescent="0.25">
      <c r="A104" s="11">
        <v>103</v>
      </c>
      <c r="B104" s="1">
        <v>45539</v>
      </c>
      <c r="C104" t="s">
        <v>15</v>
      </c>
      <c r="D104" t="s">
        <v>25</v>
      </c>
      <c r="E104" s="9">
        <v>250000</v>
      </c>
      <c r="F104">
        <v>10</v>
      </c>
      <c r="G104" s="9">
        <v>2500000</v>
      </c>
      <c r="H104" s="8">
        <v>59</v>
      </c>
      <c r="I104" s="8">
        <v>48</v>
      </c>
      <c r="J104" t="s">
        <v>35</v>
      </c>
      <c r="K104" t="s">
        <v>33</v>
      </c>
      <c r="L104" t="s">
        <v>37</v>
      </c>
    </row>
    <row r="105" spans="1:12" x14ac:dyDescent="0.25">
      <c r="A105" s="11">
        <v>104</v>
      </c>
      <c r="B105" s="1">
        <v>45600</v>
      </c>
      <c r="C105" t="s">
        <v>18</v>
      </c>
      <c r="D105" t="s">
        <v>22</v>
      </c>
      <c r="E105" s="9">
        <v>200000</v>
      </c>
      <c r="F105">
        <v>9</v>
      </c>
      <c r="G105" s="9">
        <v>1800000</v>
      </c>
      <c r="H105" s="8">
        <v>2</v>
      </c>
      <c r="I105" s="8">
        <v>53</v>
      </c>
      <c r="J105" t="s">
        <v>34</v>
      </c>
      <c r="K105" t="s">
        <v>33</v>
      </c>
      <c r="L105" t="s">
        <v>38</v>
      </c>
    </row>
    <row r="106" spans="1:12" x14ac:dyDescent="0.25">
      <c r="A106" s="11">
        <v>105</v>
      </c>
      <c r="B106" s="1">
        <v>45318</v>
      </c>
      <c r="C106" t="s">
        <v>13</v>
      </c>
      <c r="D106" t="s">
        <v>23</v>
      </c>
      <c r="E106" s="9">
        <v>400000</v>
      </c>
      <c r="F106">
        <v>6</v>
      </c>
      <c r="G106" s="9">
        <v>2400000</v>
      </c>
      <c r="H106" s="8">
        <v>79</v>
      </c>
      <c r="I106" s="8">
        <v>55</v>
      </c>
      <c r="J106" t="s">
        <v>34</v>
      </c>
      <c r="K106" t="s">
        <v>33</v>
      </c>
      <c r="L106" t="s">
        <v>36</v>
      </c>
    </row>
    <row r="107" spans="1:12" x14ac:dyDescent="0.25">
      <c r="A107" s="11">
        <v>106</v>
      </c>
      <c r="B107" s="1">
        <v>45381</v>
      </c>
      <c r="C107" t="s">
        <v>20</v>
      </c>
      <c r="D107" t="s">
        <v>22</v>
      </c>
      <c r="E107" s="9">
        <v>25000</v>
      </c>
      <c r="F107">
        <v>4</v>
      </c>
      <c r="G107" s="9">
        <v>100000</v>
      </c>
      <c r="H107" s="8">
        <v>40</v>
      </c>
      <c r="I107" s="8">
        <v>52</v>
      </c>
      <c r="J107" t="s">
        <v>34</v>
      </c>
      <c r="K107" t="s">
        <v>29</v>
      </c>
      <c r="L107" t="s">
        <v>39</v>
      </c>
    </row>
    <row r="108" spans="1:12" x14ac:dyDescent="0.25">
      <c r="A108" s="11">
        <v>107</v>
      </c>
      <c r="B108" s="1">
        <v>45311</v>
      </c>
      <c r="C108" t="s">
        <v>15</v>
      </c>
      <c r="D108" t="s">
        <v>25</v>
      </c>
      <c r="E108" s="9">
        <v>250000</v>
      </c>
      <c r="F108">
        <v>7</v>
      </c>
      <c r="G108" s="9">
        <v>1750000</v>
      </c>
      <c r="H108" s="8">
        <v>30</v>
      </c>
      <c r="I108" s="8">
        <v>37</v>
      </c>
      <c r="J108" t="s">
        <v>35</v>
      </c>
      <c r="K108" t="s">
        <v>33</v>
      </c>
      <c r="L108" t="s">
        <v>37</v>
      </c>
    </row>
    <row r="109" spans="1:12" x14ac:dyDescent="0.25">
      <c r="A109" s="11">
        <v>108</v>
      </c>
      <c r="B109" s="1">
        <v>45539</v>
      </c>
      <c r="C109" t="s">
        <v>13</v>
      </c>
      <c r="D109" t="s">
        <v>23</v>
      </c>
      <c r="E109" s="9">
        <v>400000</v>
      </c>
      <c r="F109">
        <v>4</v>
      </c>
      <c r="G109" s="9">
        <v>1600000</v>
      </c>
      <c r="H109" s="8">
        <v>48</v>
      </c>
      <c r="I109" s="8">
        <v>59</v>
      </c>
      <c r="J109" t="s">
        <v>35</v>
      </c>
      <c r="K109" t="s">
        <v>28</v>
      </c>
      <c r="L109" t="s">
        <v>39</v>
      </c>
    </row>
    <row r="110" spans="1:12" x14ac:dyDescent="0.25">
      <c r="A110" s="11">
        <v>109</v>
      </c>
      <c r="B110" s="1">
        <v>45498</v>
      </c>
      <c r="C110" t="s">
        <v>16</v>
      </c>
      <c r="D110" t="s">
        <v>26</v>
      </c>
      <c r="E110" s="9">
        <v>120000</v>
      </c>
      <c r="F110">
        <v>9</v>
      </c>
      <c r="G110" s="9">
        <v>1080000</v>
      </c>
      <c r="H110" s="8">
        <v>62</v>
      </c>
      <c r="I110" s="8">
        <v>65</v>
      </c>
      <c r="J110" t="s">
        <v>34</v>
      </c>
      <c r="K110" t="s">
        <v>28</v>
      </c>
      <c r="L110" t="s">
        <v>37</v>
      </c>
    </row>
    <row r="111" spans="1:12" x14ac:dyDescent="0.25">
      <c r="A111" s="11">
        <v>110</v>
      </c>
      <c r="B111" s="1">
        <v>45548</v>
      </c>
      <c r="C111" t="s">
        <v>12</v>
      </c>
      <c r="D111" t="s">
        <v>22</v>
      </c>
      <c r="E111" s="9">
        <v>600000</v>
      </c>
      <c r="F111">
        <v>6</v>
      </c>
      <c r="G111" s="9">
        <v>3600000</v>
      </c>
      <c r="H111" s="8">
        <v>79</v>
      </c>
      <c r="I111" s="8">
        <v>64</v>
      </c>
      <c r="J111" t="s">
        <v>34</v>
      </c>
      <c r="K111" t="s">
        <v>31</v>
      </c>
      <c r="L111" t="s">
        <v>39</v>
      </c>
    </row>
    <row r="112" spans="1:12" x14ac:dyDescent="0.25">
      <c r="A112" s="11">
        <v>111</v>
      </c>
      <c r="B112" s="1">
        <v>45344</v>
      </c>
      <c r="C112" t="s">
        <v>15</v>
      </c>
      <c r="D112" t="s">
        <v>25</v>
      </c>
      <c r="E112" s="9">
        <v>250000</v>
      </c>
      <c r="F112">
        <v>5</v>
      </c>
      <c r="G112" s="9">
        <v>1250000</v>
      </c>
      <c r="H112" s="8">
        <v>29</v>
      </c>
      <c r="I112" s="8">
        <v>28</v>
      </c>
      <c r="J112" t="s">
        <v>34</v>
      </c>
      <c r="K112" t="s">
        <v>33</v>
      </c>
      <c r="L112" t="s">
        <v>39</v>
      </c>
    </row>
    <row r="113" spans="1:12" x14ac:dyDescent="0.25">
      <c r="A113" s="11">
        <v>112</v>
      </c>
      <c r="B113" s="1">
        <v>45306</v>
      </c>
      <c r="C113" t="s">
        <v>18</v>
      </c>
      <c r="D113" t="s">
        <v>22</v>
      </c>
      <c r="E113" s="9">
        <v>200000</v>
      </c>
      <c r="F113">
        <v>3</v>
      </c>
      <c r="G113" s="9">
        <v>600000</v>
      </c>
      <c r="H113" s="8">
        <v>72</v>
      </c>
      <c r="I113" s="8">
        <v>60</v>
      </c>
      <c r="J113" t="s">
        <v>34</v>
      </c>
      <c r="K113" t="s">
        <v>29</v>
      </c>
      <c r="L113" t="s">
        <v>36</v>
      </c>
    </row>
    <row r="114" spans="1:12" x14ac:dyDescent="0.25">
      <c r="A114" s="11">
        <v>113</v>
      </c>
      <c r="B114" s="1">
        <v>45349</v>
      </c>
      <c r="C114" t="s">
        <v>16</v>
      </c>
      <c r="D114" t="s">
        <v>26</v>
      </c>
      <c r="E114" s="9">
        <v>120000</v>
      </c>
      <c r="F114">
        <v>9</v>
      </c>
      <c r="G114" s="9">
        <v>1080000</v>
      </c>
      <c r="H114" s="8">
        <v>90</v>
      </c>
      <c r="I114" s="8">
        <v>45</v>
      </c>
      <c r="J114" t="s">
        <v>35</v>
      </c>
      <c r="K114" t="s">
        <v>29</v>
      </c>
      <c r="L114" t="s">
        <v>39</v>
      </c>
    </row>
    <row r="115" spans="1:12" x14ac:dyDescent="0.25">
      <c r="A115" s="11">
        <v>114</v>
      </c>
      <c r="B115" s="1">
        <v>45414</v>
      </c>
      <c r="C115" t="s">
        <v>16</v>
      </c>
      <c r="D115" t="s">
        <v>26</v>
      </c>
      <c r="E115" s="9">
        <v>120000</v>
      </c>
      <c r="F115">
        <v>2</v>
      </c>
      <c r="G115" s="9">
        <v>240000</v>
      </c>
      <c r="H115" s="8">
        <v>40</v>
      </c>
      <c r="I115" s="8">
        <v>64</v>
      </c>
      <c r="J115" t="s">
        <v>34</v>
      </c>
      <c r="K115" t="s">
        <v>33</v>
      </c>
      <c r="L115" t="s">
        <v>37</v>
      </c>
    </row>
    <row r="116" spans="1:12" x14ac:dyDescent="0.25">
      <c r="A116" s="11">
        <v>115</v>
      </c>
      <c r="B116" s="1">
        <v>45533</v>
      </c>
      <c r="C116" t="s">
        <v>13</v>
      </c>
      <c r="D116" t="s">
        <v>23</v>
      </c>
      <c r="E116" s="9">
        <v>400000</v>
      </c>
      <c r="F116">
        <v>9</v>
      </c>
      <c r="G116" s="9">
        <v>3600000</v>
      </c>
      <c r="H116" s="8">
        <v>6</v>
      </c>
      <c r="I116" s="8">
        <v>31</v>
      </c>
      <c r="J116" t="s">
        <v>35</v>
      </c>
      <c r="K116" t="s">
        <v>29</v>
      </c>
      <c r="L116" t="s">
        <v>36</v>
      </c>
    </row>
    <row r="117" spans="1:12" x14ac:dyDescent="0.25">
      <c r="A117" s="11">
        <v>116</v>
      </c>
      <c r="B117" s="1">
        <v>45403</v>
      </c>
      <c r="C117" t="s">
        <v>16</v>
      </c>
      <c r="D117" t="s">
        <v>26</v>
      </c>
      <c r="E117" s="9">
        <v>120000</v>
      </c>
      <c r="F117">
        <v>8</v>
      </c>
      <c r="G117" s="9">
        <v>960000</v>
      </c>
      <c r="H117" s="8">
        <v>34</v>
      </c>
      <c r="I117" s="8">
        <v>70</v>
      </c>
      <c r="J117" t="s">
        <v>34</v>
      </c>
      <c r="K117" t="s">
        <v>33</v>
      </c>
      <c r="L117" t="s">
        <v>36</v>
      </c>
    </row>
    <row r="118" spans="1:12" x14ac:dyDescent="0.25">
      <c r="A118" s="11">
        <v>117</v>
      </c>
      <c r="B118" s="1">
        <v>45589</v>
      </c>
      <c r="C118" t="s">
        <v>20</v>
      </c>
      <c r="D118" t="s">
        <v>22</v>
      </c>
      <c r="E118" s="9">
        <v>25000</v>
      </c>
      <c r="F118">
        <v>3</v>
      </c>
      <c r="G118" s="9">
        <v>75000</v>
      </c>
      <c r="H118" s="8">
        <v>89</v>
      </c>
      <c r="I118" s="8">
        <v>20</v>
      </c>
      <c r="J118" t="s">
        <v>35</v>
      </c>
      <c r="K118" t="s">
        <v>32</v>
      </c>
      <c r="L118" t="s">
        <v>38</v>
      </c>
    </row>
    <row r="119" spans="1:12" x14ac:dyDescent="0.25">
      <c r="A119" s="11">
        <v>118</v>
      </c>
      <c r="B119" s="1">
        <v>45635</v>
      </c>
      <c r="C119" t="s">
        <v>13</v>
      </c>
      <c r="D119" t="s">
        <v>23</v>
      </c>
      <c r="E119" s="9">
        <v>400000</v>
      </c>
      <c r="F119">
        <v>7</v>
      </c>
      <c r="G119" s="9">
        <v>2800000</v>
      </c>
      <c r="H119" s="8">
        <v>40</v>
      </c>
      <c r="I119" s="8">
        <v>24</v>
      </c>
      <c r="J119" t="s">
        <v>34</v>
      </c>
      <c r="K119" t="s">
        <v>30</v>
      </c>
      <c r="L119" t="s">
        <v>37</v>
      </c>
    </row>
    <row r="120" spans="1:12" x14ac:dyDescent="0.25">
      <c r="A120" s="11">
        <v>119</v>
      </c>
      <c r="B120" s="1">
        <v>45463</v>
      </c>
      <c r="C120" t="s">
        <v>21</v>
      </c>
      <c r="D120" t="s">
        <v>27</v>
      </c>
      <c r="E120" s="9">
        <v>40000</v>
      </c>
      <c r="F120">
        <v>1</v>
      </c>
      <c r="G120" s="9">
        <v>40000</v>
      </c>
      <c r="H120" s="8">
        <v>27</v>
      </c>
      <c r="I120" s="8">
        <v>61</v>
      </c>
      <c r="J120" t="s">
        <v>35</v>
      </c>
      <c r="K120" t="s">
        <v>28</v>
      </c>
      <c r="L120" t="s">
        <v>39</v>
      </c>
    </row>
    <row r="121" spans="1:12" x14ac:dyDescent="0.25">
      <c r="A121" s="11">
        <v>120</v>
      </c>
      <c r="B121" s="1">
        <v>45547</v>
      </c>
      <c r="C121" t="s">
        <v>18</v>
      </c>
      <c r="D121" t="s">
        <v>22</v>
      </c>
      <c r="E121" s="9">
        <v>200000</v>
      </c>
      <c r="F121">
        <v>2</v>
      </c>
      <c r="G121" s="9">
        <v>400000</v>
      </c>
      <c r="H121" s="8">
        <v>10</v>
      </c>
      <c r="I121" s="8">
        <v>32</v>
      </c>
      <c r="J121" t="s">
        <v>34</v>
      </c>
      <c r="K121" t="s">
        <v>32</v>
      </c>
      <c r="L121" t="s">
        <v>37</v>
      </c>
    </row>
    <row r="122" spans="1:12" x14ac:dyDescent="0.25">
      <c r="A122" s="11">
        <v>121</v>
      </c>
      <c r="B122" s="1">
        <v>45582</v>
      </c>
      <c r="C122" t="s">
        <v>17</v>
      </c>
      <c r="D122" t="s">
        <v>22</v>
      </c>
      <c r="E122" s="9">
        <v>15000</v>
      </c>
      <c r="F122">
        <v>10</v>
      </c>
      <c r="G122" s="9">
        <v>150000</v>
      </c>
      <c r="H122" s="8">
        <v>49</v>
      </c>
      <c r="I122" s="8">
        <v>44</v>
      </c>
      <c r="J122" t="s">
        <v>35</v>
      </c>
      <c r="K122" t="s">
        <v>33</v>
      </c>
      <c r="L122" t="s">
        <v>36</v>
      </c>
    </row>
    <row r="123" spans="1:12" x14ac:dyDescent="0.25">
      <c r="A123" s="11">
        <v>122</v>
      </c>
      <c r="B123" s="1">
        <v>45357</v>
      </c>
      <c r="C123" t="s">
        <v>18</v>
      </c>
      <c r="D123" t="s">
        <v>22</v>
      </c>
      <c r="E123" s="9">
        <v>200000</v>
      </c>
      <c r="F123">
        <v>4</v>
      </c>
      <c r="G123" s="9">
        <v>800000</v>
      </c>
      <c r="H123" s="8">
        <v>10</v>
      </c>
      <c r="I123" s="8">
        <v>49</v>
      </c>
      <c r="J123" t="s">
        <v>34</v>
      </c>
      <c r="K123" t="s">
        <v>28</v>
      </c>
      <c r="L123" t="s">
        <v>39</v>
      </c>
    </row>
    <row r="124" spans="1:12" x14ac:dyDescent="0.25">
      <c r="A124" s="11">
        <v>123</v>
      </c>
      <c r="B124" s="1">
        <v>45478</v>
      </c>
      <c r="C124" t="s">
        <v>15</v>
      </c>
      <c r="D124" t="s">
        <v>25</v>
      </c>
      <c r="E124" s="9">
        <v>250000</v>
      </c>
      <c r="F124">
        <v>1</v>
      </c>
      <c r="G124" s="9">
        <v>250000</v>
      </c>
      <c r="H124" s="8">
        <v>19</v>
      </c>
      <c r="I124" s="8">
        <v>24</v>
      </c>
      <c r="J124" t="s">
        <v>34</v>
      </c>
      <c r="K124" t="s">
        <v>32</v>
      </c>
      <c r="L124" t="s">
        <v>37</v>
      </c>
    </row>
    <row r="125" spans="1:12" x14ac:dyDescent="0.25">
      <c r="A125" s="11">
        <v>124</v>
      </c>
      <c r="B125" s="1">
        <v>45391</v>
      </c>
      <c r="C125" t="s">
        <v>18</v>
      </c>
      <c r="D125" t="s">
        <v>22</v>
      </c>
      <c r="E125" s="9">
        <v>200000</v>
      </c>
      <c r="F125">
        <v>4</v>
      </c>
      <c r="G125" s="9">
        <v>800000</v>
      </c>
      <c r="H125" s="8">
        <v>21</v>
      </c>
      <c r="I125" s="8">
        <v>63</v>
      </c>
      <c r="J125" t="s">
        <v>35</v>
      </c>
      <c r="K125" t="s">
        <v>28</v>
      </c>
      <c r="L125" t="s">
        <v>37</v>
      </c>
    </row>
    <row r="126" spans="1:12" x14ac:dyDescent="0.25">
      <c r="A126" s="11">
        <v>125</v>
      </c>
      <c r="B126" s="1">
        <v>45380</v>
      </c>
      <c r="C126" t="s">
        <v>13</v>
      </c>
      <c r="D126" t="s">
        <v>23</v>
      </c>
      <c r="E126" s="9">
        <v>400000</v>
      </c>
      <c r="F126">
        <v>3</v>
      </c>
      <c r="G126" s="9">
        <v>1200000</v>
      </c>
      <c r="H126" s="8">
        <v>36</v>
      </c>
      <c r="I126" s="8">
        <v>49</v>
      </c>
      <c r="J126" t="s">
        <v>34</v>
      </c>
      <c r="K126" t="s">
        <v>30</v>
      </c>
      <c r="L126" t="s">
        <v>37</v>
      </c>
    </row>
    <row r="127" spans="1:12" x14ac:dyDescent="0.25">
      <c r="A127" s="11">
        <v>126</v>
      </c>
      <c r="B127" s="1">
        <v>45477</v>
      </c>
      <c r="C127" t="s">
        <v>16</v>
      </c>
      <c r="D127" t="s">
        <v>26</v>
      </c>
      <c r="E127" s="9">
        <v>120000</v>
      </c>
      <c r="F127">
        <v>6</v>
      </c>
      <c r="G127" s="9">
        <v>720000</v>
      </c>
      <c r="H127" s="8">
        <v>25</v>
      </c>
      <c r="I127" s="8">
        <v>67</v>
      </c>
      <c r="J127" t="s">
        <v>35</v>
      </c>
      <c r="K127" t="s">
        <v>28</v>
      </c>
      <c r="L127" t="s">
        <v>36</v>
      </c>
    </row>
    <row r="128" spans="1:12" x14ac:dyDescent="0.25">
      <c r="A128" s="11">
        <v>127</v>
      </c>
      <c r="B128" s="1">
        <v>45309</v>
      </c>
      <c r="C128" t="s">
        <v>14</v>
      </c>
      <c r="D128" t="s">
        <v>24</v>
      </c>
      <c r="E128" s="9">
        <v>50000</v>
      </c>
      <c r="F128">
        <v>4</v>
      </c>
      <c r="G128" s="9">
        <v>200000</v>
      </c>
      <c r="H128" s="8">
        <v>32</v>
      </c>
      <c r="I128" s="8">
        <v>63</v>
      </c>
      <c r="J128" t="s">
        <v>35</v>
      </c>
      <c r="K128" t="s">
        <v>28</v>
      </c>
      <c r="L128" t="s">
        <v>39</v>
      </c>
    </row>
    <row r="129" spans="1:12" x14ac:dyDescent="0.25">
      <c r="A129" s="11">
        <v>128</v>
      </c>
      <c r="B129" s="1">
        <v>45465</v>
      </c>
      <c r="C129" t="s">
        <v>14</v>
      </c>
      <c r="D129" t="s">
        <v>24</v>
      </c>
      <c r="E129" s="9">
        <v>50000</v>
      </c>
      <c r="F129">
        <v>9</v>
      </c>
      <c r="G129" s="9">
        <v>450000</v>
      </c>
      <c r="H129" s="8">
        <v>98</v>
      </c>
      <c r="I129" s="8">
        <v>40</v>
      </c>
      <c r="J129" t="s">
        <v>34</v>
      </c>
      <c r="K129" t="s">
        <v>33</v>
      </c>
      <c r="L129" t="s">
        <v>37</v>
      </c>
    </row>
    <row r="130" spans="1:12" x14ac:dyDescent="0.25">
      <c r="A130" s="11">
        <v>129</v>
      </c>
      <c r="B130" s="1">
        <v>45653</v>
      </c>
      <c r="C130" t="s">
        <v>19</v>
      </c>
      <c r="D130" t="s">
        <v>22</v>
      </c>
      <c r="E130" s="9">
        <v>180000</v>
      </c>
      <c r="F130">
        <v>4</v>
      </c>
      <c r="G130" s="9">
        <v>720000</v>
      </c>
      <c r="H130" s="8">
        <v>67</v>
      </c>
      <c r="I130" s="8">
        <v>48</v>
      </c>
      <c r="J130" t="s">
        <v>35</v>
      </c>
      <c r="K130" t="s">
        <v>29</v>
      </c>
      <c r="L130" t="s">
        <v>39</v>
      </c>
    </row>
    <row r="131" spans="1:12" x14ac:dyDescent="0.25">
      <c r="A131" s="11">
        <v>130</v>
      </c>
      <c r="B131" s="1">
        <v>45315</v>
      </c>
      <c r="C131" t="s">
        <v>14</v>
      </c>
      <c r="D131" t="s">
        <v>24</v>
      </c>
      <c r="E131" s="9">
        <v>50000</v>
      </c>
      <c r="F131">
        <v>5</v>
      </c>
      <c r="G131" s="9">
        <v>250000</v>
      </c>
      <c r="H131" s="8">
        <v>9</v>
      </c>
      <c r="I131" s="8">
        <v>55</v>
      </c>
      <c r="J131" t="s">
        <v>34</v>
      </c>
      <c r="K131" t="s">
        <v>33</v>
      </c>
      <c r="L131" t="s">
        <v>37</v>
      </c>
    </row>
    <row r="132" spans="1:12" x14ac:dyDescent="0.25">
      <c r="A132" s="11">
        <v>131</v>
      </c>
      <c r="B132" s="1">
        <v>45356</v>
      </c>
      <c r="C132" t="s">
        <v>17</v>
      </c>
      <c r="D132" t="s">
        <v>22</v>
      </c>
      <c r="E132" s="9">
        <v>15000</v>
      </c>
      <c r="F132">
        <v>6</v>
      </c>
      <c r="G132" s="9">
        <v>90000</v>
      </c>
      <c r="H132" s="8">
        <v>58</v>
      </c>
      <c r="I132" s="8">
        <v>58</v>
      </c>
      <c r="J132" t="s">
        <v>34</v>
      </c>
      <c r="K132" t="s">
        <v>29</v>
      </c>
      <c r="L132" t="s">
        <v>37</v>
      </c>
    </row>
    <row r="133" spans="1:12" x14ac:dyDescent="0.25">
      <c r="A133" s="11">
        <v>132</v>
      </c>
      <c r="B133" s="1">
        <v>45453</v>
      </c>
      <c r="C133" t="s">
        <v>12</v>
      </c>
      <c r="D133" t="s">
        <v>22</v>
      </c>
      <c r="E133" s="9">
        <v>600000</v>
      </c>
      <c r="F133">
        <v>6</v>
      </c>
      <c r="G133" s="9">
        <v>3600000</v>
      </c>
      <c r="H133" s="8">
        <v>5</v>
      </c>
      <c r="I133" s="8">
        <v>42</v>
      </c>
      <c r="J133" t="s">
        <v>35</v>
      </c>
      <c r="K133" t="s">
        <v>33</v>
      </c>
      <c r="L133" t="s">
        <v>36</v>
      </c>
    </row>
    <row r="134" spans="1:12" x14ac:dyDescent="0.25">
      <c r="A134" s="11">
        <v>133</v>
      </c>
      <c r="B134" s="1">
        <v>45507</v>
      </c>
      <c r="C134" t="s">
        <v>20</v>
      </c>
      <c r="D134" t="s">
        <v>22</v>
      </c>
      <c r="E134" s="9">
        <v>25000</v>
      </c>
      <c r="F134">
        <v>7</v>
      </c>
      <c r="G134" s="9">
        <v>175000</v>
      </c>
      <c r="H134" s="8">
        <v>6</v>
      </c>
      <c r="I134" s="8">
        <v>49</v>
      </c>
      <c r="J134" t="s">
        <v>34</v>
      </c>
      <c r="K134" t="s">
        <v>30</v>
      </c>
      <c r="L134" t="s">
        <v>39</v>
      </c>
    </row>
    <row r="135" spans="1:12" x14ac:dyDescent="0.25">
      <c r="A135" s="11">
        <v>134</v>
      </c>
      <c r="B135" s="1">
        <v>45507</v>
      </c>
      <c r="C135" t="s">
        <v>18</v>
      </c>
      <c r="D135" t="s">
        <v>22</v>
      </c>
      <c r="E135" s="9">
        <v>200000</v>
      </c>
      <c r="F135">
        <v>2</v>
      </c>
      <c r="G135" s="9">
        <v>400000</v>
      </c>
      <c r="H135" s="8">
        <v>8</v>
      </c>
      <c r="I135" s="8">
        <v>70</v>
      </c>
      <c r="J135" t="s">
        <v>34</v>
      </c>
      <c r="K135" t="s">
        <v>28</v>
      </c>
      <c r="L135" t="s">
        <v>37</v>
      </c>
    </row>
    <row r="136" spans="1:12" x14ac:dyDescent="0.25">
      <c r="A136" s="11">
        <v>135</v>
      </c>
      <c r="B136" s="1">
        <v>45657</v>
      </c>
      <c r="C136" t="s">
        <v>14</v>
      </c>
      <c r="D136" t="s">
        <v>24</v>
      </c>
      <c r="E136" s="9">
        <v>50000</v>
      </c>
      <c r="F136">
        <v>1</v>
      </c>
      <c r="G136" s="9">
        <v>50000</v>
      </c>
      <c r="H136" s="8">
        <v>88</v>
      </c>
      <c r="I136" s="8">
        <v>58</v>
      </c>
      <c r="J136" t="s">
        <v>34</v>
      </c>
      <c r="K136" t="s">
        <v>32</v>
      </c>
      <c r="L136" t="s">
        <v>36</v>
      </c>
    </row>
    <row r="137" spans="1:12" x14ac:dyDescent="0.25">
      <c r="A137" s="11">
        <v>136</v>
      </c>
      <c r="B137" s="1">
        <v>45351</v>
      </c>
      <c r="C137" t="s">
        <v>20</v>
      </c>
      <c r="D137" t="s">
        <v>22</v>
      </c>
      <c r="E137" s="9">
        <v>25000</v>
      </c>
      <c r="F137">
        <v>2</v>
      </c>
      <c r="G137" s="9">
        <v>50000</v>
      </c>
      <c r="H137" s="8">
        <v>32</v>
      </c>
      <c r="I137" s="8">
        <v>42</v>
      </c>
      <c r="J137" t="s">
        <v>34</v>
      </c>
      <c r="K137" t="s">
        <v>28</v>
      </c>
      <c r="L137" t="s">
        <v>37</v>
      </c>
    </row>
    <row r="138" spans="1:12" x14ac:dyDescent="0.25">
      <c r="A138" s="11">
        <v>137</v>
      </c>
      <c r="B138" s="1">
        <v>45568</v>
      </c>
      <c r="C138" t="s">
        <v>19</v>
      </c>
      <c r="D138" t="s">
        <v>22</v>
      </c>
      <c r="E138" s="9">
        <v>180000</v>
      </c>
      <c r="F138">
        <v>6</v>
      </c>
      <c r="G138" s="9">
        <v>1080000</v>
      </c>
      <c r="H138" s="8">
        <v>66</v>
      </c>
      <c r="I138" s="8">
        <v>24</v>
      </c>
      <c r="J138" t="s">
        <v>35</v>
      </c>
      <c r="K138" t="s">
        <v>32</v>
      </c>
      <c r="L138" t="s">
        <v>39</v>
      </c>
    </row>
    <row r="139" spans="1:12" x14ac:dyDescent="0.25">
      <c r="A139" s="11">
        <v>138</v>
      </c>
      <c r="B139" s="1">
        <v>45316</v>
      </c>
      <c r="C139" t="s">
        <v>20</v>
      </c>
      <c r="D139" t="s">
        <v>22</v>
      </c>
      <c r="E139" s="9">
        <v>25000</v>
      </c>
      <c r="F139">
        <v>10</v>
      </c>
      <c r="G139" s="9">
        <v>250000</v>
      </c>
      <c r="H139" s="8">
        <v>80</v>
      </c>
      <c r="I139" s="8">
        <v>21</v>
      </c>
      <c r="J139" t="s">
        <v>34</v>
      </c>
      <c r="K139" t="s">
        <v>28</v>
      </c>
      <c r="L139" t="s">
        <v>39</v>
      </c>
    </row>
    <row r="140" spans="1:12" x14ac:dyDescent="0.25">
      <c r="A140" s="11">
        <v>139</v>
      </c>
      <c r="B140" s="1">
        <v>45623</v>
      </c>
      <c r="C140" t="s">
        <v>19</v>
      </c>
      <c r="D140" t="s">
        <v>22</v>
      </c>
      <c r="E140" s="9">
        <v>180000</v>
      </c>
      <c r="F140">
        <v>8</v>
      </c>
      <c r="G140" s="9">
        <v>1440000</v>
      </c>
      <c r="H140" s="8">
        <v>87</v>
      </c>
      <c r="I140" s="8">
        <v>46</v>
      </c>
      <c r="J140" t="s">
        <v>35</v>
      </c>
      <c r="K140" t="s">
        <v>32</v>
      </c>
      <c r="L140" t="s">
        <v>37</v>
      </c>
    </row>
    <row r="141" spans="1:12" x14ac:dyDescent="0.25">
      <c r="A141" s="11">
        <v>140</v>
      </c>
      <c r="B141" s="1">
        <v>45654</v>
      </c>
      <c r="C141" t="s">
        <v>20</v>
      </c>
      <c r="D141" t="s">
        <v>22</v>
      </c>
      <c r="E141" s="9">
        <v>25000</v>
      </c>
      <c r="F141">
        <v>10</v>
      </c>
      <c r="G141" s="9">
        <v>250000</v>
      </c>
      <c r="H141" s="8">
        <v>73</v>
      </c>
      <c r="I141" s="8">
        <v>56</v>
      </c>
      <c r="J141" t="s">
        <v>34</v>
      </c>
      <c r="K141" t="s">
        <v>32</v>
      </c>
      <c r="L141" t="s">
        <v>38</v>
      </c>
    </row>
    <row r="142" spans="1:12" x14ac:dyDescent="0.25">
      <c r="A142" s="11">
        <v>141</v>
      </c>
      <c r="B142" s="1">
        <v>45504</v>
      </c>
      <c r="C142" t="s">
        <v>19</v>
      </c>
      <c r="D142" t="s">
        <v>22</v>
      </c>
      <c r="E142" s="9">
        <v>180000</v>
      </c>
      <c r="F142">
        <v>7</v>
      </c>
      <c r="G142" s="9">
        <v>1260000</v>
      </c>
      <c r="H142" s="8">
        <v>17</v>
      </c>
      <c r="I142" s="8">
        <v>40</v>
      </c>
      <c r="J142" t="s">
        <v>35</v>
      </c>
      <c r="K142" t="s">
        <v>33</v>
      </c>
      <c r="L142" t="s">
        <v>37</v>
      </c>
    </row>
    <row r="143" spans="1:12" x14ac:dyDescent="0.25">
      <c r="A143" s="11">
        <v>142</v>
      </c>
      <c r="B143" s="1">
        <v>45409</v>
      </c>
      <c r="C143" t="s">
        <v>14</v>
      </c>
      <c r="D143" t="s">
        <v>24</v>
      </c>
      <c r="E143" s="9">
        <v>50000</v>
      </c>
      <c r="F143">
        <v>2</v>
      </c>
      <c r="G143" s="9">
        <v>100000</v>
      </c>
      <c r="H143" s="8">
        <v>38</v>
      </c>
      <c r="I143" s="8">
        <v>29</v>
      </c>
      <c r="J143" t="s">
        <v>34</v>
      </c>
      <c r="K143" t="s">
        <v>28</v>
      </c>
      <c r="L143" t="s">
        <v>39</v>
      </c>
    </row>
    <row r="144" spans="1:12" x14ac:dyDescent="0.25">
      <c r="A144" s="11">
        <v>143</v>
      </c>
      <c r="B144" s="1">
        <v>45495</v>
      </c>
      <c r="C144" t="s">
        <v>13</v>
      </c>
      <c r="D144" t="s">
        <v>23</v>
      </c>
      <c r="E144" s="9">
        <v>400000</v>
      </c>
      <c r="F144">
        <v>6</v>
      </c>
      <c r="G144" s="9">
        <v>2400000</v>
      </c>
      <c r="H144" s="8">
        <v>41</v>
      </c>
      <c r="I144" s="8">
        <v>21</v>
      </c>
      <c r="J144" t="s">
        <v>34</v>
      </c>
      <c r="K144" t="s">
        <v>33</v>
      </c>
      <c r="L144" t="s">
        <v>39</v>
      </c>
    </row>
    <row r="145" spans="1:12" x14ac:dyDescent="0.25">
      <c r="A145" s="11">
        <v>144</v>
      </c>
      <c r="B145" s="1">
        <v>45633</v>
      </c>
      <c r="C145" t="s">
        <v>12</v>
      </c>
      <c r="D145" t="s">
        <v>22</v>
      </c>
      <c r="E145" s="9">
        <v>600000</v>
      </c>
      <c r="F145">
        <v>6</v>
      </c>
      <c r="G145" s="9">
        <v>3600000</v>
      </c>
      <c r="H145" s="8">
        <v>63</v>
      </c>
      <c r="I145" s="8">
        <v>31</v>
      </c>
      <c r="J145" t="s">
        <v>35</v>
      </c>
      <c r="K145" t="s">
        <v>32</v>
      </c>
      <c r="L145" t="s">
        <v>36</v>
      </c>
    </row>
    <row r="146" spans="1:12" x14ac:dyDescent="0.25">
      <c r="A146" s="11">
        <v>145</v>
      </c>
      <c r="B146" s="1">
        <v>45416</v>
      </c>
      <c r="C146" t="s">
        <v>15</v>
      </c>
      <c r="D146" t="s">
        <v>25</v>
      </c>
      <c r="E146" s="9">
        <v>250000</v>
      </c>
      <c r="F146">
        <v>8</v>
      </c>
      <c r="G146" s="9">
        <v>2000000</v>
      </c>
      <c r="H146" s="8">
        <v>97</v>
      </c>
      <c r="I146" s="8">
        <v>30</v>
      </c>
      <c r="J146" t="s">
        <v>35</v>
      </c>
      <c r="K146" t="s">
        <v>30</v>
      </c>
      <c r="L146" t="s">
        <v>39</v>
      </c>
    </row>
    <row r="147" spans="1:12" x14ac:dyDescent="0.25">
      <c r="A147" s="11">
        <v>146</v>
      </c>
      <c r="B147" s="1">
        <v>45636</v>
      </c>
      <c r="C147" t="s">
        <v>12</v>
      </c>
      <c r="D147" t="s">
        <v>22</v>
      </c>
      <c r="E147" s="9">
        <v>600000</v>
      </c>
      <c r="F147">
        <v>4</v>
      </c>
      <c r="G147" s="9">
        <v>2400000</v>
      </c>
      <c r="H147" s="8">
        <v>21</v>
      </c>
      <c r="I147" s="8">
        <v>47</v>
      </c>
      <c r="J147" t="s">
        <v>35</v>
      </c>
      <c r="K147" t="s">
        <v>30</v>
      </c>
      <c r="L147" t="s">
        <v>36</v>
      </c>
    </row>
    <row r="148" spans="1:12" x14ac:dyDescent="0.25">
      <c r="A148" s="11">
        <v>147</v>
      </c>
      <c r="B148" s="1">
        <v>45414</v>
      </c>
      <c r="C148" t="s">
        <v>17</v>
      </c>
      <c r="D148" t="s">
        <v>22</v>
      </c>
      <c r="E148" s="9">
        <v>15000</v>
      </c>
      <c r="F148">
        <v>3</v>
      </c>
      <c r="G148" s="9">
        <v>45000</v>
      </c>
      <c r="H148" s="8">
        <v>12</v>
      </c>
      <c r="I148" s="8">
        <v>49</v>
      </c>
      <c r="J148" t="s">
        <v>35</v>
      </c>
      <c r="K148" t="s">
        <v>29</v>
      </c>
      <c r="L148" t="s">
        <v>36</v>
      </c>
    </row>
    <row r="149" spans="1:12" x14ac:dyDescent="0.25">
      <c r="A149" s="11">
        <v>148</v>
      </c>
      <c r="B149" s="1">
        <v>45558</v>
      </c>
      <c r="C149" t="s">
        <v>19</v>
      </c>
      <c r="D149" t="s">
        <v>22</v>
      </c>
      <c r="E149" s="9">
        <v>180000</v>
      </c>
      <c r="F149">
        <v>7</v>
      </c>
      <c r="G149" s="9">
        <v>1260000</v>
      </c>
      <c r="H149" s="8">
        <v>35</v>
      </c>
      <c r="I149" s="8">
        <v>19</v>
      </c>
      <c r="J149" t="s">
        <v>35</v>
      </c>
      <c r="K149" t="s">
        <v>29</v>
      </c>
      <c r="L149" t="s">
        <v>36</v>
      </c>
    </row>
    <row r="150" spans="1:12" x14ac:dyDescent="0.25">
      <c r="A150" s="11">
        <v>149</v>
      </c>
      <c r="B150" s="1">
        <v>45522</v>
      </c>
      <c r="C150" t="s">
        <v>15</v>
      </c>
      <c r="D150" t="s">
        <v>25</v>
      </c>
      <c r="E150" s="9">
        <v>250000</v>
      </c>
      <c r="F150">
        <v>5</v>
      </c>
      <c r="G150" s="9">
        <v>1250000</v>
      </c>
      <c r="H150" s="8">
        <v>19</v>
      </c>
      <c r="I150" s="8">
        <v>68</v>
      </c>
      <c r="J150" t="s">
        <v>34</v>
      </c>
      <c r="K150" t="s">
        <v>29</v>
      </c>
      <c r="L150" t="s">
        <v>37</v>
      </c>
    </row>
    <row r="151" spans="1:12" x14ac:dyDescent="0.25">
      <c r="A151" s="11">
        <v>150</v>
      </c>
      <c r="B151" s="1">
        <v>45401</v>
      </c>
      <c r="C151" t="s">
        <v>16</v>
      </c>
      <c r="D151" t="s">
        <v>26</v>
      </c>
      <c r="E151" s="9">
        <v>120000</v>
      </c>
      <c r="F151">
        <v>1</v>
      </c>
      <c r="G151" s="9">
        <v>120000</v>
      </c>
      <c r="H151" s="8">
        <v>41</v>
      </c>
      <c r="I151" s="8">
        <v>67</v>
      </c>
      <c r="J151" t="s">
        <v>34</v>
      </c>
      <c r="K151" t="s">
        <v>33</v>
      </c>
      <c r="L151" t="s">
        <v>38</v>
      </c>
    </row>
    <row r="152" spans="1:12" x14ac:dyDescent="0.25">
      <c r="A152" s="11">
        <v>151</v>
      </c>
      <c r="B152" s="1">
        <v>45526</v>
      </c>
      <c r="C152" t="s">
        <v>20</v>
      </c>
      <c r="D152" t="s">
        <v>22</v>
      </c>
      <c r="E152" s="9">
        <v>25000</v>
      </c>
      <c r="F152">
        <v>2</v>
      </c>
      <c r="G152" s="9">
        <v>50000</v>
      </c>
      <c r="H152" s="8">
        <v>3</v>
      </c>
      <c r="I152" s="8">
        <v>60</v>
      </c>
      <c r="J152" t="s">
        <v>34</v>
      </c>
      <c r="K152" t="s">
        <v>33</v>
      </c>
      <c r="L152" t="s">
        <v>39</v>
      </c>
    </row>
    <row r="153" spans="1:12" x14ac:dyDescent="0.25">
      <c r="A153" s="11">
        <v>152</v>
      </c>
      <c r="B153" s="1">
        <v>45379</v>
      </c>
      <c r="C153" t="s">
        <v>13</v>
      </c>
      <c r="D153" t="s">
        <v>23</v>
      </c>
      <c r="E153" s="9">
        <v>400000</v>
      </c>
      <c r="F153">
        <v>2</v>
      </c>
      <c r="G153" s="9">
        <v>800000</v>
      </c>
      <c r="H153" s="8">
        <v>50</v>
      </c>
      <c r="I153" s="8">
        <v>33</v>
      </c>
      <c r="J153" t="s">
        <v>35</v>
      </c>
      <c r="K153" t="s">
        <v>29</v>
      </c>
      <c r="L153" t="s">
        <v>38</v>
      </c>
    </row>
    <row r="154" spans="1:12" x14ac:dyDescent="0.25">
      <c r="A154" s="11">
        <v>153</v>
      </c>
      <c r="B154" s="1">
        <v>45488</v>
      </c>
      <c r="C154" t="s">
        <v>19</v>
      </c>
      <c r="D154" t="s">
        <v>22</v>
      </c>
      <c r="E154" s="9">
        <v>180000</v>
      </c>
      <c r="F154">
        <v>6</v>
      </c>
      <c r="G154" s="9">
        <v>1080000</v>
      </c>
      <c r="H154" s="8">
        <v>55</v>
      </c>
      <c r="I154" s="8">
        <v>22</v>
      </c>
      <c r="J154" t="s">
        <v>35</v>
      </c>
      <c r="K154" t="s">
        <v>31</v>
      </c>
      <c r="L154" t="s">
        <v>38</v>
      </c>
    </row>
    <row r="155" spans="1:12" x14ac:dyDescent="0.25">
      <c r="A155" s="11">
        <v>154</v>
      </c>
      <c r="B155" s="1">
        <v>45326</v>
      </c>
      <c r="C155" t="s">
        <v>13</v>
      </c>
      <c r="D155" t="s">
        <v>23</v>
      </c>
      <c r="E155" s="9">
        <v>400000</v>
      </c>
      <c r="F155">
        <v>10</v>
      </c>
      <c r="G155" s="9">
        <v>4000000</v>
      </c>
      <c r="H155" s="8">
        <v>53</v>
      </c>
      <c r="I155" s="8">
        <v>63</v>
      </c>
      <c r="J155" t="s">
        <v>34</v>
      </c>
      <c r="K155" t="s">
        <v>29</v>
      </c>
      <c r="L155" t="s">
        <v>37</v>
      </c>
    </row>
    <row r="156" spans="1:12" x14ac:dyDescent="0.25">
      <c r="A156" s="11">
        <v>155</v>
      </c>
      <c r="B156" s="1">
        <v>45326</v>
      </c>
      <c r="C156" t="s">
        <v>13</v>
      </c>
      <c r="D156" t="s">
        <v>23</v>
      </c>
      <c r="E156" s="9">
        <v>400000</v>
      </c>
      <c r="F156">
        <v>10</v>
      </c>
      <c r="G156" s="9">
        <v>4000000</v>
      </c>
      <c r="H156" s="8">
        <v>91</v>
      </c>
      <c r="I156" s="8">
        <v>19</v>
      </c>
      <c r="J156" t="s">
        <v>35</v>
      </c>
      <c r="K156" t="s">
        <v>29</v>
      </c>
      <c r="L156" t="s">
        <v>39</v>
      </c>
    </row>
    <row r="157" spans="1:12" x14ac:dyDescent="0.25">
      <c r="A157" s="11">
        <v>156</v>
      </c>
      <c r="B157" s="1">
        <v>45572</v>
      </c>
      <c r="C157" t="s">
        <v>17</v>
      </c>
      <c r="D157" t="s">
        <v>22</v>
      </c>
      <c r="E157" s="9">
        <v>15000</v>
      </c>
      <c r="F157">
        <v>4</v>
      </c>
      <c r="G157" s="9">
        <v>60000</v>
      </c>
      <c r="H157" s="8">
        <v>70</v>
      </c>
      <c r="I157" s="8">
        <v>27</v>
      </c>
      <c r="J157" t="s">
        <v>34</v>
      </c>
      <c r="K157" t="s">
        <v>30</v>
      </c>
      <c r="L157" t="s">
        <v>36</v>
      </c>
    </row>
    <row r="158" spans="1:12" x14ac:dyDescent="0.25">
      <c r="A158" s="11">
        <v>157</v>
      </c>
      <c r="B158" s="1">
        <v>45352</v>
      </c>
      <c r="C158" t="s">
        <v>17</v>
      </c>
      <c r="D158" t="s">
        <v>22</v>
      </c>
      <c r="E158" s="9">
        <v>15000</v>
      </c>
      <c r="F158">
        <v>8</v>
      </c>
      <c r="G158" s="9">
        <v>120000</v>
      </c>
      <c r="H158" s="8">
        <v>66</v>
      </c>
      <c r="I158" s="8">
        <v>28</v>
      </c>
      <c r="J158" t="s">
        <v>35</v>
      </c>
      <c r="K158" t="s">
        <v>32</v>
      </c>
      <c r="L158" t="s">
        <v>37</v>
      </c>
    </row>
    <row r="159" spans="1:12" x14ac:dyDescent="0.25">
      <c r="A159" s="11">
        <v>158</v>
      </c>
      <c r="B159" s="1">
        <v>45563</v>
      </c>
      <c r="C159" t="s">
        <v>12</v>
      </c>
      <c r="D159" t="s">
        <v>22</v>
      </c>
      <c r="E159" s="9">
        <v>600000</v>
      </c>
      <c r="F159">
        <v>9</v>
      </c>
      <c r="G159" s="9">
        <v>5400000</v>
      </c>
      <c r="H159" s="8">
        <v>30</v>
      </c>
      <c r="I159" s="8">
        <v>50</v>
      </c>
      <c r="J159" t="s">
        <v>35</v>
      </c>
      <c r="K159" t="s">
        <v>29</v>
      </c>
      <c r="L159" t="s">
        <v>39</v>
      </c>
    </row>
    <row r="160" spans="1:12" x14ac:dyDescent="0.25">
      <c r="A160" s="11">
        <v>159</v>
      </c>
      <c r="B160" s="1">
        <v>45313</v>
      </c>
      <c r="C160" t="s">
        <v>20</v>
      </c>
      <c r="D160" t="s">
        <v>22</v>
      </c>
      <c r="E160" s="9">
        <v>25000</v>
      </c>
      <c r="F160">
        <v>9</v>
      </c>
      <c r="G160" s="9">
        <v>225000</v>
      </c>
      <c r="H160" s="8">
        <v>71</v>
      </c>
      <c r="I160" s="8">
        <v>19</v>
      </c>
      <c r="J160" t="s">
        <v>34</v>
      </c>
      <c r="K160" t="s">
        <v>30</v>
      </c>
      <c r="L160" t="s">
        <v>36</v>
      </c>
    </row>
    <row r="161" spans="1:12" x14ac:dyDescent="0.25">
      <c r="A161" s="11">
        <v>160</v>
      </c>
      <c r="B161" s="1">
        <v>45592</v>
      </c>
      <c r="C161" t="s">
        <v>16</v>
      </c>
      <c r="D161" t="s">
        <v>26</v>
      </c>
      <c r="E161" s="9">
        <v>120000</v>
      </c>
      <c r="F161">
        <v>4</v>
      </c>
      <c r="G161" s="9">
        <v>480000</v>
      </c>
      <c r="H161" s="8">
        <v>14</v>
      </c>
      <c r="I161" s="8">
        <v>22</v>
      </c>
      <c r="J161" t="s">
        <v>35</v>
      </c>
      <c r="K161" t="s">
        <v>33</v>
      </c>
      <c r="L161" t="s">
        <v>39</v>
      </c>
    </row>
    <row r="162" spans="1:12" x14ac:dyDescent="0.25">
      <c r="A162" s="11">
        <v>161</v>
      </c>
      <c r="B162" s="1">
        <v>45417</v>
      </c>
      <c r="C162" t="s">
        <v>14</v>
      </c>
      <c r="D162" t="s">
        <v>24</v>
      </c>
      <c r="E162" s="9">
        <v>50000</v>
      </c>
      <c r="F162">
        <v>2</v>
      </c>
      <c r="G162" s="9">
        <v>100000</v>
      </c>
      <c r="H162" s="8">
        <v>3</v>
      </c>
      <c r="I162" s="8">
        <v>60</v>
      </c>
      <c r="J162" t="s">
        <v>35</v>
      </c>
      <c r="K162" t="s">
        <v>32</v>
      </c>
      <c r="L162" t="s">
        <v>38</v>
      </c>
    </row>
    <row r="163" spans="1:12" x14ac:dyDescent="0.25">
      <c r="A163" s="11">
        <v>162</v>
      </c>
      <c r="B163" s="1">
        <v>45334</v>
      </c>
      <c r="C163" t="s">
        <v>18</v>
      </c>
      <c r="D163" t="s">
        <v>22</v>
      </c>
      <c r="E163" s="9">
        <v>200000</v>
      </c>
      <c r="F163">
        <v>3</v>
      </c>
      <c r="G163" s="9">
        <v>600000</v>
      </c>
      <c r="H163" s="8">
        <v>54</v>
      </c>
      <c r="I163" s="8">
        <v>65</v>
      </c>
      <c r="J163" t="s">
        <v>35</v>
      </c>
      <c r="K163" t="s">
        <v>33</v>
      </c>
      <c r="L163" t="s">
        <v>37</v>
      </c>
    </row>
    <row r="164" spans="1:12" x14ac:dyDescent="0.25">
      <c r="A164" s="11">
        <v>163</v>
      </c>
      <c r="B164" s="1">
        <v>45401</v>
      </c>
      <c r="C164" t="s">
        <v>13</v>
      </c>
      <c r="D164" t="s">
        <v>23</v>
      </c>
      <c r="E164" s="9">
        <v>400000</v>
      </c>
      <c r="F164">
        <v>2</v>
      </c>
      <c r="G164" s="9">
        <v>800000</v>
      </c>
      <c r="H164" s="8">
        <v>60</v>
      </c>
      <c r="I164" s="8">
        <v>48</v>
      </c>
      <c r="J164" t="s">
        <v>34</v>
      </c>
      <c r="K164" t="s">
        <v>33</v>
      </c>
      <c r="L164" t="s">
        <v>38</v>
      </c>
    </row>
    <row r="165" spans="1:12" x14ac:dyDescent="0.25">
      <c r="A165" s="11">
        <v>164</v>
      </c>
      <c r="B165" s="1">
        <v>45381</v>
      </c>
      <c r="C165" t="s">
        <v>12</v>
      </c>
      <c r="D165" t="s">
        <v>22</v>
      </c>
      <c r="E165" s="9">
        <v>600000</v>
      </c>
      <c r="F165">
        <v>8</v>
      </c>
      <c r="G165" s="9">
        <v>4800000</v>
      </c>
      <c r="H165" s="8">
        <v>40</v>
      </c>
      <c r="I165" s="8">
        <v>50</v>
      </c>
      <c r="J165" t="s">
        <v>35</v>
      </c>
      <c r="K165" t="s">
        <v>30</v>
      </c>
      <c r="L165" t="s">
        <v>38</v>
      </c>
    </row>
    <row r="166" spans="1:12" x14ac:dyDescent="0.25">
      <c r="A166" s="11">
        <v>165</v>
      </c>
      <c r="B166" s="1">
        <v>45559</v>
      </c>
      <c r="C166" t="s">
        <v>21</v>
      </c>
      <c r="D166" t="s">
        <v>27</v>
      </c>
      <c r="E166" s="9">
        <v>40000</v>
      </c>
      <c r="F166">
        <v>4</v>
      </c>
      <c r="G166" s="9">
        <v>160000</v>
      </c>
      <c r="H166" s="8">
        <v>98</v>
      </c>
      <c r="I166" s="8">
        <v>26</v>
      </c>
      <c r="J166" t="s">
        <v>35</v>
      </c>
      <c r="K166" t="s">
        <v>32</v>
      </c>
      <c r="L166" t="s">
        <v>36</v>
      </c>
    </row>
    <row r="167" spans="1:12" x14ac:dyDescent="0.25">
      <c r="A167" s="11">
        <v>166</v>
      </c>
      <c r="B167" s="1">
        <v>45364</v>
      </c>
      <c r="C167" t="s">
        <v>20</v>
      </c>
      <c r="D167" t="s">
        <v>22</v>
      </c>
      <c r="E167" s="9">
        <v>25000</v>
      </c>
      <c r="F167">
        <v>9</v>
      </c>
      <c r="G167" s="9">
        <v>225000</v>
      </c>
      <c r="H167" s="8">
        <v>60</v>
      </c>
      <c r="I167" s="8">
        <v>23</v>
      </c>
      <c r="J167" t="s">
        <v>34</v>
      </c>
      <c r="K167" t="s">
        <v>33</v>
      </c>
      <c r="L167" t="s">
        <v>36</v>
      </c>
    </row>
    <row r="168" spans="1:12" x14ac:dyDescent="0.25">
      <c r="A168" s="11">
        <v>167</v>
      </c>
      <c r="B168" s="1">
        <v>45621</v>
      </c>
      <c r="C168" t="s">
        <v>15</v>
      </c>
      <c r="D168" t="s">
        <v>25</v>
      </c>
      <c r="E168" s="9">
        <v>250000</v>
      </c>
      <c r="F168">
        <v>4</v>
      </c>
      <c r="G168" s="9">
        <v>1000000</v>
      </c>
      <c r="H168" s="8">
        <v>84</v>
      </c>
      <c r="I168" s="8">
        <v>63</v>
      </c>
      <c r="J168" t="s">
        <v>34</v>
      </c>
      <c r="K168" t="s">
        <v>32</v>
      </c>
      <c r="L168" t="s">
        <v>38</v>
      </c>
    </row>
    <row r="169" spans="1:12" x14ac:dyDescent="0.25">
      <c r="A169" s="11">
        <v>168</v>
      </c>
      <c r="B169" s="1">
        <v>45356</v>
      </c>
      <c r="C169" t="s">
        <v>17</v>
      </c>
      <c r="D169" t="s">
        <v>22</v>
      </c>
      <c r="E169" s="9">
        <v>15000</v>
      </c>
      <c r="F169">
        <v>6</v>
      </c>
      <c r="G169" s="9">
        <v>90000</v>
      </c>
      <c r="H169" s="8">
        <v>6</v>
      </c>
      <c r="I169" s="8">
        <v>43</v>
      </c>
      <c r="J169" t="s">
        <v>34</v>
      </c>
      <c r="K169" t="s">
        <v>33</v>
      </c>
      <c r="L169" t="s">
        <v>36</v>
      </c>
    </row>
    <row r="170" spans="1:12" x14ac:dyDescent="0.25">
      <c r="A170" s="11">
        <v>169</v>
      </c>
      <c r="B170" s="1">
        <v>45615</v>
      </c>
      <c r="C170" t="s">
        <v>20</v>
      </c>
      <c r="D170" t="s">
        <v>22</v>
      </c>
      <c r="E170" s="9">
        <v>25000</v>
      </c>
      <c r="F170">
        <v>9</v>
      </c>
      <c r="G170" s="9">
        <v>225000</v>
      </c>
      <c r="H170" s="8">
        <v>16</v>
      </c>
      <c r="I170" s="8">
        <v>43</v>
      </c>
      <c r="J170" t="s">
        <v>35</v>
      </c>
      <c r="K170" t="s">
        <v>30</v>
      </c>
      <c r="L170" t="s">
        <v>36</v>
      </c>
    </row>
    <row r="171" spans="1:12" x14ac:dyDescent="0.25">
      <c r="A171" s="11">
        <v>170</v>
      </c>
      <c r="B171" s="1">
        <v>45653</v>
      </c>
      <c r="C171" t="s">
        <v>12</v>
      </c>
      <c r="D171" t="s">
        <v>22</v>
      </c>
      <c r="E171" s="9">
        <v>600000</v>
      </c>
      <c r="F171">
        <v>5</v>
      </c>
      <c r="G171" s="9">
        <v>3000000</v>
      </c>
      <c r="H171" s="8">
        <v>69</v>
      </c>
      <c r="I171" s="8">
        <v>28</v>
      </c>
      <c r="J171" t="s">
        <v>34</v>
      </c>
      <c r="K171" t="s">
        <v>29</v>
      </c>
      <c r="L171" t="s">
        <v>38</v>
      </c>
    </row>
    <row r="172" spans="1:12" x14ac:dyDescent="0.25">
      <c r="A172" s="11">
        <v>171</v>
      </c>
      <c r="B172" s="1">
        <v>45386</v>
      </c>
      <c r="C172" t="s">
        <v>12</v>
      </c>
      <c r="D172" t="s">
        <v>22</v>
      </c>
      <c r="E172" s="9">
        <v>600000</v>
      </c>
      <c r="F172">
        <v>5</v>
      </c>
      <c r="G172" s="9">
        <v>3000000</v>
      </c>
      <c r="H172" s="8">
        <v>47</v>
      </c>
      <c r="I172" s="8">
        <v>26</v>
      </c>
      <c r="J172" t="s">
        <v>35</v>
      </c>
      <c r="K172" t="s">
        <v>31</v>
      </c>
      <c r="L172" t="s">
        <v>38</v>
      </c>
    </row>
    <row r="173" spans="1:12" x14ac:dyDescent="0.25">
      <c r="A173" s="11">
        <v>172</v>
      </c>
      <c r="B173" s="1">
        <v>45595</v>
      </c>
      <c r="C173" t="s">
        <v>13</v>
      </c>
      <c r="D173" t="s">
        <v>23</v>
      </c>
      <c r="E173" s="9">
        <v>400000</v>
      </c>
      <c r="F173">
        <v>5</v>
      </c>
      <c r="G173" s="9">
        <v>2000000</v>
      </c>
      <c r="H173" s="8">
        <v>50</v>
      </c>
      <c r="I173" s="8">
        <v>65</v>
      </c>
      <c r="J173" t="s">
        <v>35</v>
      </c>
      <c r="K173" t="s">
        <v>29</v>
      </c>
      <c r="L173" t="s">
        <v>36</v>
      </c>
    </row>
    <row r="174" spans="1:12" x14ac:dyDescent="0.25">
      <c r="A174" s="11">
        <v>173</v>
      </c>
      <c r="B174" s="1">
        <v>45433</v>
      </c>
      <c r="C174" t="s">
        <v>19</v>
      </c>
      <c r="D174" t="s">
        <v>22</v>
      </c>
      <c r="E174" s="9">
        <v>180000</v>
      </c>
      <c r="F174">
        <v>7</v>
      </c>
      <c r="G174" s="9">
        <v>1260000</v>
      </c>
      <c r="H174" s="8">
        <v>24</v>
      </c>
      <c r="I174" s="8">
        <v>47</v>
      </c>
      <c r="J174" t="s">
        <v>34</v>
      </c>
      <c r="K174" t="s">
        <v>33</v>
      </c>
      <c r="L174" t="s">
        <v>39</v>
      </c>
    </row>
    <row r="175" spans="1:12" x14ac:dyDescent="0.25">
      <c r="A175" s="11">
        <v>174</v>
      </c>
      <c r="B175" s="1">
        <v>45379</v>
      </c>
      <c r="C175" t="s">
        <v>18</v>
      </c>
      <c r="D175" t="s">
        <v>22</v>
      </c>
      <c r="E175" s="9">
        <v>200000</v>
      </c>
      <c r="F175">
        <v>4</v>
      </c>
      <c r="G175" s="9">
        <v>800000</v>
      </c>
      <c r="H175" s="8">
        <v>99</v>
      </c>
      <c r="I175" s="8">
        <v>19</v>
      </c>
      <c r="J175" t="s">
        <v>34</v>
      </c>
      <c r="K175" t="s">
        <v>28</v>
      </c>
      <c r="L175" t="s">
        <v>36</v>
      </c>
    </row>
    <row r="176" spans="1:12" x14ac:dyDescent="0.25">
      <c r="A176" s="11">
        <v>175</v>
      </c>
      <c r="B176" s="1">
        <v>45439</v>
      </c>
      <c r="C176" t="s">
        <v>14</v>
      </c>
      <c r="D176" t="s">
        <v>24</v>
      </c>
      <c r="E176" s="9">
        <v>50000</v>
      </c>
      <c r="F176">
        <v>6</v>
      </c>
      <c r="G176" s="9">
        <v>300000</v>
      </c>
      <c r="H176" s="8">
        <v>37</v>
      </c>
      <c r="I176" s="8">
        <v>24</v>
      </c>
      <c r="J176" t="s">
        <v>35</v>
      </c>
      <c r="K176" t="s">
        <v>28</v>
      </c>
      <c r="L176" t="s">
        <v>37</v>
      </c>
    </row>
    <row r="177" spans="1:12" x14ac:dyDescent="0.25">
      <c r="A177" s="11">
        <v>176</v>
      </c>
      <c r="B177" s="1">
        <v>45306</v>
      </c>
      <c r="C177" t="s">
        <v>19</v>
      </c>
      <c r="D177" t="s">
        <v>22</v>
      </c>
      <c r="E177" s="9">
        <v>180000</v>
      </c>
      <c r="F177">
        <v>8</v>
      </c>
      <c r="G177" s="9">
        <v>1440000</v>
      </c>
      <c r="H177" s="8">
        <v>38</v>
      </c>
      <c r="I177" s="8">
        <v>41</v>
      </c>
      <c r="J177" t="s">
        <v>34</v>
      </c>
      <c r="K177" t="s">
        <v>29</v>
      </c>
      <c r="L177" t="s">
        <v>37</v>
      </c>
    </row>
    <row r="178" spans="1:12" x14ac:dyDescent="0.25">
      <c r="A178" s="11">
        <v>177</v>
      </c>
      <c r="B178" s="1">
        <v>45600</v>
      </c>
      <c r="C178" t="s">
        <v>21</v>
      </c>
      <c r="D178" t="s">
        <v>27</v>
      </c>
      <c r="E178" s="9">
        <v>40000</v>
      </c>
      <c r="F178">
        <v>4</v>
      </c>
      <c r="G178" s="9">
        <v>160000</v>
      </c>
      <c r="H178" s="8">
        <v>4</v>
      </c>
      <c r="I178" s="8">
        <v>68</v>
      </c>
      <c r="J178" t="s">
        <v>35</v>
      </c>
      <c r="K178" t="s">
        <v>29</v>
      </c>
      <c r="L178" t="s">
        <v>37</v>
      </c>
    </row>
    <row r="179" spans="1:12" x14ac:dyDescent="0.25">
      <c r="A179" s="11">
        <v>178</v>
      </c>
      <c r="B179" s="1">
        <v>45374</v>
      </c>
      <c r="C179" t="s">
        <v>17</v>
      </c>
      <c r="D179" t="s">
        <v>22</v>
      </c>
      <c r="E179" s="9">
        <v>15000</v>
      </c>
      <c r="F179">
        <v>6</v>
      </c>
      <c r="G179" s="9">
        <v>90000</v>
      </c>
      <c r="H179" s="8">
        <v>4</v>
      </c>
      <c r="I179" s="8">
        <v>43</v>
      </c>
      <c r="J179" t="s">
        <v>35</v>
      </c>
      <c r="K179" t="s">
        <v>32</v>
      </c>
      <c r="L179" t="s">
        <v>37</v>
      </c>
    </row>
    <row r="180" spans="1:12" x14ac:dyDescent="0.25">
      <c r="A180" s="11">
        <v>179</v>
      </c>
      <c r="B180" s="1">
        <v>45398</v>
      </c>
      <c r="C180" t="s">
        <v>20</v>
      </c>
      <c r="D180" t="s">
        <v>22</v>
      </c>
      <c r="E180" s="9">
        <v>25000</v>
      </c>
      <c r="F180">
        <v>4</v>
      </c>
      <c r="G180" s="9">
        <v>100000</v>
      </c>
      <c r="H180" s="8">
        <v>57</v>
      </c>
      <c r="I180" s="8">
        <v>32</v>
      </c>
      <c r="J180" t="s">
        <v>35</v>
      </c>
      <c r="K180" t="s">
        <v>31</v>
      </c>
      <c r="L180" t="s">
        <v>38</v>
      </c>
    </row>
    <row r="181" spans="1:12" x14ac:dyDescent="0.25">
      <c r="A181" s="11">
        <v>180</v>
      </c>
      <c r="B181" s="1">
        <v>45428</v>
      </c>
      <c r="C181" t="s">
        <v>21</v>
      </c>
      <c r="D181" t="s">
        <v>27</v>
      </c>
      <c r="E181" s="9">
        <v>40000</v>
      </c>
      <c r="F181">
        <v>1</v>
      </c>
      <c r="G181" s="9">
        <v>40000</v>
      </c>
      <c r="H181" s="8">
        <v>85</v>
      </c>
      <c r="I181" s="8">
        <v>41</v>
      </c>
      <c r="J181" t="s">
        <v>35</v>
      </c>
      <c r="K181" t="s">
        <v>33</v>
      </c>
      <c r="L181" t="s">
        <v>37</v>
      </c>
    </row>
    <row r="182" spans="1:12" x14ac:dyDescent="0.25">
      <c r="A182" s="11">
        <v>181</v>
      </c>
      <c r="B182" s="1">
        <v>45459</v>
      </c>
      <c r="C182" t="s">
        <v>17</v>
      </c>
      <c r="D182" t="s">
        <v>22</v>
      </c>
      <c r="E182" s="9">
        <v>15000</v>
      </c>
      <c r="F182">
        <v>8</v>
      </c>
      <c r="G182" s="9">
        <v>120000</v>
      </c>
      <c r="H182" s="8">
        <v>7</v>
      </c>
      <c r="I182" s="8">
        <v>23</v>
      </c>
      <c r="J182" t="s">
        <v>34</v>
      </c>
      <c r="K182" t="s">
        <v>30</v>
      </c>
      <c r="L182" t="s">
        <v>38</v>
      </c>
    </row>
    <row r="183" spans="1:12" x14ac:dyDescent="0.25">
      <c r="A183" s="11">
        <v>182</v>
      </c>
      <c r="B183" s="1">
        <v>45397</v>
      </c>
      <c r="C183" t="s">
        <v>20</v>
      </c>
      <c r="D183" t="s">
        <v>22</v>
      </c>
      <c r="E183" s="9">
        <v>25000</v>
      </c>
      <c r="F183">
        <v>5</v>
      </c>
      <c r="G183" s="9">
        <v>125000</v>
      </c>
      <c r="H183" s="8">
        <v>25</v>
      </c>
      <c r="I183" s="8">
        <v>36</v>
      </c>
      <c r="J183" t="s">
        <v>34</v>
      </c>
      <c r="K183" t="s">
        <v>28</v>
      </c>
      <c r="L183" t="s">
        <v>39</v>
      </c>
    </row>
    <row r="184" spans="1:12" x14ac:dyDescent="0.25">
      <c r="A184" s="11">
        <v>183</v>
      </c>
      <c r="B184" s="1">
        <v>45309</v>
      </c>
      <c r="C184" t="s">
        <v>16</v>
      </c>
      <c r="D184" t="s">
        <v>26</v>
      </c>
      <c r="E184" s="9">
        <v>120000</v>
      </c>
      <c r="F184">
        <v>9</v>
      </c>
      <c r="G184" s="9">
        <v>1080000</v>
      </c>
      <c r="H184" s="8">
        <v>4</v>
      </c>
      <c r="I184" s="8">
        <v>67</v>
      </c>
      <c r="J184" t="s">
        <v>34</v>
      </c>
      <c r="K184" t="s">
        <v>28</v>
      </c>
      <c r="L184" t="s">
        <v>38</v>
      </c>
    </row>
    <row r="185" spans="1:12" x14ac:dyDescent="0.25">
      <c r="A185" s="11">
        <v>184</v>
      </c>
      <c r="B185" s="1">
        <v>45351</v>
      </c>
      <c r="C185" t="s">
        <v>17</v>
      </c>
      <c r="D185" t="s">
        <v>22</v>
      </c>
      <c r="E185" s="9">
        <v>15000</v>
      </c>
      <c r="F185">
        <v>9</v>
      </c>
      <c r="G185" s="9">
        <v>135000</v>
      </c>
      <c r="H185" s="8">
        <v>97</v>
      </c>
      <c r="I185" s="8">
        <v>37</v>
      </c>
      <c r="J185" t="s">
        <v>34</v>
      </c>
      <c r="K185" t="s">
        <v>32</v>
      </c>
      <c r="L185" t="s">
        <v>38</v>
      </c>
    </row>
    <row r="186" spans="1:12" x14ac:dyDescent="0.25">
      <c r="A186" s="11">
        <v>185</v>
      </c>
      <c r="B186" s="1">
        <v>45606</v>
      </c>
      <c r="C186" t="s">
        <v>12</v>
      </c>
      <c r="D186" t="s">
        <v>22</v>
      </c>
      <c r="E186" s="9">
        <v>600000</v>
      </c>
      <c r="F186">
        <v>2</v>
      </c>
      <c r="G186" s="9">
        <v>1200000</v>
      </c>
      <c r="H186" s="8">
        <v>99</v>
      </c>
      <c r="I186" s="8">
        <v>47</v>
      </c>
      <c r="J186" t="s">
        <v>34</v>
      </c>
      <c r="K186" t="s">
        <v>30</v>
      </c>
      <c r="L186" t="s">
        <v>39</v>
      </c>
    </row>
    <row r="187" spans="1:12" x14ac:dyDescent="0.25">
      <c r="A187" s="11">
        <v>186</v>
      </c>
      <c r="B187" s="1">
        <v>45525</v>
      </c>
      <c r="C187" t="s">
        <v>16</v>
      </c>
      <c r="D187" t="s">
        <v>26</v>
      </c>
      <c r="E187" s="9">
        <v>120000</v>
      </c>
      <c r="F187">
        <v>8</v>
      </c>
      <c r="G187" s="9">
        <v>960000</v>
      </c>
      <c r="H187" s="8">
        <v>57</v>
      </c>
      <c r="I187" s="8">
        <v>60</v>
      </c>
      <c r="J187" t="s">
        <v>34</v>
      </c>
      <c r="K187" t="s">
        <v>30</v>
      </c>
      <c r="L187" t="s">
        <v>36</v>
      </c>
    </row>
    <row r="188" spans="1:12" x14ac:dyDescent="0.25">
      <c r="A188" s="11">
        <v>187</v>
      </c>
      <c r="B188" s="1">
        <v>45528</v>
      </c>
      <c r="C188" t="s">
        <v>20</v>
      </c>
      <c r="D188" t="s">
        <v>22</v>
      </c>
      <c r="E188" s="9">
        <v>25000</v>
      </c>
      <c r="F188">
        <v>1</v>
      </c>
      <c r="G188" s="9">
        <v>25000</v>
      </c>
      <c r="H188" s="8">
        <v>6</v>
      </c>
      <c r="I188" s="8">
        <v>18</v>
      </c>
      <c r="J188" t="s">
        <v>35</v>
      </c>
      <c r="K188" t="s">
        <v>29</v>
      </c>
      <c r="L188" t="s">
        <v>36</v>
      </c>
    </row>
    <row r="189" spans="1:12" x14ac:dyDescent="0.25">
      <c r="A189" s="11">
        <v>188</v>
      </c>
      <c r="B189" s="1">
        <v>45619</v>
      </c>
      <c r="C189" t="s">
        <v>13</v>
      </c>
      <c r="D189" t="s">
        <v>23</v>
      </c>
      <c r="E189" s="9">
        <v>400000</v>
      </c>
      <c r="F189">
        <v>6</v>
      </c>
      <c r="G189" s="9">
        <v>2400000</v>
      </c>
      <c r="H189" s="8">
        <v>55</v>
      </c>
      <c r="I189" s="8">
        <v>21</v>
      </c>
      <c r="J189" t="s">
        <v>35</v>
      </c>
      <c r="K189" t="s">
        <v>29</v>
      </c>
      <c r="L189" t="s">
        <v>37</v>
      </c>
    </row>
    <row r="190" spans="1:12" x14ac:dyDescent="0.25">
      <c r="A190" s="11">
        <v>189</v>
      </c>
      <c r="B190" s="1">
        <v>45373</v>
      </c>
      <c r="C190" t="s">
        <v>13</v>
      </c>
      <c r="D190" t="s">
        <v>23</v>
      </c>
      <c r="E190" s="9">
        <v>400000</v>
      </c>
      <c r="F190">
        <v>8</v>
      </c>
      <c r="G190" s="9">
        <v>3200000</v>
      </c>
      <c r="H190" s="8">
        <v>58</v>
      </c>
      <c r="I190" s="8">
        <v>54</v>
      </c>
      <c r="J190" t="s">
        <v>35</v>
      </c>
      <c r="K190" t="s">
        <v>31</v>
      </c>
      <c r="L190" t="s">
        <v>38</v>
      </c>
    </row>
    <row r="191" spans="1:12" x14ac:dyDescent="0.25">
      <c r="A191" s="11">
        <v>190</v>
      </c>
      <c r="B191" s="1">
        <v>45434</v>
      </c>
      <c r="C191" t="s">
        <v>17</v>
      </c>
      <c r="D191" t="s">
        <v>22</v>
      </c>
      <c r="E191" s="9">
        <v>15000</v>
      </c>
      <c r="F191">
        <v>8</v>
      </c>
      <c r="G191" s="9">
        <v>120000</v>
      </c>
      <c r="H191" s="8">
        <v>81</v>
      </c>
      <c r="I191" s="8">
        <v>68</v>
      </c>
      <c r="J191" t="s">
        <v>35</v>
      </c>
      <c r="K191" t="s">
        <v>30</v>
      </c>
      <c r="L191" t="s">
        <v>36</v>
      </c>
    </row>
    <row r="192" spans="1:12" x14ac:dyDescent="0.25">
      <c r="A192" s="11">
        <v>191</v>
      </c>
      <c r="B192" s="1">
        <v>45535</v>
      </c>
      <c r="C192" t="s">
        <v>16</v>
      </c>
      <c r="D192" t="s">
        <v>26</v>
      </c>
      <c r="E192" s="9">
        <v>120000</v>
      </c>
      <c r="F192">
        <v>1</v>
      </c>
      <c r="G192" s="9">
        <v>120000</v>
      </c>
      <c r="H192" s="8">
        <v>94</v>
      </c>
      <c r="I192" s="8">
        <v>45</v>
      </c>
      <c r="J192" t="s">
        <v>34</v>
      </c>
      <c r="K192" t="s">
        <v>30</v>
      </c>
      <c r="L192" t="s">
        <v>38</v>
      </c>
    </row>
    <row r="193" spans="1:12" x14ac:dyDescent="0.25">
      <c r="A193" s="11">
        <v>192</v>
      </c>
      <c r="B193" s="1">
        <v>45299</v>
      </c>
      <c r="C193" t="s">
        <v>15</v>
      </c>
      <c r="D193" t="s">
        <v>25</v>
      </c>
      <c r="E193" s="9">
        <v>250000</v>
      </c>
      <c r="F193">
        <v>4</v>
      </c>
      <c r="G193" s="9">
        <v>1000000</v>
      </c>
      <c r="H193" s="8">
        <v>77</v>
      </c>
      <c r="I193" s="8">
        <v>66</v>
      </c>
      <c r="J193" t="s">
        <v>34</v>
      </c>
      <c r="K193" t="s">
        <v>33</v>
      </c>
      <c r="L193" t="s">
        <v>37</v>
      </c>
    </row>
    <row r="194" spans="1:12" x14ac:dyDescent="0.25">
      <c r="A194" s="11">
        <v>193</v>
      </c>
      <c r="B194" s="1">
        <v>45292</v>
      </c>
      <c r="C194" t="s">
        <v>12</v>
      </c>
      <c r="D194" t="s">
        <v>22</v>
      </c>
      <c r="E194" s="9">
        <v>600000</v>
      </c>
      <c r="F194">
        <v>4</v>
      </c>
      <c r="G194" s="9">
        <v>2400000</v>
      </c>
      <c r="H194" s="8">
        <v>100</v>
      </c>
      <c r="I194" s="8">
        <v>18</v>
      </c>
      <c r="J194" t="s">
        <v>35</v>
      </c>
      <c r="K194" t="s">
        <v>30</v>
      </c>
      <c r="L194" t="s">
        <v>38</v>
      </c>
    </row>
    <row r="195" spans="1:12" x14ac:dyDescent="0.25">
      <c r="A195" s="11">
        <v>194</v>
      </c>
      <c r="B195" s="1">
        <v>45476</v>
      </c>
      <c r="C195" t="s">
        <v>20</v>
      </c>
      <c r="D195" t="s">
        <v>22</v>
      </c>
      <c r="E195" s="9">
        <v>25000</v>
      </c>
      <c r="F195">
        <v>3</v>
      </c>
      <c r="G195" s="9">
        <v>75000</v>
      </c>
      <c r="H195" s="8">
        <v>14</v>
      </c>
      <c r="I195" s="8">
        <v>24</v>
      </c>
      <c r="J195" t="s">
        <v>34</v>
      </c>
      <c r="K195" t="s">
        <v>29</v>
      </c>
      <c r="L195" t="s">
        <v>36</v>
      </c>
    </row>
    <row r="196" spans="1:12" x14ac:dyDescent="0.25">
      <c r="A196" s="11">
        <v>195</v>
      </c>
      <c r="B196" s="1">
        <v>45362</v>
      </c>
      <c r="C196" t="s">
        <v>17</v>
      </c>
      <c r="D196" t="s">
        <v>22</v>
      </c>
      <c r="E196" s="9">
        <v>15000</v>
      </c>
      <c r="F196">
        <v>10</v>
      </c>
      <c r="G196" s="9">
        <v>150000</v>
      </c>
      <c r="H196" s="8">
        <v>69</v>
      </c>
      <c r="I196" s="8">
        <v>41</v>
      </c>
      <c r="J196" t="s">
        <v>35</v>
      </c>
      <c r="K196" t="s">
        <v>30</v>
      </c>
      <c r="L196" t="s">
        <v>39</v>
      </c>
    </row>
    <row r="197" spans="1:12" x14ac:dyDescent="0.25">
      <c r="A197" s="11">
        <v>196</v>
      </c>
      <c r="B197" s="1">
        <v>45294</v>
      </c>
      <c r="C197" t="s">
        <v>19</v>
      </c>
      <c r="D197" t="s">
        <v>22</v>
      </c>
      <c r="E197" s="9">
        <v>180000</v>
      </c>
      <c r="F197">
        <v>5</v>
      </c>
      <c r="G197" s="9">
        <v>900000</v>
      </c>
      <c r="H197" s="8">
        <v>79</v>
      </c>
      <c r="I197" s="8">
        <v>67</v>
      </c>
      <c r="J197" t="s">
        <v>35</v>
      </c>
      <c r="K197" t="s">
        <v>32</v>
      </c>
      <c r="L197" t="s">
        <v>37</v>
      </c>
    </row>
    <row r="198" spans="1:12" x14ac:dyDescent="0.25">
      <c r="A198" s="11">
        <v>197</v>
      </c>
      <c r="B198" s="1">
        <v>45635</v>
      </c>
      <c r="C198" t="s">
        <v>12</v>
      </c>
      <c r="D198" t="s">
        <v>22</v>
      </c>
      <c r="E198" s="9">
        <v>600000</v>
      </c>
      <c r="F198">
        <v>9</v>
      </c>
      <c r="G198" s="9">
        <v>5400000</v>
      </c>
      <c r="H198" s="8">
        <v>7</v>
      </c>
      <c r="I198" s="8">
        <v>52</v>
      </c>
      <c r="J198" t="s">
        <v>35</v>
      </c>
      <c r="K198" t="s">
        <v>28</v>
      </c>
      <c r="L198" t="s">
        <v>39</v>
      </c>
    </row>
    <row r="199" spans="1:12" x14ac:dyDescent="0.25">
      <c r="A199" s="11">
        <v>198</v>
      </c>
      <c r="B199" s="1">
        <v>45600</v>
      </c>
      <c r="C199" t="s">
        <v>15</v>
      </c>
      <c r="D199" t="s">
        <v>25</v>
      </c>
      <c r="E199" s="9">
        <v>250000</v>
      </c>
      <c r="F199">
        <v>8</v>
      </c>
      <c r="G199" s="9">
        <v>2000000</v>
      </c>
      <c r="H199" s="8">
        <v>38</v>
      </c>
      <c r="I199" s="8">
        <v>37</v>
      </c>
      <c r="J199" t="s">
        <v>35</v>
      </c>
      <c r="K199" t="s">
        <v>31</v>
      </c>
      <c r="L199" t="s">
        <v>36</v>
      </c>
    </row>
    <row r="200" spans="1:12" x14ac:dyDescent="0.25">
      <c r="A200" s="11">
        <v>199</v>
      </c>
      <c r="B200" s="1">
        <v>45427</v>
      </c>
      <c r="C200" t="s">
        <v>15</v>
      </c>
      <c r="D200" t="s">
        <v>25</v>
      </c>
      <c r="E200" s="9">
        <v>250000</v>
      </c>
      <c r="F200">
        <v>5</v>
      </c>
      <c r="G200" s="9">
        <v>1250000</v>
      </c>
      <c r="H200" s="8">
        <v>49</v>
      </c>
      <c r="I200" s="8">
        <v>27</v>
      </c>
      <c r="J200" t="s">
        <v>34</v>
      </c>
      <c r="K200" t="s">
        <v>31</v>
      </c>
      <c r="L200" t="s">
        <v>38</v>
      </c>
    </row>
    <row r="201" spans="1:12" x14ac:dyDescent="0.25">
      <c r="A201" s="11">
        <v>200</v>
      </c>
      <c r="B201" s="1">
        <v>45502</v>
      </c>
      <c r="C201" t="s">
        <v>18</v>
      </c>
      <c r="D201" t="s">
        <v>22</v>
      </c>
      <c r="E201" s="9">
        <v>200000</v>
      </c>
      <c r="F201">
        <v>8</v>
      </c>
      <c r="G201" s="9">
        <v>1600000</v>
      </c>
      <c r="H201" s="8">
        <v>48</v>
      </c>
      <c r="I201" s="8">
        <v>68</v>
      </c>
      <c r="J201" t="s">
        <v>34</v>
      </c>
      <c r="K201" t="s">
        <v>33</v>
      </c>
      <c r="L201" t="s">
        <v>38</v>
      </c>
    </row>
    <row r="202" spans="1:12" x14ac:dyDescent="0.25">
      <c r="A202" s="11">
        <v>201</v>
      </c>
      <c r="B202" s="1">
        <v>45537</v>
      </c>
      <c r="C202" t="s">
        <v>16</v>
      </c>
      <c r="D202" t="s">
        <v>26</v>
      </c>
      <c r="E202" s="9">
        <v>120000</v>
      </c>
      <c r="F202">
        <v>9</v>
      </c>
      <c r="G202" s="9">
        <v>1080000</v>
      </c>
      <c r="H202" s="8">
        <v>37</v>
      </c>
      <c r="I202" s="8">
        <v>60</v>
      </c>
      <c r="J202" t="s">
        <v>35</v>
      </c>
      <c r="K202" t="s">
        <v>28</v>
      </c>
      <c r="L202" t="s">
        <v>38</v>
      </c>
    </row>
    <row r="203" spans="1:12" x14ac:dyDescent="0.25">
      <c r="A203" s="11">
        <v>202</v>
      </c>
      <c r="B203" s="1">
        <v>45354</v>
      </c>
      <c r="C203" t="s">
        <v>12</v>
      </c>
      <c r="D203" t="s">
        <v>22</v>
      </c>
      <c r="E203" s="9">
        <v>600000</v>
      </c>
      <c r="F203">
        <v>9</v>
      </c>
      <c r="G203" s="9">
        <v>5400000</v>
      </c>
      <c r="H203" s="8">
        <v>28</v>
      </c>
      <c r="I203" s="8">
        <v>41</v>
      </c>
      <c r="J203" t="s">
        <v>34</v>
      </c>
      <c r="K203" t="s">
        <v>30</v>
      </c>
      <c r="L203" t="s">
        <v>39</v>
      </c>
    </row>
    <row r="204" spans="1:12" x14ac:dyDescent="0.25">
      <c r="A204" s="11">
        <v>203</v>
      </c>
      <c r="B204" s="1">
        <v>45358</v>
      </c>
      <c r="C204" t="s">
        <v>13</v>
      </c>
      <c r="D204" t="s">
        <v>23</v>
      </c>
      <c r="E204" s="9">
        <v>400000</v>
      </c>
      <c r="F204">
        <v>4</v>
      </c>
      <c r="G204" s="9">
        <v>1600000</v>
      </c>
      <c r="H204" s="8">
        <v>38</v>
      </c>
      <c r="I204" s="8">
        <v>69</v>
      </c>
      <c r="J204" t="s">
        <v>34</v>
      </c>
      <c r="K204" t="s">
        <v>31</v>
      </c>
      <c r="L204" t="s">
        <v>37</v>
      </c>
    </row>
    <row r="205" spans="1:12" x14ac:dyDescent="0.25">
      <c r="A205" s="11">
        <v>204</v>
      </c>
      <c r="B205" s="1">
        <v>45613</v>
      </c>
      <c r="C205" t="s">
        <v>20</v>
      </c>
      <c r="D205" t="s">
        <v>22</v>
      </c>
      <c r="E205" s="9">
        <v>25000</v>
      </c>
      <c r="F205">
        <v>7</v>
      </c>
      <c r="G205" s="9">
        <v>175000</v>
      </c>
      <c r="H205" s="8">
        <v>79</v>
      </c>
      <c r="I205" s="8">
        <v>23</v>
      </c>
      <c r="J205" t="s">
        <v>34</v>
      </c>
      <c r="K205" t="s">
        <v>28</v>
      </c>
      <c r="L205" t="s">
        <v>37</v>
      </c>
    </row>
    <row r="206" spans="1:12" x14ac:dyDescent="0.25">
      <c r="A206" s="11">
        <v>205</v>
      </c>
      <c r="B206" s="1">
        <v>45645</v>
      </c>
      <c r="C206" t="s">
        <v>14</v>
      </c>
      <c r="D206" t="s">
        <v>24</v>
      </c>
      <c r="E206" s="9">
        <v>50000</v>
      </c>
      <c r="F206">
        <v>8</v>
      </c>
      <c r="G206" s="9">
        <v>400000</v>
      </c>
      <c r="H206" s="8">
        <v>31</v>
      </c>
      <c r="I206" s="8">
        <v>46</v>
      </c>
      <c r="J206" t="s">
        <v>35</v>
      </c>
      <c r="K206" t="s">
        <v>29</v>
      </c>
      <c r="L206" t="s">
        <v>39</v>
      </c>
    </row>
    <row r="207" spans="1:12" x14ac:dyDescent="0.25">
      <c r="A207" s="11">
        <v>206</v>
      </c>
      <c r="B207" s="1">
        <v>45499</v>
      </c>
      <c r="C207" t="s">
        <v>13</v>
      </c>
      <c r="D207" t="s">
        <v>23</v>
      </c>
      <c r="E207" s="9">
        <v>400000</v>
      </c>
      <c r="F207">
        <v>4</v>
      </c>
      <c r="G207" s="9">
        <v>1600000</v>
      </c>
      <c r="H207" s="8">
        <v>4</v>
      </c>
      <c r="I207" s="8">
        <v>18</v>
      </c>
      <c r="J207" t="s">
        <v>35</v>
      </c>
      <c r="K207" t="s">
        <v>30</v>
      </c>
      <c r="L207" t="s">
        <v>38</v>
      </c>
    </row>
    <row r="208" spans="1:12" x14ac:dyDescent="0.25">
      <c r="A208" s="11">
        <v>207</v>
      </c>
      <c r="B208" s="1">
        <v>45374</v>
      </c>
      <c r="C208" t="s">
        <v>17</v>
      </c>
      <c r="D208" t="s">
        <v>22</v>
      </c>
      <c r="E208" s="9">
        <v>15000</v>
      </c>
      <c r="F208">
        <v>1</v>
      </c>
      <c r="G208" s="9">
        <v>15000</v>
      </c>
      <c r="H208" s="8">
        <v>41</v>
      </c>
      <c r="I208" s="8">
        <v>33</v>
      </c>
      <c r="J208" t="s">
        <v>35</v>
      </c>
      <c r="K208" t="s">
        <v>29</v>
      </c>
      <c r="L208" t="s">
        <v>36</v>
      </c>
    </row>
    <row r="209" spans="1:12" x14ac:dyDescent="0.25">
      <c r="A209" s="11">
        <v>208</v>
      </c>
      <c r="B209" s="1">
        <v>45642</v>
      </c>
      <c r="C209" t="s">
        <v>15</v>
      </c>
      <c r="D209" t="s">
        <v>25</v>
      </c>
      <c r="E209" s="9">
        <v>250000</v>
      </c>
      <c r="F209">
        <v>6</v>
      </c>
      <c r="G209" s="9">
        <v>1500000</v>
      </c>
      <c r="H209" s="8">
        <v>83</v>
      </c>
      <c r="I209" s="8">
        <v>58</v>
      </c>
      <c r="J209" t="s">
        <v>35</v>
      </c>
      <c r="K209" t="s">
        <v>32</v>
      </c>
      <c r="L209" t="s">
        <v>38</v>
      </c>
    </row>
    <row r="210" spans="1:12" x14ac:dyDescent="0.25">
      <c r="A210" s="11">
        <v>209</v>
      </c>
      <c r="B210" s="1">
        <v>45557</v>
      </c>
      <c r="C210" t="s">
        <v>19</v>
      </c>
      <c r="D210" t="s">
        <v>22</v>
      </c>
      <c r="E210" s="9">
        <v>180000</v>
      </c>
      <c r="F210">
        <v>6</v>
      </c>
      <c r="G210" s="9">
        <v>1080000</v>
      </c>
      <c r="H210" s="8">
        <v>69</v>
      </c>
      <c r="I210" s="8">
        <v>37</v>
      </c>
      <c r="J210" t="s">
        <v>34</v>
      </c>
      <c r="K210" t="s">
        <v>29</v>
      </c>
      <c r="L210" t="s">
        <v>37</v>
      </c>
    </row>
    <row r="211" spans="1:12" x14ac:dyDescent="0.25">
      <c r="A211" s="11">
        <v>210</v>
      </c>
      <c r="B211" s="1">
        <v>45567</v>
      </c>
      <c r="C211" t="s">
        <v>20</v>
      </c>
      <c r="D211" t="s">
        <v>22</v>
      </c>
      <c r="E211" s="9">
        <v>25000</v>
      </c>
      <c r="F211">
        <v>3</v>
      </c>
      <c r="G211" s="9">
        <v>75000</v>
      </c>
      <c r="H211" s="8">
        <v>26</v>
      </c>
      <c r="I211" s="8">
        <v>26</v>
      </c>
      <c r="J211" t="s">
        <v>34</v>
      </c>
      <c r="K211" t="s">
        <v>33</v>
      </c>
      <c r="L211" t="s">
        <v>38</v>
      </c>
    </row>
    <row r="212" spans="1:12" x14ac:dyDescent="0.25">
      <c r="A212" s="11">
        <v>211</v>
      </c>
      <c r="B212" s="1">
        <v>45631</v>
      </c>
      <c r="C212" t="s">
        <v>16</v>
      </c>
      <c r="D212" t="s">
        <v>26</v>
      </c>
      <c r="E212" s="9">
        <v>120000</v>
      </c>
      <c r="F212">
        <v>9</v>
      </c>
      <c r="G212" s="9">
        <v>1080000</v>
      </c>
      <c r="H212" s="8">
        <v>74</v>
      </c>
      <c r="I212" s="8">
        <v>45</v>
      </c>
      <c r="J212" t="s">
        <v>34</v>
      </c>
      <c r="K212" t="s">
        <v>31</v>
      </c>
      <c r="L212" t="s">
        <v>39</v>
      </c>
    </row>
    <row r="213" spans="1:12" x14ac:dyDescent="0.25">
      <c r="A213" s="11">
        <v>212</v>
      </c>
      <c r="B213" s="1">
        <v>45308</v>
      </c>
      <c r="C213" t="s">
        <v>16</v>
      </c>
      <c r="D213" t="s">
        <v>26</v>
      </c>
      <c r="E213" s="9">
        <v>120000</v>
      </c>
      <c r="F213">
        <v>8</v>
      </c>
      <c r="G213" s="9">
        <v>960000</v>
      </c>
      <c r="H213" s="8">
        <v>60</v>
      </c>
      <c r="I213" s="8">
        <v>42</v>
      </c>
      <c r="J213" t="s">
        <v>35</v>
      </c>
      <c r="K213" t="s">
        <v>32</v>
      </c>
      <c r="L213" t="s">
        <v>38</v>
      </c>
    </row>
    <row r="214" spans="1:12" x14ac:dyDescent="0.25">
      <c r="A214" s="11">
        <v>213</v>
      </c>
      <c r="B214" s="1">
        <v>45351</v>
      </c>
      <c r="C214" t="s">
        <v>13</v>
      </c>
      <c r="D214" t="s">
        <v>23</v>
      </c>
      <c r="E214" s="9">
        <v>400000</v>
      </c>
      <c r="F214">
        <v>10</v>
      </c>
      <c r="G214" s="9">
        <v>4000000</v>
      </c>
      <c r="H214" s="8">
        <v>89</v>
      </c>
      <c r="I214" s="8">
        <v>69</v>
      </c>
      <c r="J214" t="s">
        <v>35</v>
      </c>
      <c r="K214" t="s">
        <v>31</v>
      </c>
      <c r="L214" t="s">
        <v>39</v>
      </c>
    </row>
    <row r="215" spans="1:12" x14ac:dyDescent="0.25">
      <c r="A215" s="11">
        <v>214</v>
      </c>
      <c r="B215" s="1">
        <v>45575</v>
      </c>
      <c r="C215" t="s">
        <v>20</v>
      </c>
      <c r="D215" t="s">
        <v>22</v>
      </c>
      <c r="E215" s="9">
        <v>25000</v>
      </c>
      <c r="F215">
        <v>5</v>
      </c>
      <c r="G215" s="9">
        <v>125000</v>
      </c>
      <c r="H215" s="8">
        <v>55</v>
      </c>
      <c r="I215" s="8">
        <v>32</v>
      </c>
      <c r="J215" t="s">
        <v>35</v>
      </c>
      <c r="K215" t="s">
        <v>32</v>
      </c>
      <c r="L215" t="s">
        <v>39</v>
      </c>
    </row>
    <row r="216" spans="1:12" x14ac:dyDescent="0.25">
      <c r="A216" s="11">
        <v>215</v>
      </c>
      <c r="B216" s="1">
        <v>45569</v>
      </c>
      <c r="C216" t="s">
        <v>13</v>
      </c>
      <c r="D216" t="s">
        <v>23</v>
      </c>
      <c r="E216" s="9">
        <v>400000</v>
      </c>
      <c r="F216">
        <v>4</v>
      </c>
      <c r="G216" s="9">
        <v>1600000</v>
      </c>
      <c r="H216" s="8">
        <v>1</v>
      </c>
      <c r="I216" s="8">
        <v>41</v>
      </c>
      <c r="J216" t="s">
        <v>35</v>
      </c>
      <c r="K216" t="s">
        <v>31</v>
      </c>
      <c r="L216" t="s">
        <v>37</v>
      </c>
    </row>
    <row r="217" spans="1:12" x14ac:dyDescent="0.25">
      <c r="A217" s="11">
        <v>216</v>
      </c>
      <c r="B217" s="1">
        <v>45351</v>
      </c>
      <c r="C217" t="s">
        <v>18</v>
      </c>
      <c r="D217" t="s">
        <v>22</v>
      </c>
      <c r="E217" s="9">
        <v>200000</v>
      </c>
      <c r="F217">
        <v>3</v>
      </c>
      <c r="G217" s="9">
        <v>600000</v>
      </c>
      <c r="H217" s="8">
        <v>29</v>
      </c>
      <c r="I217" s="8">
        <v>48</v>
      </c>
      <c r="J217" t="s">
        <v>35</v>
      </c>
      <c r="K217" t="s">
        <v>28</v>
      </c>
      <c r="L217" t="s">
        <v>39</v>
      </c>
    </row>
    <row r="218" spans="1:12" x14ac:dyDescent="0.25">
      <c r="A218" s="11">
        <v>217</v>
      </c>
      <c r="B218" s="1">
        <v>45406</v>
      </c>
      <c r="C218" t="s">
        <v>19</v>
      </c>
      <c r="D218" t="s">
        <v>22</v>
      </c>
      <c r="E218" s="9">
        <v>180000</v>
      </c>
      <c r="F218">
        <v>5</v>
      </c>
      <c r="G218" s="9">
        <v>900000</v>
      </c>
      <c r="H218" s="8">
        <v>16</v>
      </c>
      <c r="I218" s="8">
        <v>45</v>
      </c>
      <c r="J218" t="s">
        <v>34</v>
      </c>
      <c r="K218" t="s">
        <v>31</v>
      </c>
      <c r="L218" t="s">
        <v>38</v>
      </c>
    </row>
    <row r="219" spans="1:12" x14ac:dyDescent="0.25">
      <c r="A219" s="11">
        <v>218</v>
      </c>
      <c r="B219" s="1">
        <v>45340</v>
      </c>
      <c r="C219" t="s">
        <v>18</v>
      </c>
      <c r="D219" t="s">
        <v>22</v>
      </c>
      <c r="E219" s="9">
        <v>200000</v>
      </c>
      <c r="F219">
        <v>2</v>
      </c>
      <c r="G219" s="9">
        <v>400000</v>
      </c>
      <c r="H219" s="8">
        <v>99</v>
      </c>
      <c r="I219" s="8">
        <v>29</v>
      </c>
      <c r="J219" t="s">
        <v>35</v>
      </c>
      <c r="K219" t="s">
        <v>31</v>
      </c>
      <c r="L219" t="s">
        <v>38</v>
      </c>
    </row>
    <row r="220" spans="1:12" x14ac:dyDescent="0.25">
      <c r="A220" s="11">
        <v>219</v>
      </c>
      <c r="B220" s="1">
        <v>45539</v>
      </c>
      <c r="C220" t="s">
        <v>19</v>
      </c>
      <c r="D220" t="s">
        <v>22</v>
      </c>
      <c r="E220" s="9">
        <v>180000</v>
      </c>
      <c r="F220">
        <v>6</v>
      </c>
      <c r="G220" s="9">
        <v>1080000</v>
      </c>
      <c r="H220" s="8">
        <v>59</v>
      </c>
      <c r="I220" s="8">
        <v>47</v>
      </c>
      <c r="J220" t="s">
        <v>34</v>
      </c>
      <c r="K220" t="s">
        <v>30</v>
      </c>
      <c r="L220" t="s">
        <v>36</v>
      </c>
    </row>
    <row r="221" spans="1:12" x14ac:dyDescent="0.25">
      <c r="A221" s="11">
        <v>220</v>
      </c>
      <c r="B221" s="1">
        <v>45515</v>
      </c>
      <c r="C221" t="s">
        <v>17</v>
      </c>
      <c r="D221" t="s">
        <v>22</v>
      </c>
      <c r="E221" s="9">
        <v>15000</v>
      </c>
      <c r="F221">
        <v>5</v>
      </c>
      <c r="G221" s="9">
        <v>75000</v>
      </c>
      <c r="H221" s="8">
        <v>94</v>
      </c>
      <c r="I221" s="8">
        <v>63</v>
      </c>
      <c r="J221" t="s">
        <v>34</v>
      </c>
      <c r="K221" t="s">
        <v>28</v>
      </c>
      <c r="L221" t="s">
        <v>37</v>
      </c>
    </row>
    <row r="222" spans="1:12" x14ac:dyDescent="0.25">
      <c r="A222" s="11">
        <v>221</v>
      </c>
      <c r="B222" s="1">
        <v>45640</v>
      </c>
      <c r="C222" t="s">
        <v>21</v>
      </c>
      <c r="D222" t="s">
        <v>27</v>
      </c>
      <c r="E222" s="9">
        <v>40000</v>
      </c>
      <c r="F222">
        <v>3</v>
      </c>
      <c r="G222" s="9">
        <v>120000</v>
      </c>
      <c r="H222" s="8">
        <v>70</v>
      </c>
      <c r="I222" s="8">
        <v>63</v>
      </c>
      <c r="J222" t="s">
        <v>35</v>
      </c>
      <c r="K222" t="s">
        <v>29</v>
      </c>
      <c r="L222" t="s">
        <v>39</v>
      </c>
    </row>
    <row r="223" spans="1:12" x14ac:dyDescent="0.25">
      <c r="A223" s="11">
        <v>222</v>
      </c>
      <c r="B223" s="1">
        <v>45459</v>
      </c>
      <c r="C223" t="s">
        <v>18</v>
      </c>
      <c r="D223" t="s">
        <v>22</v>
      </c>
      <c r="E223" s="9">
        <v>200000</v>
      </c>
      <c r="F223">
        <v>3</v>
      </c>
      <c r="G223" s="9">
        <v>600000</v>
      </c>
      <c r="H223" s="8">
        <v>79</v>
      </c>
      <c r="I223" s="8">
        <v>34</v>
      </c>
      <c r="J223" t="s">
        <v>34</v>
      </c>
      <c r="K223" t="s">
        <v>28</v>
      </c>
      <c r="L223" t="s">
        <v>36</v>
      </c>
    </row>
    <row r="224" spans="1:12" x14ac:dyDescent="0.25">
      <c r="A224" s="11">
        <v>223</v>
      </c>
      <c r="B224" s="1">
        <v>45441</v>
      </c>
      <c r="C224" t="s">
        <v>15</v>
      </c>
      <c r="D224" t="s">
        <v>25</v>
      </c>
      <c r="E224" s="9">
        <v>250000</v>
      </c>
      <c r="F224">
        <v>10</v>
      </c>
      <c r="G224" s="9">
        <v>2500000</v>
      </c>
      <c r="H224" s="8">
        <v>45</v>
      </c>
      <c r="I224" s="8">
        <v>70</v>
      </c>
      <c r="J224" t="s">
        <v>35</v>
      </c>
      <c r="K224" t="s">
        <v>30</v>
      </c>
      <c r="L224" t="s">
        <v>38</v>
      </c>
    </row>
    <row r="225" spans="1:12" x14ac:dyDescent="0.25">
      <c r="A225" s="11">
        <v>224</v>
      </c>
      <c r="B225" s="1">
        <v>45570</v>
      </c>
      <c r="C225" t="s">
        <v>17</v>
      </c>
      <c r="D225" t="s">
        <v>22</v>
      </c>
      <c r="E225" s="9">
        <v>15000</v>
      </c>
      <c r="F225">
        <v>6</v>
      </c>
      <c r="G225" s="9">
        <v>90000</v>
      </c>
      <c r="H225" s="8">
        <v>94</v>
      </c>
      <c r="I225" s="8">
        <v>33</v>
      </c>
      <c r="J225" t="s">
        <v>34</v>
      </c>
      <c r="K225" t="s">
        <v>29</v>
      </c>
      <c r="L225" t="s">
        <v>38</v>
      </c>
    </row>
    <row r="226" spans="1:12" x14ac:dyDescent="0.25">
      <c r="A226" s="11">
        <v>225</v>
      </c>
      <c r="B226" s="1">
        <v>45352</v>
      </c>
      <c r="C226" t="s">
        <v>17</v>
      </c>
      <c r="D226" t="s">
        <v>22</v>
      </c>
      <c r="E226" s="9">
        <v>15000</v>
      </c>
      <c r="F226">
        <v>8</v>
      </c>
      <c r="G226" s="9">
        <v>120000</v>
      </c>
      <c r="H226" s="8">
        <v>48</v>
      </c>
      <c r="I226" s="8">
        <v>22</v>
      </c>
      <c r="J226" t="s">
        <v>34</v>
      </c>
      <c r="K226" t="s">
        <v>29</v>
      </c>
      <c r="L226" t="s">
        <v>39</v>
      </c>
    </row>
    <row r="227" spans="1:12" x14ac:dyDescent="0.25">
      <c r="A227" s="11">
        <v>226</v>
      </c>
      <c r="B227" s="1">
        <v>45334</v>
      </c>
      <c r="C227" t="s">
        <v>19</v>
      </c>
      <c r="D227" t="s">
        <v>22</v>
      </c>
      <c r="E227" s="9">
        <v>180000</v>
      </c>
      <c r="F227">
        <v>7</v>
      </c>
      <c r="G227" s="9">
        <v>1260000</v>
      </c>
      <c r="H227" s="8">
        <v>16</v>
      </c>
      <c r="I227" s="8">
        <v>39</v>
      </c>
      <c r="J227" t="s">
        <v>34</v>
      </c>
      <c r="K227" t="s">
        <v>28</v>
      </c>
      <c r="L227" t="s">
        <v>39</v>
      </c>
    </row>
    <row r="228" spans="1:12" x14ac:dyDescent="0.25">
      <c r="A228" s="11">
        <v>227</v>
      </c>
      <c r="B228" s="1">
        <v>45526</v>
      </c>
      <c r="C228" t="s">
        <v>17</v>
      </c>
      <c r="D228" t="s">
        <v>22</v>
      </c>
      <c r="E228" s="9">
        <v>15000</v>
      </c>
      <c r="F228">
        <v>6</v>
      </c>
      <c r="G228" s="9">
        <v>90000</v>
      </c>
      <c r="H228" s="8">
        <v>31</v>
      </c>
      <c r="I228" s="8">
        <v>22</v>
      </c>
      <c r="J228" t="s">
        <v>34</v>
      </c>
      <c r="K228" t="s">
        <v>33</v>
      </c>
      <c r="L228" t="s">
        <v>38</v>
      </c>
    </row>
    <row r="229" spans="1:12" x14ac:dyDescent="0.25">
      <c r="A229" s="11">
        <v>228</v>
      </c>
      <c r="B229" s="1">
        <v>45608</v>
      </c>
      <c r="C229" t="s">
        <v>12</v>
      </c>
      <c r="D229" t="s">
        <v>22</v>
      </c>
      <c r="E229" s="9">
        <v>600000</v>
      </c>
      <c r="F229">
        <v>8</v>
      </c>
      <c r="G229" s="9">
        <v>4800000</v>
      </c>
      <c r="H229" s="8">
        <v>81</v>
      </c>
      <c r="I229" s="8">
        <v>41</v>
      </c>
      <c r="J229" t="s">
        <v>34</v>
      </c>
      <c r="K229" t="s">
        <v>33</v>
      </c>
      <c r="L229" t="s">
        <v>39</v>
      </c>
    </row>
    <row r="230" spans="1:12" x14ac:dyDescent="0.25">
      <c r="A230" s="11">
        <v>229</v>
      </c>
      <c r="B230" s="1">
        <v>45383</v>
      </c>
      <c r="C230" t="s">
        <v>15</v>
      </c>
      <c r="D230" t="s">
        <v>25</v>
      </c>
      <c r="E230" s="9">
        <v>250000</v>
      </c>
      <c r="F230">
        <v>4</v>
      </c>
      <c r="G230" s="9">
        <v>1000000</v>
      </c>
      <c r="H230" s="8">
        <v>35</v>
      </c>
      <c r="I230" s="8">
        <v>52</v>
      </c>
      <c r="J230" t="s">
        <v>34</v>
      </c>
      <c r="K230" t="s">
        <v>30</v>
      </c>
      <c r="L230" t="s">
        <v>38</v>
      </c>
    </row>
    <row r="231" spans="1:12" x14ac:dyDescent="0.25">
      <c r="A231" s="11">
        <v>230</v>
      </c>
      <c r="B231" s="1">
        <v>45651</v>
      </c>
      <c r="C231" t="s">
        <v>16</v>
      </c>
      <c r="D231" t="s">
        <v>26</v>
      </c>
      <c r="E231" s="9">
        <v>120000</v>
      </c>
      <c r="F231">
        <v>4</v>
      </c>
      <c r="G231" s="9">
        <v>480000</v>
      </c>
      <c r="H231" s="8">
        <v>55</v>
      </c>
      <c r="I231" s="8">
        <v>39</v>
      </c>
      <c r="J231" t="s">
        <v>35</v>
      </c>
      <c r="K231" t="s">
        <v>33</v>
      </c>
      <c r="L231" t="s">
        <v>37</v>
      </c>
    </row>
    <row r="232" spans="1:12" x14ac:dyDescent="0.25">
      <c r="A232" s="11">
        <v>231</v>
      </c>
      <c r="B232" s="1">
        <v>45528</v>
      </c>
      <c r="C232" t="s">
        <v>21</v>
      </c>
      <c r="D232" t="s">
        <v>27</v>
      </c>
      <c r="E232" s="9">
        <v>40000</v>
      </c>
      <c r="F232">
        <v>1</v>
      </c>
      <c r="G232" s="9">
        <v>40000</v>
      </c>
      <c r="H232" s="8">
        <v>35</v>
      </c>
      <c r="I232" s="8">
        <v>20</v>
      </c>
      <c r="J232" t="s">
        <v>35</v>
      </c>
      <c r="K232" t="s">
        <v>30</v>
      </c>
      <c r="L232" t="s">
        <v>39</v>
      </c>
    </row>
    <row r="233" spans="1:12" x14ac:dyDescent="0.25">
      <c r="A233" s="11">
        <v>232</v>
      </c>
      <c r="B233" s="1">
        <v>45590</v>
      </c>
      <c r="C233" t="s">
        <v>12</v>
      </c>
      <c r="D233" t="s">
        <v>22</v>
      </c>
      <c r="E233" s="9">
        <v>600000</v>
      </c>
      <c r="F233">
        <v>1</v>
      </c>
      <c r="G233" s="9">
        <v>600000</v>
      </c>
      <c r="H233" s="8">
        <v>53</v>
      </c>
      <c r="I233" s="8">
        <v>20</v>
      </c>
      <c r="J233" t="s">
        <v>35</v>
      </c>
      <c r="K233" t="s">
        <v>30</v>
      </c>
      <c r="L233" t="s">
        <v>37</v>
      </c>
    </row>
    <row r="234" spans="1:12" x14ac:dyDescent="0.25">
      <c r="A234" s="11">
        <v>233</v>
      </c>
      <c r="B234" s="1">
        <v>45420</v>
      </c>
      <c r="C234" t="s">
        <v>13</v>
      </c>
      <c r="D234" t="s">
        <v>23</v>
      </c>
      <c r="E234" s="9">
        <v>400000</v>
      </c>
      <c r="F234">
        <v>6</v>
      </c>
      <c r="G234" s="9">
        <v>2400000</v>
      </c>
      <c r="H234" s="8">
        <v>25</v>
      </c>
      <c r="I234" s="8">
        <v>57</v>
      </c>
      <c r="J234" t="s">
        <v>34</v>
      </c>
      <c r="K234" t="s">
        <v>33</v>
      </c>
      <c r="L234" t="s">
        <v>37</v>
      </c>
    </row>
    <row r="235" spans="1:12" x14ac:dyDescent="0.25">
      <c r="A235" s="11">
        <v>234</v>
      </c>
      <c r="B235" s="1">
        <v>45372</v>
      </c>
      <c r="C235" t="s">
        <v>21</v>
      </c>
      <c r="D235" t="s">
        <v>27</v>
      </c>
      <c r="E235" s="9">
        <v>40000</v>
      </c>
      <c r="F235">
        <v>3</v>
      </c>
      <c r="G235" s="9">
        <v>120000</v>
      </c>
      <c r="H235" s="8">
        <v>17</v>
      </c>
      <c r="I235" s="8">
        <v>41</v>
      </c>
      <c r="J235" t="s">
        <v>35</v>
      </c>
      <c r="K235" t="s">
        <v>29</v>
      </c>
      <c r="L235" t="s">
        <v>37</v>
      </c>
    </row>
    <row r="236" spans="1:12" x14ac:dyDescent="0.25">
      <c r="A236" s="11">
        <v>235</v>
      </c>
      <c r="B236" s="1">
        <v>45595</v>
      </c>
      <c r="C236" t="s">
        <v>17</v>
      </c>
      <c r="D236" t="s">
        <v>22</v>
      </c>
      <c r="E236" s="9">
        <v>15000</v>
      </c>
      <c r="F236">
        <v>3</v>
      </c>
      <c r="G236" s="9">
        <v>45000</v>
      </c>
      <c r="H236" s="8">
        <v>17</v>
      </c>
      <c r="I236" s="8">
        <v>47</v>
      </c>
      <c r="J236" t="s">
        <v>35</v>
      </c>
      <c r="K236" t="s">
        <v>32</v>
      </c>
      <c r="L236" t="s">
        <v>38</v>
      </c>
    </row>
    <row r="237" spans="1:12" x14ac:dyDescent="0.25">
      <c r="A237" s="11">
        <v>236</v>
      </c>
      <c r="B237" s="1">
        <v>45595</v>
      </c>
      <c r="C237" t="s">
        <v>16</v>
      </c>
      <c r="D237" t="s">
        <v>26</v>
      </c>
      <c r="E237" s="9">
        <v>120000</v>
      </c>
      <c r="F237">
        <v>4</v>
      </c>
      <c r="G237" s="9">
        <v>480000</v>
      </c>
      <c r="H237" s="8">
        <v>36</v>
      </c>
      <c r="I237" s="8">
        <v>20</v>
      </c>
      <c r="J237" t="s">
        <v>34</v>
      </c>
      <c r="K237" t="s">
        <v>31</v>
      </c>
      <c r="L237" t="s">
        <v>38</v>
      </c>
    </row>
    <row r="238" spans="1:12" x14ac:dyDescent="0.25">
      <c r="A238" s="11">
        <v>237</v>
      </c>
      <c r="B238" s="1">
        <v>45373</v>
      </c>
      <c r="C238" t="s">
        <v>18</v>
      </c>
      <c r="D238" t="s">
        <v>22</v>
      </c>
      <c r="E238" s="9">
        <v>200000</v>
      </c>
      <c r="F238">
        <v>10</v>
      </c>
      <c r="G238" s="9">
        <v>2000000</v>
      </c>
      <c r="H238" s="8">
        <v>34</v>
      </c>
      <c r="I238" s="8">
        <v>27</v>
      </c>
      <c r="J238" t="s">
        <v>34</v>
      </c>
      <c r="K238" t="s">
        <v>31</v>
      </c>
      <c r="L238" t="s">
        <v>36</v>
      </c>
    </row>
    <row r="239" spans="1:12" x14ac:dyDescent="0.25">
      <c r="A239" s="11">
        <v>238</v>
      </c>
      <c r="B239" s="1">
        <v>45653</v>
      </c>
      <c r="C239" t="s">
        <v>12</v>
      </c>
      <c r="D239" t="s">
        <v>22</v>
      </c>
      <c r="E239" s="9">
        <v>600000</v>
      </c>
      <c r="F239">
        <v>7</v>
      </c>
      <c r="G239" s="9">
        <v>4200000</v>
      </c>
      <c r="H239" s="8">
        <v>1</v>
      </c>
      <c r="I239" s="8">
        <v>67</v>
      </c>
      <c r="J239" t="s">
        <v>34</v>
      </c>
      <c r="K239" t="s">
        <v>30</v>
      </c>
      <c r="L239" t="s">
        <v>39</v>
      </c>
    </row>
    <row r="240" spans="1:12" x14ac:dyDescent="0.25">
      <c r="A240" s="11">
        <v>239</v>
      </c>
      <c r="B240" s="1">
        <v>45494</v>
      </c>
      <c r="C240" t="s">
        <v>14</v>
      </c>
      <c r="D240" t="s">
        <v>24</v>
      </c>
      <c r="E240" s="9">
        <v>50000</v>
      </c>
      <c r="F240">
        <v>2</v>
      </c>
      <c r="G240" s="9">
        <v>100000</v>
      </c>
      <c r="H240" s="8">
        <v>46</v>
      </c>
      <c r="I240" s="8">
        <v>27</v>
      </c>
      <c r="J240" t="s">
        <v>35</v>
      </c>
      <c r="K240" t="s">
        <v>33</v>
      </c>
      <c r="L240" t="s">
        <v>39</v>
      </c>
    </row>
    <row r="241" spans="1:12" x14ac:dyDescent="0.25">
      <c r="A241" s="11">
        <v>240</v>
      </c>
      <c r="B241" s="1">
        <v>45538</v>
      </c>
      <c r="C241" t="s">
        <v>17</v>
      </c>
      <c r="D241" t="s">
        <v>22</v>
      </c>
      <c r="E241" s="9">
        <v>15000</v>
      </c>
      <c r="F241">
        <v>10</v>
      </c>
      <c r="G241" s="9">
        <v>150000</v>
      </c>
      <c r="H241" s="8">
        <v>79</v>
      </c>
      <c r="I241" s="8">
        <v>18</v>
      </c>
      <c r="J241" t="s">
        <v>34</v>
      </c>
      <c r="K241" t="s">
        <v>31</v>
      </c>
      <c r="L241" t="s">
        <v>39</v>
      </c>
    </row>
    <row r="242" spans="1:12" x14ac:dyDescent="0.25">
      <c r="A242" s="11">
        <v>241</v>
      </c>
      <c r="B242" s="1">
        <v>45550</v>
      </c>
      <c r="C242" t="s">
        <v>19</v>
      </c>
      <c r="D242" t="s">
        <v>22</v>
      </c>
      <c r="E242" s="9">
        <v>180000</v>
      </c>
      <c r="F242">
        <v>1</v>
      </c>
      <c r="G242" s="9">
        <v>180000</v>
      </c>
      <c r="H242" s="8">
        <v>67</v>
      </c>
      <c r="I242" s="8">
        <v>46</v>
      </c>
      <c r="J242" t="s">
        <v>34</v>
      </c>
      <c r="K242" t="s">
        <v>29</v>
      </c>
      <c r="L242" t="s">
        <v>37</v>
      </c>
    </row>
    <row r="243" spans="1:12" x14ac:dyDescent="0.25">
      <c r="A243" s="11">
        <v>242</v>
      </c>
      <c r="B243" s="1">
        <v>45588</v>
      </c>
      <c r="C243" t="s">
        <v>15</v>
      </c>
      <c r="D243" t="s">
        <v>25</v>
      </c>
      <c r="E243" s="9">
        <v>250000</v>
      </c>
      <c r="F243">
        <v>5</v>
      </c>
      <c r="G243" s="9">
        <v>1250000</v>
      </c>
      <c r="H243" s="8">
        <v>17</v>
      </c>
      <c r="I243" s="8">
        <v>63</v>
      </c>
      <c r="J243" t="s">
        <v>35</v>
      </c>
      <c r="K243" t="s">
        <v>33</v>
      </c>
      <c r="L243" t="s">
        <v>38</v>
      </c>
    </row>
    <row r="244" spans="1:12" x14ac:dyDescent="0.25">
      <c r="A244" s="11">
        <v>243</v>
      </c>
      <c r="B244" s="1">
        <v>45606</v>
      </c>
      <c r="C244" t="s">
        <v>16</v>
      </c>
      <c r="D244" t="s">
        <v>26</v>
      </c>
      <c r="E244" s="9">
        <v>120000</v>
      </c>
      <c r="F244">
        <v>2</v>
      </c>
      <c r="G244" s="9">
        <v>240000</v>
      </c>
      <c r="H244" s="8">
        <v>6</v>
      </c>
      <c r="I244" s="8">
        <v>30</v>
      </c>
      <c r="J244" t="s">
        <v>34</v>
      </c>
      <c r="K244" t="s">
        <v>30</v>
      </c>
      <c r="L244" t="s">
        <v>36</v>
      </c>
    </row>
    <row r="245" spans="1:12" x14ac:dyDescent="0.25">
      <c r="A245" s="11">
        <v>244</v>
      </c>
      <c r="B245" s="1">
        <v>45300</v>
      </c>
      <c r="C245" t="s">
        <v>18</v>
      </c>
      <c r="D245" t="s">
        <v>22</v>
      </c>
      <c r="E245" s="9">
        <v>200000</v>
      </c>
      <c r="F245">
        <v>3</v>
      </c>
      <c r="G245" s="9">
        <v>600000</v>
      </c>
      <c r="H245" s="8">
        <v>73</v>
      </c>
      <c r="I245" s="8">
        <v>42</v>
      </c>
      <c r="J245" t="s">
        <v>34</v>
      </c>
      <c r="K245" t="s">
        <v>31</v>
      </c>
      <c r="L245" t="s">
        <v>38</v>
      </c>
    </row>
    <row r="246" spans="1:12" x14ac:dyDescent="0.25">
      <c r="A246" s="11">
        <v>245</v>
      </c>
      <c r="B246" s="1">
        <v>45568</v>
      </c>
      <c r="C246" t="s">
        <v>17</v>
      </c>
      <c r="D246" t="s">
        <v>22</v>
      </c>
      <c r="E246" s="9">
        <v>15000</v>
      </c>
      <c r="F246">
        <v>8</v>
      </c>
      <c r="G246" s="9">
        <v>120000</v>
      </c>
      <c r="H246" s="8">
        <v>7</v>
      </c>
      <c r="I246" s="8">
        <v>37</v>
      </c>
      <c r="J246" t="s">
        <v>35</v>
      </c>
      <c r="K246" t="s">
        <v>30</v>
      </c>
      <c r="L246" t="s">
        <v>38</v>
      </c>
    </row>
    <row r="247" spans="1:12" x14ac:dyDescent="0.25">
      <c r="A247" s="11">
        <v>246</v>
      </c>
      <c r="B247" s="1">
        <v>45395</v>
      </c>
      <c r="C247" t="s">
        <v>14</v>
      </c>
      <c r="D247" t="s">
        <v>24</v>
      </c>
      <c r="E247" s="9">
        <v>50000</v>
      </c>
      <c r="F247">
        <v>5</v>
      </c>
      <c r="G247" s="9">
        <v>250000</v>
      </c>
      <c r="H247" s="8">
        <v>88</v>
      </c>
      <c r="I247" s="8">
        <v>54</v>
      </c>
      <c r="J247" t="s">
        <v>35</v>
      </c>
      <c r="K247" t="s">
        <v>30</v>
      </c>
      <c r="L247" t="s">
        <v>39</v>
      </c>
    </row>
    <row r="248" spans="1:12" x14ac:dyDescent="0.25">
      <c r="A248" s="11">
        <v>247</v>
      </c>
      <c r="B248" s="1">
        <v>45474</v>
      </c>
      <c r="C248" t="s">
        <v>18</v>
      </c>
      <c r="D248" t="s">
        <v>22</v>
      </c>
      <c r="E248" s="9">
        <v>200000</v>
      </c>
      <c r="F248">
        <v>9</v>
      </c>
      <c r="G248" s="9">
        <v>1800000</v>
      </c>
      <c r="H248" s="8">
        <v>32</v>
      </c>
      <c r="I248" s="8">
        <v>41</v>
      </c>
      <c r="J248" t="s">
        <v>35</v>
      </c>
      <c r="K248" t="s">
        <v>29</v>
      </c>
      <c r="L248" t="s">
        <v>37</v>
      </c>
    </row>
    <row r="249" spans="1:12" x14ac:dyDescent="0.25">
      <c r="A249" s="11">
        <v>248</v>
      </c>
      <c r="B249" s="1">
        <v>45382</v>
      </c>
      <c r="C249" t="s">
        <v>14</v>
      </c>
      <c r="D249" t="s">
        <v>24</v>
      </c>
      <c r="E249" s="9">
        <v>50000</v>
      </c>
      <c r="F249">
        <v>3</v>
      </c>
      <c r="G249" s="9">
        <v>150000</v>
      </c>
      <c r="H249" s="8">
        <v>56</v>
      </c>
      <c r="I249" s="8">
        <v>37</v>
      </c>
      <c r="J249" t="s">
        <v>35</v>
      </c>
      <c r="K249" t="s">
        <v>32</v>
      </c>
      <c r="L249" t="s">
        <v>38</v>
      </c>
    </row>
    <row r="250" spans="1:12" x14ac:dyDescent="0.25">
      <c r="A250" s="11">
        <v>249</v>
      </c>
      <c r="B250" s="1">
        <v>45506</v>
      </c>
      <c r="C250" t="s">
        <v>20</v>
      </c>
      <c r="D250" t="s">
        <v>22</v>
      </c>
      <c r="E250" s="9">
        <v>25000</v>
      </c>
      <c r="F250">
        <v>8</v>
      </c>
      <c r="G250" s="9">
        <v>200000</v>
      </c>
      <c r="H250" s="8">
        <v>7</v>
      </c>
      <c r="I250" s="8">
        <v>36</v>
      </c>
      <c r="J250" t="s">
        <v>35</v>
      </c>
      <c r="K250" t="s">
        <v>31</v>
      </c>
      <c r="L250" t="s">
        <v>39</v>
      </c>
    </row>
    <row r="251" spans="1:12" x14ac:dyDescent="0.25">
      <c r="A251" s="11">
        <v>250</v>
      </c>
      <c r="B251" s="1">
        <v>45557</v>
      </c>
      <c r="C251" t="s">
        <v>21</v>
      </c>
      <c r="D251" t="s">
        <v>27</v>
      </c>
      <c r="E251" s="9">
        <v>40000</v>
      </c>
      <c r="F251">
        <v>6</v>
      </c>
      <c r="G251" s="9">
        <v>240000</v>
      </c>
      <c r="H251" s="8">
        <v>78</v>
      </c>
      <c r="I251" s="8">
        <v>25</v>
      </c>
      <c r="J251" t="s">
        <v>35</v>
      </c>
      <c r="K251" t="s">
        <v>30</v>
      </c>
      <c r="L251" t="s">
        <v>36</v>
      </c>
    </row>
    <row r="252" spans="1:12" x14ac:dyDescent="0.25">
      <c r="A252" s="11">
        <v>251</v>
      </c>
      <c r="B252" s="1">
        <v>45311</v>
      </c>
      <c r="C252" t="s">
        <v>21</v>
      </c>
      <c r="D252" t="s">
        <v>27</v>
      </c>
      <c r="E252" s="9">
        <v>40000</v>
      </c>
      <c r="F252">
        <v>9</v>
      </c>
      <c r="G252" s="9">
        <v>360000</v>
      </c>
      <c r="H252" s="8">
        <v>73</v>
      </c>
      <c r="I252" s="8">
        <v>33</v>
      </c>
      <c r="J252" t="s">
        <v>35</v>
      </c>
      <c r="K252" t="s">
        <v>33</v>
      </c>
      <c r="L252" t="s">
        <v>38</v>
      </c>
    </row>
    <row r="253" spans="1:12" x14ac:dyDescent="0.25">
      <c r="A253" s="11">
        <v>252</v>
      </c>
      <c r="B253" s="1">
        <v>45385</v>
      </c>
      <c r="C253" t="s">
        <v>18</v>
      </c>
      <c r="D253" t="s">
        <v>22</v>
      </c>
      <c r="E253" s="9">
        <v>200000</v>
      </c>
      <c r="F253">
        <v>2</v>
      </c>
      <c r="G253" s="9">
        <v>400000</v>
      </c>
      <c r="H253" s="8">
        <v>73</v>
      </c>
      <c r="I253" s="8">
        <v>43</v>
      </c>
      <c r="J253" t="s">
        <v>35</v>
      </c>
      <c r="K253" t="s">
        <v>30</v>
      </c>
      <c r="L253" t="s">
        <v>36</v>
      </c>
    </row>
    <row r="254" spans="1:12" x14ac:dyDescent="0.25">
      <c r="A254" s="11">
        <v>253</v>
      </c>
      <c r="B254" s="1">
        <v>45383</v>
      </c>
      <c r="C254" t="s">
        <v>20</v>
      </c>
      <c r="D254" t="s">
        <v>22</v>
      </c>
      <c r="E254" s="9">
        <v>25000</v>
      </c>
      <c r="F254">
        <v>4</v>
      </c>
      <c r="G254" s="9">
        <v>100000</v>
      </c>
      <c r="H254" s="8">
        <v>68</v>
      </c>
      <c r="I254" s="8">
        <v>20</v>
      </c>
      <c r="J254" t="s">
        <v>34</v>
      </c>
      <c r="K254" t="s">
        <v>31</v>
      </c>
      <c r="L254" t="s">
        <v>36</v>
      </c>
    </row>
    <row r="255" spans="1:12" x14ac:dyDescent="0.25">
      <c r="A255" s="11">
        <v>254</v>
      </c>
      <c r="B255" s="1">
        <v>45295</v>
      </c>
      <c r="C255" t="s">
        <v>18</v>
      </c>
      <c r="D255" t="s">
        <v>22</v>
      </c>
      <c r="E255" s="9">
        <v>200000</v>
      </c>
      <c r="F255">
        <v>9</v>
      </c>
      <c r="G255" s="9">
        <v>1800000</v>
      </c>
      <c r="H255" s="8">
        <v>86</v>
      </c>
      <c r="I255" s="8">
        <v>69</v>
      </c>
      <c r="J255" t="s">
        <v>34</v>
      </c>
      <c r="K255" t="s">
        <v>29</v>
      </c>
      <c r="L255" t="s">
        <v>38</v>
      </c>
    </row>
    <row r="256" spans="1:12" x14ac:dyDescent="0.25">
      <c r="A256" s="11">
        <v>255</v>
      </c>
      <c r="B256" s="1">
        <v>45593</v>
      </c>
      <c r="C256" t="s">
        <v>17</v>
      </c>
      <c r="D256" t="s">
        <v>22</v>
      </c>
      <c r="E256" s="9">
        <v>15000</v>
      </c>
      <c r="F256">
        <v>6</v>
      </c>
      <c r="G256" s="9">
        <v>90000</v>
      </c>
      <c r="H256" s="8">
        <v>55</v>
      </c>
      <c r="I256" s="8">
        <v>58</v>
      </c>
      <c r="J256" t="s">
        <v>34</v>
      </c>
      <c r="K256" t="s">
        <v>30</v>
      </c>
      <c r="L256" t="s">
        <v>39</v>
      </c>
    </row>
    <row r="257" spans="1:12" x14ac:dyDescent="0.25">
      <c r="A257" s="11">
        <v>256</v>
      </c>
      <c r="B257" s="1">
        <v>45422</v>
      </c>
      <c r="C257" t="s">
        <v>16</v>
      </c>
      <c r="D257" t="s">
        <v>26</v>
      </c>
      <c r="E257" s="9">
        <v>120000</v>
      </c>
      <c r="F257">
        <v>1</v>
      </c>
      <c r="G257" s="9">
        <v>120000</v>
      </c>
      <c r="H257" s="8">
        <v>45</v>
      </c>
      <c r="I257" s="8">
        <v>22</v>
      </c>
      <c r="J257" t="s">
        <v>34</v>
      </c>
      <c r="K257" t="s">
        <v>30</v>
      </c>
      <c r="L257" t="s">
        <v>39</v>
      </c>
    </row>
    <row r="258" spans="1:12" x14ac:dyDescent="0.25">
      <c r="A258" s="11">
        <v>257</v>
      </c>
      <c r="B258" s="1">
        <v>45529</v>
      </c>
      <c r="C258" t="s">
        <v>20</v>
      </c>
      <c r="D258" t="s">
        <v>22</v>
      </c>
      <c r="E258" s="9">
        <v>25000</v>
      </c>
      <c r="F258">
        <v>2</v>
      </c>
      <c r="G258" s="9">
        <v>50000</v>
      </c>
      <c r="H258" s="8">
        <v>42</v>
      </c>
      <c r="I258" s="8">
        <v>25</v>
      </c>
      <c r="J258" t="s">
        <v>35</v>
      </c>
      <c r="K258" t="s">
        <v>29</v>
      </c>
      <c r="L258" t="s">
        <v>39</v>
      </c>
    </row>
    <row r="259" spans="1:12" x14ac:dyDescent="0.25">
      <c r="A259" s="11">
        <v>258</v>
      </c>
      <c r="B259" s="1">
        <v>45339</v>
      </c>
      <c r="C259" t="s">
        <v>18</v>
      </c>
      <c r="D259" t="s">
        <v>22</v>
      </c>
      <c r="E259" s="9">
        <v>200000</v>
      </c>
      <c r="F259">
        <v>3</v>
      </c>
      <c r="G259" s="9">
        <v>600000</v>
      </c>
      <c r="H259" s="8">
        <v>25</v>
      </c>
      <c r="I259" s="8">
        <v>20</v>
      </c>
      <c r="J259" t="s">
        <v>34</v>
      </c>
      <c r="K259" t="s">
        <v>32</v>
      </c>
      <c r="L259" t="s">
        <v>37</v>
      </c>
    </row>
    <row r="260" spans="1:12" x14ac:dyDescent="0.25">
      <c r="A260" s="11">
        <v>259</v>
      </c>
      <c r="B260" s="1">
        <v>45378</v>
      </c>
      <c r="C260" t="s">
        <v>19</v>
      </c>
      <c r="D260" t="s">
        <v>22</v>
      </c>
      <c r="E260" s="9">
        <v>180000</v>
      </c>
      <c r="F260">
        <v>1</v>
      </c>
      <c r="G260" s="9">
        <v>180000</v>
      </c>
      <c r="H260" s="8">
        <v>6</v>
      </c>
      <c r="I260" s="8">
        <v>18</v>
      </c>
      <c r="J260" t="s">
        <v>34</v>
      </c>
      <c r="K260" t="s">
        <v>29</v>
      </c>
      <c r="L260" t="s">
        <v>39</v>
      </c>
    </row>
    <row r="261" spans="1:12" x14ac:dyDescent="0.25">
      <c r="A261" s="11">
        <v>260</v>
      </c>
      <c r="B261" s="1">
        <v>45393</v>
      </c>
      <c r="C261" t="s">
        <v>13</v>
      </c>
      <c r="D261" t="s">
        <v>23</v>
      </c>
      <c r="E261" s="9">
        <v>400000</v>
      </c>
      <c r="F261">
        <v>1</v>
      </c>
      <c r="G261" s="9">
        <v>400000</v>
      </c>
      <c r="H261" s="8">
        <v>88</v>
      </c>
      <c r="I261" s="8">
        <v>45</v>
      </c>
      <c r="J261" t="s">
        <v>35</v>
      </c>
      <c r="K261" t="s">
        <v>31</v>
      </c>
      <c r="L261" t="s">
        <v>38</v>
      </c>
    </row>
    <row r="262" spans="1:12" x14ac:dyDescent="0.25">
      <c r="A262" s="11">
        <v>261</v>
      </c>
      <c r="B262" s="1">
        <v>45526</v>
      </c>
      <c r="C262" t="s">
        <v>15</v>
      </c>
      <c r="D262" t="s">
        <v>25</v>
      </c>
      <c r="E262" s="9">
        <v>250000</v>
      </c>
      <c r="F262">
        <v>4</v>
      </c>
      <c r="G262" s="9">
        <v>1000000</v>
      </c>
      <c r="H262" s="8">
        <v>28</v>
      </c>
      <c r="I262" s="8">
        <v>69</v>
      </c>
      <c r="J262" t="s">
        <v>35</v>
      </c>
      <c r="K262" t="s">
        <v>31</v>
      </c>
      <c r="L262" t="s">
        <v>36</v>
      </c>
    </row>
    <row r="263" spans="1:12" x14ac:dyDescent="0.25">
      <c r="A263" s="11">
        <v>262</v>
      </c>
      <c r="B263" s="1">
        <v>45491</v>
      </c>
      <c r="C263" t="s">
        <v>15</v>
      </c>
      <c r="D263" t="s">
        <v>25</v>
      </c>
      <c r="E263" s="9">
        <v>250000</v>
      </c>
      <c r="F263">
        <v>4</v>
      </c>
      <c r="G263" s="9">
        <v>1000000</v>
      </c>
      <c r="H263" s="8">
        <v>90</v>
      </c>
      <c r="I263" s="8">
        <v>56</v>
      </c>
      <c r="J263" t="s">
        <v>35</v>
      </c>
      <c r="K263" t="s">
        <v>33</v>
      </c>
      <c r="L263" t="s">
        <v>36</v>
      </c>
    </row>
    <row r="264" spans="1:12" x14ac:dyDescent="0.25">
      <c r="A264" s="11">
        <v>263</v>
      </c>
      <c r="B264" s="1">
        <v>45358</v>
      </c>
      <c r="C264" t="s">
        <v>20</v>
      </c>
      <c r="D264" t="s">
        <v>22</v>
      </c>
      <c r="E264" s="9">
        <v>25000</v>
      </c>
      <c r="F264">
        <v>3</v>
      </c>
      <c r="G264" s="9">
        <v>75000</v>
      </c>
      <c r="H264" s="8">
        <v>50</v>
      </c>
      <c r="I264" s="8">
        <v>34</v>
      </c>
      <c r="J264" t="s">
        <v>34</v>
      </c>
      <c r="K264" t="s">
        <v>33</v>
      </c>
      <c r="L264" t="s">
        <v>37</v>
      </c>
    </row>
    <row r="265" spans="1:12" x14ac:dyDescent="0.25">
      <c r="A265" s="11">
        <v>264</v>
      </c>
      <c r="B265" s="1">
        <v>45463</v>
      </c>
      <c r="C265" t="s">
        <v>17</v>
      </c>
      <c r="D265" t="s">
        <v>22</v>
      </c>
      <c r="E265" s="9">
        <v>15000</v>
      </c>
      <c r="F265">
        <v>7</v>
      </c>
      <c r="G265" s="9">
        <v>105000</v>
      </c>
      <c r="H265" s="8">
        <v>85</v>
      </c>
      <c r="I265" s="8">
        <v>66</v>
      </c>
      <c r="J265" t="s">
        <v>34</v>
      </c>
      <c r="K265" t="s">
        <v>33</v>
      </c>
      <c r="L265" t="s">
        <v>39</v>
      </c>
    </row>
    <row r="266" spans="1:12" x14ac:dyDescent="0.25">
      <c r="A266" s="11">
        <v>265</v>
      </c>
      <c r="B266" s="1">
        <v>45500</v>
      </c>
      <c r="C266" t="s">
        <v>17</v>
      </c>
      <c r="D266" t="s">
        <v>22</v>
      </c>
      <c r="E266" s="9">
        <v>15000</v>
      </c>
      <c r="F266">
        <v>5</v>
      </c>
      <c r="G266" s="9">
        <v>75000</v>
      </c>
      <c r="H266" s="8">
        <v>37</v>
      </c>
      <c r="I266" s="8">
        <v>55</v>
      </c>
      <c r="J266" t="s">
        <v>35</v>
      </c>
      <c r="K266" t="s">
        <v>32</v>
      </c>
      <c r="L266" t="s">
        <v>36</v>
      </c>
    </row>
    <row r="267" spans="1:12" x14ac:dyDescent="0.25">
      <c r="A267" s="11">
        <v>266</v>
      </c>
      <c r="B267" s="1">
        <v>45474</v>
      </c>
      <c r="C267" t="s">
        <v>16</v>
      </c>
      <c r="D267" t="s">
        <v>26</v>
      </c>
      <c r="E267" s="9">
        <v>120000</v>
      </c>
      <c r="F267">
        <v>5</v>
      </c>
      <c r="G267" s="9">
        <v>600000</v>
      </c>
      <c r="H267" s="8">
        <v>94</v>
      </c>
      <c r="I267" s="8">
        <v>23</v>
      </c>
      <c r="J267" t="s">
        <v>34</v>
      </c>
      <c r="K267" t="s">
        <v>28</v>
      </c>
      <c r="L267" t="s">
        <v>37</v>
      </c>
    </row>
    <row r="268" spans="1:12" x14ac:dyDescent="0.25">
      <c r="A268" s="11">
        <v>267</v>
      </c>
      <c r="B268" s="1">
        <v>45323</v>
      </c>
      <c r="C268" t="s">
        <v>16</v>
      </c>
      <c r="D268" t="s">
        <v>26</v>
      </c>
      <c r="E268" s="9">
        <v>120000</v>
      </c>
      <c r="F268">
        <v>9</v>
      </c>
      <c r="G268" s="9">
        <v>1080000</v>
      </c>
      <c r="H268" s="8">
        <v>58</v>
      </c>
      <c r="I268" s="8">
        <v>26</v>
      </c>
      <c r="J268" t="s">
        <v>35</v>
      </c>
      <c r="K268" t="s">
        <v>28</v>
      </c>
      <c r="L268" t="s">
        <v>36</v>
      </c>
    </row>
    <row r="269" spans="1:12" x14ac:dyDescent="0.25">
      <c r="A269" s="11">
        <v>268</v>
      </c>
      <c r="B269" s="1">
        <v>45646</v>
      </c>
      <c r="C269" t="s">
        <v>19</v>
      </c>
      <c r="D269" t="s">
        <v>22</v>
      </c>
      <c r="E269" s="9">
        <v>180000</v>
      </c>
      <c r="F269">
        <v>7</v>
      </c>
      <c r="G269" s="9">
        <v>1260000</v>
      </c>
      <c r="H269" s="8">
        <v>15</v>
      </c>
      <c r="I269" s="8">
        <v>47</v>
      </c>
      <c r="J269" t="s">
        <v>34</v>
      </c>
      <c r="K269" t="s">
        <v>28</v>
      </c>
      <c r="L269" t="s">
        <v>37</v>
      </c>
    </row>
    <row r="270" spans="1:12" x14ac:dyDescent="0.25">
      <c r="A270" s="11">
        <v>269</v>
      </c>
      <c r="B270" s="1">
        <v>45329</v>
      </c>
      <c r="C270" t="s">
        <v>15</v>
      </c>
      <c r="D270" t="s">
        <v>25</v>
      </c>
      <c r="E270" s="9">
        <v>250000</v>
      </c>
      <c r="F270">
        <v>2</v>
      </c>
      <c r="G270" s="9">
        <v>500000</v>
      </c>
      <c r="H270" s="8">
        <v>59</v>
      </c>
      <c r="I270" s="8">
        <v>59</v>
      </c>
      <c r="J270" t="s">
        <v>34</v>
      </c>
      <c r="K270" t="s">
        <v>29</v>
      </c>
      <c r="L270" t="s">
        <v>39</v>
      </c>
    </row>
    <row r="271" spans="1:12" x14ac:dyDescent="0.25">
      <c r="A271" s="11">
        <v>270</v>
      </c>
      <c r="B271" s="1">
        <v>45540</v>
      </c>
      <c r="C271" t="s">
        <v>19</v>
      </c>
      <c r="D271" t="s">
        <v>22</v>
      </c>
      <c r="E271" s="9">
        <v>180000</v>
      </c>
      <c r="F271">
        <v>9</v>
      </c>
      <c r="G271" s="9">
        <v>1620000</v>
      </c>
      <c r="H271" s="8">
        <v>23</v>
      </c>
      <c r="I271" s="8">
        <v>42</v>
      </c>
      <c r="J271" t="s">
        <v>35</v>
      </c>
      <c r="K271" t="s">
        <v>30</v>
      </c>
      <c r="L271" t="s">
        <v>39</v>
      </c>
    </row>
    <row r="272" spans="1:12" x14ac:dyDescent="0.25">
      <c r="A272" s="11">
        <v>271</v>
      </c>
      <c r="B272" s="1">
        <v>45529</v>
      </c>
      <c r="C272" t="s">
        <v>15</v>
      </c>
      <c r="D272" t="s">
        <v>25</v>
      </c>
      <c r="E272" s="9">
        <v>250000</v>
      </c>
      <c r="F272">
        <v>5</v>
      </c>
      <c r="G272" s="9">
        <v>1250000</v>
      </c>
      <c r="H272" s="8">
        <v>58</v>
      </c>
      <c r="I272" s="8">
        <v>33</v>
      </c>
      <c r="J272" t="s">
        <v>35</v>
      </c>
      <c r="K272" t="s">
        <v>31</v>
      </c>
      <c r="L272" t="s">
        <v>37</v>
      </c>
    </row>
    <row r="273" spans="1:12" x14ac:dyDescent="0.25">
      <c r="A273" s="11">
        <v>272</v>
      </c>
      <c r="B273" s="1">
        <v>45634</v>
      </c>
      <c r="C273" t="s">
        <v>14</v>
      </c>
      <c r="D273" t="s">
        <v>24</v>
      </c>
      <c r="E273" s="9">
        <v>50000</v>
      </c>
      <c r="F273">
        <v>10</v>
      </c>
      <c r="G273" s="9">
        <v>500000</v>
      </c>
      <c r="H273" s="8">
        <v>52</v>
      </c>
      <c r="I273" s="8">
        <v>43</v>
      </c>
      <c r="J273" t="s">
        <v>35</v>
      </c>
      <c r="K273" t="s">
        <v>30</v>
      </c>
      <c r="L273" t="s">
        <v>37</v>
      </c>
    </row>
    <row r="274" spans="1:12" x14ac:dyDescent="0.25">
      <c r="A274" s="11">
        <v>273</v>
      </c>
      <c r="B274" s="1">
        <v>45528</v>
      </c>
      <c r="C274" t="s">
        <v>15</v>
      </c>
      <c r="D274" t="s">
        <v>25</v>
      </c>
      <c r="E274" s="9">
        <v>250000</v>
      </c>
      <c r="F274">
        <v>3</v>
      </c>
      <c r="G274" s="9">
        <v>750000</v>
      </c>
      <c r="H274" s="8">
        <v>32</v>
      </c>
      <c r="I274" s="8">
        <v>63</v>
      </c>
      <c r="J274" t="s">
        <v>34</v>
      </c>
      <c r="K274" t="s">
        <v>28</v>
      </c>
      <c r="L274" t="s">
        <v>39</v>
      </c>
    </row>
    <row r="275" spans="1:12" x14ac:dyDescent="0.25">
      <c r="A275" s="11">
        <v>274</v>
      </c>
      <c r="B275" s="1">
        <v>45648</v>
      </c>
      <c r="C275" t="s">
        <v>17</v>
      </c>
      <c r="D275" t="s">
        <v>22</v>
      </c>
      <c r="E275" s="9">
        <v>15000</v>
      </c>
      <c r="F275">
        <v>7</v>
      </c>
      <c r="G275" s="9">
        <v>105000</v>
      </c>
      <c r="H275" s="8">
        <v>66</v>
      </c>
      <c r="I275" s="8">
        <v>28</v>
      </c>
      <c r="J275" t="s">
        <v>35</v>
      </c>
      <c r="K275" t="s">
        <v>29</v>
      </c>
      <c r="L275" t="s">
        <v>38</v>
      </c>
    </row>
    <row r="276" spans="1:12" x14ac:dyDescent="0.25">
      <c r="A276" s="11">
        <v>275</v>
      </c>
      <c r="B276" s="1">
        <v>45344</v>
      </c>
      <c r="C276" t="s">
        <v>20</v>
      </c>
      <c r="D276" t="s">
        <v>22</v>
      </c>
      <c r="E276" s="9">
        <v>25000</v>
      </c>
      <c r="F276">
        <v>8</v>
      </c>
      <c r="G276" s="9">
        <v>200000</v>
      </c>
      <c r="H276" s="8">
        <v>65</v>
      </c>
      <c r="I276" s="8">
        <v>38</v>
      </c>
      <c r="J276" t="s">
        <v>35</v>
      </c>
      <c r="K276" t="s">
        <v>30</v>
      </c>
      <c r="L276" t="s">
        <v>39</v>
      </c>
    </row>
    <row r="277" spans="1:12" x14ac:dyDescent="0.25">
      <c r="A277" s="11">
        <v>276</v>
      </c>
      <c r="B277" s="1">
        <v>45376</v>
      </c>
      <c r="C277" t="s">
        <v>17</v>
      </c>
      <c r="D277" t="s">
        <v>22</v>
      </c>
      <c r="E277" s="9">
        <v>15000</v>
      </c>
      <c r="F277">
        <v>6</v>
      </c>
      <c r="G277" s="9">
        <v>90000</v>
      </c>
      <c r="H277" s="8">
        <v>14</v>
      </c>
      <c r="I277" s="8">
        <v>70</v>
      </c>
      <c r="J277" t="s">
        <v>34</v>
      </c>
      <c r="K277" t="s">
        <v>32</v>
      </c>
      <c r="L277" t="s">
        <v>39</v>
      </c>
    </row>
    <row r="278" spans="1:12" x14ac:dyDescent="0.25">
      <c r="A278" s="11">
        <v>277</v>
      </c>
      <c r="B278" s="1">
        <v>45377</v>
      </c>
      <c r="C278" t="s">
        <v>20</v>
      </c>
      <c r="D278" t="s">
        <v>22</v>
      </c>
      <c r="E278" s="9">
        <v>25000</v>
      </c>
      <c r="F278">
        <v>3</v>
      </c>
      <c r="G278" s="9">
        <v>75000</v>
      </c>
      <c r="H278" s="8">
        <v>12</v>
      </c>
      <c r="I278" s="8">
        <v>65</v>
      </c>
      <c r="J278" t="s">
        <v>34</v>
      </c>
      <c r="K278" t="s">
        <v>31</v>
      </c>
      <c r="L278" t="s">
        <v>37</v>
      </c>
    </row>
    <row r="279" spans="1:12" x14ac:dyDescent="0.25">
      <c r="A279" s="11">
        <v>278</v>
      </c>
      <c r="B279" s="1">
        <v>45594</v>
      </c>
      <c r="C279" t="s">
        <v>17</v>
      </c>
      <c r="D279" t="s">
        <v>22</v>
      </c>
      <c r="E279" s="9">
        <v>15000</v>
      </c>
      <c r="F279">
        <v>6</v>
      </c>
      <c r="G279" s="9">
        <v>90000</v>
      </c>
      <c r="H279" s="8">
        <v>16</v>
      </c>
      <c r="I279" s="8">
        <v>32</v>
      </c>
      <c r="J279" t="s">
        <v>34</v>
      </c>
      <c r="K279" t="s">
        <v>33</v>
      </c>
      <c r="L279" t="s">
        <v>38</v>
      </c>
    </row>
    <row r="280" spans="1:12" x14ac:dyDescent="0.25">
      <c r="A280" s="11">
        <v>279</v>
      </c>
      <c r="B280" s="1">
        <v>45538</v>
      </c>
      <c r="C280" t="s">
        <v>17</v>
      </c>
      <c r="D280" t="s">
        <v>22</v>
      </c>
      <c r="E280" s="9">
        <v>15000</v>
      </c>
      <c r="F280">
        <v>7</v>
      </c>
      <c r="G280" s="9">
        <v>105000</v>
      </c>
      <c r="H280" s="8">
        <v>50</v>
      </c>
      <c r="I280" s="8">
        <v>30</v>
      </c>
      <c r="J280" t="s">
        <v>35</v>
      </c>
      <c r="K280" t="s">
        <v>30</v>
      </c>
      <c r="L280" t="s">
        <v>38</v>
      </c>
    </row>
    <row r="281" spans="1:12" x14ac:dyDescent="0.25">
      <c r="A281" s="11">
        <v>280</v>
      </c>
      <c r="B281" s="1">
        <v>45507</v>
      </c>
      <c r="C281" t="s">
        <v>13</v>
      </c>
      <c r="D281" t="s">
        <v>23</v>
      </c>
      <c r="E281" s="9">
        <v>400000</v>
      </c>
      <c r="F281">
        <v>8</v>
      </c>
      <c r="G281" s="9">
        <v>3200000</v>
      </c>
      <c r="H281" s="8">
        <v>14</v>
      </c>
      <c r="I281" s="8">
        <v>43</v>
      </c>
      <c r="J281" t="s">
        <v>35</v>
      </c>
      <c r="K281" t="s">
        <v>28</v>
      </c>
      <c r="L281" t="s">
        <v>39</v>
      </c>
    </row>
    <row r="282" spans="1:12" x14ac:dyDescent="0.25">
      <c r="A282" s="11">
        <v>281</v>
      </c>
      <c r="B282" s="1">
        <v>45618</v>
      </c>
      <c r="C282" t="s">
        <v>18</v>
      </c>
      <c r="D282" t="s">
        <v>22</v>
      </c>
      <c r="E282" s="9">
        <v>200000</v>
      </c>
      <c r="F282">
        <v>6</v>
      </c>
      <c r="G282" s="9">
        <v>1200000</v>
      </c>
      <c r="H282" s="8">
        <v>48</v>
      </c>
      <c r="I282" s="8">
        <v>59</v>
      </c>
      <c r="J282" t="s">
        <v>35</v>
      </c>
      <c r="K282" t="s">
        <v>32</v>
      </c>
      <c r="L282" t="s">
        <v>37</v>
      </c>
    </row>
    <row r="283" spans="1:12" x14ac:dyDescent="0.25">
      <c r="A283" s="11">
        <v>282</v>
      </c>
      <c r="B283" s="1">
        <v>45367</v>
      </c>
      <c r="C283" t="s">
        <v>20</v>
      </c>
      <c r="D283" t="s">
        <v>22</v>
      </c>
      <c r="E283" s="9">
        <v>25000</v>
      </c>
      <c r="F283">
        <v>6</v>
      </c>
      <c r="G283" s="9">
        <v>150000</v>
      </c>
      <c r="H283" s="8">
        <v>45</v>
      </c>
      <c r="I283" s="8">
        <v>68</v>
      </c>
      <c r="J283" t="s">
        <v>34</v>
      </c>
      <c r="K283" t="s">
        <v>32</v>
      </c>
      <c r="L283" t="s">
        <v>39</v>
      </c>
    </row>
    <row r="284" spans="1:12" x14ac:dyDescent="0.25">
      <c r="A284" s="11">
        <v>283</v>
      </c>
      <c r="B284" s="1">
        <v>45334</v>
      </c>
      <c r="C284" t="s">
        <v>15</v>
      </c>
      <c r="D284" t="s">
        <v>25</v>
      </c>
      <c r="E284" s="9">
        <v>250000</v>
      </c>
      <c r="F284">
        <v>7</v>
      </c>
      <c r="G284" s="9">
        <v>1750000</v>
      </c>
      <c r="H284" s="8">
        <v>42</v>
      </c>
      <c r="I284" s="8">
        <v>22</v>
      </c>
      <c r="J284" t="s">
        <v>34</v>
      </c>
      <c r="K284" t="s">
        <v>29</v>
      </c>
      <c r="L284" t="s">
        <v>39</v>
      </c>
    </row>
    <row r="285" spans="1:12" x14ac:dyDescent="0.25">
      <c r="A285" s="11">
        <v>284</v>
      </c>
      <c r="B285" s="1">
        <v>45343</v>
      </c>
      <c r="C285" t="s">
        <v>19</v>
      </c>
      <c r="D285" t="s">
        <v>22</v>
      </c>
      <c r="E285" s="9">
        <v>180000</v>
      </c>
      <c r="F285">
        <v>4</v>
      </c>
      <c r="G285" s="9">
        <v>720000</v>
      </c>
      <c r="H285" s="8">
        <v>12</v>
      </c>
      <c r="I285" s="8">
        <v>68</v>
      </c>
      <c r="J285" t="s">
        <v>34</v>
      </c>
      <c r="K285" t="s">
        <v>30</v>
      </c>
      <c r="L285" t="s">
        <v>37</v>
      </c>
    </row>
    <row r="286" spans="1:12" x14ac:dyDescent="0.25">
      <c r="A286" s="11">
        <v>285</v>
      </c>
      <c r="B286" s="1">
        <v>45323</v>
      </c>
      <c r="C286" t="s">
        <v>20</v>
      </c>
      <c r="D286" t="s">
        <v>22</v>
      </c>
      <c r="E286" s="9">
        <v>25000</v>
      </c>
      <c r="F286">
        <v>5</v>
      </c>
      <c r="G286" s="9">
        <v>125000</v>
      </c>
      <c r="H286" s="8">
        <v>15</v>
      </c>
      <c r="I286" s="8">
        <v>29</v>
      </c>
      <c r="J286" t="s">
        <v>34</v>
      </c>
      <c r="K286" t="s">
        <v>28</v>
      </c>
      <c r="L286" t="s">
        <v>37</v>
      </c>
    </row>
    <row r="287" spans="1:12" x14ac:dyDescent="0.25">
      <c r="A287" s="11">
        <v>286</v>
      </c>
      <c r="B287" s="1">
        <v>45479</v>
      </c>
      <c r="C287" t="s">
        <v>15</v>
      </c>
      <c r="D287" t="s">
        <v>25</v>
      </c>
      <c r="E287" s="9">
        <v>250000</v>
      </c>
      <c r="F287">
        <v>1</v>
      </c>
      <c r="G287" s="9">
        <v>250000</v>
      </c>
      <c r="H287" s="8">
        <v>58</v>
      </c>
      <c r="I287" s="8">
        <v>38</v>
      </c>
      <c r="J287" t="s">
        <v>34</v>
      </c>
      <c r="K287" t="s">
        <v>28</v>
      </c>
      <c r="L287" t="s">
        <v>37</v>
      </c>
    </row>
    <row r="288" spans="1:12" x14ac:dyDescent="0.25">
      <c r="A288" s="11">
        <v>287</v>
      </c>
      <c r="B288" s="1">
        <v>45465</v>
      </c>
      <c r="C288" t="s">
        <v>20</v>
      </c>
      <c r="D288" t="s">
        <v>22</v>
      </c>
      <c r="E288" s="9">
        <v>25000</v>
      </c>
      <c r="F288">
        <v>9</v>
      </c>
      <c r="G288" s="9">
        <v>225000</v>
      </c>
      <c r="H288" s="8">
        <v>99</v>
      </c>
      <c r="I288" s="8">
        <v>32</v>
      </c>
      <c r="J288" t="s">
        <v>35</v>
      </c>
      <c r="K288" t="s">
        <v>31</v>
      </c>
      <c r="L288" t="s">
        <v>37</v>
      </c>
    </row>
    <row r="289" spans="1:12" x14ac:dyDescent="0.25">
      <c r="A289" s="11">
        <v>288</v>
      </c>
      <c r="B289" s="1">
        <v>45629</v>
      </c>
      <c r="C289" t="s">
        <v>12</v>
      </c>
      <c r="D289" t="s">
        <v>22</v>
      </c>
      <c r="E289" s="9">
        <v>600000</v>
      </c>
      <c r="F289">
        <v>3</v>
      </c>
      <c r="G289" s="9">
        <v>1800000</v>
      </c>
      <c r="H289" s="8">
        <v>59</v>
      </c>
      <c r="I289" s="8">
        <v>50</v>
      </c>
      <c r="J289" t="s">
        <v>35</v>
      </c>
      <c r="K289" t="s">
        <v>28</v>
      </c>
      <c r="L289" t="s">
        <v>39</v>
      </c>
    </row>
    <row r="290" spans="1:12" x14ac:dyDescent="0.25">
      <c r="A290" s="11">
        <v>289</v>
      </c>
      <c r="B290" s="1">
        <v>45629</v>
      </c>
      <c r="C290" t="s">
        <v>14</v>
      </c>
      <c r="D290" t="s">
        <v>24</v>
      </c>
      <c r="E290" s="9">
        <v>50000</v>
      </c>
      <c r="F290">
        <v>4</v>
      </c>
      <c r="G290" s="9">
        <v>200000</v>
      </c>
      <c r="H290" s="8">
        <v>74</v>
      </c>
      <c r="I290" s="8">
        <v>39</v>
      </c>
      <c r="J290" t="s">
        <v>35</v>
      </c>
      <c r="K290" t="s">
        <v>32</v>
      </c>
      <c r="L290" t="s">
        <v>37</v>
      </c>
    </row>
    <row r="291" spans="1:12" x14ac:dyDescent="0.25">
      <c r="A291" s="11">
        <v>290</v>
      </c>
      <c r="B291" s="1">
        <v>45640</v>
      </c>
      <c r="C291" t="s">
        <v>13</v>
      </c>
      <c r="D291" t="s">
        <v>23</v>
      </c>
      <c r="E291" s="9">
        <v>400000</v>
      </c>
      <c r="F291">
        <v>6</v>
      </c>
      <c r="G291" s="9">
        <v>2400000</v>
      </c>
      <c r="H291" s="8">
        <v>73</v>
      </c>
      <c r="I291" s="8">
        <v>23</v>
      </c>
      <c r="J291" t="s">
        <v>34</v>
      </c>
      <c r="K291" t="s">
        <v>33</v>
      </c>
      <c r="L291" t="s">
        <v>38</v>
      </c>
    </row>
    <row r="292" spans="1:12" x14ac:dyDescent="0.25">
      <c r="A292" s="11">
        <v>291</v>
      </c>
      <c r="B292" s="1">
        <v>45437</v>
      </c>
      <c r="C292" t="s">
        <v>13</v>
      </c>
      <c r="D292" t="s">
        <v>23</v>
      </c>
      <c r="E292" s="9">
        <v>400000</v>
      </c>
      <c r="F292">
        <v>1</v>
      </c>
      <c r="G292" s="9">
        <v>400000</v>
      </c>
      <c r="H292" s="8">
        <v>13</v>
      </c>
      <c r="I292" s="8">
        <v>32</v>
      </c>
      <c r="J292" t="s">
        <v>35</v>
      </c>
      <c r="K292" t="s">
        <v>32</v>
      </c>
      <c r="L292" t="s">
        <v>38</v>
      </c>
    </row>
    <row r="293" spans="1:12" x14ac:dyDescent="0.25">
      <c r="A293" s="11">
        <v>292</v>
      </c>
      <c r="B293" s="1">
        <v>45604</v>
      </c>
      <c r="C293" t="s">
        <v>14</v>
      </c>
      <c r="D293" t="s">
        <v>24</v>
      </c>
      <c r="E293" s="9">
        <v>50000</v>
      </c>
      <c r="F293">
        <v>6</v>
      </c>
      <c r="G293" s="9">
        <v>300000</v>
      </c>
      <c r="H293" s="8">
        <v>60</v>
      </c>
      <c r="I293" s="8">
        <v>27</v>
      </c>
      <c r="J293" t="s">
        <v>35</v>
      </c>
      <c r="K293" t="s">
        <v>29</v>
      </c>
      <c r="L293" t="s">
        <v>39</v>
      </c>
    </row>
    <row r="294" spans="1:12" x14ac:dyDescent="0.25">
      <c r="A294" s="11">
        <v>293</v>
      </c>
      <c r="B294" s="1">
        <v>45483</v>
      </c>
      <c r="C294" t="s">
        <v>12</v>
      </c>
      <c r="D294" t="s">
        <v>22</v>
      </c>
      <c r="E294" s="9">
        <v>600000</v>
      </c>
      <c r="F294">
        <v>3</v>
      </c>
      <c r="G294" s="9">
        <v>1800000</v>
      </c>
      <c r="H294" s="8">
        <v>52</v>
      </c>
      <c r="I294" s="8">
        <v>62</v>
      </c>
      <c r="J294" t="s">
        <v>34</v>
      </c>
      <c r="K294" t="s">
        <v>33</v>
      </c>
      <c r="L294" t="s">
        <v>38</v>
      </c>
    </row>
    <row r="295" spans="1:12" x14ac:dyDescent="0.25">
      <c r="A295" s="11">
        <v>294</v>
      </c>
      <c r="B295" s="1">
        <v>45485</v>
      </c>
      <c r="C295" t="s">
        <v>16</v>
      </c>
      <c r="D295" t="s">
        <v>26</v>
      </c>
      <c r="E295" s="9">
        <v>120000</v>
      </c>
      <c r="F295">
        <v>8</v>
      </c>
      <c r="G295" s="9">
        <v>960000</v>
      </c>
      <c r="H295" s="8">
        <v>90</v>
      </c>
      <c r="I295" s="8">
        <v>61</v>
      </c>
      <c r="J295" t="s">
        <v>34</v>
      </c>
      <c r="K295" t="s">
        <v>29</v>
      </c>
      <c r="L295" t="s">
        <v>37</v>
      </c>
    </row>
    <row r="296" spans="1:12" x14ac:dyDescent="0.25">
      <c r="A296" s="11">
        <v>295</v>
      </c>
      <c r="B296" s="1">
        <v>45298</v>
      </c>
      <c r="C296" t="s">
        <v>12</v>
      </c>
      <c r="D296" t="s">
        <v>22</v>
      </c>
      <c r="E296" s="9">
        <v>600000</v>
      </c>
      <c r="F296">
        <v>3</v>
      </c>
      <c r="G296" s="9">
        <v>1800000</v>
      </c>
      <c r="H296" s="8">
        <v>80</v>
      </c>
      <c r="I296" s="8">
        <v>49</v>
      </c>
      <c r="J296" t="s">
        <v>34</v>
      </c>
      <c r="K296" t="s">
        <v>29</v>
      </c>
      <c r="L296" t="s">
        <v>37</v>
      </c>
    </row>
    <row r="297" spans="1:12" x14ac:dyDescent="0.25">
      <c r="A297" s="11">
        <v>296</v>
      </c>
      <c r="B297" s="1">
        <v>45444</v>
      </c>
      <c r="C297" t="s">
        <v>20</v>
      </c>
      <c r="D297" t="s">
        <v>22</v>
      </c>
      <c r="E297" s="9">
        <v>25000</v>
      </c>
      <c r="F297">
        <v>3</v>
      </c>
      <c r="G297" s="9">
        <v>75000</v>
      </c>
      <c r="H297" s="8">
        <v>61</v>
      </c>
      <c r="I297" s="8">
        <v>22</v>
      </c>
      <c r="J297" t="s">
        <v>34</v>
      </c>
      <c r="K297" t="s">
        <v>30</v>
      </c>
      <c r="L297" t="s">
        <v>36</v>
      </c>
    </row>
    <row r="298" spans="1:12" x14ac:dyDescent="0.25">
      <c r="A298" s="11">
        <v>297</v>
      </c>
      <c r="B298" s="1">
        <v>45531</v>
      </c>
      <c r="C298" t="s">
        <v>14</v>
      </c>
      <c r="D298" t="s">
        <v>24</v>
      </c>
      <c r="E298" s="9">
        <v>50000</v>
      </c>
      <c r="F298">
        <v>9</v>
      </c>
      <c r="G298" s="9">
        <v>450000</v>
      </c>
      <c r="H298" s="8">
        <v>19</v>
      </c>
      <c r="I298" s="8">
        <v>52</v>
      </c>
      <c r="J298" t="s">
        <v>35</v>
      </c>
      <c r="K298" t="s">
        <v>32</v>
      </c>
      <c r="L298" t="s">
        <v>37</v>
      </c>
    </row>
    <row r="299" spans="1:12" x14ac:dyDescent="0.25">
      <c r="A299" s="11">
        <v>298</v>
      </c>
      <c r="B299" s="1">
        <v>45489</v>
      </c>
      <c r="C299" t="s">
        <v>12</v>
      </c>
      <c r="D299" t="s">
        <v>22</v>
      </c>
      <c r="E299" s="9">
        <v>600000</v>
      </c>
      <c r="F299">
        <v>9</v>
      </c>
      <c r="G299" s="9">
        <v>5400000</v>
      </c>
      <c r="H299" s="8">
        <v>13</v>
      </c>
      <c r="I299" s="8">
        <v>69</v>
      </c>
      <c r="J299" t="s">
        <v>35</v>
      </c>
      <c r="K299" t="s">
        <v>29</v>
      </c>
      <c r="L299" t="s">
        <v>37</v>
      </c>
    </row>
    <row r="300" spans="1:12" x14ac:dyDescent="0.25">
      <c r="A300" s="11">
        <v>299</v>
      </c>
      <c r="B300" s="1">
        <v>45462</v>
      </c>
      <c r="C300" t="s">
        <v>12</v>
      </c>
      <c r="D300" t="s">
        <v>22</v>
      </c>
      <c r="E300" s="9">
        <v>600000</v>
      </c>
      <c r="F300">
        <v>8</v>
      </c>
      <c r="G300" s="9">
        <v>4800000</v>
      </c>
      <c r="H300" s="8">
        <v>98</v>
      </c>
      <c r="I300" s="8">
        <v>44</v>
      </c>
      <c r="J300" t="s">
        <v>35</v>
      </c>
      <c r="K300" t="s">
        <v>29</v>
      </c>
      <c r="L300" t="s">
        <v>36</v>
      </c>
    </row>
    <row r="301" spans="1:12" x14ac:dyDescent="0.25">
      <c r="A301" s="11">
        <v>300</v>
      </c>
      <c r="B301" s="1">
        <v>45464</v>
      </c>
      <c r="C301" t="s">
        <v>14</v>
      </c>
      <c r="D301" t="s">
        <v>24</v>
      </c>
      <c r="E301" s="9">
        <v>50000</v>
      </c>
      <c r="F301">
        <v>3</v>
      </c>
      <c r="G301" s="9">
        <v>150000</v>
      </c>
      <c r="H301" s="8">
        <v>57</v>
      </c>
      <c r="I301" s="8">
        <v>29</v>
      </c>
      <c r="J301" t="s">
        <v>35</v>
      </c>
      <c r="K301" t="s">
        <v>30</v>
      </c>
      <c r="L301" t="s">
        <v>36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7443-A979-4179-9352-714D9EFA3D22}">
  <sheetPr>
    <pageSetUpPr fitToPage="1"/>
  </sheetPr>
  <dimension ref="A1"/>
  <sheetViews>
    <sheetView showGridLines="0" showRowColHeaders="0" tabSelected="1" workbookViewId="0">
      <selection sqref="A1:XFD1048576"/>
    </sheetView>
  </sheetViews>
  <sheetFormatPr baseColWidth="10" defaultRowHeight="15" x14ac:dyDescent="0.25"/>
  <cols>
    <col min="1" max="16384" width="11.42578125" style="10"/>
  </cols>
  <sheetData/>
  <pageMargins left="0.25" right="0.25" top="0.75" bottom="0.75" header="0.3" footer="0.3"/>
  <pageSetup scale="58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FCF7-FE5F-4B00-93B7-7CDB5326E9F7}">
  <dimension ref="A1:C6"/>
  <sheetViews>
    <sheetView workbookViewId="0">
      <selection activeCell="K2" sqref="K2"/>
    </sheetView>
  </sheetViews>
  <sheetFormatPr baseColWidth="10" defaultRowHeight="15" x14ac:dyDescent="0.25"/>
  <cols>
    <col min="1" max="1" width="9.7109375" bestFit="1" customWidth="1"/>
    <col min="2" max="2" width="8.5703125" bestFit="1" customWidth="1"/>
    <col min="3" max="3" width="19.42578125" bestFit="1" customWidth="1"/>
  </cols>
  <sheetData>
    <row r="1" spans="1:3" x14ac:dyDescent="0.25">
      <c r="A1" s="3" t="s">
        <v>40</v>
      </c>
      <c r="B1" s="3" t="s">
        <v>41</v>
      </c>
      <c r="C1" s="3" t="s">
        <v>42</v>
      </c>
    </row>
    <row r="2" spans="1:3" x14ac:dyDescent="0.25">
      <c r="A2" s="9">
        <f>AVERAGE(BD!B8:KO8)</f>
        <v>217588.33333333334</v>
      </c>
      <c r="B2" s="9">
        <f>MEDIAN(BD!B8:KO8)</f>
        <v>22727.5</v>
      </c>
      <c r="C2" s="9">
        <f>STDEV(BD!B8:KO8)</f>
        <v>428203.58005353791</v>
      </c>
    </row>
    <row r="4" spans="1:3" x14ac:dyDescent="0.25">
      <c r="B4" s="3"/>
      <c r="C4" s="2"/>
    </row>
    <row r="5" spans="1:3" x14ac:dyDescent="0.25">
      <c r="B5" s="3"/>
      <c r="C5" s="2"/>
    </row>
    <row r="6" spans="1:3" x14ac:dyDescent="0.25">
      <c r="B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BE9C-3D72-4AB6-B40A-6F5A270F593C}">
  <dimension ref="A3:B8"/>
  <sheetViews>
    <sheetView workbookViewId="0">
      <selection activeCell="B5" sqref="B5"/>
    </sheetView>
  </sheetViews>
  <sheetFormatPr baseColWidth="10" defaultRowHeight="15" x14ac:dyDescent="0.25"/>
  <cols>
    <col min="1" max="1" width="17.85546875" bestFit="1" customWidth="1"/>
    <col min="2" max="2" width="21.42578125" bestFit="1" customWidth="1"/>
  </cols>
  <sheetData>
    <row r="3" spans="1:2" x14ac:dyDescent="0.25">
      <c r="A3" s="4" t="s">
        <v>43</v>
      </c>
      <c r="B3" t="s">
        <v>45</v>
      </c>
    </row>
    <row r="4" spans="1:2" x14ac:dyDescent="0.25">
      <c r="A4" s="5" t="s">
        <v>49</v>
      </c>
      <c r="B4" s="2">
        <v>85840000</v>
      </c>
    </row>
    <row r="5" spans="1:2" x14ac:dyDescent="0.25">
      <c r="A5" s="5" t="s">
        <v>50</v>
      </c>
      <c r="B5" s="2">
        <v>47305000</v>
      </c>
    </row>
    <row r="6" spans="1:2" x14ac:dyDescent="0.25">
      <c r="A6" s="5" t="s">
        <v>51</v>
      </c>
      <c r="B6" s="2">
        <v>86240000</v>
      </c>
    </row>
    <row r="7" spans="1:2" x14ac:dyDescent="0.25">
      <c r="A7" s="5" t="s">
        <v>52</v>
      </c>
      <c r="B7" s="2">
        <v>78345000</v>
      </c>
    </row>
    <row r="8" spans="1:2" x14ac:dyDescent="0.25">
      <c r="A8" s="5" t="s">
        <v>44</v>
      </c>
      <c r="B8" s="2">
        <v>297730000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85FE-D117-4D2F-B40F-EA463C0E2C91}">
  <dimension ref="A3:F15"/>
  <sheetViews>
    <sheetView workbookViewId="0">
      <selection activeCell="B6" sqref="B6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5" width="6.5703125" bestFit="1" customWidth="1"/>
    <col min="6" max="6" width="12.5703125" bestFit="1" customWidth="1"/>
    <col min="7" max="76" width="10.42578125" bestFit="1" customWidth="1"/>
    <col min="77" max="77" width="9.85546875" bestFit="1" customWidth="1"/>
    <col min="78" max="78" width="12.5703125" bestFit="1" customWidth="1"/>
    <col min="79" max="87" width="10.42578125" bestFit="1" customWidth="1"/>
    <col min="88" max="88" width="8.5703125" bestFit="1" customWidth="1"/>
    <col min="89" max="89" width="9.85546875" bestFit="1" customWidth="1"/>
    <col min="90" max="90" width="12.5703125" bestFit="1" customWidth="1"/>
    <col min="91" max="102" width="10.42578125" bestFit="1" customWidth="1"/>
    <col min="103" max="103" width="8.7109375" bestFit="1" customWidth="1"/>
    <col min="104" max="126" width="10.42578125" bestFit="1" customWidth="1"/>
    <col min="127" max="127" width="8.140625" bestFit="1" customWidth="1"/>
    <col min="128" max="140" width="10.42578125" bestFit="1" customWidth="1"/>
    <col min="141" max="141" width="9" bestFit="1" customWidth="1"/>
    <col min="142" max="155" width="10.42578125" bestFit="1" customWidth="1"/>
    <col min="156" max="156" width="9.85546875" bestFit="1" customWidth="1"/>
    <col min="157" max="173" width="10.42578125" bestFit="1" customWidth="1"/>
    <col min="174" max="174" width="8.7109375" bestFit="1" customWidth="1"/>
    <col min="175" max="191" width="10.42578125" bestFit="1" customWidth="1"/>
    <col min="192" max="192" width="9.140625" bestFit="1" customWidth="1"/>
    <col min="193" max="213" width="10.42578125" bestFit="1" customWidth="1"/>
    <col min="214" max="214" width="8.5703125" bestFit="1" customWidth="1"/>
    <col min="215" max="215" width="9.85546875" bestFit="1" customWidth="1"/>
    <col min="216" max="216" width="12.5703125" bestFit="1" customWidth="1"/>
  </cols>
  <sheetData>
    <row r="3" spans="1:6" x14ac:dyDescent="0.25">
      <c r="A3" s="4" t="s">
        <v>48</v>
      </c>
      <c r="B3" s="4" t="s">
        <v>47</v>
      </c>
    </row>
    <row r="4" spans="1:6" x14ac:dyDescent="0.25">
      <c r="A4" s="4" t="s">
        <v>43</v>
      </c>
      <c r="B4" t="s">
        <v>49</v>
      </c>
      <c r="C4" t="s">
        <v>50</v>
      </c>
      <c r="D4" t="s">
        <v>51</v>
      </c>
      <c r="E4" t="s">
        <v>52</v>
      </c>
      <c r="F4" t="s">
        <v>44</v>
      </c>
    </row>
    <row r="5" spans="1:6" x14ac:dyDescent="0.25">
      <c r="A5" s="5" t="s">
        <v>14</v>
      </c>
      <c r="B5">
        <v>14</v>
      </c>
      <c r="C5">
        <v>48</v>
      </c>
      <c r="D5">
        <v>31</v>
      </c>
      <c r="E5">
        <v>30</v>
      </c>
      <c r="F5">
        <v>123</v>
      </c>
    </row>
    <row r="6" spans="1:6" x14ac:dyDescent="0.25">
      <c r="A6" s="5" t="s">
        <v>15</v>
      </c>
      <c r="B6">
        <v>47</v>
      </c>
      <c r="C6">
        <v>41</v>
      </c>
      <c r="D6">
        <v>51</v>
      </c>
      <c r="E6">
        <v>54</v>
      </c>
      <c r="F6">
        <v>193</v>
      </c>
    </row>
    <row r="7" spans="1:6" x14ac:dyDescent="0.25">
      <c r="A7" s="5" t="s">
        <v>16</v>
      </c>
      <c r="B7">
        <v>53</v>
      </c>
      <c r="C7">
        <v>21</v>
      </c>
      <c r="D7">
        <v>46</v>
      </c>
      <c r="E7">
        <v>38</v>
      </c>
      <c r="F7">
        <v>158</v>
      </c>
    </row>
    <row r="8" spans="1:6" x14ac:dyDescent="0.25">
      <c r="A8" s="5" t="s">
        <v>19</v>
      </c>
      <c r="B8">
        <v>34</v>
      </c>
      <c r="C8">
        <v>36</v>
      </c>
      <c r="D8">
        <v>55</v>
      </c>
      <c r="E8">
        <v>30</v>
      </c>
      <c r="F8">
        <v>155</v>
      </c>
    </row>
    <row r="9" spans="1:6" x14ac:dyDescent="0.25">
      <c r="A9" s="5" t="s">
        <v>17</v>
      </c>
      <c r="B9">
        <v>74</v>
      </c>
      <c r="C9">
        <v>42</v>
      </c>
      <c r="D9">
        <v>47</v>
      </c>
      <c r="E9">
        <v>60</v>
      </c>
      <c r="F9">
        <v>223</v>
      </c>
    </row>
    <row r="10" spans="1:6" x14ac:dyDescent="0.25">
      <c r="A10" s="5" t="s">
        <v>12</v>
      </c>
      <c r="B10">
        <v>37</v>
      </c>
      <c r="C10">
        <v>24</v>
      </c>
      <c r="D10">
        <v>48</v>
      </c>
      <c r="E10">
        <v>51</v>
      </c>
      <c r="F10">
        <v>160</v>
      </c>
    </row>
    <row r="11" spans="1:6" x14ac:dyDescent="0.25">
      <c r="A11" s="5" t="s">
        <v>21</v>
      </c>
      <c r="B11">
        <v>25</v>
      </c>
      <c r="C11">
        <v>15</v>
      </c>
      <c r="D11">
        <v>21</v>
      </c>
      <c r="E11">
        <v>49</v>
      </c>
      <c r="F11">
        <v>110</v>
      </c>
    </row>
    <row r="12" spans="1:6" x14ac:dyDescent="0.25">
      <c r="A12" s="5" t="s">
        <v>13</v>
      </c>
      <c r="B12">
        <v>63</v>
      </c>
      <c r="C12">
        <v>13</v>
      </c>
      <c r="D12">
        <v>48</v>
      </c>
      <c r="E12">
        <v>38</v>
      </c>
      <c r="F12">
        <v>162</v>
      </c>
    </row>
    <row r="13" spans="1:6" x14ac:dyDescent="0.25">
      <c r="A13" s="5" t="s">
        <v>18</v>
      </c>
      <c r="B13">
        <v>48</v>
      </c>
      <c r="C13">
        <v>16</v>
      </c>
      <c r="D13">
        <v>32</v>
      </c>
      <c r="E13">
        <v>17</v>
      </c>
      <c r="F13">
        <v>113</v>
      </c>
    </row>
    <row r="14" spans="1:6" x14ac:dyDescent="0.25">
      <c r="A14" s="5" t="s">
        <v>20</v>
      </c>
      <c r="B14">
        <v>72</v>
      </c>
      <c r="C14">
        <v>65</v>
      </c>
      <c r="D14">
        <v>23</v>
      </c>
      <c r="E14">
        <v>53</v>
      </c>
      <c r="F14">
        <v>213</v>
      </c>
    </row>
    <row r="15" spans="1:6" x14ac:dyDescent="0.25">
      <c r="A15" s="5" t="s">
        <v>44</v>
      </c>
      <c r="B15">
        <v>467</v>
      </c>
      <c r="C15">
        <v>321</v>
      </c>
      <c r="D15">
        <v>402</v>
      </c>
      <c r="E15">
        <v>420</v>
      </c>
      <c r="F15">
        <v>1610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33DE-7701-4E9F-B9DD-AB5B181AAC94}">
  <dimension ref="A3:B10"/>
  <sheetViews>
    <sheetView workbookViewId="0">
      <selection activeCell="B8" sqref="B8"/>
    </sheetView>
  </sheetViews>
  <sheetFormatPr baseColWidth="10" defaultRowHeight="15" x14ac:dyDescent="0.25"/>
  <cols>
    <col min="1" max="1" width="17.85546875" bestFit="1" customWidth="1"/>
    <col min="2" max="2" width="21.42578125" bestFit="1" customWidth="1"/>
  </cols>
  <sheetData>
    <row r="3" spans="1:2" x14ac:dyDescent="0.25">
      <c r="A3" s="4" t="s">
        <v>43</v>
      </c>
      <c r="B3" t="s">
        <v>45</v>
      </c>
    </row>
    <row r="4" spans="1:2" x14ac:dyDescent="0.25">
      <c r="A4" s="5" t="s">
        <v>24</v>
      </c>
      <c r="B4" s="2">
        <v>6150000</v>
      </c>
    </row>
    <row r="5" spans="1:2" x14ac:dyDescent="0.25">
      <c r="A5" s="5" t="s">
        <v>22</v>
      </c>
      <c r="B5" s="2">
        <v>155170000</v>
      </c>
    </row>
    <row r="6" spans="1:2" x14ac:dyDescent="0.25">
      <c r="A6" s="5" t="s">
        <v>25</v>
      </c>
      <c r="B6" s="2">
        <v>48250000</v>
      </c>
    </row>
    <row r="7" spans="1:2" x14ac:dyDescent="0.25">
      <c r="A7" s="5" t="s">
        <v>26</v>
      </c>
      <c r="B7" s="2">
        <v>18960000</v>
      </c>
    </row>
    <row r="8" spans="1:2" x14ac:dyDescent="0.25">
      <c r="A8" s="5" t="s">
        <v>27</v>
      </c>
      <c r="B8" s="2">
        <v>4400000</v>
      </c>
    </row>
    <row r="9" spans="1:2" x14ac:dyDescent="0.25">
      <c r="A9" s="5" t="s">
        <v>23</v>
      </c>
      <c r="B9" s="2">
        <v>64800000</v>
      </c>
    </row>
    <row r="10" spans="1:2" x14ac:dyDescent="0.25">
      <c r="A10" s="5" t="s">
        <v>44</v>
      </c>
      <c r="B10" s="2">
        <v>297730000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06CA-3419-4622-BB71-C3936DEF924E}">
  <dimension ref="A3:B22"/>
  <sheetViews>
    <sheetView workbookViewId="0">
      <selection activeCell="H17" sqref="H17"/>
    </sheetView>
  </sheetViews>
  <sheetFormatPr baseColWidth="10" defaultRowHeight="15" x14ac:dyDescent="0.25"/>
  <cols>
    <col min="1" max="1" width="17.85546875" bestFit="1" customWidth="1"/>
    <col min="2" max="2" width="25.140625" bestFit="1" customWidth="1"/>
  </cols>
  <sheetData>
    <row r="3" spans="1:2" x14ac:dyDescent="0.25">
      <c r="A3" s="4" t="s">
        <v>43</v>
      </c>
      <c r="B3" t="s">
        <v>46</v>
      </c>
    </row>
    <row r="4" spans="1:2" x14ac:dyDescent="0.25">
      <c r="A4" s="5" t="s">
        <v>31</v>
      </c>
      <c r="B4" s="7">
        <v>41.829268292682926</v>
      </c>
    </row>
    <row r="5" spans="1:2" x14ac:dyDescent="0.25">
      <c r="A5" s="6" t="s">
        <v>35</v>
      </c>
      <c r="B5" s="7">
        <v>42.81818181818182</v>
      </c>
    </row>
    <row r="6" spans="1:2" x14ac:dyDescent="0.25">
      <c r="A6" s="6" t="s">
        <v>34</v>
      </c>
      <c r="B6" s="7">
        <v>40.684210526315788</v>
      </c>
    </row>
    <row r="7" spans="1:2" x14ac:dyDescent="0.25">
      <c r="A7" s="5" t="s">
        <v>30</v>
      </c>
      <c r="B7" s="7">
        <v>41.516666666666666</v>
      </c>
    </row>
    <row r="8" spans="1:2" x14ac:dyDescent="0.25">
      <c r="A8" s="6" t="s">
        <v>35</v>
      </c>
      <c r="B8" s="7">
        <v>42.785714285714285</v>
      </c>
    </row>
    <row r="9" spans="1:2" x14ac:dyDescent="0.25">
      <c r="A9" s="6" t="s">
        <v>34</v>
      </c>
      <c r="B9" s="7">
        <v>40.40625</v>
      </c>
    </row>
    <row r="10" spans="1:2" x14ac:dyDescent="0.25">
      <c r="A10" s="5" t="s">
        <v>32</v>
      </c>
      <c r="B10" s="7">
        <v>43.30952380952381</v>
      </c>
    </row>
    <row r="11" spans="1:2" x14ac:dyDescent="0.25">
      <c r="A11" s="6" t="s">
        <v>35</v>
      </c>
      <c r="B11" s="7">
        <v>43.24</v>
      </c>
    </row>
    <row r="12" spans="1:2" x14ac:dyDescent="0.25">
      <c r="A12" s="6" t="s">
        <v>34</v>
      </c>
      <c r="B12" s="7">
        <v>43.411764705882355</v>
      </c>
    </row>
    <row r="13" spans="1:2" x14ac:dyDescent="0.25">
      <c r="A13" s="5" t="s">
        <v>28</v>
      </c>
      <c r="B13" s="7">
        <v>46.369565217391305</v>
      </c>
    </row>
    <row r="14" spans="1:2" x14ac:dyDescent="0.25">
      <c r="A14" s="6" t="s">
        <v>35</v>
      </c>
      <c r="B14" s="7">
        <v>50.95</v>
      </c>
    </row>
    <row r="15" spans="1:2" x14ac:dyDescent="0.25">
      <c r="A15" s="6" t="s">
        <v>34</v>
      </c>
      <c r="B15" s="7">
        <v>42.846153846153847</v>
      </c>
    </row>
    <row r="16" spans="1:2" x14ac:dyDescent="0.25">
      <c r="A16" s="5" t="s">
        <v>33</v>
      </c>
      <c r="B16" s="7">
        <v>43.79245283018868</v>
      </c>
    </row>
    <row r="17" spans="1:2" x14ac:dyDescent="0.25">
      <c r="A17" s="6" t="s">
        <v>35</v>
      </c>
      <c r="B17" s="7">
        <v>40.5</v>
      </c>
    </row>
    <row r="18" spans="1:2" x14ac:dyDescent="0.25">
      <c r="A18" s="6" t="s">
        <v>34</v>
      </c>
      <c r="B18" s="7">
        <v>45.787878787878789</v>
      </c>
    </row>
    <row r="19" spans="1:2" x14ac:dyDescent="0.25">
      <c r="A19" s="5" t="s">
        <v>29</v>
      </c>
      <c r="B19" s="7">
        <v>43.051724137931032</v>
      </c>
    </row>
    <row r="20" spans="1:2" x14ac:dyDescent="0.25">
      <c r="A20" s="6" t="s">
        <v>35</v>
      </c>
      <c r="B20" s="7">
        <v>41.620689655172413</v>
      </c>
    </row>
    <row r="21" spans="1:2" x14ac:dyDescent="0.25">
      <c r="A21" s="6" t="s">
        <v>34</v>
      </c>
      <c r="B21" s="7">
        <v>44.482758620689658</v>
      </c>
    </row>
    <row r="22" spans="1:2" x14ac:dyDescent="0.25">
      <c r="A22" s="5" t="s">
        <v>44</v>
      </c>
      <c r="B22" s="7">
        <v>43.25333333333333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E0AF-9DF9-4346-BF14-CB7029CA6977}">
  <dimension ref="A1:F11"/>
  <sheetViews>
    <sheetView workbookViewId="0">
      <selection activeCell="A2" sqref="A2"/>
    </sheetView>
  </sheetViews>
  <sheetFormatPr baseColWidth="10" defaultRowHeight="15" x14ac:dyDescent="0.25"/>
  <sheetData>
    <row r="1" spans="1:6" x14ac:dyDescent="0.25">
      <c r="A1" t="s">
        <v>2</v>
      </c>
      <c r="B1" t="s">
        <v>3</v>
      </c>
      <c r="C1" t="s">
        <v>9</v>
      </c>
      <c r="D1" t="s">
        <v>8</v>
      </c>
      <c r="E1" t="s">
        <v>10</v>
      </c>
      <c r="F1" t="s">
        <v>4</v>
      </c>
    </row>
    <row r="2" spans="1:6" x14ac:dyDescent="0.25">
      <c r="A2" t="s">
        <v>12</v>
      </c>
      <c r="B2" t="s">
        <v>22</v>
      </c>
      <c r="C2" t="s">
        <v>28</v>
      </c>
      <c r="D2" t="s">
        <v>34</v>
      </c>
      <c r="E2" t="s">
        <v>36</v>
      </c>
      <c r="F2">
        <v>600000</v>
      </c>
    </row>
    <row r="3" spans="1:6" x14ac:dyDescent="0.25">
      <c r="A3" t="s">
        <v>13</v>
      </c>
      <c r="B3" t="s">
        <v>23</v>
      </c>
      <c r="C3" t="s">
        <v>29</v>
      </c>
      <c r="D3" t="s">
        <v>35</v>
      </c>
      <c r="E3" t="s">
        <v>37</v>
      </c>
      <c r="F3">
        <v>400000</v>
      </c>
    </row>
    <row r="4" spans="1:6" x14ac:dyDescent="0.25">
      <c r="A4" t="s">
        <v>14</v>
      </c>
      <c r="B4" t="s">
        <v>24</v>
      </c>
      <c r="C4" t="s">
        <v>30</v>
      </c>
      <c r="E4" t="s">
        <v>38</v>
      </c>
      <c r="F4">
        <v>50000</v>
      </c>
    </row>
    <row r="5" spans="1:6" x14ac:dyDescent="0.25">
      <c r="A5" t="s">
        <v>15</v>
      </c>
      <c r="B5" t="s">
        <v>25</v>
      </c>
      <c r="C5" t="s">
        <v>31</v>
      </c>
      <c r="E5" t="s">
        <v>39</v>
      </c>
      <c r="F5">
        <v>250000</v>
      </c>
    </row>
    <row r="6" spans="1:6" x14ac:dyDescent="0.25">
      <c r="A6" t="s">
        <v>16</v>
      </c>
      <c r="B6" t="s">
        <v>26</v>
      </c>
      <c r="C6" t="s">
        <v>32</v>
      </c>
      <c r="F6">
        <v>120000</v>
      </c>
    </row>
    <row r="7" spans="1:6" x14ac:dyDescent="0.25">
      <c r="A7" t="s">
        <v>17</v>
      </c>
      <c r="B7" t="s">
        <v>22</v>
      </c>
      <c r="C7" t="s">
        <v>33</v>
      </c>
      <c r="F7">
        <v>15000</v>
      </c>
    </row>
    <row r="8" spans="1:6" x14ac:dyDescent="0.25">
      <c r="A8" t="s">
        <v>18</v>
      </c>
      <c r="B8" t="s">
        <v>22</v>
      </c>
      <c r="F8">
        <v>200000</v>
      </c>
    </row>
    <row r="9" spans="1:6" x14ac:dyDescent="0.25">
      <c r="A9" t="s">
        <v>19</v>
      </c>
      <c r="B9" t="s">
        <v>22</v>
      </c>
      <c r="F9">
        <v>180000</v>
      </c>
    </row>
    <row r="10" spans="1:6" x14ac:dyDescent="0.25">
      <c r="A10" t="s">
        <v>20</v>
      </c>
      <c r="B10" t="s">
        <v>22</v>
      </c>
      <c r="F10">
        <v>25000</v>
      </c>
    </row>
    <row r="11" spans="1:6" x14ac:dyDescent="0.25">
      <c r="A11" t="s">
        <v>21</v>
      </c>
      <c r="B11" t="s">
        <v>27</v>
      </c>
      <c r="F11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</vt:lpstr>
      <vt:lpstr>Dashboard</vt:lpstr>
      <vt:lpstr>Estadística Descriptiva</vt:lpstr>
      <vt:lpstr>Ventas Mensuales</vt:lpstr>
      <vt:lpstr>Producto x trimestre</vt:lpstr>
      <vt:lpstr>Ventas x Categría y Canal</vt:lpstr>
      <vt:lpstr>Edad x Región y Género</vt:lpstr>
      <vt:lpstr>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Gaete</dc:creator>
  <cp:lastModifiedBy>Cristian Gaete</cp:lastModifiedBy>
  <cp:lastPrinted>2025-04-05T17:21:30Z</cp:lastPrinted>
  <dcterms:created xsi:type="dcterms:W3CDTF">2025-04-05T09:46:14Z</dcterms:created>
  <dcterms:modified xsi:type="dcterms:W3CDTF">2025-04-05T17:21:35Z</dcterms:modified>
</cp:coreProperties>
</file>