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irag\Dropbox\Advances in Data Science\Final Project\Project\"/>
    </mc:Choice>
  </mc:AlternateContent>
  <bookViews>
    <workbookView xWindow="240" yWindow="36" windowWidth="20112" windowHeight="8016" tabRatio="851" firstSheet="5" activeTab="7"/>
  </bookViews>
  <sheets>
    <sheet name="Index" sheetId="4" r:id="rId1"/>
    <sheet name="Main" sheetId="1" r:id="rId2"/>
    <sheet name="Grouping" sheetId="3" r:id="rId3"/>
    <sheet name="Sheet1" sheetId="5" r:id="rId4"/>
    <sheet name="Conversion" sheetId="2" r:id="rId5"/>
    <sheet name="Gender" sheetId="6" r:id="rId6"/>
    <sheet name="Marital status_PTC_CIP" sheetId="14" r:id="rId7"/>
    <sheet name="Gender_Deterrance" sheetId="13" r:id="rId8"/>
    <sheet name="Chart3" sheetId="12" r:id="rId9"/>
    <sheet name="Chart2" sheetId="11" r:id="rId10"/>
    <sheet name="Chart1" sheetId="10" r:id="rId11"/>
    <sheet name="Chart_deterrrance" sheetId="9" r:id="rId12"/>
    <sheet name="Chart_all_parameters" sheetId="7" r:id="rId13"/>
    <sheet name="Chart_Coop with police" sheetId="8" r:id="rId14"/>
  </sheets>
  <calcPr calcId="152511"/>
</workbook>
</file>

<file path=xl/calcChain.xml><?xml version="1.0" encoding="utf-8"?>
<calcChain xmlns="http://schemas.openxmlformats.org/spreadsheetml/2006/main">
  <c r="D11" i="13" l="1"/>
  <c r="D10" i="13"/>
  <c r="C12" i="13"/>
  <c r="C11" i="13"/>
  <c r="C10" i="13"/>
</calcChain>
</file>

<file path=xl/sharedStrings.xml><?xml version="1.0" encoding="utf-8"?>
<sst xmlns="http://schemas.openxmlformats.org/spreadsheetml/2006/main" count="814" uniqueCount="376">
  <si>
    <t>Click on picture to open document</t>
  </si>
  <si>
    <t>Q1 to Q31</t>
  </si>
  <si>
    <t>Q32 to Q39</t>
  </si>
  <si>
    <t>Q40</t>
  </si>
  <si>
    <t>Q41</t>
  </si>
  <si>
    <t>Original</t>
  </si>
  <si>
    <t>Conv</t>
  </si>
  <si>
    <t>Highly Disagree</t>
  </si>
  <si>
    <t>Almost / Completely Unlikely</t>
  </si>
  <si>
    <t>Property crimes (ex. burglary, vandalism.)</t>
  </si>
  <si>
    <t>Visible police presence on the streets</t>
  </si>
  <si>
    <t>Strongly Disagree</t>
  </si>
  <si>
    <t>Unlikely</t>
  </si>
  <si>
    <t>Violent crimes (ex. assault, murder, rape)</t>
  </si>
  <si>
    <t>Initiated operations in fighting crime</t>
  </si>
  <si>
    <t>Disagree</t>
  </si>
  <si>
    <t>Likely</t>
  </si>
  <si>
    <t>Traffic violations</t>
  </si>
  <si>
    <t>Explanatory and educational efforts related to crime prevention</t>
  </si>
  <si>
    <t>Agree</t>
  </si>
  <si>
    <t>Strongly Likely</t>
  </si>
  <si>
    <t>Drug related crimes</t>
  </si>
  <si>
    <t>Efficient response to public calls</t>
  </si>
  <si>
    <t>Highly Agree</t>
  </si>
  <si>
    <t>Highly Likely</t>
  </si>
  <si>
    <t>Terrorism</t>
  </si>
  <si>
    <t>No answer</t>
  </si>
  <si>
    <t>Quality of life offences (ex. vandalism, noise, disturbing the peace)</t>
  </si>
  <si>
    <t>1) Data is generated by asking  questions against the backdrop of majority-minority relations, in which the ways both the majority Jewish population and the minority Arab population in Israel responds are examined. 
2) Data included in this study was gathered from a community survey. 
3) The computer software “Dvash” and the database “Bezek,” which includes all residents of Israel who have "land" phone lines were used to conduct the survey. The low response rate (58%) of the community survey limits the extent to which the results can be applied to the entire Israeli population. Variables affecting the data gathered include the respondent’s past experiences with the po lice, their religion or ethnicity, their trust in the capabilities of the police, and their views on the consequences of policing terrorism.</t>
  </si>
  <si>
    <r>
      <rPr>
        <b/>
        <sz val="11"/>
        <color theme="1"/>
        <rFont val="Calibri"/>
        <family val="2"/>
        <scheme val="minor"/>
      </rPr>
      <t>Problem Statement -</t>
    </r>
    <r>
      <rPr>
        <sz val="11"/>
        <color theme="1"/>
        <rFont val="Calibri"/>
        <family val="2"/>
        <scheme val="minor"/>
      </rPr>
      <t xml:space="preserve"> Are the people (Jews and Arabs) in Isreal are  satisfied or not satisfied by the role of police in counterterrorism. What are the factors leading to people satisfaction or dissatisfaction and how it can be improve or overcome? 
1) Derive public perception of police involvements  in counterterrorism on their ability to perform traditional police roles.
2) Impact on police and community relationship because of police role in fighting terrorism.
3) Willingness of people to support police to report crime and terrorism threat.</t>
    </r>
  </si>
  <si>
    <t>https://dataverse.harvard.edu/dataverse/start?q=&amp;types=files&amp;sort=dateSort&amp;order=desc</t>
  </si>
  <si>
    <t>Yes</t>
  </si>
  <si>
    <t>No</t>
  </si>
  <si>
    <t>No Answer</t>
  </si>
  <si>
    <t>Traffic Violation</t>
  </si>
  <si>
    <t>Providing a Witness Statement</t>
  </si>
  <si>
    <t>Filing a Complaint</t>
  </si>
  <si>
    <t>Being Investigated</t>
  </si>
  <si>
    <t>Calling the Police</t>
  </si>
  <si>
    <t>Other</t>
  </si>
  <si>
    <t>Q43</t>
  </si>
  <si>
    <t>very
unprofessional</t>
  </si>
  <si>
    <t>very professional</t>
  </si>
  <si>
    <t>professional</t>
  </si>
  <si>
    <t>unprofessional</t>
  </si>
  <si>
    <t>above professional</t>
  </si>
  <si>
    <t>Q45</t>
  </si>
  <si>
    <t>Property Offence</t>
  </si>
  <si>
    <t>Sexual Offence</t>
  </si>
  <si>
    <t>Fraud</t>
  </si>
  <si>
    <t>Violence</t>
  </si>
  <si>
    <t>Domestic Violence</t>
  </si>
  <si>
    <t>Q49</t>
  </si>
  <si>
    <t>Q42,Q46-Q48,Q51</t>
  </si>
  <si>
    <t>Q52</t>
  </si>
  <si>
    <t>I did not believe the police could help.</t>
  </si>
  <si>
    <t>Police encounters are usually unpleasant.</t>
  </si>
  <si>
    <t>I was too busy, or I was not interested in dedicating time to the matter.</t>
  </si>
  <si>
    <t>I did not think the offence was severe enough.</t>
  </si>
  <si>
    <t>I thought others had already reported the crime, or that the police already
knew.</t>
  </si>
  <si>
    <t>I was worried about the offender’s response.</t>
  </si>
  <si>
    <t>Q53</t>
  </si>
  <si>
    <t>Male</t>
  </si>
  <si>
    <t>Female</t>
  </si>
  <si>
    <t>Q54</t>
  </si>
  <si>
    <t>Single</t>
  </si>
  <si>
    <t>Married or living with spouse</t>
  </si>
  <si>
    <t>Divorced/Separated/Single‐Parent</t>
  </si>
  <si>
    <t>Widowed</t>
  </si>
  <si>
    <t>Q56</t>
  </si>
  <si>
    <t>No education</t>
  </si>
  <si>
    <t>Completed PhD</t>
  </si>
  <si>
    <t>Completed M.A.</t>
  </si>
  <si>
    <t>Completed B.A.</t>
  </si>
  <si>
    <t>Non‐Academic education beyond high school</t>
  </si>
  <si>
    <t>High school with diploma</t>
  </si>
  <si>
    <t>High school without diploma</t>
  </si>
  <si>
    <t>Elementary school or less</t>
  </si>
  <si>
    <t>Q57</t>
  </si>
  <si>
    <t>Jewish</t>
  </si>
  <si>
    <t>Muslim</t>
  </si>
  <si>
    <t>Arab Christian</t>
  </si>
  <si>
    <t>Non‐Arab Christian</t>
  </si>
  <si>
    <t>Druze</t>
  </si>
  <si>
    <t>Bedouin</t>
  </si>
  <si>
    <t>Q59</t>
  </si>
  <si>
    <t>Very Religious (Arabs)/Orthodox (Jews)</t>
  </si>
  <si>
    <t>Religious</t>
  </si>
  <si>
    <t>Traditional</t>
  </si>
  <si>
    <t>Secular</t>
  </si>
  <si>
    <t>Q60</t>
  </si>
  <si>
    <t>Much below average</t>
  </si>
  <si>
    <t>A little below average</t>
  </si>
  <si>
    <t>About average</t>
  </si>
  <si>
    <t>A little above average</t>
  </si>
  <si>
    <t>Much above average</t>
  </si>
  <si>
    <t>Israel</t>
  </si>
  <si>
    <t>Q61</t>
  </si>
  <si>
    <t>Q64-Q66</t>
  </si>
  <si>
    <t>String</t>
  </si>
  <si>
    <t>Sr.No</t>
  </si>
  <si>
    <t>Questions</t>
  </si>
  <si>
    <t>Category</t>
  </si>
  <si>
    <t>The police are guided by the public’s needs and well‐being.</t>
  </si>
  <si>
    <t>Procedural Justice</t>
  </si>
  <si>
    <t>Officers treat the citizens they encounter with respect.</t>
  </si>
  <si>
    <t>The police explain their activities well to the people they encounter.</t>
  </si>
  <si>
    <t>The police allow citizens to express their position before they come to a decision
regarding their case.</t>
  </si>
  <si>
    <t>The police are efficient in dealing with crime in my area of residence.</t>
  </si>
  <si>
    <t>Police Performance</t>
  </si>
  <si>
    <t>Police presence in my area is adequate.</t>
  </si>
  <si>
    <t>It usually takes the police a long time to respond to public calls.</t>
  </si>
  <si>
    <t>The police perform their job well.</t>
  </si>
  <si>
    <t>Trust in the Police</t>
  </si>
  <si>
    <t>The police treat all citizens equally.</t>
  </si>
  <si>
    <t>If a relative/friend was a victim of a crime, I would encourage them to turn to the
police.</t>
  </si>
  <si>
    <t>Police officers are often dishonest.</t>
  </si>
  <si>
    <t>Usually police commanders make decisions that are for the good of all citizens.</t>
  </si>
  <si>
    <t>In many cases the police violate citizen rights.</t>
  </si>
  <si>
    <t>I have trust in the Israeli Police.</t>
  </si>
  <si>
    <t>The Israeli Police use excessive force towards Arab citizens, more than they do
towards Jewish citizens.</t>
  </si>
  <si>
    <t>The Israeli Police are efficient in handling terrorism.</t>
  </si>
  <si>
    <t>Policing Terrorism and its Consequences</t>
  </si>
  <si>
    <t>Policing terrorism negatively affects police‐citizen relationship.</t>
  </si>
  <si>
    <t>When the police fights terrorism, they gain more respect.</t>
  </si>
  <si>
    <t>Policing terrorism hampers police’s other duties, such as handling property crimes,
violence, drugs and traffic.</t>
  </si>
  <si>
    <t>Violations of the law and citizen rights by the police are understandable in times of
terrorism.</t>
  </si>
  <si>
    <t>Too often, in my view, the police explain failure in handling crime by the fact that
they are busy fighting terrorism.</t>
  </si>
  <si>
    <t>In times of terrorism, my personal sense of security increases due to the presence of
Civil Guard volunteers.</t>
  </si>
  <si>
    <t>Police activities in fighting terrorism hamper their relationship with the Israeli‐Arab
population.</t>
  </si>
  <si>
    <t>I always try to obey the law, even if I find it unfair.</t>
  </si>
  <si>
    <t>Obligation to Obey</t>
  </si>
  <si>
    <t>There are situations when it is okay to ignore police instructions.</t>
  </si>
  <si>
    <t>The police should be obeyed, even if we are not pleased with the way they treat
citizens.</t>
  </si>
  <si>
    <t>Sometimes there is a need to break the law in order for justice to see light</t>
  </si>
  <si>
    <t>I am fine with the police doing anything they need, including violating procedures, in
order to catch more criminals.</t>
  </si>
  <si>
    <t>Public Opinions</t>
  </si>
  <si>
    <t>I would like to see the police more service oriented and less intimidating and
militant.</t>
  </si>
  <si>
    <t>Citizens should have the ability to dictate police priorities.</t>
  </si>
  <si>
    <t>What steps does the Israeli National Police take to handle terrorism?</t>
  </si>
  <si>
    <t>Violating traffic laws.</t>
  </si>
  <si>
    <t>Deterrence</t>
  </si>
  <si>
    <t>Breaking and entering.</t>
  </si>
  <si>
    <t>Dealing drugs.</t>
  </si>
  <si>
    <t>Vandalizing public property.</t>
  </si>
  <si>
    <t>You witnessed a crime.</t>
  </si>
  <si>
    <t>Cooperation with the Police</t>
  </si>
  <si>
    <t>You encountered a suspicious object.</t>
  </si>
  <si>
    <t>You suspect that someone is about to commit a serious crime.</t>
  </si>
  <si>
    <t>If the police approached you asking for information that may aid in solving a crime,
what are the chances that you would cooperate?</t>
  </si>
  <si>
    <t>On which of the following offences do you think the police should focus?</t>
  </si>
  <si>
    <t>Public Expectations</t>
  </si>
  <si>
    <t>On which of the following strategies do you think the Israeli Police should focus?</t>
  </si>
  <si>
    <t>Have you had any contact with the police over the past year?</t>
  </si>
  <si>
    <t>Personal Experience with the Police</t>
  </si>
  <si>
    <t>Under what circumstances did you have contact with the police over the past year?</t>
  </si>
  <si>
    <t>Elaborate on the circumstances of your contact with the police.</t>
  </si>
  <si>
    <t>How would you evaluate the professionalism of the police?</t>
  </si>
  <si>
    <t>Did the police use force against you at any time during your encounter?</t>
  </si>
  <si>
    <t>Did you complain about the force used against you?</t>
  </si>
  <si>
    <t>Have you been the victim of any crime over the past year?</t>
  </si>
  <si>
    <t>Victimology</t>
  </si>
  <si>
    <t>What type of crime?</t>
  </si>
  <si>
    <t>Elaborate on the type of crime.</t>
  </si>
  <si>
    <t>Have you filed a complaint with the police?</t>
  </si>
  <si>
    <t>What is the main reason why you have not complained?</t>
  </si>
  <si>
    <t>What is the respondent’s sex?</t>
  </si>
  <si>
    <t>Personal Information</t>
  </si>
  <si>
    <t>What is the respondent’s marital status?</t>
  </si>
  <si>
    <t>What is the respondent’s year of birth?</t>
  </si>
  <si>
    <t>What is the highest level of education the respondent completed?</t>
  </si>
  <si>
    <t>What is the respondent’s religion/ethnicity?</t>
  </si>
  <si>
    <t>Describe your religion/ethnicity?</t>
  </si>
  <si>
    <t>What is the nature of the respondent’s involvement in their religion?</t>
  </si>
  <si>
    <t>How would the respondent rank their average monthly income?</t>
  </si>
  <si>
    <t>What is the respondent’s country of origin?</t>
  </si>
  <si>
    <t>What year did the respondent immigrate to Israel?</t>
  </si>
  <si>
    <t>Do you, or a family member, serve today, or have served in the past, in the Israeli
Police?</t>
  </si>
  <si>
    <t>Have you ever volunteered in the Civil Guard?</t>
  </si>
  <si>
    <t>Would you be willing to be interviewed face‐to‐face about these topics?</t>
  </si>
  <si>
    <t>What is your name?</t>
  </si>
  <si>
    <t>Is there an additional telephone number at which you can be contacted?</t>
  </si>
  <si>
    <t>What city do you live in?</t>
  </si>
  <si>
    <t>What police station’s jurisdiction do you live in?</t>
  </si>
  <si>
    <t>date</t>
  </si>
  <si>
    <t>Q69</t>
  </si>
  <si>
    <t>Aboo gosh</t>
  </si>
  <si>
    <t>Achozat barak</t>
  </si>
  <si>
    <t>Achsael</t>
  </si>
  <si>
    <t>Afola</t>
  </si>
  <si>
    <t>Ashkelon</t>
  </si>
  <si>
    <t>Avichail</t>
  </si>
  <si>
    <t>Basmat tivon</t>
  </si>
  <si>
    <t>Beer sheva</t>
  </si>
  <si>
    <t>Beyt izchak</t>
  </si>
  <si>
    <t>Beyt zait</t>
  </si>
  <si>
    <t>Cfar bara</t>
  </si>
  <si>
    <t>Cfar haroe</t>
  </si>
  <si>
    <t>Cfar kasem</t>
  </si>
  <si>
    <t>Cfar mazer</t>
  </si>
  <si>
    <t>Cfar tavor</t>
  </si>
  <si>
    <t>Cfar vitkin</t>
  </si>
  <si>
    <t>Cfar yona</t>
  </si>
  <si>
    <t>Daborya</t>
  </si>
  <si>
    <t>Ein nakoba</t>
  </si>
  <si>
    <t>Elad</t>
  </si>
  <si>
    <t>Even yehooda</t>
  </si>
  <si>
    <t>Galgolya</t>
  </si>
  <si>
    <t>Gan ner</t>
  </si>
  <si>
    <t>Givat zeev</t>
  </si>
  <si>
    <t>Givon hachadasha</t>
  </si>
  <si>
    <t>Har hadar</t>
  </si>
  <si>
    <t>Ibtin</t>
  </si>
  <si>
    <t>Jerosalem</t>
  </si>
  <si>
    <t>Jerusalem</t>
  </si>
  <si>
    <t>Kadima zoran</t>
  </si>
  <si>
    <t>Kiryat ata</t>
  </si>
  <si>
    <t>Kiryat byalik</t>
  </si>
  <si>
    <t>Kiryat mozkin</t>
  </si>
  <si>
    <t>Kiryat tivon</t>
  </si>
  <si>
    <t>Kiryat yam</t>
  </si>
  <si>
    <t>Kiryat yearim</t>
  </si>
  <si>
    <t>Matan</t>
  </si>
  <si>
    <t>Mevaseret zion</t>
  </si>
  <si>
    <t>Michmoret</t>
  </si>
  <si>
    <t>Mookaybla</t>
  </si>
  <si>
    <t>Naora</t>
  </si>
  <si>
    <t>Natanya</t>
  </si>
  <si>
    <t>Nein</t>
  </si>
  <si>
    <t>Nesher</t>
  </si>
  <si>
    <t>Nirit</t>
  </si>
  <si>
    <t>Nofit</t>
  </si>
  <si>
    <t>Nordiya</t>
  </si>
  <si>
    <t>Pardesiya</t>
  </si>
  <si>
    <t>Rechacim</t>
  </si>
  <si>
    <t>Rosh haain</t>
  </si>
  <si>
    <t>Shderot</t>
  </si>
  <si>
    <t>Shibly em el ganem</t>
  </si>
  <si>
    <t>Sibly em el ganem</t>
  </si>
  <si>
    <t>solam</t>
  </si>
  <si>
    <t>Tamra baemek</t>
  </si>
  <si>
    <t>Taybe baemek</t>
  </si>
  <si>
    <t>Tel aviv</t>
  </si>
  <si>
    <t>Yagoor</t>
  </si>
  <si>
    <t>Yokneam elit</t>
  </si>
  <si>
    <t>Yokneam moshava</t>
  </si>
  <si>
    <t>Zandela</t>
  </si>
  <si>
    <t>Zoor moshe</t>
  </si>
  <si>
    <t>Q70</t>
  </si>
  <si>
    <t>Yarkon</t>
  </si>
  <si>
    <t>Zion</t>
  </si>
  <si>
    <t>Zvolon</t>
  </si>
  <si>
    <t>Q67</t>
  </si>
  <si>
    <t>Daniel Amsalem</t>
  </si>
  <si>
    <t>Kobsnano seminka</t>
  </si>
  <si>
    <t>Moty eliezer</t>
  </si>
  <si>
    <t>Bernard</t>
  </si>
  <si>
    <t>Dan</t>
  </si>
  <si>
    <t>Yaakov</t>
  </si>
  <si>
    <t>Michael</t>
  </si>
  <si>
    <t>Rony Cohen</t>
  </si>
  <si>
    <t>Eliyahoo</t>
  </si>
  <si>
    <t>Yaakov marsh</t>
  </si>
  <si>
    <t>Moshe</t>
  </si>
  <si>
    <t>Shalom avitan</t>
  </si>
  <si>
    <t>Chanan</t>
  </si>
  <si>
    <t>Eliran</t>
  </si>
  <si>
    <t>Ester goyta</t>
  </si>
  <si>
    <t>Odelya rozenberg</t>
  </si>
  <si>
    <t>Niza amar</t>
  </si>
  <si>
    <t>Michael choval</t>
  </si>
  <si>
    <t>Shimrit skagyo</t>
  </si>
  <si>
    <t>Meir</t>
  </si>
  <si>
    <t>Zana</t>
  </si>
  <si>
    <t>Roman doytzvily</t>
  </si>
  <si>
    <t>Gady</t>
  </si>
  <si>
    <t>Rafy dror</t>
  </si>
  <si>
    <t>Ilan</t>
  </si>
  <si>
    <t>Avraham chadad</t>
  </si>
  <si>
    <t>Shlomo cohen</t>
  </si>
  <si>
    <t>Menachem</t>
  </si>
  <si>
    <t>Vladimir</t>
  </si>
  <si>
    <t>Amir</t>
  </si>
  <si>
    <t>Yosy</t>
  </si>
  <si>
    <t>Shosh</t>
  </si>
  <si>
    <t>Niza</t>
  </si>
  <si>
    <t>Iilana</t>
  </si>
  <si>
    <t>Izchak hagos</t>
  </si>
  <si>
    <t>Boris</t>
  </si>
  <si>
    <t>Irina</t>
  </si>
  <si>
    <t>Chagit</t>
  </si>
  <si>
    <t>Dorit cohen</t>
  </si>
  <si>
    <t>Gal</t>
  </si>
  <si>
    <t>Ilya</t>
  </si>
  <si>
    <t>Ela</t>
  </si>
  <si>
    <t>Mazal</t>
  </si>
  <si>
    <t>Maya</t>
  </si>
  <si>
    <t>Yzchak berlin</t>
  </si>
  <si>
    <t>Dina</t>
  </si>
  <si>
    <t>Avy koren</t>
  </si>
  <si>
    <t>Yoram erez</t>
  </si>
  <si>
    <t>Menashe chogeg</t>
  </si>
  <si>
    <t>Zipy bezalel</t>
  </si>
  <si>
    <t>Zila</t>
  </si>
  <si>
    <t>Arzy rotem</t>
  </si>
  <si>
    <t>Simona</t>
  </si>
  <si>
    <t>Meir goodov</t>
  </si>
  <si>
    <t>Aviv michael</t>
  </si>
  <si>
    <t>Avraham</t>
  </si>
  <si>
    <t>Nataly</t>
  </si>
  <si>
    <t>Naty</t>
  </si>
  <si>
    <t>Larisa</t>
  </si>
  <si>
    <t>Vitaly</t>
  </si>
  <si>
    <t>Yvgenya</t>
  </si>
  <si>
    <t>Efraim shemesh</t>
  </si>
  <si>
    <t>Choory yael</t>
  </si>
  <si>
    <t>Dina matana</t>
  </si>
  <si>
    <t>Shmoel cohen</t>
  </si>
  <si>
    <t>Caz adriana</t>
  </si>
  <si>
    <t>Yael</t>
  </si>
  <si>
    <t>Noam</t>
  </si>
  <si>
    <t>Prisma</t>
  </si>
  <si>
    <t>Rana</t>
  </si>
  <si>
    <t>Amit nachmany</t>
  </si>
  <si>
    <t>TEAM AC</t>
  </si>
  <si>
    <r>
      <rPr>
        <b/>
        <sz val="11"/>
        <color theme="1"/>
        <rFont val="Calibri"/>
        <family val="2"/>
        <scheme val="minor"/>
      </rPr>
      <t>Project Name -</t>
    </r>
    <r>
      <rPr>
        <sz val="11"/>
        <color theme="1"/>
        <rFont val="Calibri"/>
        <family val="2"/>
        <scheme val="minor"/>
      </rPr>
      <t xml:space="preserve"> Impact of Couter terrorism activities of Police on civilians</t>
    </r>
  </si>
  <si>
    <r>
      <rPr>
        <b/>
        <sz val="11"/>
        <color theme="1"/>
        <rFont val="Calibri"/>
        <family val="2"/>
        <scheme val="minor"/>
      </rPr>
      <t xml:space="preserve">Domain - </t>
    </r>
    <r>
      <rPr>
        <sz val="11"/>
        <color theme="1"/>
        <rFont val="Calibri"/>
        <family val="2"/>
        <scheme val="minor"/>
      </rPr>
      <t>Counter Terrorism</t>
    </r>
  </si>
  <si>
    <r>
      <rPr>
        <b/>
        <sz val="11"/>
        <color theme="1"/>
        <rFont val="Calibri"/>
        <family val="2"/>
        <scheme val="minor"/>
      </rPr>
      <t>Members -</t>
    </r>
    <r>
      <rPr>
        <sz val="11"/>
        <color theme="1"/>
        <rFont val="Calibri"/>
        <family val="2"/>
        <scheme val="minor"/>
      </rPr>
      <t xml:space="preserve"> Atul Nipane, Chirag Gajhiwala</t>
    </r>
  </si>
  <si>
    <t>Project Details</t>
  </si>
  <si>
    <t>Topics</t>
  </si>
  <si>
    <t>Coversion Sheet</t>
  </si>
  <si>
    <t>Grouping Sheet</t>
  </si>
  <si>
    <t>53,54,55,56,59,65,66,69,70</t>
  </si>
  <si>
    <t>Clustering</t>
  </si>
  <si>
    <t>48,49,51,52</t>
  </si>
  <si>
    <t>42-47 except 44</t>
  </si>
  <si>
    <t>dependent</t>
  </si>
  <si>
    <t>40 and 41</t>
  </si>
  <si>
    <t>36-39</t>
  </si>
  <si>
    <t>Dependent</t>
  </si>
  <si>
    <t>Gender</t>
  </si>
  <si>
    <t>Location</t>
  </si>
  <si>
    <t>Status</t>
  </si>
  <si>
    <t>All Parameters</t>
  </si>
  <si>
    <t>Cooperation.with.the.Police,"Trust.in.the.Police")</t>
  </si>
  <si>
    <t>Deterrence,"Victimology"</t>
  </si>
  <si>
    <t>ALL PARAMETERS</t>
  </si>
  <si>
    <t>Policing.Terrorism.and.its.Consequences,"Cooperation.with.the.Police"</t>
  </si>
  <si>
    <t>Trust.in.the.Police","Deterrence</t>
  </si>
  <si>
    <t>Marital Status</t>
  </si>
  <si>
    <t>Policing.Terrorism.and.its.Consequences","Deterrence"</t>
  </si>
  <si>
    <t>Trust.in.the.Police","Cooperation.with.the.Police</t>
  </si>
  <si>
    <t>Cluster</t>
  </si>
  <si>
    <t>Divorced/ separated/ single- parent</t>
  </si>
  <si>
    <t>Married or living with a spouse</t>
  </si>
  <si>
    <t>All parameters</t>
  </si>
  <si>
    <t>cluster</t>
  </si>
  <si>
    <t>TIP</t>
  </si>
  <si>
    <t>COOP</t>
  </si>
  <si>
    <t>Q36</t>
  </si>
  <si>
    <t>Q8</t>
  </si>
  <si>
    <t>Q35</t>
  </si>
  <si>
    <t>Q19</t>
  </si>
  <si>
    <t>Status1</t>
  </si>
  <si>
    <t>Status2</t>
  </si>
  <si>
    <t>Does not wish to reply</t>
  </si>
  <si>
    <t>Deterrance</t>
  </si>
  <si>
    <t>policing</t>
  </si>
  <si>
    <t>co-operation</t>
  </si>
  <si>
    <t>PTC</t>
  </si>
  <si>
    <t>CIP</t>
  </si>
  <si>
    <t>Divorced</t>
  </si>
  <si>
    <t>Married</t>
  </si>
  <si>
    <t>Strongly likely</t>
  </si>
  <si>
    <t>Total males</t>
  </si>
  <si>
    <t>total females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</si>
</sst>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font>
    <font>
      <sz val="10"/>
      <color rgb="FF000000"/>
      <name val="Lucida Console"/>
      <family val="3"/>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FF99"/>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alignment vertical="top"/>
      <protection locked="0"/>
    </xf>
  </cellStyleXfs>
  <cellXfs count="121">
    <xf numFmtId="0" fontId="0" fillId="0" borderId="0" xfId="0"/>
    <xf numFmtId="0" fontId="0" fillId="0" borderId="0" xfId="0" applyNumberFormat="1"/>
    <xf numFmtId="0" fontId="0" fillId="0" borderId="13" xfId="0" applyBorder="1"/>
    <xf numFmtId="0" fontId="0" fillId="0" borderId="13" xfId="0" applyBorder="1" applyAlignment="1">
      <alignment wrapText="1"/>
    </xf>
    <xf numFmtId="0" fontId="16" fillId="34" borderId="13" xfId="0" applyFont="1" applyFill="1" applyBorder="1"/>
    <xf numFmtId="0" fontId="0" fillId="35" borderId="13" xfId="0" applyFill="1" applyBorder="1"/>
    <xf numFmtId="0" fontId="0" fillId="0" borderId="0" xfId="0" applyAlignment="1">
      <alignment horizontal="center"/>
    </xf>
    <xf numFmtId="0" fontId="0" fillId="0" borderId="0" xfId="0" applyNumberFormat="1" applyFill="1" applyBorder="1" applyAlignment="1">
      <alignment vertical="top" wrapText="1"/>
    </xf>
    <xf numFmtId="0" fontId="18" fillId="0" borderId="0" xfId="42" applyAlignment="1" applyProtection="1"/>
    <xf numFmtId="0" fontId="0" fillId="0" borderId="13" xfId="0" applyFill="1" applyBorder="1"/>
    <xf numFmtId="0" fontId="0" fillId="37" borderId="19" xfId="0" applyFill="1" applyBorder="1" applyAlignment="1">
      <alignment horizontal="center"/>
    </xf>
    <xf numFmtId="0" fontId="0" fillId="37" borderId="20" xfId="0" applyFill="1" applyBorder="1"/>
    <xf numFmtId="0" fontId="0" fillId="37" borderId="22" xfId="0" applyFill="1" applyBorder="1" applyAlignment="1">
      <alignment horizontal="center"/>
    </xf>
    <xf numFmtId="0" fontId="0" fillId="37" borderId="23" xfId="0" applyFill="1" applyBorder="1"/>
    <xf numFmtId="0" fontId="0" fillId="37" borderId="25" xfId="0" applyFill="1" applyBorder="1" applyAlignment="1">
      <alignment horizontal="center"/>
    </xf>
    <xf numFmtId="0" fontId="0" fillId="37" borderId="26" xfId="0" applyFill="1" applyBorder="1" applyAlignment="1">
      <alignment wrapText="1"/>
    </xf>
    <xf numFmtId="0" fontId="0" fillId="38" borderId="28" xfId="0" applyFill="1" applyBorder="1" applyAlignment="1">
      <alignment horizontal="center"/>
    </xf>
    <xf numFmtId="0" fontId="0" fillId="38" borderId="29" xfId="0" applyFill="1" applyBorder="1"/>
    <xf numFmtId="0" fontId="0" fillId="38" borderId="22" xfId="0" applyFill="1" applyBorder="1" applyAlignment="1">
      <alignment horizontal="center"/>
    </xf>
    <xf numFmtId="0" fontId="0" fillId="38" borderId="23" xfId="0" applyFill="1" applyBorder="1"/>
    <xf numFmtId="0" fontId="0" fillId="38" borderId="25" xfId="0" applyFill="1" applyBorder="1" applyAlignment="1">
      <alignment horizontal="center"/>
    </xf>
    <xf numFmtId="0" fontId="0" fillId="38" borderId="26" xfId="0" applyFill="1" applyBorder="1"/>
    <xf numFmtId="0" fontId="0" fillId="39" borderId="28" xfId="0" applyFill="1" applyBorder="1" applyAlignment="1">
      <alignment horizontal="center"/>
    </xf>
    <xf numFmtId="0" fontId="0" fillId="39" borderId="29" xfId="0" applyFill="1" applyBorder="1"/>
    <xf numFmtId="0" fontId="0" fillId="39" borderId="22" xfId="0" applyFill="1" applyBorder="1" applyAlignment="1">
      <alignment horizontal="center"/>
    </xf>
    <xf numFmtId="0" fontId="0" fillId="39" borderId="23" xfId="0" applyFill="1" applyBorder="1"/>
    <xf numFmtId="0" fontId="0" fillId="39" borderId="23" xfId="0" applyFill="1" applyBorder="1" applyAlignment="1">
      <alignment wrapText="1"/>
    </xf>
    <xf numFmtId="0" fontId="0" fillId="39" borderId="25" xfId="0" applyFill="1" applyBorder="1" applyAlignment="1">
      <alignment horizontal="center"/>
    </xf>
    <xf numFmtId="0" fontId="0" fillId="39" borderId="26" xfId="0" applyFill="1" applyBorder="1" applyAlignment="1">
      <alignment wrapText="1"/>
    </xf>
    <xf numFmtId="0" fontId="0" fillId="40" borderId="28" xfId="0" applyFill="1" applyBorder="1" applyAlignment="1">
      <alignment horizontal="center"/>
    </xf>
    <xf numFmtId="0" fontId="0" fillId="40" borderId="29" xfId="0" applyFill="1" applyBorder="1"/>
    <xf numFmtId="0" fontId="0" fillId="40" borderId="22" xfId="0" applyFill="1" applyBorder="1" applyAlignment="1">
      <alignment horizontal="center"/>
    </xf>
    <xf numFmtId="0" fontId="0" fillId="40" borderId="23" xfId="0" applyFill="1" applyBorder="1"/>
    <xf numFmtId="0" fontId="0" fillId="40" borderId="23" xfId="0" applyFill="1" applyBorder="1" applyAlignment="1">
      <alignment wrapText="1"/>
    </xf>
    <xf numFmtId="0" fontId="0" fillId="40" borderId="25" xfId="0" applyFill="1" applyBorder="1" applyAlignment="1">
      <alignment horizontal="center"/>
    </xf>
    <xf numFmtId="0" fontId="0" fillId="40" borderId="26" xfId="0" applyFill="1" applyBorder="1" applyAlignment="1">
      <alignment wrapText="1"/>
    </xf>
    <xf numFmtId="0" fontId="0" fillId="41" borderId="28" xfId="0" applyFill="1" applyBorder="1" applyAlignment="1">
      <alignment horizontal="center"/>
    </xf>
    <xf numFmtId="0" fontId="0" fillId="41" borderId="29" xfId="0" applyFill="1" applyBorder="1" applyAlignment="1">
      <alignment wrapText="1"/>
    </xf>
    <xf numFmtId="0" fontId="0" fillId="41" borderId="22" xfId="0" applyFill="1" applyBorder="1" applyAlignment="1">
      <alignment horizontal="center"/>
    </xf>
    <xf numFmtId="0" fontId="0" fillId="41" borderId="23" xfId="0" applyFill="1" applyBorder="1" applyAlignment="1">
      <alignment wrapText="1"/>
    </xf>
    <xf numFmtId="0" fontId="0" fillId="41" borderId="25" xfId="0" applyFill="1" applyBorder="1" applyAlignment="1">
      <alignment horizontal="center"/>
    </xf>
    <xf numFmtId="0" fontId="0" fillId="41" borderId="26" xfId="0" applyFill="1" applyBorder="1" applyAlignment="1">
      <alignment wrapText="1"/>
    </xf>
    <xf numFmtId="0" fontId="0" fillId="42" borderId="28" xfId="0" applyFill="1" applyBorder="1" applyAlignment="1">
      <alignment horizontal="center"/>
    </xf>
    <xf numFmtId="0" fontId="0" fillId="42" borderId="29" xfId="0" applyFill="1" applyBorder="1" applyAlignment="1">
      <alignment wrapText="1"/>
    </xf>
    <xf numFmtId="0" fontId="0" fillId="42" borderId="22" xfId="0" applyFill="1" applyBorder="1" applyAlignment="1">
      <alignment horizontal="center"/>
    </xf>
    <xf numFmtId="0" fontId="0" fillId="42" borderId="23" xfId="0" applyFill="1" applyBorder="1" applyAlignment="1">
      <alignment wrapText="1"/>
    </xf>
    <xf numFmtId="0" fontId="0" fillId="42" borderId="25" xfId="0" applyFill="1" applyBorder="1" applyAlignment="1">
      <alignment horizontal="center"/>
    </xf>
    <xf numFmtId="0" fontId="0" fillId="42" borderId="26" xfId="0" applyFill="1" applyBorder="1" applyAlignment="1">
      <alignment wrapText="1"/>
    </xf>
    <xf numFmtId="0" fontId="0" fillId="37" borderId="28" xfId="0" applyFill="1" applyBorder="1" applyAlignment="1">
      <alignment horizontal="center"/>
    </xf>
    <xf numFmtId="0" fontId="0" fillId="37" borderId="29" xfId="0" applyFill="1" applyBorder="1" applyAlignment="1">
      <alignment wrapText="1"/>
    </xf>
    <xf numFmtId="0" fontId="0" fillId="37" borderId="23" xfId="0" applyFill="1" applyBorder="1" applyAlignment="1">
      <alignment wrapText="1"/>
    </xf>
    <xf numFmtId="0" fontId="0" fillId="38" borderId="23" xfId="0" applyFill="1" applyBorder="1" applyAlignment="1">
      <alignment wrapText="1"/>
    </xf>
    <xf numFmtId="0" fontId="0" fillId="38" borderId="26" xfId="0" applyFill="1" applyBorder="1" applyAlignment="1">
      <alignment wrapText="1"/>
    </xf>
    <xf numFmtId="0" fontId="0" fillId="39" borderId="29" xfId="0" applyFill="1" applyBorder="1" applyAlignment="1">
      <alignment wrapText="1"/>
    </xf>
    <xf numFmtId="0" fontId="0" fillId="40" borderId="29" xfId="0" applyFill="1" applyBorder="1" applyAlignment="1">
      <alignment wrapText="1"/>
    </xf>
    <xf numFmtId="0" fontId="0" fillId="43" borderId="28" xfId="0" applyFill="1" applyBorder="1" applyAlignment="1">
      <alignment horizontal="center"/>
    </xf>
    <xf numFmtId="0" fontId="0" fillId="43" borderId="29" xfId="0" applyFill="1" applyBorder="1" applyAlignment="1">
      <alignment wrapText="1"/>
    </xf>
    <xf numFmtId="0" fontId="0" fillId="43" borderId="22" xfId="0" applyFill="1" applyBorder="1" applyAlignment="1">
      <alignment horizontal="center"/>
    </xf>
    <xf numFmtId="0" fontId="0" fillId="43" borderId="23" xfId="0" applyFill="1" applyBorder="1" applyAlignment="1">
      <alignment wrapText="1"/>
    </xf>
    <xf numFmtId="0" fontId="0" fillId="43" borderId="25" xfId="0" applyFill="1" applyBorder="1" applyAlignment="1">
      <alignment horizontal="center"/>
    </xf>
    <xf numFmtId="0" fontId="0" fillId="43" borderId="26" xfId="0" applyFill="1" applyBorder="1" applyAlignment="1">
      <alignment wrapText="1"/>
    </xf>
    <xf numFmtId="0" fontId="16" fillId="0" borderId="17" xfId="0" applyFont="1" applyBorder="1" applyAlignment="1">
      <alignment horizontal="center"/>
    </xf>
    <xf numFmtId="0" fontId="16" fillId="0" borderId="18" xfId="0" applyFont="1" applyBorder="1" applyAlignment="1">
      <alignment horizontal="center"/>
    </xf>
    <xf numFmtId="0" fontId="16" fillId="0" borderId="12" xfId="0" applyFont="1" applyBorder="1" applyAlignment="1">
      <alignment horizontal="center"/>
    </xf>
    <xf numFmtId="0" fontId="16" fillId="0" borderId="13" xfId="0" applyFont="1" applyBorder="1"/>
    <xf numFmtId="0" fontId="0" fillId="0" borderId="19" xfId="0"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18" fillId="0" borderId="23" xfId="42" applyBorder="1" applyAlignment="1" applyProtection="1">
      <alignment horizontal="center"/>
    </xf>
    <xf numFmtId="0" fontId="18" fillId="0" borderId="26" xfId="42" applyBorder="1" applyAlignment="1" applyProtection="1">
      <alignment horizontal="center"/>
    </xf>
    <xf numFmtId="0" fontId="16" fillId="42" borderId="29" xfId="0" applyFont="1" applyFill="1" applyBorder="1" applyAlignment="1">
      <alignment wrapText="1"/>
    </xf>
    <xf numFmtId="0" fontId="16" fillId="42" borderId="23" xfId="0" applyFont="1" applyFill="1" applyBorder="1" applyAlignment="1">
      <alignment wrapText="1"/>
    </xf>
    <xf numFmtId="0" fontId="16" fillId="42" borderId="26" xfId="0" applyFont="1" applyFill="1" applyBorder="1" applyAlignment="1">
      <alignment wrapText="1"/>
    </xf>
    <xf numFmtId="0" fontId="16" fillId="0" borderId="0" xfId="0" applyFont="1"/>
    <xf numFmtId="0" fontId="16" fillId="43" borderId="23" xfId="0" applyFont="1" applyFill="1" applyBorder="1" applyAlignment="1">
      <alignment wrapText="1"/>
    </xf>
    <xf numFmtId="0" fontId="16" fillId="40" borderId="23" xfId="0" applyFont="1" applyFill="1" applyBorder="1" applyAlignment="1">
      <alignment wrapText="1"/>
    </xf>
    <xf numFmtId="0" fontId="0" fillId="34" borderId="25" xfId="0" applyFill="1" applyBorder="1" applyAlignment="1">
      <alignment horizontal="center"/>
    </xf>
    <xf numFmtId="0" fontId="0" fillId="34" borderId="26" xfId="0" applyFill="1" applyBorder="1" applyAlignment="1">
      <alignment wrapText="1"/>
    </xf>
    <xf numFmtId="0" fontId="0" fillId="34" borderId="28" xfId="0" applyFill="1" applyBorder="1" applyAlignment="1">
      <alignment horizontal="center"/>
    </xf>
    <xf numFmtId="0" fontId="0" fillId="34" borderId="29" xfId="0" applyFill="1" applyBorder="1" applyAlignment="1">
      <alignment wrapText="1"/>
    </xf>
    <xf numFmtId="0" fontId="0" fillId="34" borderId="22" xfId="0" applyFill="1" applyBorder="1" applyAlignment="1">
      <alignment horizontal="center"/>
    </xf>
    <xf numFmtId="0" fontId="0" fillId="34" borderId="23" xfId="0" applyFill="1" applyBorder="1" applyAlignment="1">
      <alignment wrapText="1"/>
    </xf>
    <xf numFmtId="0" fontId="0" fillId="34" borderId="29" xfId="0" applyFill="1" applyBorder="1"/>
    <xf numFmtId="0" fontId="19" fillId="0" borderId="0" xfId="0" applyFont="1"/>
    <xf numFmtId="0" fontId="19" fillId="0" borderId="13" xfId="0" applyFont="1" applyBorder="1"/>
    <xf numFmtId="0" fontId="19" fillId="0" borderId="0" xfId="0" applyFont="1" applyFill="1" applyBorder="1"/>
    <xf numFmtId="0" fontId="0" fillId="0" borderId="0" xfId="0" applyBorder="1" applyAlignment="1">
      <alignment wrapText="1"/>
    </xf>
    <xf numFmtId="0" fontId="0" fillId="34" borderId="0" xfId="0" applyFill="1"/>
    <xf numFmtId="0" fontId="16" fillId="34" borderId="31" xfId="0" applyFont="1" applyFill="1" applyBorder="1" applyAlignment="1">
      <alignment horizontal="center"/>
    </xf>
    <xf numFmtId="0" fontId="16" fillId="34" borderId="32" xfId="0" applyFont="1" applyFill="1" applyBorder="1" applyAlignment="1">
      <alignment horizontal="center"/>
    </xf>
    <xf numFmtId="0" fontId="16" fillId="34" borderId="33" xfId="0" applyFont="1" applyFill="1" applyBorder="1" applyAlignment="1">
      <alignment horizontal="center"/>
    </xf>
    <xf numFmtId="0" fontId="0" fillId="0" borderId="34" xfId="0" applyBorder="1" applyAlignment="1">
      <alignment horizontal="left"/>
    </xf>
    <xf numFmtId="0" fontId="0" fillId="0" borderId="30" xfId="0" applyFont="1" applyBorder="1" applyAlignment="1">
      <alignment horizontal="left"/>
    </xf>
    <xf numFmtId="0" fontId="0" fillId="0" borderId="35" xfId="0" applyFont="1" applyBorder="1" applyAlignment="1">
      <alignment horizontal="left"/>
    </xf>
    <xf numFmtId="0" fontId="16" fillId="0" borderId="36" xfId="0" applyFont="1" applyBorder="1" applyAlignment="1">
      <alignment horizontal="left"/>
    </xf>
    <xf numFmtId="0" fontId="16" fillId="0" borderId="37" xfId="0" applyFont="1" applyBorder="1" applyAlignment="1">
      <alignment horizontal="left"/>
    </xf>
    <xf numFmtId="0" fontId="16" fillId="0" borderId="38" xfId="0" applyFont="1" applyBorder="1" applyAlignment="1">
      <alignment horizontal="left"/>
    </xf>
    <xf numFmtId="0" fontId="16" fillId="34" borderId="14" xfId="0" applyFont="1" applyFill="1" applyBorder="1" applyAlignment="1">
      <alignment horizontal="center"/>
    </xf>
    <xf numFmtId="0" fontId="16" fillId="34" borderId="15" xfId="0" applyFont="1" applyFill="1" applyBorder="1" applyAlignment="1">
      <alignment horizontal="center"/>
    </xf>
    <xf numFmtId="0" fontId="0" fillId="0" borderId="0" xfId="0" applyAlignment="1">
      <alignment horizontal="center" vertical="center"/>
    </xf>
    <xf numFmtId="0" fontId="0" fillId="0" borderId="16" xfId="0" applyBorder="1" applyAlignment="1">
      <alignment horizontal="center" vertical="center"/>
    </xf>
    <xf numFmtId="0" fontId="0" fillId="33" borderId="10" xfId="0" applyNumberFormat="1" applyFill="1" applyBorder="1" applyAlignment="1">
      <alignment horizontal="left" vertical="top" wrapText="1"/>
    </xf>
    <xf numFmtId="0" fontId="0" fillId="33" borderId="11" xfId="0" applyNumberFormat="1" applyFill="1" applyBorder="1" applyAlignment="1">
      <alignment horizontal="left" vertical="top" wrapText="1"/>
    </xf>
    <xf numFmtId="0" fontId="0" fillId="33" borderId="12" xfId="0" applyNumberFormat="1" applyFill="1" applyBorder="1" applyAlignment="1">
      <alignment horizontal="lef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36" borderId="10" xfId="0" applyFill="1" applyBorder="1" applyAlignment="1">
      <alignment horizontal="left" vertical="top" wrapText="1"/>
    </xf>
    <xf numFmtId="0" fontId="0" fillId="36" borderId="11" xfId="0" applyFill="1" applyBorder="1" applyAlignment="1">
      <alignment horizontal="left" vertical="top" wrapText="1"/>
    </xf>
    <xf numFmtId="0" fontId="0" fillId="36" borderId="12" xfId="0" applyFill="1" applyBorder="1" applyAlignment="1">
      <alignment horizontal="left" vertical="top" wrapText="1"/>
    </xf>
    <xf numFmtId="0" fontId="0" fillId="0" borderId="21" xfId="0" applyBorder="1" applyAlignment="1">
      <alignment horizontal="left" vertical="center"/>
    </xf>
    <xf numFmtId="0" fontId="0" fillId="0" borderId="24" xfId="0" applyBorder="1" applyAlignment="1">
      <alignment horizontal="left" vertical="center"/>
    </xf>
    <xf numFmtId="0" fontId="0" fillId="0" borderId="27" xfId="0" applyBorder="1" applyAlignment="1">
      <alignment horizontal="left" vertical="center"/>
    </xf>
    <xf numFmtId="0" fontId="0" fillId="0" borderId="13" xfId="0" applyBorder="1" applyAlignment="1">
      <alignment horizontal="center"/>
    </xf>
    <xf numFmtId="0" fontId="0" fillId="0" borderId="0" xfId="0" applyAlignment="1">
      <alignment horizontal="center"/>
    </xf>
    <xf numFmtId="0" fontId="19" fillId="0" borderId="39" xfId="0" applyFont="1" applyFill="1" applyBorder="1"/>
    <xf numFmtId="0" fontId="0" fillId="44" borderId="0" xfId="0" applyFill="1"/>
    <xf numFmtId="0" fontId="0" fillId="44" borderId="13" xfId="0" applyFill="1" applyBorder="1"/>
    <xf numFmtId="0" fontId="19" fillId="44" borderId="13" xfId="0" applyFont="1" applyFill="1" applyBorder="1"/>
    <xf numFmtId="0" fontId="0" fillId="44" borderId="13" xfId="0"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Policing, monitoring</a:t>
            </a:r>
            <a:r>
              <a:rPr lang="en-US" baseline="0"/>
              <a:t> </a:t>
            </a:r>
            <a:r>
              <a:rPr lang="en-US"/>
              <a:t>terrorism &amp; Activities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'Marital status_PTC_CIP'!$B$11</c:f>
              <c:strCache>
                <c:ptCount val="1"/>
                <c:pt idx="0">
                  <c:v>Disagree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'Marital status_PTC_CIP'!$C$10:$F$10</c:f>
              <c:strCache>
                <c:ptCount val="4"/>
                <c:pt idx="0">
                  <c:v>Divorced</c:v>
                </c:pt>
                <c:pt idx="1">
                  <c:v>Married</c:v>
                </c:pt>
                <c:pt idx="2">
                  <c:v>Single</c:v>
                </c:pt>
                <c:pt idx="3">
                  <c:v>Widowed</c:v>
                </c:pt>
              </c:strCache>
            </c:strRef>
          </c:cat>
          <c:val>
            <c:numRef>
              <c:f>'Marital status_PTC_CIP'!$C$11:$F$11</c:f>
              <c:numCache>
                <c:formatCode>General</c:formatCode>
                <c:ptCount val="4"/>
                <c:pt idx="0">
                  <c:v>284</c:v>
                </c:pt>
                <c:pt idx="1">
                  <c:v>2621</c:v>
                </c:pt>
                <c:pt idx="2">
                  <c:v>723</c:v>
                </c:pt>
                <c:pt idx="3">
                  <c:v>166</c:v>
                </c:pt>
              </c:numCache>
            </c:numRef>
          </c:val>
          <c:smooth val="0"/>
        </c:ser>
        <c:dLbls>
          <c:dLblPos val="ctr"/>
          <c:showLegendKey val="0"/>
          <c:showVal val="1"/>
          <c:showCatName val="0"/>
          <c:showSerName val="0"/>
          <c:showPercent val="0"/>
          <c:showBubbleSize val="0"/>
        </c:dLbls>
        <c:marker val="1"/>
        <c:smooth val="0"/>
        <c:axId val="1999672080"/>
        <c:axId val="1945799632"/>
      </c:lineChart>
      <c:catAx>
        <c:axId val="1999672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5799632"/>
        <c:crosses val="autoZero"/>
        <c:auto val="1"/>
        <c:lblAlgn val="ctr"/>
        <c:lblOffset val="100"/>
        <c:noMultiLvlLbl val="0"/>
      </c:catAx>
      <c:valAx>
        <c:axId val="1945799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996720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Chart_deterrrance!$L$1</c:f>
              <c:strCache>
                <c:ptCount val="1"/>
                <c:pt idx="0">
                  <c:v>Divorced/ separated/ single- parent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Chart_deterrrance!$K$2:$K$6</c:f>
              <c:numCache>
                <c:formatCode>General</c:formatCode>
                <c:ptCount val="5"/>
                <c:pt idx="0">
                  <c:v>1</c:v>
                </c:pt>
                <c:pt idx="1">
                  <c:v>2</c:v>
                </c:pt>
                <c:pt idx="2">
                  <c:v>3</c:v>
                </c:pt>
                <c:pt idx="3">
                  <c:v>4</c:v>
                </c:pt>
                <c:pt idx="4">
                  <c:v>5</c:v>
                </c:pt>
              </c:numCache>
            </c:numRef>
          </c:cat>
          <c:val>
            <c:numRef>
              <c:f>Chart_deterrrance!$L$2:$L$6</c:f>
              <c:numCache>
                <c:formatCode>General</c:formatCode>
                <c:ptCount val="5"/>
                <c:pt idx="0">
                  <c:v>45</c:v>
                </c:pt>
                <c:pt idx="1">
                  <c:v>50</c:v>
                </c:pt>
                <c:pt idx="2">
                  <c:v>45</c:v>
                </c:pt>
                <c:pt idx="3">
                  <c:v>95</c:v>
                </c:pt>
                <c:pt idx="4">
                  <c:v>49</c:v>
                </c:pt>
              </c:numCache>
            </c:numRef>
          </c:val>
        </c:ser>
        <c:ser>
          <c:idx val="1"/>
          <c:order val="1"/>
          <c:tx>
            <c:strRef>
              <c:f>Chart_deterrrance!$M$1</c:f>
              <c:strCache>
                <c:ptCount val="1"/>
                <c:pt idx="0">
                  <c:v>Married or living with a spouse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Chart_deterrrance!$K$2:$K$6</c:f>
              <c:numCache>
                <c:formatCode>General</c:formatCode>
                <c:ptCount val="5"/>
                <c:pt idx="0">
                  <c:v>1</c:v>
                </c:pt>
                <c:pt idx="1">
                  <c:v>2</c:v>
                </c:pt>
                <c:pt idx="2">
                  <c:v>3</c:v>
                </c:pt>
                <c:pt idx="3">
                  <c:v>4</c:v>
                </c:pt>
                <c:pt idx="4">
                  <c:v>5</c:v>
                </c:pt>
              </c:numCache>
            </c:numRef>
          </c:cat>
          <c:val>
            <c:numRef>
              <c:f>Chart_deterrrance!$M$2:$M$6</c:f>
              <c:numCache>
                <c:formatCode>General</c:formatCode>
                <c:ptCount val="5"/>
                <c:pt idx="0">
                  <c:v>496</c:v>
                </c:pt>
                <c:pt idx="1">
                  <c:v>362</c:v>
                </c:pt>
                <c:pt idx="2">
                  <c:v>300</c:v>
                </c:pt>
                <c:pt idx="3">
                  <c:v>900</c:v>
                </c:pt>
                <c:pt idx="4">
                  <c:v>563</c:v>
                </c:pt>
              </c:numCache>
            </c:numRef>
          </c:val>
        </c:ser>
        <c:ser>
          <c:idx val="2"/>
          <c:order val="2"/>
          <c:tx>
            <c:strRef>
              <c:f>Chart_deterrrance!$N$1</c:f>
              <c:strCache>
                <c:ptCount val="1"/>
                <c:pt idx="0">
                  <c:v>Single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Chart_deterrrance!$K$2:$K$6</c:f>
              <c:numCache>
                <c:formatCode>General</c:formatCode>
                <c:ptCount val="5"/>
                <c:pt idx="0">
                  <c:v>1</c:v>
                </c:pt>
                <c:pt idx="1">
                  <c:v>2</c:v>
                </c:pt>
                <c:pt idx="2">
                  <c:v>3</c:v>
                </c:pt>
                <c:pt idx="3">
                  <c:v>4</c:v>
                </c:pt>
                <c:pt idx="4">
                  <c:v>5</c:v>
                </c:pt>
              </c:numCache>
            </c:numRef>
          </c:cat>
          <c:val>
            <c:numRef>
              <c:f>Chart_deterrrance!$N$2:$N$6</c:f>
              <c:numCache>
                <c:formatCode>General</c:formatCode>
                <c:ptCount val="5"/>
                <c:pt idx="0">
                  <c:v>139</c:v>
                </c:pt>
                <c:pt idx="1">
                  <c:v>132</c:v>
                </c:pt>
                <c:pt idx="2">
                  <c:v>101</c:v>
                </c:pt>
                <c:pt idx="3">
                  <c:v>224</c:v>
                </c:pt>
                <c:pt idx="4">
                  <c:v>127</c:v>
                </c:pt>
              </c:numCache>
            </c:numRef>
          </c:val>
        </c:ser>
        <c:ser>
          <c:idx val="3"/>
          <c:order val="3"/>
          <c:tx>
            <c:strRef>
              <c:f>Chart_deterrrance!$O$1</c:f>
              <c:strCache>
                <c:ptCount val="1"/>
                <c:pt idx="0">
                  <c:v>Widowed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Chart_deterrrance!$K$2:$K$6</c:f>
              <c:numCache>
                <c:formatCode>General</c:formatCode>
                <c:ptCount val="5"/>
                <c:pt idx="0">
                  <c:v>1</c:v>
                </c:pt>
                <c:pt idx="1">
                  <c:v>2</c:v>
                </c:pt>
                <c:pt idx="2">
                  <c:v>3</c:v>
                </c:pt>
                <c:pt idx="3">
                  <c:v>4</c:v>
                </c:pt>
                <c:pt idx="4">
                  <c:v>5</c:v>
                </c:pt>
              </c:numCache>
            </c:numRef>
          </c:cat>
          <c:val>
            <c:numRef>
              <c:f>Chart_deterrrance!$O$2:$O$6</c:f>
              <c:numCache>
                <c:formatCode>General</c:formatCode>
                <c:ptCount val="5"/>
                <c:pt idx="0">
                  <c:v>28</c:v>
                </c:pt>
                <c:pt idx="1">
                  <c:v>35</c:v>
                </c:pt>
                <c:pt idx="2">
                  <c:v>9</c:v>
                </c:pt>
                <c:pt idx="3">
                  <c:v>59</c:v>
                </c:pt>
                <c:pt idx="4">
                  <c:v>35</c:v>
                </c:pt>
              </c:numCache>
            </c:numRef>
          </c:val>
        </c:ser>
        <c:dLbls>
          <c:dLblPos val="inEnd"/>
          <c:showLegendKey val="0"/>
          <c:showVal val="1"/>
          <c:showCatName val="0"/>
          <c:showSerName val="0"/>
          <c:showPercent val="0"/>
          <c:showBubbleSize val="0"/>
        </c:dLbls>
        <c:gapWidth val="65"/>
        <c:axId val="1995307712"/>
        <c:axId val="1995302816"/>
      </c:barChart>
      <c:catAx>
        <c:axId val="1995307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5302816"/>
        <c:crosses val="autoZero"/>
        <c:auto val="1"/>
        <c:lblAlgn val="ctr"/>
        <c:lblOffset val="100"/>
        <c:noMultiLvlLbl val="0"/>
      </c:catAx>
      <c:valAx>
        <c:axId val="1995302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9530771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716860529045919E-2"/>
          <c:y val="0.16561561561561561"/>
          <c:w val="0.87999655780732322"/>
          <c:h val="0.58376683770384552"/>
        </c:manualLayout>
      </c:layout>
      <c:barChart>
        <c:barDir val="col"/>
        <c:grouping val="clustered"/>
        <c:varyColors val="0"/>
        <c:ser>
          <c:idx val="0"/>
          <c:order val="0"/>
          <c:tx>
            <c:strRef>
              <c:f>Chart_all_parameters!$I$2</c:f>
              <c:strCache>
                <c:ptCount val="1"/>
                <c:pt idx="0">
                  <c:v>Female</c:v>
                </c:pt>
              </c:strCache>
            </c:strRef>
          </c:tx>
          <c:spPr>
            <a:solidFill>
              <a:schemeClr val="accent1"/>
            </a:solidFill>
            <a:ln>
              <a:noFill/>
            </a:ln>
            <a:effectLst/>
          </c:spPr>
          <c:invertIfNegative val="0"/>
          <c:cat>
            <c:numRef>
              <c:f>Chart_all_parameters!$H$3:$H$7</c:f>
              <c:numCache>
                <c:formatCode>General</c:formatCode>
                <c:ptCount val="5"/>
                <c:pt idx="0">
                  <c:v>1</c:v>
                </c:pt>
                <c:pt idx="1">
                  <c:v>2</c:v>
                </c:pt>
                <c:pt idx="2">
                  <c:v>3</c:v>
                </c:pt>
                <c:pt idx="3">
                  <c:v>4</c:v>
                </c:pt>
                <c:pt idx="4">
                  <c:v>5</c:v>
                </c:pt>
              </c:numCache>
            </c:numRef>
          </c:cat>
          <c:val>
            <c:numRef>
              <c:f>Chart_all_parameters!$I$3:$I$7</c:f>
              <c:numCache>
                <c:formatCode>General</c:formatCode>
                <c:ptCount val="5"/>
                <c:pt idx="0">
                  <c:v>818</c:v>
                </c:pt>
                <c:pt idx="1">
                  <c:v>66</c:v>
                </c:pt>
                <c:pt idx="2">
                  <c:v>618</c:v>
                </c:pt>
                <c:pt idx="3">
                  <c:v>145</c:v>
                </c:pt>
                <c:pt idx="4">
                  <c:v>353</c:v>
                </c:pt>
              </c:numCache>
            </c:numRef>
          </c:val>
        </c:ser>
        <c:ser>
          <c:idx val="1"/>
          <c:order val="1"/>
          <c:tx>
            <c:strRef>
              <c:f>Chart_all_parameters!$J$2</c:f>
              <c:strCache>
                <c:ptCount val="1"/>
                <c:pt idx="0">
                  <c:v>Male</c:v>
                </c:pt>
              </c:strCache>
            </c:strRef>
          </c:tx>
          <c:spPr>
            <a:solidFill>
              <a:schemeClr val="accent2"/>
            </a:solidFill>
            <a:ln>
              <a:noFill/>
            </a:ln>
            <a:effectLst/>
          </c:spPr>
          <c:invertIfNegative val="0"/>
          <c:cat>
            <c:numRef>
              <c:f>Chart_all_parameters!$H$3:$H$7</c:f>
              <c:numCache>
                <c:formatCode>General</c:formatCode>
                <c:ptCount val="5"/>
                <c:pt idx="0">
                  <c:v>1</c:v>
                </c:pt>
                <c:pt idx="1">
                  <c:v>2</c:v>
                </c:pt>
                <c:pt idx="2">
                  <c:v>3</c:v>
                </c:pt>
                <c:pt idx="3">
                  <c:v>4</c:v>
                </c:pt>
                <c:pt idx="4">
                  <c:v>5</c:v>
                </c:pt>
              </c:numCache>
            </c:numRef>
          </c:cat>
          <c:val>
            <c:numRef>
              <c:f>Chart_all_parameters!$J$3:$J$7</c:f>
              <c:numCache>
                <c:formatCode>General</c:formatCode>
                <c:ptCount val="5"/>
                <c:pt idx="0">
                  <c:v>798</c:v>
                </c:pt>
                <c:pt idx="1">
                  <c:v>69</c:v>
                </c:pt>
                <c:pt idx="2">
                  <c:v>402</c:v>
                </c:pt>
                <c:pt idx="3">
                  <c:v>177</c:v>
                </c:pt>
                <c:pt idx="4">
                  <c:v>386</c:v>
                </c:pt>
              </c:numCache>
            </c:numRef>
          </c:val>
        </c:ser>
        <c:dLbls>
          <c:showLegendKey val="0"/>
          <c:showVal val="0"/>
          <c:showCatName val="0"/>
          <c:showSerName val="0"/>
          <c:showPercent val="0"/>
          <c:showBubbleSize val="0"/>
        </c:dLbls>
        <c:gapWidth val="219"/>
        <c:overlap val="-27"/>
        <c:axId val="1995304992"/>
        <c:axId val="1995301728"/>
      </c:barChart>
      <c:catAx>
        <c:axId val="199530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01728"/>
        <c:crosses val="autoZero"/>
        <c:auto val="1"/>
        <c:lblAlgn val="ctr"/>
        <c:lblOffset val="100"/>
        <c:noMultiLvlLbl val="0"/>
      </c:catAx>
      <c:valAx>
        <c:axId val="199530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0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Chart_all_parameters!$C$2</c:f>
              <c:strCache>
                <c:ptCount val="1"/>
                <c:pt idx="0">
                  <c:v>Divorced/ separated/ single- parent</c:v>
                </c:pt>
              </c:strCache>
            </c:strRef>
          </c:tx>
          <c:spPr>
            <a:solidFill>
              <a:schemeClr val="accent1"/>
            </a:solidFill>
            <a:ln>
              <a:noFill/>
            </a:ln>
            <a:effectLst/>
          </c:spPr>
          <c:invertIfNegative val="0"/>
          <c:cat>
            <c:numRef>
              <c:f>Chart_all_parameters!$B$3:$B$7</c:f>
              <c:numCache>
                <c:formatCode>General</c:formatCode>
                <c:ptCount val="5"/>
                <c:pt idx="0">
                  <c:v>1</c:v>
                </c:pt>
                <c:pt idx="1">
                  <c:v>2</c:v>
                </c:pt>
                <c:pt idx="2">
                  <c:v>3</c:v>
                </c:pt>
                <c:pt idx="3">
                  <c:v>4</c:v>
                </c:pt>
                <c:pt idx="4">
                  <c:v>5</c:v>
                </c:pt>
              </c:numCache>
            </c:numRef>
          </c:cat>
          <c:val>
            <c:numRef>
              <c:f>Chart_all_parameters!$C$3:$C$7</c:f>
              <c:numCache>
                <c:formatCode>General</c:formatCode>
                <c:ptCount val="5"/>
                <c:pt idx="0">
                  <c:v>20</c:v>
                </c:pt>
                <c:pt idx="1">
                  <c:v>67</c:v>
                </c:pt>
                <c:pt idx="2">
                  <c:v>107</c:v>
                </c:pt>
                <c:pt idx="3">
                  <c:v>45</c:v>
                </c:pt>
                <c:pt idx="4">
                  <c:v>45</c:v>
                </c:pt>
              </c:numCache>
            </c:numRef>
          </c:val>
        </c:ser>
        <c:ser>
          <c:idx val="1"/>
          <c:order val="1"/>
          <c:tx>
            <c:strRef>
              <c:f>Chart_all_parameters!$D$2</c:f>
              <c:strCache>
                <c:ptCount val="1"/>
                <c:pt idx="0">
                  <c:v>Married or living with a spouse</c:v>
                </c:pt>
              </c:strCache>
            </c:strRef>
          </c:tx>
          <c:spPr>
            <a:solidFill>
              <a:schemeClr val="accent2"/>
            </a:solidFill>
            <a:ln>
              <a:noFill/>
            </a:ln>
            <a:effectLst/>
          </c:spPr>
          <c:invertIfNegative val="0"/>
          <c:cat>
            <c:numRef>
              <c:f>Chart_all_parameters!$B$3:$B$7</c:f>
              <c:numCache>
                <c:formatCode>General</c:formatCode>
                <c:ptCount val="5"/>
                <c:pt idx="0">
                  <c:v>1</c:v>
                </c:pt>
                <c:pt idx="1">
                  <c:v>2</c:v>
                </c:pt>
                <c:pt idx="2">
                  <c:v>3</c:v>
                </c:pt>
                <c:pt idx="3">
                  <c:v>4</c:v>
                </c:pt>
                <c:pt idx="4">
                  <c:v>5</c:v>
                </c:pt>
              </c:numCache>
            </c:numRef>
          </c:cat>
          <c:val>
            <c:numRef>
              <c:f>Chart_all_parameters!$D$3:$D$7</c:f>
              <c:numCache>
                <c:formatCode>General</c:formatCode>
                <c:ptCount val="5"/>
                <c:pt idx="0">
                  <c:v>226</c:v>
                </c:pt>
                <c:pt idx="1">
                  <c:v>652</c:v>
                </c:pt>
                <c:pt idx="2">
                  <c:v>1076</c:v>
                </c:pt>
                <c:pt idx="3">
                  <c:v>300</c:v>
                </c:pt>
                <c:pt idx="4">
                  <c:v>367</c:v>
                </c:pt>
              </c:numCache>
            </c:numRef>
          </c:val>
        </c:ser>
        <c:ser>
          <c:idx val="2"/>
          <c:order val="2"/>
          <c:tx>
            <c:strRef>
              <c:f>Chart_all_parameters!$E$2</c:f>
              <c:strCache>
                <c:ptCount val="1"/>
                <c:pt idx="0">
                  <c:v>Single</c:v>
                </c:pt>
              </c:strCache>
            </c:strRef>
          </c:tx>
          <c:spPr>
            <a:solidFill>
              <a:schemeClr val="accent3"/>
            </a:solidFill>
            <a:ln>
              <a:noFill/>
            </a:ln>
            <a:effectLst/>
          </c:spPr>
          <c:invertIfNegative val="0"/>
          <c:cat>
            <c:numRef>
              <c:f>Chart_all_parameters!$B$3:$B$7</c:f>
              <c:numCache>
                <c:formatCode>General</c:formatCode>
                <c:ptCount val="5"/>
                <c:pt idx="0">
                  <c:v>1</c:v>
                </c:pt>
                <c:pt idx="1">
                  <c:v>2</c:v>
                </c:pt>
                <c:pt idx="2">
                  <c:v>3</c:v>
                </c:pt>
                <c:pt idx="3">
                  <c:v>4</c:v>
                </c:pt>
                <c:pt idx="4">
                  <c:v>5</c:v>
                </c:pt>
              </c:numCache>
            </c:numRef>
          </c:cat>
          <c:val>
            <c:numRef>
              <c:f>Chart_all_parameters!$E$3:$E$7</c:f>
              <c:numCache>
                <c:formatCode>General</c:formatCode>
                <c:ptCount val="5"/>
                <c:pt idx="0">
                  <c:v>87</c:v>
                </c:pt>
                <c:pt idx="1">
                  <c:v>162</c:v>
                </c:pt>
                <c:pt idx="2">
                  <c:v>258</c:v>
                </c:pt>
                <c:pt idx="3">
                  <c:v>101</c:v>
                </c:pt>
                <c:pt idx="4">
                  <c:v>115</c:v>
                </c:pt>
              </c:numCache>
            </c:numRef>
          </c:val>
        </c:ser>
        <c:ser>
          <c:idx val="3"/>
          <c:order val="3"/>
          <c:tx>
            <c:strRef>
              <c:f>Chart_all_parameters!$F$2</c:f>
              <c:strCache>
                <c:ptCount val="1"/>
                <c:pt idx="0">
                  <c:v>Widowed</c:v>
                </c:pt>
              </c:strCache>
            </c:strRef>
          </c:tx>
          <c:spPr>
            <a:solidFill>
              <a:schemeClr val="accent4"/>
            </a:solidFill>
            <a:ln>
              <a:noFill/>
            </a:ln>
            <a:effectLst/>
          </c:spPr>
          <c:invertIfNegative val="0"/>
          <c:cat>
            <c:numRef>
              <c:f>Chart_all_parameters!$B$3:$B$7</c:f>
              <c:numCache>
                <c:formatCode>General</c:formatCode>
                <c:ptCount val="5"/>
                <c:pt idx="0">
                  <c:v>1</c:v>
                </c:pt>
                <c:pt idx="1">
                  <c:v>2</c:v>
                </c:pt>
                <c:pt idx="2">
                  <c:v>3</c:v>
                </c:pt>
                <c:pt idx="3">
                  <c:v>4</c:v>
                </c:pt>
                <c:pt idx="4">
                  <c:v>5</c:v>
                </c:pt>
              </c:numCache>
            </c:numRef>
          </c:cat>
          <c:val>
            <c:numRef>
              <c:f>Chart_all_parameters!$F$3:$F$7</c:f>
              <c:numCache>
                <c:formatCode>General</c:formatCode>
                <c:ptCount val="5"/>
                <c:pt idx="0">
                  <c:v>19</c:v>
                </c:pt>
                <c:pt idx="1">
                  <c:v>41</c:v>
                </c:pt>
                <c:pt idx="2">
                  <c:v>66</c:v>
                </c:pt>
                <c:pt idx="3">
                  <c:v>9</c:v>
                </c:pt>
                <c:pt idx="4">
                  <c:v>31</c:v>
                </c:pt>
              </c:numCache>
            </c:numRef>
          </c:val>
        </c:ser>
        <c:dLbls>
          <c:showLegendKey val="0"/>
          <c:showVal val="0"/>
          <c:showCatName val="0"/>
          <c:showSerName val="0"/>
          <c:showPercent val="0"/>
          <c:showBubbleSize val="0"/>
        </c:dLbls>
        <c:gapWidth val="219"/>
        <c:overlap val="-27"/>
        <c:axId val="1995301184"/>
        <c:axId val="1995295744"/>
      </c:barChart>
      <c:catAx>
        <c:axId val="19953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95744"/>
        <c:crosses val="autoZero"/>
        <c:auto val="1"/>
        <c:lblAlgn val="ctr"/>
        <c:lblOffset val="100"/>
        <c:noMultiLvlLbl val="0"/>
      </c:catAx>
      <c:valAx>
        <c:axId val="19952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0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Co-op</a:t>
            </a:r>
            <a:r>
              <a:rPr lang="en-US" baseline="0"/>
              <a:t> with police</a:t>
            </a:r>
          </a:p>
        </c:rich>
      </c:tx>
      <c:layout>
        <c:manualLayout>
          <c:xMode val="edge"/>
          <c:yMode val="edge"/>
          <c:x val="0.25229080560332257"/>
          <c:y val="7.05754614549403E-2"/>
        </c:manualLayout>
      </c:layout>
      <c:overlay val="0"/>
      <c:spPr>
        <a:noFill/>
        <a:ln>
          <a:noFill/>
        </a:ln>
        <a:effectLst/>
      </c:spPr>
    </c:title>
    <c:autoTitleDeleted val="0"/>
    <c:plotArea>
      <c:layout/>
      <c:barChart>
        <c:barDir val="col"/>
        <c:grouping val="clustered"/>
        <c:varyColors val="0"/>
        <c:ser>
          <c:idx val="0"/>
          <c:order val="0"/>
          <c:tx>
            <c:strRef>
              <c:f>'Chart_Coop with police'!$B$1</c:f>
              <c:strCache>
                <c:ptCount val="1"/>
                <c:pt idx="0">
                  <c:v>Female</c:v>
                </c:pt>
              </c:strCache>
            </c:strRef>
          </c:tx>
          <c:spPr>
            <a:solidFill>
              <a:schemeClr val="accent1"/>
            </a:solidFill>
            <a:ln>
              <a:noFill/>
            </a:ln>
            <a:effectLst/>
          </c:spPr>
          <c:invertIfNegative val="0"/>
          <c:cat>
            <c:numRef>
              <c:f>'Chart_Coop with police'!$A$2:$A$6</c:f>
              <c:numCache>
                <c:formatCode>General</c:formatCode>
                <c:ptCount val="5"/>
                <c:pt idx="0">
                  <c:v>1</c:v>
                </c:pt>
                <c:pt idx="1">
                  <c:v>2</c:v>
                </c:pt>
                <c:pt idx="2">
                  <c:v>3</c:v>
                </c:pt>
                <c:pt idx="3">
                  <c:v>4</c:v>
                </c:pt>
              </c:numCache>
            </c:numRef>
          </c:cat>
          <c:val>
            <c:numRef>
              <c:f>'Chart_Coop with police'!$B$2:$B$6</c:f>
              <c:numCache>
                <c:formatCode>General</c:formatCode>
                <c:ptCount val="5"/>
                <c:pt idx="0">
                  <c:v>551</c:v>
                </c:pt>
                <c:pt idx="1">
                  <c:v>211</c:v>
                </c:pt>
                <c:pt idx="2">
                  <c:v>720</c:v>
                </c:pt>
                <c:pt idx="3">
                  <c:v>228</c:v>
                </c:pt>
              </c:numCache>
            </c:numRef>
          </c:val>
        </c:ser>
        <c:ser>
          <c:idx val="1"/>
          <c:order val="1"/>
          <c:tx>
            <c:strRef>
              <c:f>'Chart_Coop with police'!$C$1</c:f>
              <c:strCache>
                <c:ptCount val="1"/>
                <c:pt idx="0">
                  <c:v>Male</c:v>
                </c:pt>
              </c:strCache>
            </c:strRef>
          </c:tx>
          <c:spPr>
            <a:solidFill>
              <a:schemeClr val="accent2"/>
            </a:solidFill>
            <a:ln>
              <a:noFill/>
            </a:ln>
            <a:effectLst/>
          </c:spPr>
          <c:invertIfNegative val="0"/>
          <c:cat>
            <c:numRef>
              <c:f>'Chart_Coop with police'!$A$2:$A$6</c:f>
              <c:numCache>
                <c:formatCode>General</c:formatCode>
                <c:ptCount val="5"/>
                <c:pt idx="0">
                  <c:v>1</c:v>
                </c:pt>
                <c:pt idx="1">
                  <c:v>2</c:v>
                </c:pt>
                <c:pt idx="2">
                  <c:v>3</c:v>
                </c:pt>
                <c:pt idx="3">
                  <c:v>4</c:v>
                </c:pt>
              </c:numCache>
            </c:numRef>
          </c:cat>
          <c:val>
            <c:numRef>
              <c:f>'Chart_Coop with police'!$C$2:$C$6</c:f>
              <c:numCache>
                <c:formatCode>General</c:formatCode>
                <c:ptCount val="5"/>
                <c:pt idx="0">
                  <c:v>373</c:v>
                </c:pt>
                <c:pt idx="1">
                  <c:v>246</c:v>
                </c:pt>
                <c:pt idx="2">
                  <c:v>720</c:v>
                </c:pt>
                <c:pt idx="3">
                  <c:v>187</c:v>
                </c:pt>
              </c:numCache>
            </c:numRef>
          </c:val>
        </c:ser>
        <c:dLbls>
          <c:showLegendKey val="0"/>
          <c:showVal val="0"/>
          <c:showCatName val="0"/>
          <c:showSerName val="0"/>
          <c:showPercent val="0"/>
          <c:showBubbleSize val="0"/>
        </c:dLbls>
        <c:gapWidth val="219"/>
        <c:overlap val="-27"/>
        <c:axId val="1995296288"/>
        <c:axId val="1995304448"/>
      </c:barChart>
      <c:catAx>
        <c:axId val="199529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04448"/>
        <c:crosses val="autoZero"/>
        <c:auto val="1"/>
        <c:lblAlgn val="ctr"/>
        <c:lblOffset val="100"/>
        <c:noMultiLvlLbl val="0"/>
      </c:catAx>
      <c:valAx>
        <c:axId val="19953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9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338188976377966"/>
          <c:y val="1.8518518518518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'Chart_Coop with police'!$M$1</c:f>
              <c:strCache>
                <c:ptCount val="1"/>
                <c:pt idx="0">
                  <c:v>Divorced/ separated/ single- parent</c:v>
                </c:pt>
              </c:strCache>
            </c:strRef>
          </c:tx>
          <c:spPr>
            <a:solidFill>
              <a:schemeClr val="accent1"/>
            </a:solidFill>
            <a:ln>
              <a:noFill/>
            </a:ln>
            <a:effectLst/>
          </c:spPr>
          <c:invertIfNegative val="0"/>
          <c:cat>
            <c:numRef>
              <c:f>'Chart_Coop with police'!$L$2:$L$6</c:f>
              <c:numCache>
                <c:formatCode>General</c:formatCode>
                <c:ptCount val="5"/>
                <c:pt idx="0">
                  <c:v>1</c:v>
                </c:pt>
                <c:pt idx="1">
                  <c:v>2</c:v>
                </c:pt>
                <c:pt idx="2">
                  <c:v>3</c:v>
                </c:pt>
                <c:pt idx="3">
                  <c:v>4</c:v>
                </c:pt>
                <c:pt idx="4">
                  <c:v>5</c:v>
                </c:pt>
              </c:numCache>
            </c:numRef>
          </c:cat>
          <c:val>
            <c:numRef>
              <c:f>'Chart_Coop with police'!$M$2:$M$6</c:f>
              <c:numCache>
                <c:formatCode>General</c:formatCode>
                <c:ptCount val="5"/>
                <c:pt idx="0">
                  <c:v>33</c:v>
                </c:pt>
                <c:pt idx="1">
                  <c:v>105</c:v>
                </c:pt>
                <c:pt idx="2">
                  <c:v>61</c:v>
                </c:pt>
                <c:pt idx="3">
                  <c:v>73</c:v>
                </c:pt>
                <c:pt idx="4">
                  <c:v>12</c:v>
                </c:pt>
              </c:numCache>
            </c:numRef>
          </c:val>
        </c:ser>
        <c:ser>
          <c:idx val="1"/>
          <c:order val="1"/>
          <c:tx>
            <c:strRef>
              <c:f>'Chart_Coop with police'!$N$1</c:f>
              <c:strCache>
                <c:ptCount val="1"/>
                <c:pt idx="0">
                  <c:v>Married or living with a spouse</c:v>
                </c:pt>
              </c:strCache>
            </c:strRef>
          </c:tx>
          <c:spPr>
            <a:solidFill>
              <a:schemeClr val="accent2"/>
            </a:solidFill>
            <a:ln>
              <a:noFill/>
            </a:ln>
            <a:effectLst/>
          </c:spPr>
          <c:invertIfNegative val="0"/>
          <c:cat>
            <c:numRef>
              <c:f>'Chart_Coop with police'!$L$2:$L$6</c:f>
              <c:numCache>
                <c:formatCode>General</c:formatCode>
                <c:ptCount val="5"/>
                <c:pt idx="0">
                  <c:v>1</c:v>
                </c:pt>
                <c:pt idx="1">
                  <c:v>2</c:v>
                </c:pt>
                <c:pt idx="2">
                  <c:v>3</c:v>
                </c:pt>
                <c:pt idx="3">
                  <c:v>4</c:v>
                </c:pt>
                <c:pt idx="4">
                  <c:v>5</c:v>
                </c:pt>
              </c:numCache>
            </c:numRef>
          </c:cat>
          <c:val>
            <c:numRef>
              <c:f>'Chart_Coop with police'!$N$2:$N$6</c:f>
              <c:numCache>
                <c:formatCode>General</c:formatCode>
                <c:ptCount val="5"/>
                <c:pt idx="0">
                  <c:v>211</c:v>
                </c:pt>
                <c:pt idx="1">
                  <c:v>1066</c:v>
                </c:pt>
                <c:pt idx="2">
                  <c:v>543</c:v>
                </c:pt>
                <c:pt idx="3">
                  <c:v>712</c:v>
                </c:pt>
                <c:pt idx="4">
                  <c:v>89</c:v>
                </c:pt>
              </c:numCache>
            </c:numRef>
          </c:val>
        </c:ser>
        <c:ser>
          <c:idx val="2"/>
          <c:order val="2"/>
          <c:tx>
            <c:strRef>
              <c:f>'Chart_Coop with police'!$O$1</c:f>
              <c:strCache>
                <c:ptCount val="1"/>
                <c:pt idx="0">
                  <c:v>Single</c:v>
                </c:pt>
              </c:strCache>
            </c:strRef>
          </c:tx>
          <c:spPr>
            <a:solidFill>
              <a:schemeClr val="accent3"/>
            </a:solidFill>
            <a:ln>
              <a:noFill/>
            </a:ln>
            <a:effectLst/>
          </c:spPr>
          <c:invertIfNegative val="0"/>
          <c:cat>
            <c:numRef>
              <c:f>'Chart_Coop with police'!$L$2:$L$6</c:f>
              <c:numCache>
                <c:formatCode>General</c:formatCode>
                <c:ptCount val="5"/>
                <c:pt idx="0">
                  <c:v>1</c:v>
                </c:pt>
                <c:pt idx="1">
                  <c:v>2</c:v>
                </c:pt>
                <c:pt idx="2">
                  <c:v>3</c:v>
                </c:pt>
                <c:pt idx="3">
                  <c:v>4</c:v>
                </c:pt>
                <c:pt idx="4">
                  <c:v>5</c:v>
                </c:pt>
              </c:numCache>
            </c:numRef>
          </c:cat>
          <c:val>
            <c:numRef>
              <c:f>'Chart_Coop with police'!$O$2:$O$6</c:f>
              <c:numCache>
                <c:formatCode>General</c:formatCode>
                <c:ptCount val="5"/>
                <c:pt idx="0">
                  <c:v>68</c:v>
                </c:pt>
                <c:pt idx="1">
                  <c:v>255</c:v>
                </c:pt>
                <c:pt idx="2">
                  <c:v>183</c:v>
                </c:pt>
                <c:pt idx="3">
                  <c:v>184</c:v>
                </c:pt>
                <c:pt idx="4">
                  <c:v>33</c:v>
                </c:pt>
              </c:numCache>
            </c:numRef>
          </c:val>
        </c:ser>
        <c:ser>
          <c:idx val="3"/>
          <c:order val="3"/>
          <c:tx>
            <c:strRef>
              <c:f>'Chart_Coop with police'!$P$1</c:f>
              <c:strCache>
                <c:ptCount val="1"/>
                <c:pt idx="0">
                  <c:v>Widowed</c:v>
                </c:pt>
              </c:strCache>
            </c:strRef>
          </c:tx>
          <c:spPr>
            <a:solidFill>
              <a:schemeClr val="accent4"/>
            </a:solidFill>
            <a:ln>
              <a:noFill/>
            </a:ln>
            <a:effectLst/>
          </c:spPr>
          <c:invertIfNegative val="0"/>
          <c:cat>
            <c:numRef>
              <c:f>'Chart_Coop with police'!$L$2:$L$6</c:f>
              <c:numCache>
                <c:formatCode>General</c:formatCode>
                <c:ptCount val="5"/>
                <c:pt idx="0">
                  <c:v>1</c:v>
                </c:pt>
                <c:pt idx="1">
                  <c:v>2</c:v>
                </c:pt>
                <c:pt idx="2">
                  <c:v>3</c:v>
                </c:pt>
                <c:pt idx="3">
                  <c:v>4</c:v>
                </c:pt>
                <c:pt idx="4">
                  <c:v>5</c:v>
                </c:pt>
              </c:numCache>
            </c:numRef>
          </c:cat>
          <c:val>
            <c:numRef>
              <c:f>'Chart_Coop with police'!$P$2:$P$6</c:f>
              <c:numCache>
                <c:formatCode>General</c:formatCode>
                <c:ptCount val="5"/>
                <c:pt idx="0">
                  <c:v>8</c:v>
                </c:pt>
                <c:pt idx="1">
                  <c:v>66</c:v>
                </c:pt>
                <c:pt idx="2">
                  <c:v>48</c:v>
                </c:pt>
                <c:pt idx="3">
                  <c:v>43</c:v>
                </c:pt>
                <c:pt idx="4">
                  <c:v>1</c:v>
                </c:pt>
              </c:numCache>
            </c:numRef>
          </c:val>
        </c:ser>
        <c:dLbls>
          <c:showLegendKey val="0"/>
          <c:showVal val="0"/>
          <c:showCatName val="0"/>
          <c:showSerName val="0"/>
          <c:showPercent val="0"/>
          <c:showBubbleSize val="0"/>
        </c:dLbls>
        <c:gapWidth val="219"/>
        <c:overlap val="-27"/>
        <c:axId val="1995306624"/>
        <c:axId val="1995297376"/>
      </c:barChart>
      <c:catAx>
        <c:axId val="19953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97376"/>
        <c:crosses val="autoZero"/>
        <c:auto val="1"/>
        <c:lblAlgn val="ctr"/>
        <c:lblOffset val="100"/>
        <c:noMultiLvlLbl val="0"/>
      </c:catAx>
      <c:valAx>
        <c:axId val="199529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06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Co-operation in police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'Marital status_PTC_CIP'!$H$11</c:f>
              <c:strCache>
                <c:ptCount val="1"/>
                <c:pt idx="0">
                  <c:v>Strongly likely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'Marital status_PTC_CIP'!$I$10:$L$10</c:f>
              <c:strCache>
                <c:ptCount val="4"/>
                <c:pt idx="0">
                  <c:v>Divorced</c:v>
                </c:pt>
                <c:pt idx="1">
                  <c:v>Married</c:v>
                </c:pt>
                <c:pt idx="2">
                  <c:v>Single</c:v>
                </c:pt>
                <c:pt idx="3">
                  <c:v>Widowed</c:v>
                </c:pt>
              </c:strCache>
            </c:strRef>
          </c:cat>
          <c:val>
            <c:numRef>
              <c:f>'Marital status_PTC_CIP'!$I$11:$L$11</c:f>
              <c:numCache>
                <c:formatCode>General</c:formatCode>
                <c:ptCount val="4"/>
                <c:pt idx="0">
                  <c:v>166</c:v>
                </c:pt>
                <c:pt idx="1">
                  <c:v>1609</c:v>
                </c:pt>
                <c:pt idx="2">
                  <c:v>438</c:v>
                </c:pt>
                <c:pt idx="3">
                  <c:v>114</c:v>
                </c:pt>
              </c:numCache>
            </c:numRef>
          </c:val>
        </c:ser>
        <c:ser>
          <c:idx val="1"/>
          <c:order val="1"/>
          <c:tx>
            <c:strRef>
              <c:f>'Marital status_PTC_CIP'!$H$12</c:f>
              <c:strCache>
                <c:ptCount val="1"/>
                <c:pt idx="0">
                  <c:v>Highly Likely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'Marital status_PTC_CIP'!$I$10:$L$10</c:f>
              <c:strCache>
                <c:ptCount val="4"/>
                <c:pt idx="0">
                  <c:v>Divorced</c:v>
                </c:pt>
                <c:pt idx="1">
                  <c:v>Married</c:v>
                </c:pt>
                <c:pt idx="2">
                  <c:v>Single</c:v>
                </c:pt>
                <c:pt idx="3">
                  <c:v>Widowed</c:v>
                </c:pt>
              </c:strCache>
            </c:strRef>
          </c:cat>
          <c:val>
            <c:numRef>
              <c:f>'Marital status_PTC_CIP'!$I$12:$L$12</c:f>
              <c:numCache>
                <c:formatCode>General</c:formatCode>
                <c:ptCount val="4"/>
                <c:pt idx="0">
                  <c:v>85</c:v>
                </c:pt>
                <c:pt idx="1">
                  <c:v>801</c:v>
                </c:pt>
                <c:pt idx="2">
                  <c:v>217</c:v>
                </c:pt>
                <c:pt idx="3">
                  <c:v>44</c:v>
                </c:pt>
              </c:numCache>
            </c:numRef>
          </c:val>
        </c:ser>
        <c:ser>
          <c:idx val="2"/>
          <c:order val="2"/>
          <c:tx>
            <c:strRef>
              <c:f>'Marital status_PTC_CIP'!$H$13</c:f>
              <c:strCache>
                <c:ptCount val="1"/>
                <c:pt idx="0">
                  <c:v>Unlikely</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'Marital status_PTC_CIP'!$I$10:$L$10</c:f>
              <c:strCache>
                <c:ptCount val="4"/>
                <c:pt idx="0">
                  <c:v>Divorced</c:v>
                </c:pt>
                <c:pt idx="1">
                  <c:v>Married</c:v>
                </c:pt>
                <c:pt idx="2">
                  <c:v>Single</c:v>
                </c:pt>
                <c:pt idx="3">
                  <c:v>Widowed</c:v>
                </c:pt>
              </c:strCache>
            </c:strRef>
          </c:cat>
          <c:val>
            <c:numRef>
              <c:f>'Marital status_PTC_CIP'!$I$13:$L$13</c:f>
              <c:numCache>
                <c:formatCode>General</c:formatCode>
                <c:ptCount val="4"/>
                <c:pt idx="0">
                  <c:v>33</c:v>
                </c:pt>
                <c:pt idx="1">
                  <c:v>211</c:v>
                </c:pt>
                <c:pt idx="2">
                  <c:v>68</c:v>
                </c:pt>
                <c:pt idx="3">
                  <c:v>8</c:v>
                </c:pt>
              </c:numCache>
            </c:numRef>
          </c:val>
        </c:ser>
        <c:dLbls>
          <c:showLegendKey val="0"/>
          <c:showVal val="0"/>
          <c:showCatName val="0"/>
          <c:showSerName val="0"/>
          <c:showPercent val="0"/>
          <c:showBubbleSize val="0"/>
        </c:dLbls>
        <c:gapWidth val="100"/>
        <c:overlap val="-24"/>
        <c:axId val="2002598864"/>
        <c:axId val="2002597232"/>
      </c:barChart>
      <c:catAx>
        <c:axId val="2002598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2597232"/>
        <c:crosses val="autoZero"/>
        <c:auto val="1"/>
        <c:lblAlgn val="ctr"/>
        <c:lblOffset val="100"/>
        <c:noMultiLvlLbl val="0"/>
      </c:catAx>
      <c:valAx>
        <c:axId val="2002597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2598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Deterrance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Gender_Deterrance!$C$9</c:f>
              <c:strCache>
                <c:ptCount val="1"/>
                <c:pt idx="0">
                  <c:v>Male</c:v>
                </c:pt>
              </c:strCache>
            </c:strRef>
          </c:tx>
          <c:spPr>
            <a:ln w="28575" cap="rnd">
              <a:solidFill>
                <a:schemeClr val="accent1"/>
              </a:solidFill>
              <a:round/>
            </a:ln>
            <a:effectLst/>
          </c:spPr>
          <c:marker>
            <c:symbol val="none"/>
          </c:marker>
          <c:cat>
            <c:strRef>
              <c:f>Gender_Deterrance!$B$10:$B$12</c:f>
              <c:strCache>
                <c:ptCount val="3"/>
                <c:pt idx="0">
                  <c:v>Unlikely</c:v>
                </c:pt>
                <c:pt idx="1">
                  <c:v>Almost / Completely Unlikely</c:v>
                </c:pt>
                <c:pt idx="2">
                  <c:v>Strongly Likely</c:v>
                </c:pt>
              </c:strCache>
            </c:strRef>
          </c:cat>
          <c:val>
            <c:numRef>
              <c:f>Gender_Deterrance!$C$10:$C$12</c:f>
              <c:numCache>
                <c:formatCode>General</c:formatCode>
                <c:ptCount val="3"/>
                <c:pt idx="0">
                  <c:v>1313</c:v>
                </c:pt>
                <c:pt idx="1">
                  <c:v>69</c:v>
                </c:pt>
                <c:pt idx="2">
                  <c:v>450</c:v>
                </c:pt>
              </c:numCache>
            </c:numRef>
          </c:val>
          <c:smooth val="0"/>
        </c:ser>
        <c:ser>
          <c:idx val="1"/>
          <c:order val="1"/>
          <c:tx>
            <c:strRef>
              <c:f>Gender_Deterrance!$D$9</c:f>
              <c:strCache>
                <c:ptCount val="1"/>
                <c:pt idx="0">
                  <c:v>Female</c:v>
                </c:pt>
              </c:strCache>
            </c:strRef>
          </c:tx>
          <c:spPr>
            <a:ln w="28575" cap="rnd">
              <a:solidFill>
                <a:schemeClr val="accent2"/>
              </a:solidFill>
              <a:round/>
            </a:ln>
            <a:effectLst/>
          </c:spPr>
          <c:marker>
            <c:symbol val="none"/>
          </c:marker>
          <c:cat>
            <c:strRef>
              <c:f>Gender_Deterrance!$B$10:$B$12</c:f>
              <c:strCache>
                <c:ptCount val="3"/>
                <c:pt idx="0">
                  <c:v>Unlikely</c:v>
                </c:pt>
                <c:pt idx="1">
                  <c:v>Almost / Completely Unlikely</c:v>
                </c:pt>
                <c:pt idx="2">
                  <c:v>Strongly Likely</c:v>
                </c:pt>
              </c:strCache>
            </c:strRef>
          </c:cat>
          <c:val>
            <c:numRef>
              <c:f>Gender_Deterrance!$D$10:$D$12</c:f>
              <c:numCache>
                <c:formatCode>General</c:formatCode>
                <c:ptCount val="3"/>
                <c:pt idx="0">
                  <c:v>1536</c:v>
                </c:pt>
                <c:pt idx="1">
                  <c:v>66</c:v>
                </c:pt>
                <c:pt idx="2">
                  <c:v>398</c:v>
                </c:pt>
              </c:numCache>
            </c:numRef>
          </c:val>
          <c:smooth val="0"/>
        </c:ser>
        <c:dLbls>
          <c:showLegendKey val="0"/>
          <c:showVal val="0"/>
          <c:showCatName val="0"/>
          <c:showSerName val="0"/>
          <c:showPercent val="0"/>
          <c:showBubbleSize val="0"/>
        </c:dLbls>
        <c:smooth val="0"/>
        <c:axId val="2002608112"/>
        <c:axId val="2002607568"/>
      </c:lineChart>
      <c:catAx>
        <c:axId val="200260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607568"/>
        <c:crosses val="autoZero"/>
        <c:auto val="1"/>
        <c:lblAlgn val="ctr"/>
        <c:lblOffset val="100"/>
        <c:noMultiLvlLbl val="0"/>
      </c:catAx>
      <c:valAx>
        <c:axId val="200260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608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Victimology</a:t>
            </a:r>
          </a:p>
        </c:rich>
      </c:tx>
      <c:layout>
        <c:manualLayout>
          <c:xMode val="edge"/>
          <c:yMode val="edge"/>
          <c:x val="0.40949300087489071"/>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Gender_Deterrance!$G$9</c:f>
              <c:strCache>
                <c:ptCount val="1"/>
                <c:pt idx="0">
                  <c:v>Male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Gender_Deterrance!$F$10:$F$12</c:f>
              <c:strCache>
                <c:ptCount val="3"/>
                <c:pt idx="0">
                  <c:v>Does not wish to reply</c:v>
                </c:pt>
                <c:pt idx="1">
                  <c:v>Property Offence</c:v>
                </c:pt>
                <c:pt idx="2">
                  <c:v>Domestic Violence</c:v>
                </c:pt>
              </c:strCache>
            </c:strRef>
          </c:cat>
          <c:val>
            <c:numRef>
              <c:f>Gender_Deterrance!$G$10:$G$12</c:f>
              <c:numCache>
                <c:formatCode>General</c:formatCode>
                <c:ptCount val="3"/>
                <c:pt idx="0">
                  <c:v>1234</c:v>
                </c:pt>
                <c:pt idx="1">
                  <c:v>177</c:v>
                </c:pt>
                <c:pt idx="2">
                  <c:v>401</c:v>
                </c:pt>
              </c:numCache>
            </c:numRef>
          </c:val>
          <c:smooth val="0"/>
        </c:ser>
        <c:ser>
          <c:idx val="1"/>
          <c:order val="1"/>
          <c:tx>
            <c:strRef>
              <c:f>Gender_Deterrance!$H$9</c:f>
              <c:strCache>
                <c:ptCount val="1"/>
                <c:pt idx="0">
                  <c:v>Female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Gender_Deterrance!$F$10:$F$12</c:f>
              <c:strCache>
                <c:ptCount val="3"/>
                <c:pt idx="0">
                  <c:v>Does not wish to reply</c:v>
                </c:pt>
                <c:pt idx="1">
                  <c:v>Property Offence</c:v>
                </c:pt>
                <c:pt idx="2">
                  <c:v>Domestic Violence</c:v>
                </c:pt>
              </c:strCache>
            </c:strRef>
          </c:cat>
          <c:val>
            <c:numRef>
              <c:f>Gender_Deterrance!$H$10:$H$12</c:f>
              <c:numCache>
                <c:formatCode>General</c:formatCode>
                <c:ptCount val="3"/>
                <c:pt idx="0">
                  <c:v>1237</c:v>
                </c:pt>
                <c:pt idx="1">
                  <c:v>145</c:v>
                </c:pt>
                <c:pt idx="2">
                  <c:v>618</c:v>
                </c:pt>
              </c:numCache>
            </c:numRef>
          </c:val>
          <c:smooth val="0"/>
        </c:ser>
        <c:dLbls>
          <c:showLegendKey val="0"/>
          <c:showVal val="0"/>
          <c:showCatName val="0"/>
          <c:showSerName val="0"/>
          <c:showPercent val="0"/>
          <c:showBubbleSize val="0"/>
        </c:dLbls>
        <c:smooth val="0"/>
        <c:axId val="1999669360"/>
        <c:axId val="1999679696"/>
      </c:lineChart>
      <c:catAx>
        <c:axId val="199966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679696"/>
        <c:crosses val="autoZero"/>
        <c:auto val="1"/>
        <c:lblAlgn val="ctr"/>
        <c:lblOffset val="100"/>
        <c:noMultiLvlLbl val="0"/>
      </c:catAx>
      <c:valAx>
        <c:axId val="1999679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669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92E-2"/>
          <c:y val="0.16708333333333339"/>
          <c:w val="0.89019685039370089"/>
          <c:h val="0.49849190726159232"/>
        </c:manualLayout>
      </c:layout>
      <c:barChart>
        <c:barDir val="col"/>
        <c:grouping val="clustered"/>
        <c:varyColors val="0"/>
        <c:ser>
          <c:idx val="0"/>
          <c:order val="0"/>
          <c:tx>
            <c:strRef>
              <c:f>Chart3!$A$2</c:f>
              <c:strCache>
                <c:ptCount val="1"/>
                <c:pt idx="0">
                  <c:v>1</c:v>
                </c:pt>
              </c:strCache>
            </c:strRef>
          </c:tx>
          <c:spPr>
            <a:solidFill>
              <a:schemeClr val="accent1"/>
            </a:solidFill>
            <a:ln>
              <a:noFill/>
            </a:ln>
            <a:effectLst/>
          </c:spPr>
          <c:invertIfNegative val="0"/>
          <c:cat>
            <c:strRef>
              <c:f>Chart3!$B$1:$K$1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Chart3!$B$2:$K$2</c:f>
              <c:numCache>
                <c:formatCode>General</c:formatCode>
                <c:ptCount val="10"/>
                <c:pt idx="0">
                  <c:v>25</c:v>
                </c:pt>
                <c:pt idx="1">
                  <c:v>35</c:v>
                </c:pt>
                <c:pt idx="2">
                  <c:v>32</c:v>
                </c:pt>
                <c:pt idx="3">
                  <c:v>1</c:v>
                </c:pt>
                <c:pt idx="4">
                  <c:v>55</c:v>
                </c:pt>
                <c:pt idx="5">
                  <c:v>17</c:v>
                </c:pt>
                <c:pt idx="6">
                  <c:v>26</c:v>
                </c:pt>
                <c:pt idx="7">
                  <c:v>57</c:v>
                </c:pt>
                <c:pt idx="8">
                  <c:v>36</c:v>
                </c:pt>
                <c:pt idx="9">
                  <c:v>38</c:v>
                </c:pt>
              </c:numCache>
            </c:numRef>
          </c:val>
        </c:ser>
        <c:ser>
          <c:idx val="1"/>
          <c:order val="1"/>
          <c:tx>
            <c:strRef>
              <c:f>Chart3!$A$3</c:f>
              <c:strCache>
                <c:ptCount val="1"/>
                <c:pt idx="0">
                  <c:v>2</c:v>
                </c:pt>
              </c:strCache>
            </c:strRef>
          </c:tx>
          <c:spPr>
            <a:solidFill>
              <a:schemeClr val="accent2"/>
            </a:solidFill>
            <a:ln>
              <a:noFill/>
            </a:ln>
            <a:effectLst/>
          </c:spPr>
          <c:invertIfNegative val="0"/>
          <c:cat>
            <c:strRef>
              <c:f>Chart3!$B$1:$K$1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Chart3!$B$3:$K$3</c:f>
              <c:numCache>
                <c:formatCode>General</c:formatCode>
                <c:ptCount val="10"/>
                <c:pt idx="0">
                  <c:v>98</c:v>
                </c:pt>
                <c:pt idx="1">
                  <c:v>76</c:v>
                </c:pt>
                <c:pt idx="2">
                  <c:v>65</c:v>
                </c:pt>
                <c:pt idx="3">
                  <c:v>0</c:v>
                </c:pt>
                <c:pt idx="4">
                  <c:v>55</c:v>
                </c:pt>
                <c:pt idx="5">
                  <c:v>97</c:v>
                </c:pt>
                <c:pt idx="6">
                  <c:v>87</c:v>
                </c:pt>
                <c:pt idx="7">
                  <c:v>50</c:v>
                </c:pt>
                <c:pt idx="8">
                  <c:v>56</c:v>
                </c:pt>
                <c:pt idx="9">
                  <c:v>64</c:v>
                </c:pt>
              </c:numCache>
            </c:numRef>
          </c:val>
        </c:ser>
        <c:ser>
          <c:idx val="2"/>
          <c:order val="2"/>
          <c:tx>
            <c:strRef>
              <c:f>Chart3!$A$4</c:f>
              <c:strCache>
                <c:ptCount val="1"/>
                <c:pt idx="0">
                  <c:v>3</c:v>
                </c:pt>
              </c:strCache>
            </c:strRef>
          </c:tx>
          <c:spPr>
            <a:solidFill>
              <a:schemeClr val="accent3"/>
            </a:solidFill>
            <a:ln>
              <a:noFill/>
            </a:ln>
            <a:effectLst/>
          </c:spPr>
          <c:invertIfNegative val="0"/>
          <c:cat>
            <c:strRef>
              <c:f>Chart3!$B$1:$K$1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Chart3!$B$4:$K$4</c:f>
              <c:numCache>
                <c:formatCode>General</c:formatCode>
                <c:ptCount val="10"/>
                <c:pt idx="0">
                  <c:v>163</c:v>
                </c:pt>
                <c:pt idx="1">
                  <c:v>178</c:v>
                </c:pt>
                <c:pt idx="2">
                  <c:v>197</c:v>
                </c:pt>
                <c:pt idx="3">
                  <c:v>0</c:v>
                </c:pt>
                <c:pt idx="4">
                  <c:v>205</c:v>
                </c:pt>
                <c:pt idx="5">
                  <c:v>173</c:v>
                </c:pt>
                <c:pt idx="6">
                  <c:v>156</c:v>
                </c:pt>
                <c:pt idx="7">
                  <c:v>208</c:v>
                </c:pt>
                <c:pt idx="8">
                  <c:v>197</c:v>
                </c:pt>
                <c:pt idx="9">
                  <c:v>200</c:v>
                </c:pt>
              </c:numCache>
            </c:numRef>
          </c:val>
        </c:ser>
        <c:ser>
          <c:idx val="3"/>
          <c:order val="3"/>
          <c:tx>
            <c:strRef>
              <c:f>Chart3!$A$5</c:f>
              <c:strCache>
                <c:ptCount val="1"/>
                <c:pt idx="0">
                  <c:v>4</c:v>
                </c:pt>
              </c:strCache>
            </c:strRef>
          </c:tx>
          <c:spPr>
            <a:solidFill>
              <a:schemeClr val="accent4"/>
            </a:solidFill>
            <a:ln>
              <a:noFill/>
            </a:ln>
            <a:effectLst/>
          </c:spPr>
          <c:invertIfNegative val="0"/>
          <c:cat>
            <c:strRef>
              <c:f>Chart3!$B$1:$K$1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Chart3!$B$5:$K$5</c:f>
              <c:numCache>
                <c:formatCode>General</c:formatCode>
                <c:ptCount val="10"/>
                <c:pt idx="0">
                  <c:v>129</c:v>
                </c:pt>
                <c:pt idx="1">
                  <c:v>121</c:v>
                </c:pt>
                <c:pt idx="2">
                  <c:v>111</c:v>
                </c:pt>
                <c:pt idx="3">
                  <c:v>0</c:v>
                </c:pt>
                <c:pt idx="4">
                  <c:v>98</c:v>
                </c:pt>
                <c:pt idx="5">
                  <c:v>127</c:v>
                </c:pt>
                <c:pt idx="6">
                  <c:v>142</c:v>
                </c:pt>
                <c:pt idx="7">
                  <c:v>91</c:v>
                </c:pt>
                <c:pt idx="8">
                  <c:v>113</c:v>
                </c:pt>
                <c:pt idx="9">
                  <c:v>118</c:v>
                </c:pt>
              </c:numCache>
            </c:numRef>
          </c:val>
        </c:ser>
        <c:ser>
          <c:idx val="4"/>
          <c:order val="4"/>
          <c:tx>
            <c:strRef>
              <c:f>Chart3!$A$6</c:f>
              <c:strCache>
                <c:ptCount val="1"/>
                <c:pt idx="0">
                  <c:v>5</c:v>
                </c:pt>
              </c:strCache>
            </c:strRef>
          </c:tx>
          <c:spPr>
            <a:solidFill>
              <a:schemeClr val="accent5"/>
            </a:solidFill>
            <a:ln>
              <a:noFill/>
            </a:ln>
            <a:effectLst/>
          </c:spPr>
          <c:invertIfNegative val="0"/>
          <c:cat>
            <c:strRef>
              <c:f>Chart3!$B$1:$K$1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Chart3!$B$6:$K$6</c:f>
              <c:numCache>
                <c:formatCode>General</c:formatCode>
                <c:ptCount val="10"/>
                <c:pt idx="0">
                  <c:v>25</c:v>
                </c:pt>
                <c:pt idx="1">
                  <c:v>13</c:v>
                </c:pt>
                <c:pt idx="2">
                  <c:v>17</c:v>
                </c:pt>
                <c:pt idx="3">
                  <c:v>0</c:v>
                </c:pt>
                <c:pt idx="4">
                  <c:v>8</c:v>
                </c:pt>
                <c:pt idx="5">
                  <c:v>11</c:v>
                </c:pt>
                <c:pt idx="6">
                  <c:v>12</c:v>
                </c:pt>
                <c:pt idx="7">
                  <c:v>13</c:v>
                </c:pt>
                <c:pt idx="8">
                  <c:v>20</c:v>
                </c:pt>
                <c:pt idx="9">
                  <c:v>16</c:v>
                </c:pt>
              </c:numCache>
            </c:numRef>
          </c:val>
        </c:ser>
        <c:dLbls>
          <c:showLegendKey val="0"/>
          <c:showVal val="0"/>
          <c:showCatName val="0"/>
          <c:showSerName val="0"/>
          <c:showPercent val="0"/>
          <c:showBubbleSize val="0"/>
        </c:dLbls>
        <c:gapWidth val="219"/>
        <c:overlap val="-27"/>
        <c:axId val="1945806704"/>
        <c:axId val="1945802896"/>
      </c:barChart>
      <c:catAx>
        <c:axId val="19458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2896"/>
        <c:crosses val="autoZero"/>
        <c:auto val="1"/>
        <c:lblAlgn val="ctr"/>
        <c:lblOffset val="100"/>
        <c:noMultiLvlLbl val="0"/>
      </c:catAx>
      <c:valAx>
        <c:axId val="194580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6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025371828521446E-2"/>
          <c:y val="0.15782407407407409"/>
          <c:w val="0.89019685039370089"/>
          <c:h val="0.49849190726159232"/>
        </c:manualLayout>
      </c:layout>
      <c:barChart>
        <c:barDir val="col"/>
        <c:grouping val="clustered"/>
        <c:varyColors val="0"/>
        <c:ser>
          <c:idx val="0"/>
          <c:order val="0"/>
          <c:tx>
            <c:strRef>
              <c:f>Chart2!$A$2</c:f>
              <c:strCache>
                <c:ptCount val="1"/>
                <c:pt idx="0">
                  <c:v>1</c:v>
                </c:pt>
              </c:strCache>
            </c:strRef>
          </c:tx>
          <c:spPr>
            <a:solidFill>
              <a:schemeClr val="accent1"/>
            </a:solidFill>
            <a:ln>
              <a:noFill/>
            </a:ln>
            <a:effectLst/>
          </c:spPr>
          <c:invertIfNegative val="0"/>
          <c:cat>
            <c:strRef>
              <c:f>Chart2!$B$1:$K$1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Chart2!$B$2:$K$2</c:f>
              <c:numCache>
                <c:formatCode>General</c:formatCode>
                <c:ptCount val="10"/>
                <c:pt idx="0">
                  <c:v>15</c:v>
                </c:pt>
                <c:pt idx="1">
                  <c:v>26</c:v>
                </c:pt>
                <c:pt idx="2">
                  <c:v>22</c:v>
                </c:pt>
                <c:pt idx="3">
                  <c:v>1</c:v>
                </c:pt>
                <c:pt idx="4">
                  <c:v>41</c:v>
                </c:pt>
                <c:pt idx="5">
                  <c:v>8</c:v>
                </c:pt>
                <c:pt idx="6">
                  <c:v>17</c:v>
                </c:pt>
                <c:pt idx="7">
                  <c:v>34</c:v>
                </c:pt>
                <c:pt idx="8">
                  <c:v>18</c:v>
                </c:pt>
                <c:pt idx="9">
                  <c:v>23</c:v>
                </c:pt>
              </c:numCache>
            </c:numRef>
          </c:val>
        </c:ser>
        <c:ser>
          <c:idx val="1"/>
          <c:order val="1"/>
          <c:tx>
            <c:strRef>
              <c:f>Chart2!$A$3</c:f>
              <c:strCache>
                <c:ptCount val="1"/>
                <c:pt idx="0">
                  <c:v>2</c:v>
                </c:pt>
              </c:strCache>
            </c:strRef>
          </c:tx>
          <c:spPr>
            <a:solidFill>
              <a:schemeClr val="accent2"/>
            </a:solidFill>
            <a:ln>
              <a:noFill/>
            </a:ln>
            <a:effectLst/>
          </c:spPr>
          <c:invertIfNegative val="0"/>
          <c:cat>
            <c:strRef>
              <c:f>Chart2!$B$1:$K$1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Chart2!$B$3:$K$3</c:f>
              <c:numCache>
                <c:formatCode>General</c:formatCode>
                <c:ptCount val="10"/>
                <c:pt idx="0">
                  <c:v>16</c:v>
                </c:pt>
                <c:pt idx="1">
                  <c:v>8</c:v>
                </c:pt>
                <c:pt idx="2">
                  <c:v>11</c:v>
                </c:pt>
                <c:pt idx="3">
                  <c:v>0</c:v>
                </c:pt>
                <c:pt idx="4">
                  <c:v>4</c:v>
                </c:pt>
                <c:pt idx="5">
                  <c:v>8</c:v>
                </c:pt>
                <c:pt idx="6">
                  <c:v>6</c:v>
                </c:pt>
                <c:pt idx="7">
                  <c:v>8</c:v>
                </c:pt>
                <c:pt idx="8">
                  <c:v>17</c:v>
                </c:pt>
                <c:pt idx="9">
                  <c:v>11</c:v>
                </c:pt>
              </c:numCache>
            </c:numRef>
          </c:val>
        </c:ser>
        <c:ser>
          <c:idx val="2"/>
          <c:order val="2"/>
          <c:tx>
            <c:strRef>
              <c:f>Chart2!$A$4</c:f>
              <c:strCache>
                <c:ptCount val="1"/>
                <c:pt idx="0">
                  <c:v>3</c:v>
                </c:pt>
              </c:strCache>
            </c:strRef>
          </c:tx>
          <c:spPr>
            <a:solidFill>
              <a:schemeClr val="accent3"/>
            </a:solidFill>
            <a:ln>
              <a:noFill/>
            </a:ln>
            <a:effectLst/>
          </c:spPr>
          <c:invertIfNegative val="0"/>
          <c:cat>
            <c:strRef>
              <c:f>Chart2!$B$1:$K$1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Chart2!$B$4:$K$4</c:f>
              <c:numCache>
                <c:formatCode>General</c:formatCode>
                <c:ptCount val="10"/>
                <c:pt idx="0">
                  <c:v>9</c:v>
                </c:pt>
                <c:pt idx="1">
                  <c:v>5</c:v>
                </c:pt>
                <c:pt idx="2">
                  <c:v>6</c:v>
                </c:pt>
                <c:pt idx="3">
                  <c:v>0</c:v>
                </c:pt>
                <c:pt idx="4">
                  <c:v>4</c:v>
                </c:pt>
                <c:pt idx="5">
                  <c:v>3</c:v>
                </c:pt>
                <c:pt idx="6">
                  <c:v>6</c:v>
                </c:pt>
                <c:pt idx="7">
                  <c:v>5</c:v>
                </c:pt>
                <c:pt idx="8">
                  <c:v>3</c:v>
                </c:pt>
                <c:pt idx="9">
                  <c:v>5</c:v>
                </c:pt>
              </c:numCache>
            </c:numRef>
          </c:val>
        </c:ser>
        <c:ser>
          <c:idx val="3"/>
          <c:order val="3"/>
          <c:tx>
            <c:strRef>
              <c:f>Chart2!$A$5</c:f>
              <c:strCache>
                <c:ptCount val="1"/>
                <c:pt idx="0">
                  <c:v>4</c:v>
                </c:pt>
              </c:strCache>
            </c:strRef>
          </c:tx>
          <c:spPr>
            <a:solidFill>
              <a:schemeClr val="accent4"/>
            </a:solidFill>
            <a:ln>
              <a:noFill/>
            </a:ln>
            <a:effectLst/>
          </c:spPr>
          <c:invertIfNegative val="0"/>
          <c:cat>
            <c:strRef>
              <c:f>Chart2!$B$1:$K$1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Chart2!$B$5:$K$5</c:f>
              <c:numCache>
                <c:formatCode>General</c:formatCode>
                <c:ptCount val="10"/>
                <c:pt idx="0">
                  <c:v>390</c:v>
                </c:pt>
                <c:pt idx="1">
                  <c:v>375</c:v>
                </c:pt>
                <c:pt idx="2">
                  <c:v>373</c:v>
                </c:pt>
                <c:pt idx="3">
                  <c:v>0</c:v>
                </c:pt>
                <c:pt idx="4">
                  <c:v>358</c:v>
                </c:pt>
                <c:pt idx="5">
                  <c:v>397</c:v>
                </c:pt>
                <c:pt idx="6">
                  <c:v>385</c:v>
                </c:pt>
                <c:pt idx="7">
                  <c:v>349</c:v>
                </c:pt>
                <c:pt idx="8">
                  <c:v>366</c:v>
                </c:pt>
                <c:pt idx="9">
                  <c:v>382</c:v>
                </c:pt>
              </c:numCache>
            </c:numRef>
          </c:val>
        </c:ser>
        <c:ser>
          <c:idx val="4"/>
          <c:order val="4"/>
          <c:tx>
            <c:strRef>
              <c:f>Chart2!$A$6</c:f>
              <c:strCache>
                <c:ptCount val="1"/>
                <c:pt idx="0">
                  <c:v>5</c:v>
                </c:pt>
              </c:strCache>
            </c:strRef>
          </c:tx>
          <c:spPr>
            <a:solidFill>
              <a:schemeClr val="accent5"/>
            </a:solidFill>
            <a:ln>
              <a:noFill/>
            </a:ln>
            <a:effectLst/>
          </c:spPr>
          <c:invertIfNegative val="0"/>
          <c:cat>
            <c:strRef>
              <c:f>Chart2!$B$1:$K$1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Chart2!$B$6:$K$6</c:f>
              <c:numCache>
                <c:formatCode>General</c:formatCode>
                <c:ptCount val="10"/>
                <c:pt idx="0">
                  <c:v>10</c:v>
                </c:pt>
                <c:pt idx="1">
                  <c:v>9</c:v>
                </c:pt>
                <c:pt idx="2">
                  <c:v>10</c:v>
                </c:pt>
                <c:pt idx="3">
                  <c:v>0</c:v>
                </c:pt>
                <c:pt idx="4">
                  <c:v>14</c:v>
                </c:pt>
                <c:pt idx="5">
                  <c:v>9</c:v>
                </c:pt>
                <c:pt idx="6">
                  <c:v>9</c:v>
                </c:pt>
                <c:pt idx="7">
                  <c:v>23</c:v>
                </c:pt>
                <c:pt idx="8">
                  <c:v>18</c:v>
                </c:pt>
                <c:pt idx="9">
                  <c:v>15</c:v>
                </c:pt>
              </c:numCache>
            </c:numRef>
          </c:val>
        </c:ser>
        <c:dLbls>
          <c:showLegendKey val="0"/>
          <c:showVal val="0"/>
          <c:showCatName val="0"/>
          <c:showSerName val="0"/>
          <c:showPercent val="0"/>
          <c:showBubbleSize val="0"/>
        </c:dLbls>
        <c:gapWidth val="219"/>
        <c:overlap val="-27"/>
        <c:axId val="1945794736"/>
        <c:axId val="1945803440"/>
      </c:barChart>
      <c:catAx>
        <c:axId val="194579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3440"/>
        <c:crosses val="autoZero"/>
        <c:auto val="1"/>
        <c:lblAlgn val="ctr"/>
        <c:lblOffset val="100"/>
        <c:noMultiLvlLbl val="0"/>
      </c:catAx>
      <c:valAx>
        <c:axId val="194580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9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803149606299227E-2"/>
          <c:y val="0.11557925051035287"/>
          <c:w val="0.89019685039370089"/>
          <c:h val="0.49849190726159232"/>
        </c:manualLayout>
      </c:layout>
      <c:barChart>
        <c:barDir val="col"/>
        <c:grouping val="clustered"/>
        <c:varyColors val="0"/>
        <c:ser>
          <c:idx val="0"/>
          <c:order val="0"/>
          <c:tx>
            <c:strRef>
              <c:f>Chart1!$A$2</c:f>
              <c:strCache>
                <c:ptCount val="1"/>
                <c:pt idx="0">
                  <c:v>1</c:v>
                </c:pt>
              </c:strCache>
            </c:strRef>
          </c:tx>
          <c:spPr>
            <a:solidFill>
              <a:schemeClr val="accent1"/>
            </a:solidFill>
            <a:ln>
              <a:noFill/>
            </a:ln>
            <a:effectLst/>
          </c:spPr>
          <c:invertIfNegative val="0"/>
          <c:cat>
            <c:strRef>
              <c:f>Chart1!$B$1:$K$1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Chart1!$B$2:$K$2</c:f>
              <c:numCache>
                <c:formatCode>General</c:formatCode>
                <c:ptCount val="10"/>
                <c:pt idx="0">
                  <c:v>62</c:v>
                </c:pt>
                <c:pt idx="1">
                  <c:v>31</c:v>
                </c:pt>
                <c:pt idx="2">
                  <c:v>32</c:v>
                </c:pt>
                <c:pt idx="3">
                  <c:v>0</c:v>
                </c:pt>
                <c:pt idx="4">
                  <c:v>24</c:v>
                </c:pt>
                <c:pt idx="5">
                  <c:v>54</c:v>
                </c:pt>
                <c:pt idx="6">
                  <c:v>48</c:v>
                </c:pt>
                <c:pt idx="7">
                  <c:v>22</c:v>
                </c:pt>
                <c:pt idx="8">
                  <c:v>28</c:v>
                </c:pt>
                <c:pt idx="9">
                  <c:v>30</c:v>
                </c:pt>
              </c:numCache>
            </c:numRef>
          </c:val>
        </c:ser>
        <c:ser>
          <c:idx val="1"/>
          <c:order val="1"/>
          <c:tx>
            <c:strRef>
              <c:f>Chart1!$A$3</c:f>
              <c:strCache>
                <c:ptCount val="1"/>
                <c:pt idx="0">
                  <c:v>2</c:v>
                </c:pt>
              </c:strCache>
            </c:strRef>
          </c:tx>
          <c:spPr>
            <a:solidFill>
              <a:schemeClr val="accent2"/>
            </a:solidFill>
            <a:ln>
              <a:noFill/>
            </a:ln>
            <a:effectLst/>
          </c:spPr>
          <c:invertIfNegative val="0"/>
          <c:cat>
            <c:strRef>
              <c:f>Chart1!$B$1:$K$1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Chart1!$B$3:$K$3</c:f>
              <c:numCache>
                <c:formatCode>General</c:formatCode>
                <c:ptCount val="10"/>
                <c:pt idx="0">
                  <c:v>150</c:v>
                </c:pt>
                <c:pt idx="1">
                  <c:v>167</c:v>
                </c:pt>
                <c:pt idx="2">
                  <c:v>178</c:v>
                </c:pt>
                <c:pt idx="3">
                  <c:v>0</c:v>
                </c:pt>
                <c:pt idx="4">
                  <c:v>195</c:v>
                </c:pt>
                <c:pt idx="5">
                  <c:v>161</c:v>
                </c:pt>
                <c:pt idx="6">
                  <c:v>146</c:v>
                </c:pt>
                <c:pt idx="7">
                  <c:v>188</c:v>
                </c:pt>
                <c:pt idx="8">
                  <c:v>185</c:v>
                </c:pt>
                <c:pt idx="9">
                  <c:v>185</c:v>
                </c:pt>
              </c:numCache>
            </c:numRef>
          </c:val>
        </c:ser>
        <c:ser>
          <c:idx val="2"/>
          <c:order val="2"/>
          <c:tx>
            <c:strRef>
              <c:f>Chart1!$A$4</c:f>
              <c:strCache>
                <c:ptCount val="1"/>
                <c:pt idx="0">
                  <c:v>3</c:v>
                </c:pt>
              </c:strCache>
            </c:strRef>
          </c:tx>
          <c:spPr>
            <a:solidFill>
              <a:schemeClr val="accent3"/>
            </a:solidFill>
            <a:ln>
              <a:noFill/>
            </a:ln>
            <a:effectLst/>
          </c:spPr>
          <c:invertIfNegative val="0"/>
          <c:cat>
            <c:strRef>
              <c:f>Chart1!$B$1:$K$1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Chart1!$B$4:$K$4</c:f>
              <c:numCache>
                <c:formatCode>General</c:formatCode>
                <c:ptCount val="10"/>
                <c:pt idx="0">
                  <c:v>50</c:v>
                </c:pt>
                <c:pt idx="1">
                  <c:v>48</c:v>
                </c:pt>
                <c:pt idx="2">
                  <c:v>49</c:v>
                </c:pt>
                <c:pt idx="3">
                  <c:v>1</c:v>
                </c:pt>
                <c:pt idx="4">
                  <c:v>63</c:v>
                </c:pt>
                <c:pt idx="5">
                  <c:v>28</c:v>
                </c:pt>
                <c:pt idx="6">
                  <c:v>38</c:v>
                </c:pt>
                <c:pt idx="7">
                  <c:v>70</c:v>
                </c:pt>
                <c:pt idx="8">
                  <c:v>56</c:v>
                </c:pt>
                <c:pt idx="9">
                  <c:v>54</c:v>
                </c:pt>
              </c:numCache>
            </c:numRef>
          </c:val>
        </c:ser>
        <c:ser>
          <c:idx val="3"/>
          <c:order val="3"/>
          <c:tx>
            <c:strRef>
              <c:f>Chart1!$A$5</c:f>
              <c:strCache>
                <c:ptCount val="1"/>
                <c:pt idx="0">
                  <c:v>4</c:v>
                </c:pt>
              </c:strCache>
            </c:strRef>
          </c:tx>
          <c:spPr>
            <a:solidFill>
              <a:schemeClr val="accent4"/>
            </a:solidFill>
            <a:ln>
              <a:noFill/>
            </a:ln>
            <a:effectLst/>
          </c:spPr>
          <c:invertIfNegative val="0"/>
          <c:cat>
            <c:strRef>
              <c:f>Chart1!$B$1:$K$1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Chart1!$B$5:$K$5</c:f>
              <c:numCache>
                <c:formatCode>General</c:formatCode>
                <c:ptCount val="10"/>
                <c:pt idx="0">
                  <c:v>116</c:v>
                </c:pt>
                <c:pt idx="1">
                  <c:v>118</c:v>
                </c:pt>
                <c:pt idx="2">
                  <c:v>102</c:v>
                </c:pt>
                <c:pt idx="3">
                  <c:v>0</c:v>
                </c:pt>
                <c:pt idx="4">
                  <c:v>89</c:v>
                </c:pt>
                <c:pt idx="5">
                  <c:v>108</c:v>
                </c:pt>
                <c:pt idx="6">
                  <c:v>127</c:v>
                </c:pt>
                <c:pt idx="7">
                  <c:v>95</c:v>
                </c:pt>
                <c:pt idx="8">
                  <c:v>105</c:v>
                </c:pt>
                <c:pt idx="9">
                  <c:v>108</c:v>
                </c:pt>
              </c:numCache>
            </c:numRef>
          </c:val>
        </c:ser>
        <c:ser>
          <c:idx val="4"/>
          <c:order val="4"/>
          <c:tx>
            <c:strRef>
              <c:f>Chart1!$A$6</c:f>
              <c:strCache>
                <c:ptCount val="1"/>
                <c:pt idx="0">
                  <c:v>5</c:v>
                </c:pt>
              </c:strCache>
            </c:strRef>
          </c:tx>
          <c:spPr>
            <a:solidFill>
              <a:schemeClr val="accent5"/>
            </a:solidFill>
            <a:ln>
              <a:noFill/>
            </a:ln>
            <a:effectLst/>
          </c:spPr>
          <c:invertIfNegative val="0"/>
          <c:cat>
            <c:strRef>
              <c:f>Chart1!$B$1:$K$1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Chart1!$B$6:$K$6</c:f>
              <c:numCache>
                <c:formatCode>General</c:formatCode>
                <c:ptCount val="10"/>
                <c:pt idx="0">
                  <c:v>62</c:v>
                </c:pt>
                <c:pt idx="1">
                  <c:v>59</c:v>
                </c:pt>
                <c:pt idx="2">
                  <c:v>61</c:v>
                </c:pt>
                <c:pt idx="3">
                  <c:v>0</c:v>
                </c:pt>
                <c:pt idx="4">
                  <c:v>50</c:v>
                </c:pt>
                <c:pt idx="5">
                  <c:v>74</c:v>
                </c:pt>
                <c:pt idx="6">
                  <c:v>64</c:v>
                </c:pt>
                <c:pt idx="7">
                  <c:v>44</c:v>
                </c:pt>
                <c:pt idx="8">
                  <c:v>48</c:v>
                </c:pt>
                <c:pt idx="9">
                  <c:v>59</c:v>
                </c:pt>
              </c:numCache>
            </c:numRef>
          </c:val>
        </c:ser>
        <c:dLbls>
          <c:showLegendKey val="0"/>
          <c:showVal val="0"/>
          <c:showCatName val="0"/>
          <c:showSerName val="0"/>
          <c:showPercent val="0"/>
          <c:showBubbleSize val="0"/>
        </c:dLbls>
        <c:gapWidth val="219"/>
        <c:overlap val="-27"/>
        <c:axId val="1945797456"/>
        <c:axId val="1945798000"/>
      </c:barChart>
      <c:catAx>
        <c:axId val="19457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98000"/>
        <c:crosses val="autoZero"/>
        <c:auto val="1"/>
        <c:lblAlgn val="ctr"/>
        <c:lblOffset val="100"/>
        <c:noMultiLvlLbl val="0"/>
      </c:catAx>
      <c:valAx>
        <c:axId val="19457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97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Cluster1</c:v>
          </c:tx>
          <c:invertIfNegative val="0"/>
          <c:cat>
            <c:strRef>
              <c:f>Chart1!$N$2:$N$11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Chart1!$O$2:$O$11</c:f>
              <c:numCache>
                <c:formatCode>General</c:formatCode>
                <c:ptCount val="10"/>
                <c:pt idx="0">
                  <c:v>62</c:v>
                </c:pt>
                <c:pt idx="1">
                  <c:v>31</c:v>
                </c:pt>
                <c:pt idx="2">
                  <c:v>32</c:v>
                </c:pt>
                <c:pt idx="3">
                  <c:v>0</c:v>
                </c:pt>
                <c:pt idx="4">
                  <c:v>24</c:v>
                </c:pt>
                <c:pt idx="5">
                  <c:v>54</c:v>
                </c:pt>
                <c:pt idx="6">
                  <c:v>48</c:v>
                </c:pt>
                <c:pt idx="7">
                  <c:v>22</c:v>
                </c:pt>
                <c:pt idx="8">
                  <c:v>28</c:v>
                </c:pt>
                <c:pt idx="9">
                  <c:v>30</c:v>
                </c:pt>
              </c:numCache>
            </c:numRef>
          </c:val>
        </c:ser>
        <c:ser>
          <c:idx val="1"/>
          <c:order val="1"/>
          <c:tx>
            <c:v>Cluster2</c:v>
          </c:tx>
          <c:invertIfNegative val="0"/>
          <c:cat>
            <c:strRef>
              <c:f>Chart1!$N$2:$N$11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Chart1!$P$2:$P$11</c:f>
              <c:numCache>
                <c:formatCode>General</c:formatCode>
                <c:ptCount val="10"/>
                <c:pt idx="0">
                  <c:v>150</c:v>
                </c:pt>
                <c:pt idx="1">
                  <c:v>167</c:v>
                </c:pt>
                <c:pt idx="2">
                  <c:v>178</c:v>
                </c:pt>
                <c:pt idx="3">
                  <c:v>0</c:v>
                </c:pt>
                <c:pt idx="4">
                  <c:v>195</c:v>
                </c:pt>
                <c:pt idx="5">
                  <c:v>161</c:v>
                </c:pt>
                <c:pt idx="6">
                  <c:v>146</c:v>
                </c:pt>
                <c:pt idx="7">
                  <c:v>188</c:v>
                </c:pt>
                <c:pt idx="8">
                  <c:v>185</c:v>
                </c:pt>
                <c:pt idx="9">
                  <c:v>185</c:v>
                </c:pt>
              </c:numCache>
            </c:numRef>
          </c:val>
        </c:ser>
        <c:ser>
          <c:idx val="2"/>
          <c:order val="2"/>
          <c:tx>
            <c:v>Cluster3</c:v>
          </c:tx>
          <c:invertIfNegative val="0"/>
          <c:cat>
            <c:strRef>
              <c:f>Chart1!$N$2:$N$11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Chart1!$Q$2:$Q$11</c:f>
              <c:numCache>
                <c:formatCode>General</c:formatCode>
                <c:ptCount val="10"/>
                <c:pt idx="0">
                  <c:v>50</c:v>
                </c:pt>
                <c:pt idx="1">
                  <c:v>48</c:v>
                </c:pt>
                <c:pt idx="2">
                  <c:v>49</c:v>
                </c:pt>
                <c:pt idx="3">
                  <c:v>1</c:v>
                </c:pt>
                <c:pt idx="4">
                  <c:v>63</c:v>
                </c:pt>
                <c:pt idx="5">
                  <c:v>28</c:v>
                </c:pt>
                <c:pt idx="6">
                  <c:v>38</c:v>
                </c:pt>
                <c:pt idx="7">
                  <c:v>70</c:v>
                </c:pt>
                <c:pt idx="8">
                  <c:v>56</c:v>
                </c:pt>
                <c:pt idx="9">
                  <c:v>54</c:v>
                </c:pt>
              </c:numCache>
            </c:numRef>
          </c:val>
        </c:ser>
        <c:ser>
          <c:idx val="3"/>
          <c:order val="3"/>
          <c:tx>
            <c:v>Cluster4</c:v>
          </c:tx>
          <c:invertIfNegative val="0"/>
          <c:cat>
            <c:strRef>
              <c:f>Chart1!$N$2:$N$11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Chart1!$R$2:$R$11</c:f>
              <c:numCache>
                <c:formatCode>General</c:formatCode>
                <c:ptCount val="10"/>
                <c:pt idx="0">
                  <c:v>116</c:v>
                </c:pt>
                <c:pt idx="1">
                  <c:v>118</c:v>
                </c:pt>
                <c:pt idx="2">
                  <c:v>102</c:v>
                </c:pt>
                <c:pt idx="3">
                  <c:v>0</c:v>
                </c:pt>
                <c:pt idx="4">
                  <c:v>89</c:v>
                </c:pt>
                <c:pt idx="5">
                  <c:v>108</c:v>
                </c:pt>
                <c:pt idx="6">
                  <c:v>127</c:v>
                </c:pt>
                <c:pt idx="7">
                  <c:v>95</c:v>
                </c:pt>
                <c:pt idx="8">
                  <c:v>105</c:v>
                </c:pt>
                <c:pt idx="9">
                  <c:v>108</c:v>
                </c:pt>
              </c:numCache>
            </c:numRef>
          </c:val>
        </c:ser>
        <c:ser>
          <c:idx val="4"/>
          <c:order val="4"/>
          <c:tx>
            <c:v>Cluster5</c:v>
          </c:tx>
          <c:invertIfNegative val="0"/>
          <c:cat>
            <c:strRef>
              <c:f>Chart1!$N$2:$N$11</c:f>
              <c:strCache>
                <c:ptCount val="10"/>
                <c:pt idx="0">
                  <c:v>Afola</c:v>
                </c:pt>
                <c:pt idx="1">
                  <c:v>Ashkelon</c:v>
                </c:pt>
                <c:pt idx="2">
                  <c:v>Beer sheva</c:v>
                </c:pt>
                <c:pt idx="3">
                  <c:v>Matan</c:v>
                </c:pt>
                <c:pt idx="4">
                  <c:v>Natanya</c:v>
                </c:pt>
                <c:pt idx="5">
                  <c:v>Rosh haain</c:v>
                </c:pt>
                <c:pt idx="6">
                  <c:v>Shderot</c:v>
                </c:pt>
                <c:pt idx="7">
                  <c:v>Yarkon</c:v>
                </c:pt>
                <c:pt idx="8">
                  <c:v>Zion</c:v>
                </c:pt>
                <c:pt idx="9">
                  <c:v>Zvolon</c:v>
                </c:pt>
              </c:strCache>
            </c:strRef>
          </c:cat>
          <c:val>
            <c:numRef>
              <c:f>Chart1!$S$2:$S$11</c:f>
              <c:numCache>
                <c:formatCode>General</c:formatCode>
                <c:ptCount val="10"/>
                <c:pt idx="0">
                  <c:v>62</c:v>
                </c:pt>
                <c:pt idx="1">
                  <c:v>59</c:v>
                </c:pt>
                <c:pt idx="2">
                  <c:v>61</c:v>
                </c:pt>
                <c:pt idx="3">
                  <c:v>0</c:v>
                </c:pt>
                <c:pt idx="4">
                  <c:v>50</c:v>
                </c:pt>
                <c:pt idx="5">
                  <c:v>74</c:v>
                </c:pt>
                <c:pt idx="6">
                  <c:v>64</c:v>
                </c:pt>
                <c:pt idx="7">
                  <c:v>44</c:v>
                </c:pt>
                <c:pt idx="8">
                  <c:v>48</c:v>
                </c:pt>
                <c:pt idx="9">
                  <c:v>59</c:v>
                </c:pt>
              </c:numCache>
            </c:numRef>
          </c:val>
        </c:ser>
        <c:dLbls>
          <c:showLegendKey val="0"/>
          <c:showVal val="0"/>
          <c:showCatName val="0"/>
          <c:showSerName val="0"/>
          <c:showPercent val="0"/>
          <c:showBubbleSize val="0"/>
        </c:dLbls>
        <c:gapWidth val="150"/>
        <c:axId val="1898573152"/>
        <c:axId val="1898586752"/>
      </c:barChart>
      <c:catAx>
        <c:axId val="1898573152"/>
        <c:scaling>
          <c:orientation val="minMax"/>
        </c:scaling>
        <c:delete val="0"/>
        <c:axPos val="l"/>
        <c:numFmt formatCode="General" sourceLinked="0"/>
        <c:majorTickMark val="out"/>
        <c:minorTickMark val="none"/>
        <c:tickLblPos val="nextTo"/>
        <c:crossAx val="1898586752"/>
        <c:crosses val="autoZero"/>
        <c:auto val="1"/>
        <c:lblAlgn val="ctr"/>
        <c:lblOffset val="100"/>
        <c:noMultiLvlLbl val="0"/>
      </c:catAx>
      <c:valAx>
        <c:axId val="1898586752"/>
        <c:scaling>
          <c:orientation val="minMax"/>
        </c:scaling>
        <c:delete val="0"/>
        <c:axPos val="b"/>
        <c:majorGridlines/>
        <c:numFmt formatCode="General" sourceLinked="1"/>
        <c:majorTickMark val="out"/>
        <c:minorTickMark val="none"/>
        <c:tickLblPos val="nextTo"/>
        <c:crossAx val="1898573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Deterrance</a:t>
            </a:r>
          </a:p>
        </c:rich>
      </c:tx>
      <c:layout/>
      <c:overlay val="0"/>
      <c:spPr>
        <a:noFill/>
        <a:ln>
          <a:noFill/>
        </a:ln>
        <a:effectLst/>
      </c:spPr>
    </c:title>
    <c:autoTitleDeleted val="0"/>
    <c:plotArea>
      <c:layout/>
      <c:barChart>
        <c:barDir val="col"/>
        <c:grouping val="clustered"/>
        <c:varyColors val="0"/>
        <c:ser>
          <c:idx val="0"/>
          <c:order val="0"/>
          <c:tx>
            <c:strRef>
              <c:f>Chart_deterrrance!$B$1</c:f>
              <c:strCache>
                <c:ptCount val="1"/>
                <c:pt idx="0">
                  <c:v>Female</c:v>
                </c:pt>
              </c:strCache>
            </c:strRef>
          </c:tx>
          <c:spPr>
            <a:solidFill>
              <a:schemeClr val="accent1"/>
            </a:solidFill>
            <a:ln>
              <a:noFill/>
            </a:ln>
            <a:effectLst/>
          </c:spPr>
          <c:invertIfNegative val="0"/>
          <c:cat>
            <c:numRef>
              <c:f>Chart_deterrrance!$A$2:$A$6</c:f>
              <c:numCache>
                <c:formatCode>General</c:formatCode>
                <c:ptCount val="5"/>
                <c:pt idx="0">
                  <c:v>1</c:v>
                </c:pt>
                <c:pt idx="1">
                  <c:v>2</c:v>
                </c:pt>
                <c:pt idx="2">
                  <c:v>3</c:v>
                </c:pt>
                <c:pt idx="3">
                  <c:v>4</c:v>
                </c:pt>
                <c:pt idx="4">
                  <c:v>5</c:v>
                </c:pt>
              </c:numCache>
            </c:numRef>
          </c:cat>
          <c:val>
            <c:numRef>
              <c:f>Chart_deterrrance!$B$2:$B$6</c:f>
              <c:numCache>
                <c:formatCode>General</c:formatCode>
                <c:ptCount val="5"/>
                <c:pt idx="0">
                  <c:v>66</c:v>
                </c:pt>
                <c:pt idx="1">
                  <c:v>773</c:v>
                </c:pt>
                <c:pt idx="2">
                  <c:v>145</c:v>
                </c:pt>
                <c:pt idx="3">
                  <c:v>618</c:v>
                </c:pt>
                <c:pt idx="4">
                  <c:v>398</c:v>
                </c:pt>
              </c:numCache>
            </c:numRef>
          </c:val>
        </c:ser>
        <c:ser>
          <c:idx val="1"/>
          <c:order val="1"/>
          <c:tx>
            <c:strRef>
              <c:f>Chart_deterrrance!$C$1</c:f>
              <c:strCache>
                <c:ptCount val="1"/>
                <c:pt idx="0">
                  <c:v>Male</c:v>
                </c:pt>
              </c:strCache>
            </c:strRef>
          </c:tx>
          <c:spPr>
            <a:solidFill>
              <a:schemeClr val="accent2"/>
            </a:solidFill>
            <a:ln>
              <a:noFill/>
            </a:ln>
            <a:effectLst/>
          </c:spPr>
          <c:invertIfNegative val="0"/>
          <c:cat>
            <c:numRef>
              <c:f>Chart_deterrrance!$A$2:$A$6</c:f>
              <c:numCache>
                <c:formatCode>General</c:formatCode>
                <c:ptCount val="5"/>
                <c:pt idx="0">
                  <c:v>1</c:v>
                </c:pt>
                <c:pt idx="1">
                  <c:v>2</c:v>
                </c:pt>
                <c:pt idx="2">
                  <c:v>3</c:v>
                </c:pt>
                <c:pt idx="3">
                  <c:v>4</c:v>
                </c:pt>
                <c:pt idx="4">
                  <c:v>5</c:v>
                </c:pt>
              </c:numCache>
            </c:numRef>
          </c:cat>
          <c:val>
            <c:numRef>
              <c:f>Chart_deterrrance!$C$2:$C$6</c:f>
              <c:numCache>
                <c:formatCode>General</c:formatCode>
                <c:ptCount val="5"/>
                <c:pt idx="0">
                  <c:v>69</c:v>
                </c:pt>
                <c:pt idx="1">
                  <c:v>735</c:v>
                </c:pt>
                <c:pt idx="2">
                  <c:v>177</c:v>
                </c:pt>
                <c:pt idx="3">
                  <c:v>401</c:v>
                </c:pt>
                <c:pt idx="4">
                  <c:v>450</c:v>
                </c:pt>
              </c:numCache>
            </c:numRef>
          </c:val>
        </c:ser>
        <c:dLbls>
          <c:showLegendKey val="0"/>
          <c:showVal val="0"/>
          <c:showCatName val="0"/>
          <c:showSerName val="0"/>
          <c:showPercent val="0"/>
          <c:showBubbleSize val="0"/>
        </c:dLbls>
        <c:gapWidth val="219"/>
        <c:overlap val="-27"/>
        <c:axId val="1995294656"/>
        <c:axId val="1995293024"/>
      </c:barChart>
      <c:catAx>
        <c:axId val="199529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93024"/>
        <c:crosses val="autoZero"/>
        <c:auto val="1"/>
        <c:lblAlgn val="ctr"/>
        <c:lblOffset val="100"/>
        <c:noMultiLvlLbl val="0"/>
      </c:catAx>
      <c:valAx>
        <c:axId val="199529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294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6</xdr:row>
          <xdr:rowOff>38100</xdr:rowOff>
        </xdr:from>
        <xdr:to>
          <xdr:col>4</xdr:col>
          <xdr:colOff>365760</xdr:colOff>
          <xdr:row>13</xdr:row>
          <xdr:rowOff>106680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144780</xdr:colOff>
      <xdr:row>14</xdr:row>
      <xdr:rowOff>30480</xdr:rowOff>
    </xdr:from>
    <xdr:to>
      <xdr:col>7</xdr:col>
      <xdr:colOff>198120</xdr:colOff>
      <xdr:row>29</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365760</xdr:colOff>
      <xdr:row>14</xdr:row>
      <xdr:rowOff>22860</xdr:rowOff>
    </xdr:from>
    <xdr:to>
      <xdr:col>15</xdr:col>
      <xdr:colOff>60960</xdr:colOff>
      <xdr:row>29</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434340</xdr:colOff>
      <xdr:row>13</xdr:row>
      <xdr:rowOff>144780</xdr:rowOff>
    </xdr:from>
    <xdr:to>
      <xdr:col>7</xdr:col>
      <xdr:colOff>487680</xdr:colOff>
      <xdr:row>28</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175260</xdr:colOff>
      <xdr:row>13</xdr:row>
      <xdr:rowOff>160020</xdr:rowOff>
    </xdr:from>
    <xdr:to>
      <xdr:col>15</xdr:col>
      <xdr:colOff>480060</xdr:colOff>
      <xdr:row>28</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333375</xdr:colOff>
      <xdr:row>8</xdr:row>
      <xdr:rowOff>15240</xdr:rowOff>
    </xdr:from>
    <xdr:to>
      <xdr:col>8</xdr:col>
      <xdr:colOff>478155</xdr:colOff>
      <xdr:row>24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243840</xdr:colOff>
      <xdr:row>8</xdr:row>
      <xdr:rowOff>30480</xdr:rowOff>
    </xdr:from>
    <xdr:to>
      <xdr:col>11</xdr:col>
      <xdr:colOff>548640</xdr:colOff>
      <xdr:row>27</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365760</xdr:colOff>
      <xdr:row>8</xdr:row>
      <xdr:rowOff>106680</xdr:rowOff>
    </xdr:from>
    <xdr:to>
      <xdr:col>11</xdr:col>
      <xdr:colOff>60960</xdr:colOff>
      <xdr:row>23</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10</xdr:row>
      <xdr:rowOff>171450</xdr:rowOff>
    </xdr:from>
    <xdr:to>
      <xdr:col>19</xdr:col>
      <xdr:colOff>552450</xdr:colOff>
      <xdr:row>25</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114300</xdr:colOff>
      <xdr:row>7</xdr:row>
      <xdr:rowOff>175260</xdr:rowOff>
    </xdr:from>
    <xdr:to>
      <xdr:col>7</xdr:col>
      <xdr:colOff>419100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6</xdr:row>
      <xdr:rowOff>175260</xdr:rowOff>
    </xdr:from>
    <xdr:to>
      <xdr:col>17</xdr:col>
      <xdr:colOff>30480</xdr:colOff>
      <xdr:row>23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205740</xdr:colOff>
      <xdr:row>9</xdr:row>
      <xdr:rowOff>15240</xdr:rowOff>
    </xdr:from>
    <xdr:to>
      <xdr:col>16</xdr:col>
      <xdr:colOff>137160</xdr:colOff>
      <xdr:row>21</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9</xdr:row>
      <xdr:rowOff>121920</xdr:rowOff>
    </xdr:from>
    <xdr:to>
      <xdr:col>9</xdr:col>
      <xdr:colOff>358140</xdr:colOff>
      <xdr:row>27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556260</xdr:colOff>
      <xdr:row>7</xdr:row>
      <xdr:rowOff>137160</xdr:rowOff>
    </xdr:from>
    <xdr:to>
      <xdr:col>7</xdr:col>
      <xdr:colOff>266700</xdr:colOff>
      <xdr:row>20</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8</xdr:row>
      <xdr:rowOff>160020</xdr:rowOff>
    </xdr:from>
    <xdr:to>
      <xdr:col>17</xdr:col>
      <xdr:colOff>220980</xdr:colOff>
      <xdr:row>23</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hyperlink" Target="https://dataverse.harvard.edu/dataverse/start?q=&amp;types=files&amp;sort=dateSort&amp;order=des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3"/>
  <sheetViews>
    <sheetView workbookViewId="0">
      <selection activeCell="D11" sqref="D11"/>
    </sheetView>
  </sheetViews>
  <sheetFormatPr defaultRowHeight="14.4" x14ac:dyDescent="0.3"/>
  <cols>
    <col min="3" max="3" width="7.6640625" customWidth="1"/>
    <col min="4" max="4" width="15.5546875" bestFit="1" customWidth="1"/>
    <col min="7" max="7" width="23.44140625" customWidth="1"/>
  </cols>
  <sheetData>
    <row r="1" spans="3:7" ht="15" thickBot="1" x14ac:dyDescent="0.35"/>
    <row r="2" spans="3:7" x14ac:dyDescent="0.3">
      <c r="C2" s="89" t="s">
        <v>324</v>
      </c>
      <c r="D2" s="90"/>
      <c r="E2" s="90"/>
      <c r="F2" s="90"/>
      <c r="G2" s="91"/>
    </row>
    <row r="3" spans="3:7" x14ac:dyDescent="0.3">
      <c r="C3" s="92" t="s">
        <v>325</v>
      </c>
      <c r="D3" s="93"/>
      <c r="E3" s="93"/>
      <c r="F3" s="93"/>
      <c r="G3" s="94"/>
    </row>
    <row r="4" spans="3:7" x14ac:dyDescent="0.3">
      <c r="C4" s="92" t="s">
        <v>326</v>
      </c>
      <c r="D4" s="93"/>
      <c r="E4" s="93"/>
      <c r="F4" s="93"/>
      <c r="G4" s="94"/>
    </row>
    <row r="5" spans="3:7" x14ac:dyDescent="0.3">
      <c r="C5" s="92" t="s">
        <v>327</v>
      </c>
      <c r="D5" s="93"/>
      <c r="E5" s="93"/>
      <c r="F5" s="93"/>
      <c r="G5" s="94"/>
    </row>
    <row r="6" spans="3:7" ht="15" thickBot="1" x14ac:dyDescent="0.35">
      <c r="C6" s="95"/>
      <c r="D6" s="96"/>
      <c r="E6" s="96"/>
      <c r="F6" s="96"/>
      <c r="G6" s="97"/>
    </row>
    <row r="9" spans="3:7" ht="15" thickBot="1" x14ac:dyDescent="0.35"/>
    <row r="10" spans="3:7" x14ac:dyDescent="0.3">
      <c r="C10" s="65" t="s">
        <v>100</v>
      </c>
      <c r="D10" s="66" t="s">
        <v>329</v>
      </c>
    </row>
    <row r="11" spans="3:7" x14ac:dyDescent="0.3">
      <c r="C11" s="67">
        <v>1</v>
      </c>
      <c r="D11" s="69" t="s">
        <v>328</v>
      </c>
    </row>
    <row r="12" spans="3:7" x14ac:dyDescent="0.3">
      <c r="C12" s="67">
        <v>2</v>
      </c>
      <c r="D12" s="69" t="s">
        <v>330</v>
      </c>
    </row>
    <row r="13" spans="3:7" ht="15" thickBot="1" x14ac:dyDescent="0.35">
      <c r="C13" s="68">
        <v>3</v>
      </c>
      <c r="D13" s="70" t="s">
        <v>331</v>
      </c>
    </row>
  </sheetData>
  <mergeCells count="5">
    <mergeCell ref="C2:G2"/>
    <mergeCell ref="C3:G3"/>
    <mergeCell ref="C5:G5"/>
    <mergeCell ref="C6:G6"/>
    <mergeCell ref="C4:G4"/>
  </mergeCells>
  <hyperlinks>
    <hyperlink ref="D11" location="Main!A1" display="Project Details"/>
    <hyperlink ref="D12" location="Conversion!A1" display="Coversion Sheet"/>
    <hyperlink ref="D13" location="Grouping!A1" display="Grouping Sheet"/>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sqref="A1:K6"/>
    </sheetView>
  </sheetViews>
  <sheetFormatPr defaultRowHeight="14.4" x14ac:dyDescent="0.3"/>
  <sheetData>
    <row r="1" spans="1:11" x14ac:dyDescent="0.3">
      <c r="A1" s="84" t="s">
        <v>352</v>
      </c>
      <c r="B1" s="84" t="s">
        <v>189</v>
      </c>
      <c r="C1" s="84" t="s">
        <v>190</v>
      </c>
      <c r="D1" s="84" t="s">
        <v>193</v>
      </c>
      <c r="E1" s="84" t="s">
        <v>222</v>
      </c>
      <c r="F1" s="84" t="s">
        <v>227</v>
      </c>
      <c r="G1" s="84" t="s">
        <v>235</v>
      </c>
      <c r="H1" s="84" t="s">
        <v>236</v>
      </c>
      <c r="I1" s="84" t="s">
        <v>249</v>
      </c>
      <c r="J1" s="84" t="s">
        <v>250</v>
      </c>
      <c r="K1" s="84" t="s">
        <v>251</v>
      </c>
    </row>
    <row r="2" spans="1:11" x14ac:dyDescent="0.3">
      <c r="A2">
        <v>1</v>
      </c>
      <c r="B2">
        <v>15</v>
      </c>
      <c r="C2">
        <v>26</v>
      </c>
      <c r="D2">
        <v>22</v>
      </c>
      <c r="E2">
        <v>1</v>
      </c>
      <c r="F2">
        <v>41</v>
      </c>
      <c r="G2">
        <v>8</v>
      </c>
      <c r="H2">
        <v>17</v>
      </c>
      <c r="I2">
        <v>34</v>
      </c>
      <c r="J2">
        <v>18</v>
      </c>
      <c r="K2">
        <v>23</v>
      </c>
    </row>
    <row r="3" spans="1:11" x14ac:dyDescent="0.3">
      <c r="A3">
        <v>2</v>
      </c>
      <c r="B3">
        <v>16</v>
      </c>
      <c r="C3">
        <v>8</v>
      </c>
      <c r="D3">
        <v>11</v>
      </c>
      <c r="E3">
        <v>0</v>
      </c>
      <c r="F3">
        <v>4</v>
      </c>
      <c r="G3">
        <v>8</v>
      </c>
      <c r="H3">
        <v>6</v>
      </c>
      <c r="I3">
        <v>8</v>
      </c>
      <c r="J3">
        <v>17</v>
      </c>
      <c r="K3">
        <v>11</v>
      </c>
    </row>
    <row r="4" spans="1:11" x14ac:dyDescent="0.3">
      <c r="A4">
        <v>3</v>
      </c>
      <c r="B4">
        <v>9</v>
      </c>
      <c r="C4">
        <v>5</v>
      </c>
      <c r="D4">
        <v>6</v>
      </c>
      <c r="E4">
        <v>0</v>
      </c>
      <c r="F4">
        <v>4</v>
      </c>
      <c r="G4">
        <v>3</v>
      </c>
      <c r="H4">
        <v>6</v>
      </c>
      <c r="I4">
        <v>5</v>
      </c>
      <c r="J4">
        <v>3</v>
      </c>
      <c r="K4">
        <v>5</v>
      </c>
    </row>
    <row r="5" spans="1:11" x14ac:dyDescent="0.3">
      <c r="A5">
        <v>4</v>
      </c>
      <c r="B5">
        <v>390</v>
      </c>
      <c r="C5">
        <v>375</v>
      </c>
      <c r="D5">
        <v>373</v>
      </c>
      <c r="E5">
        <v>0</v>
      </c>
      <c r="F5">
        <v>358</v>
      </c>
      <c r="G5">
        <v>397</v>
      </c>
      <c r="H5">
        <v>385</v>
      </c>
      <c r="I5">
        <v>349</v>
      </c>
      <c r="J5">
        <v>366</v>
      </c>
      <c r="K5">
        <v>382</v>
      </c>
    </row>
    <row r="6" spans="1:11" x14ac:dyDescent="0.3">
      <c r="A6">
        <v>5</v>
      </c>
      <c r="B6">
        <v>10</v>
      </c>
      <c r="C6">
        <v>9</v>
      </c>
      <c r="D6">
        <v>10</v>
      </c>
      <c r="E6">
        <v>0</v>
      </c>
      <c r="F6">
        <v>14</v>
      </c>
      <c r="G6">
        <v>9</v>
      </c>
      <c r="H6">
        <v>9</v>
      </c>
      <c r="I6">
        <v>23</v>
      </c>
      <c r="J6">
        <v>18</v>
      </c>
      <c r="K6">
        <v>15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A5" workbookViewId="0">
      <selection activeCell="J6" sqref="J6"/>
    </sheetView>
  </sheetViews>
  <sheetFormatPr defaultRowHeight="14.4" x14ac:dyDescent="0.3"/>
  <sheetData>
    <row r="1" spans="1:19" x14ac:dyDescent="0.3">
      <c r="A1" t="s">
        <v>352</v>
      </c>
      <c r="B1" s="84" t="s">
        <v>189</v>
      </c>
      <c r="C1" s="84" t="s">
        <v>190</v>
      </c>
      <c r="D1" s="84" t="s">
        <v>193</v>
      </c>
      <c r="E1" s="84" t="s">
        <v>222</v>
      </c>
      <c r="F1" s="84" t="s">
        <v>227</v>
      </c>
      <c r="G1" s="84" t="s">
        <v>235</v>
      </c>
      <c r="H1" s="84" t="s">
        <v>236</v>
      </c>
      <c r="I1" s="84" t="s">
        <v>249</v>
      </c>
      <c r="J1" s="84" t="s">
        <v>250</v>
      </c>
      <c r="K1" s="84" t="s">
        <v>251</v>
      </c>
      <c r="N1" t="s">
        <v>352</v>
      </c>
      <c r="O1" s="84">
        <v>1</v>
      </c>
      <c r="P1">
        <v>2</v>
      </c>
      <c r="Q1">
        <v>3</v>
      </c>
      <c r="R1">
        <v>4</v>
      </c>
      <c r="S1">
        <v>5</v>
      </c>
    </row>
    <row r="2" spans="1:19" x14ac:dyDescent="0.3">
      <c r="A2" s="84">
        <v>1</v>
      </c>
      <c r="B2">
        <v>62</v>
      </c>
      <c r="C2">
        <v>31</v>
      </c>
      <c r="D2">
        <v>32</v>
      </c>
      <c r="E2">
        <v>0</v>
      </c>
      <c r="F2">
        <v>24</v>
      </c>
      <c r="G2">
        <v>54</v>
      </c>
      <c r="H2">
        <v>48</v>
      </c>
      <c r="I2">
        <v>22</v>
      </c>
      <c r="J2">
        <v>28</v>
      </c>
      <c r="K2">
        <v>30</v>
      </c>
      <c r="N2" s="84" t="s">
        <v>189</v>
      </c>
      <c r="O2">
        <v>62</v>
      </c>
      <c r="P2">
        <v>150</v>
      </c>
      <c r="Q2">
        <v>50</v>
      </c>
      <c r="R2">
        <v>116</v>
      </c>
      <c r="S2">
        <v>62</v>
      </c>
    </row>
    <row r="3" spans="1:19" x14ac:dyDescent="0.3">
      <c r="A3">
        <v>2</v>
      </c>
      <c r="B3">
        <v>150</v>
      </c>
      <c r="C3">
        <v>167</v>
      </c>
      <c r="D3">
        <v>178</v>
      </c>
      <c r="E3">
        <v>0</v>
      </c>
      <c r="F3">
        <v>195</v>
      </c>
      <c r="G3">
        <v>161</v>
      </c>
      <c r="H3">
        <v>146</v>
      </c>
      <c r="I3">
        <v>188</v>
      </c>
      <c r="J3">
        <v>185</v>
      </c>
      <c r="K3">
        <v>185</v>
      </c>
      <c r="N3" s="84" t="s">
        <v>190</v>
      </c>
      <c r="O3">
        <v>31</v>
      </c>
      <c r="P3">
        <v>167</v>
      </c>
      <c r="Q3">
        <v>48</v>
      </c>
      <c r="R3">
        <v>118</v>
      </c>
      <c r="S3">
        <v>59</v>
      </c>
    </row>
    <row r="4" spans="1:19" x14ac:dyDescent="0.3">
      <c r="A4">
        <v>3</v>
      </c>
      <c r="B4">
        <v>50</v>
      </c>
      <c r="C4">
        <v>48</v>
      </c>
      <c r="D4">
        <v>49</v>
      </c>
      <c r="E4">
        <v>1</v>
      </c>
      <c r="F4">
        <v>63</v>
      </c>
      <c r="G4">
        <v>28</v>
      </c>
      <c r="H4">
        <v>38</v>
      </c>
      <c r="I4">
        <v>70</v>
      </c>
      <c r="J4">
        <v>56</v>
      </c>
      <c r="K4">
        <v>54</v>
      </c>
      <c r="N4" s="84" t="s">
        <v>193</v>
      </c>
      <c r="O4">
        <v>32</v>
      </c>
      <c r="P4">
        <v>178</v>
      </c>
      <c r="Q4">
        <v>49</v>
      </c>
      <c r="R4">
        <v>102</v>
      </c>
      <c r="S4">
        <v>61</v>
      </c>
    </row>
    <row r="5" spans="1:19" x14ac:dyDescent="0.3">
      <c r="A5">
        <v>4</v>
      </c>
      <c r="B5">
        <v>116</v>
      </c>
      <c r="C5">
        <v>118</v>
      </c>
      <c r="D5">
        <v>102</v>
      </c>
      <c r="E5">
        <v>0</v>
      </c>
      <c r="F5">
        <v>89</v>
      </c>
      <c r="G5">
        <v>108</v>
      </c>
      <c r="H5">
        <v>127</v>
      </c>
      <c r="I5">
        <v>95</v>
      </c>
      <c r="J5">
        <v>105</v>
      </c>
      <c r="K5">
        <v>108</v>
      </c>
      <c r="N5" s="84" t="s">
        <v>222</v>
      </c>
      <c r="O5">
        <v>0</v>
      </c>
      <c r="P5">
        <v>0</v>
      </c>
      <c r="Q5">
        <v>1</v>
      </c>
      <c r="R5">
        <v>0</v>
      </c>
      <c r="S5">
        <v>0</v>
      </c>
    </row>
    <row r="6" spans="1:19" x14ac:dyDescent="0.3">
      <c r="A6">
        <v>5</v>
      </c>
      <c r="B6">
        <v>62</v>
      </c>
      <c r="C6">
        <v>59</v>
      </c>
      <c r="D6">
        <v>61</v>
      </c>
      <c r="E6">
        <v>0</v>
      </c>
      <c r="F6">
        <v>50</v>
      </c>
      <c r="G6">
        <v>74</v>
      </c>
      <c r="H6">
        <v>64</v>
      </c>
      <c r="I6">
        <v>44</v>
      </c>
      <c r="J6">
        <v>48</v>
      </c>
      <c r="K6">
        <v>59</v>
      </c>
      <c r="N6" s="84" t="s">
        <v>227</v>
      </c>
      <c r="O6">
        <v>24</v>
      </c>
      <c r="P6">
        <v>195</v>
      </c>
      <c r="Q6">
        <v>63</v>
      </c>
      <c r="R6">
        <v>89</v>
      </c>
      <c r="S6">
        <v>50</v>
      </c>
    </row>
    <row r="7" spans="1:19" x14ac:dyDescent="0.3">
      <c r="N7" s="84" t="s">
        <v>235</v>
      </c>
      <c r="O7">
        <v>54</v>
      </c>
      <c r="P7">
        <v>161</v>
      </c>
      <c r="Q7">
        <v>28</v>
      </c>
      <c r="R7">
        <v>108</v>
      </c>
      <c r="S7">
        <v>74</v>
      </c>
    </row>
    <row r="8" spans="1:19" x14ac:dyDescent="0.3">
      <c r="N8" s="84" t="s">
        <v>236</v>
      </c>
      <c r="O8">
        <v>48</v>
      </c>
      <c r="P8">
        <v>146</v>
      </c>
      <c r="Q8">
        <v>38</v>
      </c>
      <c r="R8">
        <v>127</v>
      </c>
      <c r="S8">
        <v>64</v>
      </c>
    </row>
    <row r="9" spans="1:19" x14ac:dyDescent="0.3">
      <c r="N9" s="84" t="s">
        <v>249</v>
      </c>
      <c r="O9">
        <v>22</v>
      </c>
      <c r="P9">
        <v>188</v>
      </c>
      <c r="Q9">
        <v>70</v>
      </c>
      <c r="R9">
        <v>95</v>
      </c>
      <c r="S9">
        <v>44</v>
      </c>
    </row>
    <row r="10" spans="1:19" x14ac:dyDescent="0.3">
      <c r="N10" s="84" t="s">
        <v>250</v>
      </c>
      <c r="O10">
        <v>28</v>
      </c>
      <c r="P10">
        <v>185</v>
      </c>
      <c r="Q10">
        <v>56</v>
      </c>
      <c r="R10">
        <v>105</v>
      </c>
      <c r="S10">
        <v>48</v>
      </c>
    </row>
    <row r="11" spans="1:19" x14ac:dyDescent="0.3">
      <c r="N11" s="84" t="s">
        <v>251</v>
      </c>
      <c r="O11">
        <v>30</v>
      </c>
      <c r="P11">
        <v>185</v>
      </c>
      <c r="Q11">
        <v>54</v>
      </c>
      <c r="R11">
        <v>108</v>
      </c>
      <c r="S11">
        <v>59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D4" workbookViewId="0">
      <selection activeCell="G4" sqref="G4"/>
    </sheetView>
  </sheetViews>
  <sheetFormatPr defaultRowHeight="14.4" x14ac:dyDescent="0.3"/>
  <sheetData>
    <row r="1" spans="1:15" x14ac:dyDescent="0.3">
      <c r="A1" s="85" t="s">
        <v>356</v>
      </c>
      <c r="B1" s="85" t="s">
        <v>63</v>
      </c>
      <c r="C1" s="85" t="s">
        <v>62</v>
      </c>
      <c r="K1" s="84" t="s">
        <v>352</v>
      </c>
      <c r="L1" s="84" t="s">
        <v>353</v>
      </c>
      <c r="M1" s="84" t="s">
        <v>354</v>
      </c>
      <c r="N1" s="84" t="s">
        <v>65</v>
      </c>
      <c r="O1" s="84" t="s">
        <v>68</v>
      </c>
    </row>
    <row r="2" spans="1:15" x14ac:dyDescent="0.3">
      <c r="A2" s="2">
        <v>1</v>
      </c>
      <c r="B2" s="2">
        <v>66</v>
      </c>
      <c r="C2" s="2">
        <v>69</v>
      </c>
      <c r="K2">
        <v>1</v>
      </c>
      <c r="L2">
        <v>45</v>
      </c>
      <c r="M2">
        <v>496</v>
      </c>
      <c r="N2">
        <v>139</v>
      </c>
      <c r="O2">
        <v>28</v>
      </c>
    </row>
    <row r="3" spans="1:15" x14ac:dyDescent="0.3">
      <c r="A3" s="2">
        <v>2</v>
      </c>
      <c r="B3" s="2">
        <v>773</v>
      </c>
      <c r="C3" s="2">
        <v>735</v>
      </c>
      <c r="K3">
        <v>2</v>
      </c>
      <c r="L3">
        <v>50</v>
      </c>
      <c r="M3">
        <v>362</v>
      </c>
      <c r="N3">
        <v>132</v>
      </c>
      <c r="O3">
        <v>35</v>
      </c>
    </row>
    <row r="4" spans="1:15" x14ac:dyDescent="0.3">
      <c r="A4" s="2">
        <v>3</v>
      </c>
      <c r="B4" s="2">
        <v>145</v>
      </c>
      <c r="C4" s="2">
        <v>177</v>
      </c>
      <c r="K4">
        <v>3</v>
      </c>
      <c r="L4">
        <v>45</v>
      </c>
      <c r="M4">
        <v>300</v>
      </c>
      <c r="N4">
        <v>101</v>
      </c>
      <c r="O4">
        <v>9</v>
      </c>
    </row>
    <row r="5" spans="1:15" x14ac:dyDescent="0.3">
      <c r="A5">
        <v>4</v>
      </c>
      <c r="B5">
        <v>618</v>
      </c>
      <c r="C5">
        <v>401</v>
      </c>
      <c r="K5">
        <v>4</v>
      </c>
      <c r="L5">
        <v>95</v>
      </c>
      <c r="M5">
        <v>900</v>
      </c>
      <c r="N5">
        <v>224</v>
      </c>
      <c r="O5">
        <v>59</v>
      </c>
    </row>
    <row r="6" spans="1:15" x14ac:dyDescent="0.3">
      <c r="A6">
        <v>5</v>
      </c>
      <c r="B6">
        <v>398</v>
      </c>
      <c r="C6">
        <v>450</v>
      </c>
      <c r="K6">
        <v>5</v>
      </c>
      <c r="L6">
        <v>49</v>
      </c>
      <c r="M6">
        <v>563</v>
      </c>
      <c r="N6">
        <v>127</v>
      </c>
      <c r="O6">
        <v>35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election activeCell="I8" sqref="I8"/>
    </sheetView>
  </sheetViews>
  <sheetFormatPr defaultRowHeight="14.4" x14ac:dyDescent="0.3"/>
  <sheetData>
    <row r="1" spans="1:10" x14ac:dyDescent="0.3">
      <c r="A1" t="s">
        <v>355</v>
      </c>
    </row>
    <row r="2" spans="1:10" ht="17.399999999999999" customHeight="1" x14ac:dyDescent="0.3">
      <c r="B2" s="84" t="s">
        <v>352</v>
      </c>
      <c r="C2" s="84" t="s">
        <v>353</v>
      </c>
      <c r="D2" s="84" t="s">
        <v>354</v>
      </c>
      <c r="E2" s="84" t="s">
        <v>65</v>
      </c>
      <c r="F2" s="84" t="s">
        <v>68</v>
      </c>
      <c r="H2" s="85" t="s">
        <v>352</v>
      </c>
      <c r="I2" s="85" t="s">
        <v>63</v>
      </c>
      <c r="J2" s="85" t="s">
        <v>62</v>
      </c>
    </row>
    <row r="3" spans="1:10" x14ac:dyDescent="0.3">
      <c r="B3">
        <v>1</v>
      </c>
      <c r="C3">
        <v>20</v>
      </c>
      <c r="D3">
        <v>226</v>
      </c>
      <c r="E3">
        <v>87</v>
      </c>
      <c r="F3">
        <v>19</v>
      </c>
      <c r="H3" s="2">
        <v>1</v>
      </c>
      <c r="I3" s="2">
        <v>818</v>
      </c>
      <c r="J3" s="2">
        <v>798</v>
      </c>
    </row>
    <row r="4" spans="1:10" x14ac:dyDescent="0.3">
      <c r="B4">
        <v>2</v>
      </c>
      <c r="C4">
        <v>67</v>
      </c>
      <c r="D4">
        <v>652</v>
      </c>
      <c r="E4">
        <v>162</v>
      </c>
      <c r="F4">
        <v>41</v>
      </c>
      <c r="H4" s="2">
        <v>2</v>
      </c>
      <c r="I4" s="2">
        <v>66</v>
      </c>
      <c r="J4" s="2">
        <v>69</v>
      </c>
    </row>
    <row r="5" spans="1:10" x14ac:dyDescent="0.3">
      <c r="B5">
        <v>3</v>
      </c>
      <c r="C5">
        <v>107</v>
      </c>
      <c r="D5">
        <v>1076</v>
      </c>
      <c r="E5">
        <v>258</v>
      </c>
      <c r="F5">
        <v>66</v>
      </c>
      <c r="H5" s="2">
        <v>3</v>
      </c>
      <c r="I5" s="2">
        <v>618</v>
      </c>
      <c r="J5" s="2">
        <v>402</v>
      </c>
    </row>
    <row r="6" spans="1:10" x14ac:dyDescent="0.3">
      <c r="B6">
        <v>4</v>
      </c>
      <c r="C6">
        <v>45</v>
      </c>
      <c r="D6">
        <v>300</v>
      </c>
      <c r="E6">
        <v>101</v>
      </c>
      <c r="F6">
        <v>9</v>
      </c>
      <c r="H6" s="2">
        <v>4</v>
      </c>
      <c r="I6" s="2">
        <v>145</v>
      </c>
      <c r="J6" s="2">
        <v>177</v>
      </c>
    </row>
    <row r="7" spans="1:10" x14ac:dyDescent="0.3">
      <c r="B7">
        <v>5</v>
      </c>
      <c r="C7">
        <v>45</v>
      </c>
      <c r="D7">
        <v>367</v>
      </c>
      <c r="E7">
        <v>115</v>
      </c>
      <c r="F7">
        <v>31</v>
      </c>
      <c r="H7" s="2">
        <v>5</v>
      </c>
      <c r="I7" s="2">
        <v>353</v>
      </c>
      <c r="J7" s="2">
        <v>386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G6" sqref="G6"/>
    </sheetView>
  </sheetViews>
  <sheetFormatPr defaultRowHeight="14.4" x14ac:dyDescent="0.3"/>
  <sheetData>
    <row r="1" spans="1:16" x14ac:dyDescent="0.3">
      <c r="A1" s="85" t="s">
        <v>352</v>
      </c>
      <c r="B1" s="85" t="s">
        <v>63</v>
      </c>
      <c r="C1" s="85" t="s">
        <v>62</v>
      </c>
      <c r="L1" s="84" t="s">
        <v>356</v>
      </c>
      <c r="M1" s="84" t="s">
        <v>353</v>
      </c>
      <c r="N1" s="84" t="s">
        <v>354</v>
      </c>
      <c r="O1" s="84" t="s">
        <v>65</v>
      </c>
      <c r="P1" s="84" t="s">
        <v>68</v>
      </c>
    </row>
    <row r="2" spans="1:16" x14ac:dyDescent="0.3">
      <c r="A2" s="2">
        <v>1</v>
      </c>
      <c r="B2" s="2">
        <v>551</v>
      </c>
      <c r="C2" s="2">
        <v>373</v>
      </c>
      <c r="L2">
        <v>1</v>
      </c>
      <c r="M2">
        <v>33</v>
      </c>
      <c r="N2">
        <v>211</v>
      </c>
      <c r="O2">
        <v>68</v>
      </c>
      <c r="P2">
        <v>8</v>
      </c>
    </row>
    <row r="3" spans="1:16" x14ac:dyDescent="0.3">
      <c r="A3" s="2">
        <v>2</v>
      </c>
      <c r="B3" s="2">
        <v>211</v>
      </c>
      <c r="C3" s="2">
        <v>246</v>
      </c>
      <c r="L3">
        <v>2</v>
      </c>
      <c r="M3">
        <v>105</v>
      </c>
      <c r="N3">
        <v>1066</v>
      </c>
      <c r="O3">
        <v>255</v>
      </c>
      <c r="P3">
        <v>66</v>
      </c>
    </row>
    <row r="4" spans="1:16" x14ac:dyDescent="0.3">
      <c r="A4" s="2">
        <v>3</v>
      </c>
      <c r="B4" s="2">
        <v>720</v>
      </c>
      <c r="C4" s="2">
        <v>720</v>
      </c>
      <c r="L4">
        <v>3</v>
      </c>
      <c r="M4">
        <v>61</v>
      </c>
      <c r="N4">
        <v>543</v>
      </c>
      <c r="O4">
        <v>183</v>
      </c>
      <c r="P4">
        <v>48</v>
      </c>
    </row>
    <row r="5" spans="1:16" x14ac:dyDescent="0.3">
      <c r="A5" s="2">
        <v>4</v>
      </c>
      <c r="B5" s="2">
        <v>228</v>
      </c>
      <c r="C5" s="2">
        <v>187</v>
      </c>
      <c r="L5">
        <v>4</v>
      </c>
      <c r="M5">
        <v>73</v>
      </c>
      <c r="N5">
        <v>712</v>
      </c>
      <c r="O5">
        <v>184</v>
      </c>
      <c r="P5">
        <v>43</v>
      </c>
    </row>
    <row r="6" spans="1:16" x14ac:dyDescent="0.3">
      <c r="A6" s="2"/>
      <c r="B6" s="2"/>
      <c r="C6" s="2"/>
      <c r="L6">
        <v>5</v>
      </c>
      <c r="M6">
        <v>12</v>
      </c>
      <c r="N6">
        <v>89</v>
      </c>
      <c r="O6">
        <v>33</v>
      </c>
      <c r="P6">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6"/>
  <sheetViews>
    <sheetView workbookViewId="0"/>
  </sheetViews>
  <sheetFormatPr defaultRowHeight="14.4" x14ac:dyDescent="0.3"/>
  <cols>
    <col min="2" max="2" width="16.6640625" customWidth="1"/>
    <col min="4" max="4" width="17" customWidth="1"/>
    <col min="6" max="6" width="22.33203125" customWidth="1"/>
    <col min="8" max="8" width="19.6640625" customWidth="1"/>
  </cols>
  <sheetData>
    <row r="1" spans="1:35" ht="15" thickBot="1" x14ac:dyDescent="0.35">
      <c r="A1" s="1"/>
    </row>
    <row r="2" spans="1:35" ht="77.25" customHeight="1" thickBot="1" x14ac:dyDescent="0.35">
      <c r="B2" s="108" t="s">
        <v>29</v>
      </c>
      <c r="C2" s="109"/>
      <c r="D2" s="109"/>
      <c r="E2" s="109"/>
      <c r="F2" s="109"/>
      <c r="G2" s="109"/>
      <c r="H2" s="109"/>
      <c r="I2" s="109"/>
      <c r="J2" s="109"/>
      <c r="K2" s="109"/>
      <c r="L2" s="109"/>
      <c r="M2" s="109"/>
      <c r="N2" s="109"/>
      <c r="O2" s="109"/>
      <c r="P2" s="110"/>
    </row>
    <row r="3" spans="1:35" ht="15" thickBot="1" x14ac:dyDescent="0.35">
      <c r="B3" s="6"/>
    </row>
    <row r="4" spans="1:35" ht="94.5" customHeight="1" thickBot="1" x14ac:dyDescent="0.35">
      <c r="B4" s="102" t="s">
        <v>28</v>
      </c>
      <c r="C4" s="103"/>
      <c r="D4" s="103"/>
      <c r="E4" s="103"/>
      <c r="F4" s="103"/>
      <c r="G4" s="103"/>
      <c r="H4" s="103"/>
      <c r="I4" s="103"/>
      <c r="J4" s="103"/>
      <c r="K4" s="103"/>
      <c r="L4" s="103"/>
      <c r="M4" s="103"/>
      <c r="N4" s="103"/>
      <c r="O4" s="103"/>
      <c r="P4" s="104"/>
      <c r="Q4" s="7"/>
      <c r="R4" s="7"/>
      <c r="S4" s="7"/>
      <c r="T4" s="7"/>
      <c r="U4" s="7"/>
      <c r="V4" s="7"/>
      <c r="W4" s="7"/>
      <c r="X4" s="7"/>
      <c r="Y4" s="7"/>
      <c r="Z4" s="7"/>
      <c r="AA4" s="7"/>
      <c r="AB4" s="7"/>
      <c r="AC4" s="7"/>
      <c r="AD4" s="7"/>
      <c r="AE4" s="7"/>
    </row>
    <row r="5" spans="1:35" ht="15" thickBot="1" x14ac:dyDescent="0.35"/>
    <row r="6" spans="1:35" ht="15" thickBot="1" x14ac:dyDescent="0.35">
      <c r="B6" s="105" t="s">
        <v>0</v>
      </c>
      <c r="C6" s="106"/>
      <c r="D6" s="106"/>
      <c r="E6" s="107"/>
    </row>
    <row r="7" spans="1:35" x14ac:dyDescent="0.3">
      <c r="G7">
        <v>44</v>
      </c>
    </row>
    <row r="8" spans="1:35" x14ac:dyDescent="0.3">
      <c r="G8">
        <v>50</v>
      </c>
    </row>
    <row r="9" spans="1:35" x14ac:dyDescent="0.3">
      <c r="G9">
        <v>58</v>
      </c>
    </row>
    <row r="10" spans="1:35" x14ac:dyDescent="0.3">
      <c r="G10">
        <v>62</v>
      </c>
    </row>
    <row r="11" spans="1:35" x14ac:dyDescent="0.3">
      <c r="G11">
        <v>63</v>
      </c>
    </row>
    <row r="12" spans="1:35" x14ac:dyDescent="0.3">
      <c r="G12">
        <v>67</v>
      </c>
      <c r="H12" s="100" t="s">
        <v>99</v>
      </c>
    </row>
    <row r="13" spans="1:35" x14ac:dyDescent="0.3">
      <c r="G13">
        <v>68</v>
      </c>
      <c r="H13" s="100"/>
    </row>
    <row r="14" spans="1:35" x14ac:dyDescent="0.3">
      <c r="G14">
        <v>69</v>
      </c>
      <c r="H14" s="100"/>
    </row>
    <row r="15" spans="1:35" x14ac:dyDescent="0.3">
      <c r="G15">
        <v>70</v>
      </c>
      <c r="H15" s="101"/>
    </row>
    <row r="16" spans="1:35" x14ac:dyDescent="0.3">
      <c r="B16" s="98" t="s">
        <v>1</v>
      </c>
      <c r="C16" s="99"/>
      <c r="D16" s="98" t="s">
        <v>2</v>
      </c>
      <c r="E16" s="99"/>
      <c r="F16" s="98" t="s">
        <v>3</v>
      </c>
      <c r="G16" s="99"/>
      <c r="H16" s="98" t="s">
        <v>4</v>
      </c>
      <c r="I16" s="99"/>
      <c r="J16" s="98" t="s">
        <v>53</v>
      </c>
      <c r="K16" s="99"/>
      <c r="L16" s="98" t="s">
        <v>40</v>
      </c>
      <c r="M16" s="99"/>
      <c r="N16" s="98" t="s">
        <v>46</v>
      </c>
      <c r="O16" s="99"/>
      <c r="P16" s="98" t="s">
        <v>52</v>
      </c>
      <c r="Q16" s="99"/>
      <c r="R16" s="98" t="s">
        <v>54</v>
      </c>
      <c r="S16" s="99"/>
      <c r="T16" s="98" t="s">
        <v>61</v>
      </c>
      <c r="U16" s="99"/>
      <c r="V16" s="98" t="s">
        <v>64</v>
      </c>
      <c r="W16" s="99"/>
      <c r="X16" s="98" t="s">
        <v>69</v>
      </c>
      <c r="Y16" s="99"/>
      <c r="Z16" s="98" t="s">
        <v>78</v>
      </c>
      <c r="AA16" s="99"/>
      <c r="AB16" s="98" t="s">
        <v>85</v>
      </c>
      <c r="AC16" s="99"/>
      <c r="AD16" s="98" t="s">
        <v>90</v>
      </c>
      <c r="AE16" s="99"/>
      <c r="AF16" s="98" t="s">
        <v>97</v>
      </c>
      <c r="AG16" s="99"/>
      <c r="AH16" s="98" t="s">
        <v>98</v>
      </c>
      <c r="AI16" s="99"/>
    </row>
    <row r="17" spans="2:35" x14ac:dyDescent="0.3">
      <c r="B17" s="4" t="s">
        <v>5</v>
      </c>
      <c r="C17" s="4" t="s">
        <v>6</v>
      </c>
      <c r="D17" s="4" t="s">
        <v>5</v>
      </c>
      <c r="E17" s="4" t="s">
        <v>6</v>
      </c>
      <c r="F17" s="4" t="s">
        <v>5</v>
      </c>
      <c r="G17" s="4" t="s">
        <v>6</v>
      </c>
      <c r="H17" s="4" t="s">
        <v>5</v>
      </c>
      <c r="I17" s="4" t="s">
        <v>6</v>
      </c>
      <c r="J17" s="4" t="s">
        <v>5</v>
      </c>
      <c r="K17" s="4" t="s">
        <v>6</v>
      </c>
      <c r="L17" s="4" t="s">
        <v>5</v>
      </c>
      <c r="M17" s="4" t="s">
        <v>6</v>
      </c>
      <c r="N17" s="4" t="s">
        <v>5</v>
      </c>
      <c r="O17" s="4" t="s">
        <v>6</v>
      </c>
      <c r="P17" s="4" t="s">
        <v>5</v>
      </c>
      <c r="Q17" s="4" t="s">
        <v>6</v>
      </c>
      <c r="R17" s="4" t="s">
        <v>5</v>
      </c>
      <c r="S17" s="4" t="s">
        <v>6</v>
      </c>
      <c r="T17" s="4" t="s">
        <v>5</v>
      </c>
      <c r="U17" s="4" t="s">
        <v>6</v>
      </c>
      <c r="V17" s="4" t="s">
        <v>5</v>
      </c>
      <c r="W17" s="4" t="s">
        <v>6</v>
      </c>
      <c r="X17" s="4" t="s">
        <v>5</v>
      </c>
      <c r="Y17" s="4" t="s">
        <v>6</v>
      </c>
      <c r="Z17" s="4" t="s">
        <v>5</v>
      </c>
      <c r="AA17" s="4" t="s">
        <v>6</v>
      </c>
      <c r="AB17" s="4" t="s">
        <v>5</v>
      </c>
      <c r="AC17" s="4" t="s">
        <v>6</v>
      </c>
      <c r="AD17" s="4" t="s">
        <v>5</v>
      </c>
      <c r="AE17" s="4" t="s">
        <v>6</v>
      </c>
      <c r="AF17" s="4" t="s">
        <v>5</v>
      </c>
      <c r="AG17" s="4" t="s">
        <v>6</v>
      </c>
      <c r="AH17" s="4" t="s">
        <v>5</v>
      </c>
      <c r="AI17" s="4" t="s">
        <v>6</v>
      </c>
    </row>
    <row r="18" spans="2:35" ht="51" customHeight="1" x14ac:dyDescent="0.3">
      <c r="B18" s="2" t="s">
        <v>7</v>
      </c>
      <c r="C18" s="2">
        <v>1</v>
      </c>
      <c r="D18" s="3" t="s">
        <v>8</v>
      </c>
      <c r="E18" s="2">
        <v>1</v>
      </c>
      <c r="F18" s="3" t="s">
        <v>9</v>
      </c>
      <c r="G18" s="2">
        <v>1</v>
      </c>
      <c r="H18" s="3" t="s">
        <v>10</v>
      </c>
      <c r="I18" s="2">
        <v>1</v>
      </c>
      <c r="J18" s="2" t="s">
        <v>31</v>
      </c>
      <c r="K18" s="2">
        <v>1</v>
      </c>
      <c r="L18" s="3" t="s">
        <v>34</v>
      </c>
      <c r="M18" s="2">
        <v>1</v>
      </c>
      <c r="N18" s="3" t="s">
        <v>41</v>
      </c>
      <c r="O18" s="2">
        <v>1</v>
      </c>
      <c r="P18" s="3" t="s">
        <v>50</v>
      </c>
      <c r="Q18" s="2">
        <v>1</v>
      </c>
      <c r="R18" s="3" t="s">
        <v>55</v>
      </c>
      <c r="S18" s="2">
        <v>1</v>
      </c>
      <c r="T18" s="3" t="s">
        <v>62</v>
      </c>
      <c r="U18" s="2">
        <v>1</v>
      </c>
      <c r="V18" s="3" t="s">
        <v>65</v>
      </c>
      <c r="W18" s="2">
        <v>1</v>
      </c>
      <c r="X18" s="3" t="s">
        <v>70</v>
      </c>
      <c r="Y18" s="2">
        <v>1</v>
      </c>
      <c r="Z18" s="3" t="s">
        <v>79</v>
      </c>
      <c r="AA18" s="2">
        <v>1</v>
      </c>
      <c r="AB18" s="3" t="s">
        <v>89</v>
      </c>
      <c r="AC18" s="2">
        <v>1</v>
      </c>
      <c r="AD18" s="3" t="s">
        <v>91</v>
      </c>
      <c r="AE18" s="2">
        <v>1</v>
      </c>
      <c r="AF18" s="2" t="s">
        <v>96</v>
      </c>
      <c r="AG18" s="2">
        <v>1</v>
      </c>
      <c r="AH18" s="2" t="s">
        <v>31</v>
      </c>
      <c r="AI18" s="2">
        <v>1</v>
      </c>
    </row>
    <row r="19" spans="2:35" ht="86.4" x14ac:dyDescent="0.3">
      <c r="B19" s="2" t="s">
        <v>11</v>
      </c>
      <c r="C19" s="2">
        <v>2</v>
      </c>
      <c r="D19" s="2" t="s">
        <v>12</v>
      </c>
      <c r="E19" s="2">
        <v>2</v>
      </c>
      <c r="F19" s="3" t="s">
        <v>13</v>
      </c>
      <c r="G19" s="2">
        <v>2</v>
      </c>
      <c r="H19" s="3" t="s">
        <v>14</v>
      </c>
      <c r="I19" s="2">
        <v>2</v>
      </c>
      <c r="J19" s="2" t="s">
        <v>32</v>
      </c>
      <c r="K19" s="2">
        <v>2</v>
      </c>
      <c r="L19" s="3" t="s">
        <v>35</v>
      </c>
      <c r="M19" s="2">
        <v>2</v>
      </c>
      <c r="N19" s="3" t="s">
        <v>44</v>
      </c>
      <c r="O19" s="2">
        <v>2</v>
      </c>
      <c r="P19" s="3" t="s">
        <v>47</v>
      </c>
      <c r="Q19" s="2">
        <v>2</v>
      </c>
      <c r="R19" s="3" t="s">
        <v>56</v>
      </c>
      <c r="S19" s="2">
        <v>2</v>
      </c>
      <c r="T19" s="3" t="s">
        <v>63</v>
      </c>
      <c r="U19" s="2">
        <v>2</v>
      </c>
      <c r="V19" s="3" t="s">
        <v>66</v>
      </c>
      <c r="W19" s="2">
        <v>2</v>
      </c>
      <c r="X19" s="3" t="s">
        <v>77</v>
      </c>
      <c r="Y19" s="2">
        <v>2</v>
      </c>
      <c r="Z19" s="3" t="s">
        <v>80</v>
      </c>
      <c r="AA19" s="2">
        <v>2</v>
      </c>
      <c r="AB19" s="3" t="s">
        <v>88</v>
      </c>
      <c r="AC19" s="2">
        <v>2</v>
      </c>
      <c r="AD19" s="3" t="s">
        <v>92</v>
      </c>
      <c r="AE19" s="2">
        <v>2</v>
      </c>
      <c r="AF19" s="2" t="s">
        <v>39</v>
      </c>
      <c r="AG19" s="2">
        <v>2</v>
      </c>
      <c r="AH19" s="2" t="s">
        <v>32</v>
      </c>
      <c r="AI19" s="2">
        <v>2</v>
      </c>
    </row>
    <row r="20" spans="2:35" ht="77.25" customHeight="1" x14ac:dyDescent="0.3">
      <c r="B20" s="2" t="s">
        <v>15</v>
      </c>
      <c r="C20" s="2">
        <v>3</v>
      </c>
      <c r="D20" s="2" t="s">
        <v>16</v>
      </c>
      <c r="E20" s="5">
        <v>3</v>
      </c>
      <c r="F20" s="3" t="s">
        <v>17</v>
      </c>
      <c r="G20" s="2">
        <v>3</v>
      </c>
      <c r="H20" s="3" t="s">
        <v>18</v>
      </c>
      <c r="I20" s="2">
        <v>3</v>
      </c>
      <c r="J20" s="2" t="s">
        <v>33</v>
      </c>
      <c r="K20" s="2">
        <v>99</v>
      </c>
      <c r="L20" s="3" t="s">
        <v>36</v>
      </c>
      <c r="M20" s="2">
        <v>3</v>
      </c>
      <c r="N20" s="3" t="s">
        <v>43</v>
      </c>
      <c r="O20" s="2">
        <v>3</v>
      </c>
      <c r="P20" s="3" t="s">
        <v>48</v>
      </c>
      <c r="Q20" s="2">
        <v>3</v>
      </c>
      <c r="R20" s="3" t="s">
        <v>57</v>
      </c>
      <c r="S20" s="2">
        <v>3</v>
      </c>
      <c r="T20" s="3"/>
      <c r="U20" s="2"/>
      <c r="V20" s="3" t="s">
        <v>67</v>
      </c>
      <c r="W20" s="2">
        <v>3</v>
      </c>
      <c r="X20" s="3" t="s">
        <v>76</v>
      </c>
      <c r="Y20" s="2">
        <v>3</v>
      </c>
      <c r="Z20" s="3" t="s">
        <v>81</v>
      </c>
      <c r="AA20" s="2">
        <v>3</v>
      </c>
      <c r="AB20" s="3" t="s">
        <v>87</v>
      </c>
      <c r="AC20" s="2">
        <v>3</v>
      </c>
      <c r="AD20" s="3" t="s">
        <v>93</v>
      </c>
      <c r="AE20" s="2">
        <v>3</v>
      </c>
      <c r="AF20" s="2" t="s">
        <v>33</v>
      </c>
      <c r="AG20" s="2">
        <v>99</v>
      </c>
      <c r="AH20" s="2" t="s">
        <v>33</v>
      </c>
      <c r="AI20" s="2">
        <v>99</v>
      </c>
    </row>
    <row r="21" spans="2:35" ht="86.4" x14ac:dyDescent="0.3">
      <c r="B21" s="2" t="s">
        <v>19</v>
      </c>
      <c r="C21" s="2">
        <v>4</v>
      </c>
      <c r="D21" s="2" t="s">
        <v>20</v>
      </c>
      <c r="E21" s="2">
        <v>4</v>
      </c>
      <c r="F21" s="3" t="s">
        <v>21</v>
      </c>
      <c r="G21" s="2">
        <v>4</v>
      </c>
      <c r="H21" s="3" t="s">
        <v>22</v>
      </c>
      <c r="I21" s="2">
        <v>4</v>
      </c>
      <c r="J21" s="2"/>
      <c r="K21" s="2"/>
      <c r="L21" s="3" t="s">
        <v>37</v>
      </c>
      <c r="M21" s="2">
        <v>4</v>
      </c>
      <c r="N21" s="3" t="s">
        <v>45</v>
      </c>
      <c r="O21" s="2">
        <v>4</v>
      </c>
      <c r="P21" s="3" t="s">
        <v>51</v>
      </c>
      <c r="Q21" s="2">
        <v>4</v>
      </c>
      <c r="R21" s="3" t="s">
        <v>58</v>
      </c>
      <c r="S21" s="2">
        <v>4</v>
      </c>
      <c r="T21" s="3"/>
      <c r="U21" s="2"/>
      <c r="V21" s="3" t="s">
        <v>68</v>
      </c>
      <c r="W21" s="2">
        <v>4</v>
      </c>
      <c r="X21" s="3" t="s">
        <v>75</v>
      </c>
      <c r="Y21" s="2">
        <v>4</v>
      </c>
      <c r="Z21" s="3" t="s">
        <v>82</v>
      </c>
      <c r="AA21" s="2">
        <v>4</v>
      </c>
      <c r="AB21" s="3" t="s">
        <v>86</v>
      </c>
      <c r="AC21" s="2">
        <v>4</v>
      </c>
      <c r="AD21" s="3" t="s">
        <v>94</v>
      </c>
      <c r="AE21" s="2">
        <v>4</v>
      </c>
      <c r="AF21" s="2"/>
      <c r="AG21" s="2"/>
      <c r="AH21" s="2"/>
      <c r="AI21" s="2"/>
    </row>
    <row r="22" spans="2:35" ht="82.5" customHeight="1" x14ac:dyDescent="0.3">
      <c r="B22" s="2" t="s">
        <v>23</v>
      </c>
      <c r="C22" s="2">
        <v>5</v>
      </c>
      <c r="D22" s="2" t="s">
        <v>24</v>
      </c>
      <c r="E22" s="2">
        <v>5</v>
      </c>
      <c r="F22" s="3" t="s">
        <v>25</v>
      </c>
      <c r="G22" s="2">
        <v>5</v>
      </c>
      <c r="H22" s="3" t="s">
        <v>26</v>
      </c>
      <c r="I22" s="2">
        <v>99</v>
      </c>
      <c r="J22" s="2"/>
      <c r="K22" s="2"/>
      <c r="L22" s="3" t="s">
        <v>38</v>
      </c>
      <c r="M22" s="2">
        <v>5</v>
      </c>
      <c r="N22" s="3" t="s">
        <v>42</v>
      </c>
      <c r="O22" s="2">
        <v>5</v>
      </c>
      <c r="P22" s="3" t="s">
        <v>49</v>
      </c>
      <c r="Q22" s="2">
        <v>5</v>
      </c>
      <c r="R22" s="3" t="s">
        <v>59</v>
      </c>
      <c r="S22" s="2">
        <v>5</v>
      </c>
      <c r="T22" s="3"/>
      <c r="U22" s="2"/>
      <c r="V22" s="3" t="s">
        <v>33</v>
      </c>
      <c r="W22" s="2">
        <v>99</v>
      </c>
      <c r="X22" s="3" t="s">
        <v>74</v>
      </c>
      <c r="Y22" s="2">
        <v>5</v>
      </c>
      <c r="Z22" s="3" t="s">
        <v>83</v>
      </c>
      <c r="AA22" s="2">
        <v>5</v>
      </c>
      <c r="AB22" s="3" t="s">
        <v>33</v>
      </c>
      <c r="AC22" s="2">
        <v>99</v>
      </c>
      <c r="AD22" s="3" t="s">
        <v>95</v>
      </c>
      <c r="AE22" s="2">
        <v>5</v>
      </c>
      <c r="AF22" s="2"/>
      <c r="AG22" s="2"/>
      <c r="AH22" s="2"/>
      <c r="AI22" s="2"/>
    </row>
    <row r="23" spans="2:35" ht="86.4" x14ac:dyDescent="0.3">
      <c r="B23" s="2"/>
      <c r="C23" s="2"/>
      <c r="D23" s="2"/>
      <c r="E23" s="2"/>
      <c r="F23" s="3" t="s">
        <v>27</v>
      </c>
      <c r="G23" s="2">
        <v>6</v>
      </c>
      <c r="H23" s="3"/>
      <c r="I23" s="2"/>
      <c r="J23" s="2"/>
      <c r="K23" s="2"/>
      <c r="L23" s="3" t="s">
        <v>39</v>
      </c>
      <c r="M23" s="2">
        <v>6</v>
      </c>
      <c r="N23" s="3"/>
      <c r="O23" s="2"/>
      <c r="P23" s="3" t="s">
        <v>39</v>
      </c>
      <c r="Q23" s="2">
        <v>6</v>
      </c>
      <c r="R23" s="3" t="s">
        <v>60</v>
      </c>
      <c r="S23" s="2">
        <v>6</v>
      </c>
      <c r="T23" s="3"/>
      <c r="U23" s="2"/>
      <c r="V23" s="3"/>
      <c r="W23" s="2"/>
      <c r="X23" s="3" t="s">
        <v>73</v>
      </c>
      <c r="Y23" s="2">
        <v>6</v>
      </c>
      <c r="Z23" s="3" t="s">
        <v>84</v>
      </c>
      <c r="AA23" s="2">
        <v>6</v>
      </c>
      <c r="AB23" s="3"/>
      <c r="AC23" s="2"/>
      <c r="AD23" s="3" t="s">
        <v>26</v>
      </c>
      <c r="AE23" s="2">
        <v>99</v>
      </c>
      <c r="AF23" s="2"/>
      <c r="AG23" s="2"/>
      <c r="AH23" s="2"/>
      <c r="AI23" s="2"/>
    </row>
    <row r="24" spans="2:35" ht="28.8" x14ac:dyDescent="0.3">
      <c r="B24" s="2"/>
      <c r="C24" s="2"/>
      <c r="D24" s="2"/>
      <c r="E24" s="2"/>
      <c r="F24" s="3" t="s">
        <v>26</v>
      </c>
      <c r="G24" s="2">
        <v>99</v>
      </c>
      <c r="H24" s="3"/>
      <c r="I24" s="2"/>
      <c r="J24" s="2"/>
      <c r="K24" s="2"/>
      <c r="L24" s="3" t="s">
        <v>26</v>
      </c>
      <c r="M24" s="2">
        <v>99</v>
      </c>
      <c r="N24" s="3"/>
      <c r="O24" s="2"/>
      <c r="P24" s="3" t="s">
        <v>26</v>
      </c>
      <c r="Q24" s="2">
        <v>99</v>
      </c>
      <c r="R24" s="3" t="s">
        <v>39</v>
      </c>
      <c r="S24" s="2">
        <v>7</v>
      </c>
      <c r="T24" s="3"/>
      <c r="U24" s="2"/>
      <c r="V24" s="3"/>
      <c r="W24" s="2"/>
      <c r="X24" s="3" t="s">
        <v>72</v>
      </c>
      <c r="Y24" s="2">
        <v>7</v>
      </c>
      <c r="Z24" s="3" t="s">
        <v>39</v>
      </c>
      <c r="AA24" s="2">
        <v>7</v>
      </c>
      <c r="AB24" s="3"/>
      <c r="AC24" s="2"/>
      <c r="AD24" s="3"/>
      <c r="AE24" s="2"/>
      <c r="AF24" s="2"/>
      <c r="AG24" s="2"/>
      <c r="AH24" s="2"/>
      <c r="AI24" s="2"/>
    </row>
    <row r="25" spans="2:35" x14ac:dyDescent="0.3">
      <c r="B25" s="2"/>
      <c r="C25" s="2"/>
      <c r="D25" s="2"/>
      <c r="E25" s="2"/>
      <c r="F25" s="2"/>
      <c r="G25" s="2"/>
      <c r="H25" s="3"/>
      <c r="I25" s="2"/>
      <c r="J25" s="2"/>
      <c r="K25" s="2"/>
      <c r="L25" s="2"/>
      <c r="M25" s="2"/>
      <c r="N25" s="2"/>
      <c r="O25" s="2"/>
      <c r="P25" s="2"/>
      <c r="Q25" s="2"/>
      <c r="R25" s="2"/>
      <c r="S25" s="2"/>
      <c r="T25" s="2"/>
      <c r="U25" s="2"/>
      <c r="V25" s="2"/>
      <c r="W25" s="2"/>
      <c r="X25" s="2" t="s">
        <v>71</v>
      </c>
      <c r="Y25" s="9">
        <v>8</v>
      </c>
      <c r="Z25" s="2" t="s">
        <v>33</v>
      </c>
      <c r="AA25" s="9">
        <v>99</v>
      </c>
      <c r="AB25" s="2"/>
      <c r="AC25" s="9"/>
      <c r="AD25" s="2"/>
      <c r="AE25" s="9"/>
      <c r="AF25" s="2"/>
      <c r="AG25" s="2"/>
      <c r="AH25" s="2"/>
      <c r="AI25" s="2"/>
    </row>
    <row r="26" spans="2:35" x14ac:dyDescent="0.3">
      <c r="B26" s="2"/>
      <c r="C26" s="2"/>
      <c r="D26" s="2"/>
      <c r="E26" s="2"/>
      <c r="F26" s="2"/>
      <c r="G26" s="2"/>
      <c r="H26" s="2"/>
      <c r="I26" s="2"/>
      <c r="J26" s="2"/>
      <c r="K26" s="2"/>
      <c r="L26" s="2"/>
      <c r="M26" s="2"/>
      <c r="N26" s="2"/>
      <c r="O26" s="2"/>
      <c r="P26" s="2"/>
      <c r="Q26" s="2"/>
      <c r="R26" s="2"/>
      <c r="S26" s="2"/>
      <c r="T26" s="2"/>
      <c r="U26" s="2"/>
      <c r="V26" s="2"/>
      <c r="W26" s="2"/>
      <c r="X26" s="2" t="s">
        <v>26</v>
      </c>
      <c r="Y26" s="9">
        <v>99</v>
      </c>
      <c r="Z26" s="2"/>
      <c r="AA26" s="9"/>
      <c r="AB26" s="2"/>
      <c r="AC26" s="9"/>
      <c r="AD26" s="2"/>
      <c r="AE26" s="9"/>
      <c r="AF26" s="2"/>
      <c r="AG26" s="2"/>
      <c r="AH26" s="2"/>
      <c r="AI26" s="2"/>
    </row>
  </sheetData>
  <mergeCells count="21">
    <mergeCell ref="B4:P4"/>
    <mergeCell ref="B6:E6"/>
    <mergeCell ref="B2:P2"/>
    <mergeCell ref="B16:C16"/>
    <mergeCell ref="D16:E16"/>
    <mergeCell ref="F16:G16"/>
    <mergeCell ref="H16:I16"/>
    <mergeCell ref="J16:K16"/>
    <mergeCell ref="L16:M16"/>
    <mergeCell ref="N16:O16"/>
    <mergeCell ref="P16:Q16"/>
    <mergeCell ref="AB16:AC16"/>
    <mergeCell ref="AD16:AE16"/>
    <mergeCell ref="AF16:AG16"/>
    <mergeCell ref="AH16:AI16"/>
    <mergeCell ref="H12:H15"/>
    <mergeCell ref="R16:S16"/>
    <mergeCell ref="T16:U16"/>
    <mergeCell ref="V16:W16"/>
    <mergeCell ref="X16:Y16"/>
    <mergeCell ref="Z16:AA16"/>
  </mergeCell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shapeId="1025" r:id="rId4">
          <objectPr defaultSize="0" autoPict="0" r:id="rId5">
            <anchor moveWithCells="1">
              <from>
                <xdr:col>1</xdr:col>
                <xdr:colOff>7620</xdr:colOff>
                <xdr:row>6</xdr:row>
                <xdr:rowOff>38100</xdr:rowOff>
              </from>
              <to>
                <xdr:col>4</xdr:col>
                <xdr:colOff>365760</xdr:colOff>
                <xdr:row>13</xdr:row>
                <xdr:rowOff>106680</xdr:rowOff>
              </to>
            </anchor>
          </objectPr>
        </oleObject>
      </mc:Choice>
      <mc:Fallback>
        <oleObject progId="Acrobat Document" shapeId="1025"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27" zoomScaleNormal="100" workbookViewId="0">
      <selection sqref="A1:XFD1048576"/>
    </sheetView>
  </sheetViews>
  <sheetFormatPr defaultRowHeight="14.4" x14ac:dyDescent="0.3"/>
  <cols>
    <col min="3" max="3" width="81.44140625" customWidth="1"/>
    <col min="4" max="4" width="37.44140625" bestFit="1" customWidth="1"/>
  </cols>
  <sheetData>
    <row r="1" spans="2:4" ht="15" thickBot="1" x14ac:dyDescent="0.35"/>
    <row r="2" spans="2:4" ht="15" thickBot="1" x14ac:dyDescent="0.35">
      <c r="B2" s="61" t="s">
        <v>100</v>
      </c>
      <c r="C2" s="62" t="s">
        <v>101</v>
      </c>
      <c r="D2" s="63" t="s">
        <v>102</v>
      </c>
    </row>
    <row r="3" spans="2:4" x14ac:dyDescent="0.3">
      <c r="B3" s="10">
        <v>1</v>
      </c>
      <c r="C3" s="11" t="s">
        <v>103</v>
      </c>
      <c r="D3" s="111" t="s">
        <v>104</v>
      </c>
    </row>
    <row r="4" spans="2:4" x14ac:dyDescent="0.3">
      <c r="B4" s="12">
        <v>2</v>
      </c>
      <c r="C4" s="13" t="s">
        <v>105</v>
      </c>
      <c r="D4" s="112"/>
    </row>
    <row r="5" spans="2:4" x14ac:dyDescent="0.3">
      <c r="B5" s="12">
        <v>3</v>
      </c>
      <c r="C5" s="13" t="s">
        <v>106</v>
      </c>
      <c r="D5" s="112"/>
    </row>
    <row r="6" spans="2:4" ht="29.4" thickBot="1" x14ac:dyDescent="0.35">
      <c r="B6" s="14">
        <v>4</v>
      </c>
      <c r="C6" s="15" t="s">
        <v>107</v>
      </c>
      <c r="D6" s="113"/>
    </row>
    <row r="7" spans="2:4" x14ac:dyDescent="0.3">
      <c r="B7" s="16">
        <v>5</v>
      </c>
      <c r="C7" s="17" t="s">
        <v>108</v>
      </c>
      <c r="D7" s="111" t="s">
        <v>109</v>
      </c>
    </row>
    <row r="8" spans="2:4" x14ac:dyDescent="0.3">
      <c r="B8" s="18">
        <v>6</v>
      </c>
      <c r="C8" s="19" t="s">
        <v>110</v>
      </c>
      <c r="D8" s="112"/>
    </row>
    <row r="9" spans="2:4" ht="15" thickBot="1" x14ac:dyDescent="0.35">
      <c r="B9" s="20">
        <v>7</v>
      </c>
      <c r="C9" s="21" t="s">
        <v>111</v>
      </c>
      <c r="D9" s="113"/>
    </row>
    <row r="10" spans="2:4" x14ac:dyDescent="0.3">
      <c r="B10" s="79">
        <v>8</v>
      </c>
      <c r="C10" s="83" t="s">
        <v>112</v>
      </c>
      <c r="D10" s="111" t="s">
        <v>113</v>
      </c>
    </row>
    <row r="11" spans="2:4" x14ac:dyDescent="0.3">
      <c r="B11" s="24">
        <v>9</v>
      </c>
      <c r="C11" s="25" t="s">
        <v>114</v>
      </c>
      <c r="D11" s="112"/>
    </row>
    <row r="12" spans="2:4" ht="28.8" x14ac:dyDescent="0.3">
      <c r="B12" s="24">
        <v>10</v>
      </c>
      <c r="C12" s="26" t="s">
        <v>115</v>
      </c>
      <c r="D12" s="112"/>
    </row>
    <row r="13" spans="2:4" x14ac:dyDescent="0.3">
      <c r="B13" s="24">
        <v>11</v>
      </c>
      <c r="C13" s="25" t="s">
        <v>116</v>
      </c>
      <c r="D13" s="112"/>
    </row>
    <row r="14" spans="2:4" x14ac:dyDescent="0.3">
      <c r="B14" s="24">
        <v>12</v>
      </c>
      <c r="C14" s="25" t="s">
        <v>117</v>
      </c>
      <c r="D14" s="112"/>
    </row>
    <row r="15" spans="2:4" x14ac:dyDescent="0.3">
      <c r="B15" s="24">
        <v>13</v>
      </c>
      <c r="C15" s="25" t="s">
        <v>118</v>
      </c>
      <c r="D15" s="112"/>
    </row>
    <row r="16" spans="2:4" x14ac:dyDescent="0.3">
      <c r="B16" s="24">
        <v>14</v>
      </c>
      <c r="C16" s="25" t="s">
        <v>119</v>
      </c>
      <c r="D16" s="112"/>
    </row>
    <row r="17" spans="2:4" ht="29.4" thickBot="1" x14ac:dyDescent="0.35">
      <c r="B17" s="27">
        <v>15</v>
      </c>
      <c r="C17" s="28" t="s">
        <v>120</v>
      </c>
      <c r="D17" s="113"/>
    </row>
    <row r="18" spans="2:4" x14ac:dyDescent="0.3">
      <c r="B18" s="29">
        <v>16</v>
      </c>
      <c r="C18" s="30" t="s">
        <v>121</v>
      </c>
      <c r="D18" s="111" t="s">
        <v>122</v>
      </c>
    </row>
    <row r="19" spans="2:4" x14ac:dyDescent="0.3">
      <c r="B19" s="31">
        <v>17</v>
      </c>
      <c r="C19" s="32" t="s">
        <v>123</v>
      </c>
      <c r="D19" s="112"/>
    </row>
    <row r="20" spans="2:4" x14ac:dyDescent="0.3">
      <c r="B20" s="31">
        <v>18</v>
      </c>
      <c r="C20" s="32" t="s">
        <v>124</v>
      </c>
      <c r="D20" s="112"/>
    </row>
    <row r="21" spans="2:4" ht="28.8" x14ac:dyDescent="0.3">
      <c r="B21" s="81">
        <v>19</v>
      </c>
      <c r="C21" s="82" t="s">
        <v>125</v>
      </c>
      <c r="D21" s="112"/>
    </row>
    <row r="22" spans="2:4" ht="28.8" x14ac:dyDescent="0.3">
      <c r="B22" s="31">
        <v>20</v>
      </c>
      <c r="C22" s="33" t="s">
        <v>126</v>
      </c>
      <c r="D22" s="112"/>
    </row>
    <row r="23" spans="2:4" ht="28.8" x14ac:dyDescent="0.3">
      <c r="B23" s="31">
        <v>21</v>
      </c>
      <c r="C23" s="33" t="s">
        <v>127</v>
      </c>
      <c r="D23" s="112"/>
    </row>
    <row r="24" spans="2:4" ht="28.8" x14ac:dyDescent="0.3">
      <c r="B24" s="31">
        <v>22</v>
      </c>
      <c r="C24" s="33" t="s">
        <v>128</v>
      </c>
      <c r="D24" s="112"/>
    </row>
    <row r="25" spans="2:4" ht="29.4" thickBot="1" x14ac:dyDescent="0.35">
      <c r="B25" s="34">
        <v>23</v>
      </c>
      <c r="C25" s="35" t="s">
        <v>129</v>
      </c>
      <c r="D25" s="113"/>
    </row>
    <row r="26" spans="2:4" x14ac:dyDescent="0.3">
      <c r="B26" s="36">
        <v>24</v>
      </c>
      <c r="C26" s="37" t="s">
        <v>130</v>
      </c>
      <c r="D26" s="111" t="s">
        <v>131</v>
      </c>
    </row>
    <row r="27" spans="2:4" x14ac:dyDescent="0.3">
      <c r="B27" s="38">
        <v>25</v>
      </c>
      <c r="C27" s="39" t="s">
        <v>132</v>
      </c>
      <c r="D27" s="112"/>
    </row>
    <row r="28" spans="2:4" ht="28.8" x14ac:dyDescent="0.3">
      <c r="B28" s="38">
        <v>26</v>
      </c>
      <c r="C28" s="39" t="s">
        <v>133</v>
      </c>
      <c r="D28" s="112"/>
    </row>
    <row r="29" spans="2:4" ht="15" thickBot="1" x14ac:dyDescent="0.35">
      <c r="B29" s="40">
        <v>27</v>
      </c>
      <c r="C29" s="41" t="s">
        <v>134</v>
      </c>
      <c r="D29" s="113"/>
    </row>
    <row r="30" spans="2:4" ht="28.8" x14ac:dyDescent="0.3">
      <c r="B30" s="42">
        <v>28</v>
      </c>
      <c r="C30" s="43" t="s">
        <v>135</v>
      </c>
      <c r="D30" s="111" t="s">
        <v>136</v>
      </c>
    </row>
    <row r="31" spans="2:4" ht="28.8" x14ac:dyDescent="0.3">
      <c r="B31" s="44">
        <v>29</v>
      </c>
      <c r="C31" s="45" t="s">
        <v>137</v>
      </c>
      <c r="D31" s="112"/>
    </row>
    <row r="32" spans="2:4" x14ac:dyDescent="0.3">
      <c r="B32" s="44">
        <v>30</v>
      </c>
      <c r="C32" s="45" t="s">
        <v>138</v>
      </c>
      <c r="D32" s="112"/>
    </row>
    <row r="33" spans="1:7" ht="15" thickBot="1" x14ac:dyDescent="0.35">
      <c r="A33" t="s">
        <v>99</v>
      </c>
      <c r="B33" s="46">
        <v>31</v>
      </c>
      <c r="C33" s="47" t="s">
        <v>139</v>
      </c>
      <c r="D33" s="113"/>
    </row>
    <row r="34" spans="1:7" x14ac:dyDescent="0.3">
      <c r="B34" s="48">
        <v>32</v>
      </c>
      <c r="C34" s="49" t="s">
        <v>140</v>
      </c>
      <c r="D34" s="111" t="s">
        <v>141</v>
      </c>
    </row>
    <row r="35" spans="1:7" x14ac:dyDescent="0.3">
      <c r="B35" s="12">
        <v>33</v>
      </c>
      <c r="C35" s="50" t="s">
        <v>142</v>
      </c>
      <c r="D35" s="112"/>
    </row>
    <row r="36" spans="1:7" x14ac:dyDescent="0.3">
      <c r="B36" s="12">
        <v>34</v>
      </c>
      <c r="C36" s="50" t="s">
        <v>143</v>
      </c>
      <c r="D36" s="112"/>
    </row>
    <row r="37" spans="1:7" ht="15" thickBot="1" x14ac:dyDescent="0.35">
      <c r="B37" s="77">
        <v>35</v>
      </c>
      <c r="C37" s="78" t="s">
        <v>144</v>
      </c>
      <c r="D37" s="113"/>
    </row>
    <row r="38" spans="1:7" x14ac:dyDescent="0.3">
      <c r="B38" s="79">
        <v>36</v>
      </c>
      <c r="C38" s="80" t="s">
        <v>145</v>
      </c>
      <c r="D38" s="111" t="s">
        <v>146</v>
      </c>
    </row>
    <row r="39" spans="1:7" x14ac:dyDescent="0.3">
      <c r="B39" s="18">
        <v>37</v>
      </c>
      <c r="C39" s="51" t="s">
        <v>147</v>
      </c>
      <c r="D39" s="112"/>
    </row>
    <row r="40" spans="1:7" x14ac:dyDescent="0.3">
      <c r="B40" s="18">
        <v>38</v>
      </c>
      <c r="C40" s="51" t="s">
        <v>148</v>
      </c>
      <c r="D40" s="112"/>
      <c r="F40" t="s">
        <v>333</v>
      </c>
      <c r="G40" t="s">
        <v>338</v>
      </c>
    </row>
    <row r="41" spans="1:7" ht="29.4" thickBot="1" x14ac:dyDescent="0.35">
      <c r="B41" s="20">
        <v>39</v>
      </c>
      <c r="C41" s="52" t="s">
        <v>149</v>
      </c>
      <c r="D41" s="113"/>
    </row>
    <row r="42" spans="1:7" x14ac:dyDescent="0.3">
      <c r="B42" s="22">
        <v>40</v>
      </c>
      <c r="C42" s="53" t="s">
        <v>150</v>
      </c>
      <c r="D42" s="111" t="s">
        <v>151</v>
      </c>
    </row>
    <row r="43" spans="1:7" ht="15" thickBot="1" x14ac:dyDescent="0.35">
      <c r="B43" s="27">
        <v>41</v>
      </c>
      <c r="C43" s="28" t="s">
        <v>152</v>
      </c>
      <c r="D43" s="113"/>
      <c r="F43" t="s">
        <v>336</v>
      </c>
      <c r="G43" t="s">
        <v>337</v>
      </c>
    </row>
    <row r="44" spans="1:7" x14ac:dyDescent="0.3">
      <c r="B44" s="29">
        <v>42</v>
      </c>
      <c r="C44" s="54" t="s">
        <v>153</v>
      </c>
      <c r="D44" s="111" t="s">
        <v>154</v>
      </c>
    </row>
    <row r="45" spans="1:7" x14ac:dyDescent="0.3">
      <c r="B45" s="31">
        <v>43</v>
      </c>
      <c r="C45" s="33" t="s">
        <v>155</v>
      </c>
      <c r="D45" s="112"/>
    </row>
    <row r="46" spans="1:7" x14ac:dyDescent="0.3">
      <c r="A46" t="s">
        <v>99</v>
      </c>
      <c r="B46" s="31">
        <v>44</v>
      </c>
      <c r="C46" s="76" t="s">
        <v>156</v>
      </c>
      <c r="D46" s="112"/>
    </row>
    <row r="47" spans="1:7" x14ac:dyDescent="0.3">
      <c r="B47" s="31">
        <v>45</v>
      </c>
      <c r="C47" s="33" t="s">
        <v>157</v>
      </c>
      <c r="D47" s="112"/>
      <c r="F47" t="s">
        <v>333</v>
      </c>
      <c r="G47" t="s">
        <v>335</v>
      </c>
    </row>
    <row r="48" spans="1:7" x14ac:dyDescent="0.3">
      <c r="B48" s="31">
        <v>46</v>
      </c>
      <c r="C48" s="33" t="s">
        <v>158</v>
      </c>
      <c r="D48" s="112"/>
    </row>
    <row r="49" spans="1:7" ht="15" thickBot="1" x14ac:dyDescent="0.35">
      <c r="B49" s="34">
        <v>47</v>
      </c>
      <c r="C49" s="35" t="s">
        <v>159</v>
      </c>
      <c r="D49" s="113"/>
    </row>
    <row r="50" spans="1:7" x14ac:dyDescent="0.3">
      <c r="B50" s="55">
        <v>48</v>
      </c>
      <c r="C50" s="56" t="s">
        <v>160</v>
      </c>
      <c r="D50" s="111" t="s">
        <v>161</v>
      </c>
    </row>
    <row r="51" spans="1:7" x14ac:dyDescent="0.3">
      <c r="B51" s="81">
        <v>49</v>
      </c>
      <c r="C51" s="82" t="s">
        <v>162</v>
      </c>
      <c r="D51" s="112"/>
    </row>
    <row r="52" spans="1:7" x14ac:dyDescent="0.3">
      <c r="A52" t="s">
        <v>99</v>
      </c>
      <c r="B52" s="57">
        <v>50</v>
      </c>
      <c r="C52" s="75" t="s">
        <v>163</v>
      </c>
      <c r="D52" s="112"/>
      <c r="F52" t="s">
        <v>333</v>
      </c>
      <c r="G52" t="s">
        <v>334</v>
      </c>
    </row>
    <row r="53" spans="1:7" x14ac:dyDescent="0.3">
      <c r="B53" s="57">
        <v>51</v>
      </c>
      <c r="C53" s="58" t="s">
        <v>164</v>
      </c>
      <c r="D53" s="112"/>
    </row>
    <row r="54" spans="1:7" ht="15" thickBot="1" x14ac:dyDescent="0.35">
      <c r="B54" s="59">
        <v>52</v>
      </c>
      <c r="C54" s="60" t="s">
        <v>165</v>
      </c>
      <c r="D54" s="113"/>
    </row>
    <row r="55" spans="1:7" x14ac:dyDescent="0.3">
      <c r="B55" s="42">
        <v>53</v>
      </c>
      <c r="C55" s="71" t="s">
        <v>166</v>
      </c>
      <c r="D55" s="111" t="s">
        <v>167</v>
      </c>
    </row>
    <row r="56" spans="1:7" x14ac:dyDescent="0.3">
      <c r="B56" s="44">
        <v>54</v>
      </c>
      <c r="C56" s="72" t="s">
        <v>168</v>
      </c>
      <c r="D56" s="112"/>
    </row>
    <row r="57" spans="1:7" x14ac:dyDescent="0.3">
      <c r="A57" t="s">
        <v>184</v>
      </c>
      <c r="B57" s="44">
        <v>55</v>
      </c>
      <c r="C57" s="72" t="s">
        <v>169</v>
      </c>
      <c r="D57" s="112"/>
    </row>
    <row r="58" spans="1:7" x14ac:dyDescent="0.3">
      <c r="B58" s="44">
        <v>56</v>
      </c>
      <c r="C58" s="72" t="s">
        <v>170</v>
      </c>
      <c r="D58" s="112"/>
    </row>
    <row r="59" spans="1:7" x14ac:dyDescent="0.3">
      <c r="B59" s="44">
        <v>57</v>
      </c>
      <c r="C59" s="72" t="s">
        <v>171</v>
      </c>
      <c r="D59" s="112"/>
    </row>
    <row r="60" spans="1:7" x14ac:dyDescent="0.3">
      <c r="A60" t="s">
        <v>99</v>
      </c>
      <c r="B60" s="44">
        <v>58</v>
      </c>
      <c r="C60" s="45" t="s">
        <v>172</v>
      </c>
      <c r="D60" s="112"/>
    </row>
    <row r="61" spans="1:7" x14ac:dyDescent="0.3">
      <c r="B61" s="44">
        <v>59</v>
      </c>
      <c r="C61" s="72" t="s">
        <v>173</v>
      </c>
      <c r="D61" s="112"/>
    </row>
    <row r="62" spans="1:7" x14ac:dyDescent="0.3">
      <c r="B62" s="44">
        <v>60</v>
      </c>
      <c r="C62" s="72" t="s">
        <v>174</v>
      </c>
      <c r="D62" s="112"/>
    </row>
    <row r="63" spans="1:7" x14ac:dyDescent="0.3">
      <c r="B63" s="44">
        <v>61</v>
      </c>
      <c r="C63" s="45" t="s">
        <v>175</v>
      </c>
      <c r="D63" s="112"/>
    </row>
    <row r="64" spans="1:7" x14ac:dyDescent="0.3">
      <c r="B64" s="44">
        <v>62</v>
      </c>
      <c r="C64" s="45" t="s">
        <v>175</v>
      </c>
      <c r="D64" s="112"/>
    </row>
    <row r="65" spans="1:4" x14ac:dyDescent="0.3">
      <c r="A65" t="s">
        <v>184</v>
      </c>
      <c r="B65" s="44">
        <v>63</v>
      </c>
      <c r="C65" s="45" t="s">
        <v>176</v>
      </c>
      <c r="D65" s="112"/>
    </row>
    <row r="66" spans="1:4" ht="28.8" x14ac:dyDescent="0.3">
      <c r="B66" s="44">
        <v>64</v>
      </c>
      <c r="C66" s="72" t="s">
        <v>177</v>
      </c>
      <c r="D66" s="112"/>
    </row>
    <row r="67" spans="1:4" x14ac:dyDescent="0.3">
      <c r="B67" s="44">
        <v>65</v>
      </c>
      <c r="C67" s="72" t="s">
        <v>178</v>
      </c>
      <c r="D67" s="112"/>
    </row>
    <row r="68" spans="1:4" x14ac:dyDescent="0.3">
      <c r="B68" s="44">
        <v>66</v>
      </c>
      <c r="C68" s="72" t="s">
        <v>179</v>
      </c>
      <c r="D68" s="112"/>
    </row>
    <row r="69" spans="1:4" x14ac:dyDescent="0.3">
      <c r="B69" s="44">
        <v>67</v>
      </c>
      <c r="C69" s="45" t="s">
        <v>180</v>
      </c>
      <c r="D69" s="112"/>
    </row>
    <row r="70" spans="1:4" x14ac:dyDescent="0.3">
      <c r="B70" s="44">
        <v>68</v>
      </c>
      <c r="C70" s="45" t="s">
        <v>181</v>
      </c>
      <c r="D70" s="112"/>
    </row>
    <row r="71" spans="1:4" x14ac:dyDescent="0.3">
      <c r="A71" t="s">
        <v>99</v>
      </c>
      <c r="B71" s="44">
        <v>69</v>
      </c>
      <c r="C71" s="72" t="s">
        <v>182</v>
      </c>
      <c r="D71" s="112"/>
    </row>
    <row r="72" spans="1:4" ht="15" thickBot="1" x14ac:dyDescent="0.35">
      <c r="A72" t="s">
        <v>99</v>
      </c>
      <c r="B72" s="46">
        <v>70</v>
      </c>
      <c r="C72" s="73" t="s">
        <v>183</v>
      </c>
      <c r="D72" s="113"/>
    </row>
    <row r="76" spans="1:4" x14ac:dyDescent="0.3">
      <c r="C76" s="74" t="s">
        <v>332</v>
      </c>
    </row>
  </sheetData>
  <mergeCells count="12">
    <mergeCell ref="D55:D72"/>
    <mergeCell ref="D3:D6"/>
    <mergeCell ref="D7:D9"/>
    <mergeCell ref="D10:D17"/>
    <mergeCell ref="D18:D25"/>
    <mergeCell ref="D26:D29"/>
    <mergeCell ref="D30:D33"/>
    <mergeCell ref="D34:D37"/>
    <mergeCell ref="D38:D41"/>
    <mergeCell ref="D42:D43"/>
    <mergeCell ref="D44:D49"/>
    <mergeCell ref="D50:D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
  <sheetViews>
    <sheetView workbookViewId="0">
      <selection activeCell="F6" sqref="F6:F7"/>
    </sheetView>
  </sheetViews>
  <sheetFormatPr defaultRowHeight="14.4" x14ac:dyDescent="0.3"/>
  <sheetData>
    <row r="3" spans="2:8" x14ac:dyDescent="0.3">
      <c r="B3" t="s">
        <v>339</v>
      </c>
    </row>
    <row r="4" spans="2:8" x14ac:dyDescent="0.3">
      <c r="B4" s="22">
        <v>8</v>
      </c>
      <c r="C4" s="23" t="s">
        <v>112</v>
      </c>
    </row>
    <row r="5" spans="2:8" x14ac:dyDescent="0.3">
      <c r="B5" s="16">
        <v>5</v>
      </c>
      <c r="C5" s="17" t="s">
        <v>108</v>
      </c>
    </row>
    <row r="16" spans="2:8" x14ac:dyDescent="0.3">
      <c r="B16" t="s">
        <v>340</v>
      </c>
      <c r="E16" t="s">
        <v>341</v>
      </c>
      <c r="H16" t="s">
        <v>342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I93"/>
  <sheetViews>
    <sheetView topLeftCell="A12" workbookViewId="0">
      <selection activeCell="E14" sqref="E14"/>
    </sheetView>
  </sheetViews>
  <sheetFormatPr defaultRowHeight="14.4" x14ac:dyDescent="0.3"/>
  <sheetData>
    <row r="4" spans="2:35" x14ac:dyDescent="0.3">
      <c r="B4" s="8" t="s">
        <v>30</v>
      </c>
    </row>
    <row r="8" spans="2:35" x14ac:dyDescent="0.3">
      <c r="B8" s="98" t="s">
        <v>1</v>
      </c>
      <c r="C8" s="99"/>
      <c r="D8" s="98" t="s">
        <v>2</v>
      </c>
      <c r="E8" s="99"/>
      <c r="F8" s="98" t="s">
        <v>3</v>
      </c>
      <c r="G8" s="99"/>
      <c r="H8" s="98" t="s">
        <v>4</v>
      </c>
      <c r="I8" s="99"/>
      <c r="J8" s="98" t="s">
        <v>53</v>
      </c>
      <c r="K8" s="99"/>
      <c r="L8" s="98" t="s">
        <v>40</v>
      </c>
      <c r="M8" s="99"/>
      <c r="N8" s="98" t="s">
        <v>46</v>
      </c>
      <c r="O8" s="99"/>
      <c r="P8" s="98" t="s">
        <v>52</v>
      </c>
      <c r="Q8" s="99"/>
      <c r="R8" s="98" t="s">
        <v>54</v>
      </c>
      <c r="S8" s="99"/>
      <c r="T8" s="98" t="s">
        <v>61</v>
      </c>
      <c r="U8" s="99"/>
      <c r="V8" s="98" t="s">
        <v>64</v>
      </c>
      <c r="W8" s="99"/>
      <c r="X8" s="98" t="s">
        <v>69</v>
      </c>
      <c r="Y8" s="99"/>
      <c r="Z8" s="98" t="s">
        <v>78</v>
      </c>
      <c r="AA8" s="99"/>
      <c r="AB8" s="98" t="s">
        <v>85</v>
      </c>
      <c r="AC8" s="99"/>
      <c r="AD8" s="98" t="s">
        <v>90</v>
      </c>
      <c r="AE8" s="99"/>
      <c r="AF8" s="98" t="s">
        <v>97</v>
      </c>
      <c r="AG8" s="99"/>
      <c r="AH8" s="98" t="s">
        <v>98</v>
      </c>
      <c r="AI8" s="99"/>
    </row>
    <row r="9" spans="2:35" x14ac:dyDescent="0.3">
      <c r="B9" s="4" t="s">
        <v>5</v>
      </c>
      <c r="C9" s="4" t="s">
        <v>6</v>
      </c>
      <c r="D9" s="4" t="s">
        <v>5</v>
      </c>
      <c r="E9" s="4" t="s">
        <v>6</v>
      </c>
      <c r="F9" s="4" t="s">
        <v>5</v>
      </c>
      <c r="G9" s="4" t="s">
        <v>6</v>
      </c>
      <c r="H9" s="4" t="s">
        <v>5</v>
      </c>
      <c r="I9" s="4" t="s">
        <v>6</v>
      </c>
      <c r="J9" s="4" t="s">
        <v>5</v>
      </c>
      <c r="K9" s="4" t="s">
        <v>6</v>
      </c>
      <c r="L9" s="4" t="s">
        <v>5</v>
      </c>
      <c r="M9" s="4" t="s">
        <v>6</v>
      </c>
      <c r="N9" s="4" t="s">
        <v>5</v>
      </c>
      <c r="O9" s="4" t="s">
        <v>6</v>
      </c>
      <c r="P9" s="4" t="s">
        <v>5</v>
      </c>
      <c r="Q9" s="4" t="s">
        <v>6</v>
      </c>
      <c r="R9" s="4" t="s">
        <v>5</v>
      </c>
      <c r="S9" s="4" t="s">
        <v>6</v>
      </c>
      <c r="T9" s="4" t="s">
        <v>5</v>
      </c>
      <c r="U9" s="4" t="s">
        <v>6</v>
      </c>
      <c r="V9" s="4" t="s">
        <v>5</v>
      </c>
      <c r="W9" s="4" t="s">
        <v>6</v>
      </c>
      <c r="X9" s="4" t="s">
        <v>5</v>
      </c>
      <c r="Y9" s="4" t="s">
        <v>6</v>
      </c>
      <c r="Z9" s="4" t="s">
        <v>5</v>
      </c>
      <c r="AA9" s="4" t="s">
        <v>6</v>
      </c>
      <c r="AB9" s="4" t="s">
        <v>5</v>
      </c>
      <c r="AC9" s="4" t="s">
        <v>6</v>
      </c>
      <c r="AD9" s="4" t="s">
        <v>5</v>
      </c>
      <c r="AE9" s="4" t="s">
        <v>6</v>
      </c>
      <c r="AF9" s="4" t="s">
        <v>5</v>
      </c>
      <c r="AG9" s="4" t="s">
        <v>6</v>
      </c>
      <c r="AH9" s="4" t="s">
        <v>5</v>
      </c>
      <c r="AI9" s="4" t="s">
        <v>6</v>
      </c>
    </row>
    <row r="10" spans="2:35" ht="51" customHeight="1" x14ac:dyDescent="0.3">
      <c r="B10" s="2" t="s">
        <v>7</v>
      </c>
      <c r="C10" s="2">
        <v>1</v>
      </c>
      <c r="D10" s="3" t="s">
        <v>8</v>
      </c>
      <c r="E10" s="2">
        <v>1</v>
      </c>
      <c r="F10" s="3" t="s">
        <v>9</v>
      </c>
      <c r="G10" s="2">
        <v>1</v>
      </c>
      <c r="H10" s="3" t="s">
        <v>10</v>
      </c>
      <c r="I10" s="2">
        <v>1</v>
      </c>
      <c r="J10" s="2" t="s">
        <v>31</v>
      </c>
      <c r="K10" s="2">
        <v>1</v>
      </c>
      <c r="L10" s="3" t="s">
        <v>34</v>
      </c>
      <c r="M10" s="2">
        <v>1</v>
      </c>
      <c r="N10" s="3" t="s">
        <v>41</v>
      </c>
      <c r="O10" s="2">
        <v>1</v>
      </c>
      <c r="P10" s="3" t="s">
        <v>50</v>
      </c>
      <c r="Q10" s="2">
        <v>1</v>
      </c>
      <c r="R10" s="3" t="s">
        <v>55</v>
      </c>
      <c r="S10" s="2">
        <v>1</v>
      </c>
      <c r="T10" s="3" t="s">
        <v>62</v>
      </c>
      <c r="U10" s="2">
        <v>1</v>
      </c>
      <c r="V10" s="3" t="s">
        <v>65</v>
      </c>
      <c r="W10" s="2">
        <v>1</v>
      </c>
      <c r="X10" s="3" t="s">
        <v>70</v>
      </c>
      <c r="Y10" s="2">
        <v>1</v>
      </c>
      <c r="Z10" s="3" t="s">
        <v>79</v>
      </c>
      <c r="AA10" s="2">
        <v>1</v>
      </c>
      <c r="AB10" s="3" t="s">
        <v>89</v>
      </c>
      <c r="AC10" s="2">
        <v>1</v>
      </c>
      <c r="AD10" s="3" t="s">
        <v>91</v>
      </c>
      <c r="AE10" s="2">
        <v>1</v>
      </c>
      <c r="AF10" s="2" t="s">
        <v>96</v>
      </c>
      <c r="AG10" s="2">
        <v>1</v>
      </c>
      <c r="AH10" s="2" t="s">
        <v>31</v>
      </c>
      <c r="AI10" s="2">
        <v>1</v>
      </c>
    </row>
    <row r="11" spans="2:35" ht="86.4" x14ac:dyDescent="0.3">
      <c r="B11" s="2" t="s">
        <v>11</v>
      </c>
      <c r="C11" s="2">
        <v>2</v>
      </c>
      <c r="D11" s="2" t="s">
        <v>12</v>
      </c>
      <c r="E11" s="2">
        <v>2</v>
      </c>
      <c r="F11" s="3" t="s">
        <v>13</v>
      </c>
      <c r="G11" s="2">
        <v>2</v>
      </c>
      <c r="H11" s="3" t="s">
        <v>14</v>
      </c>
      <c r="I11" s="2">
        <v>2</v>
      </c>
      <c r="J11" s="2" t="s">
        <v>32</v>
      </c>
      <c r="K11" s="2">
        <v>2</v>
      </c>
      <c r="L11" s="3" t="s">
        <v>35</v>
      </c>
      <c r="M11" s="2">
        <v>2</v>
      </c>
      <c r="N11" s="3" t="s">
        <v>44</v>
      </c>
      <c r="O11" s="2">
        <v>2</v>
      </c>
      <c r="P11" s="3" t="s">
        <v>47</v>
      </c>
      <c r="Q11" s="2">
        <v>2</v>
      </c>
      <c r="R11" s="3" t="s">
        <v>56</v>
      </c>
      <c r="S11" s="2">
        <v>2</v>
      </c>
      <c r="T11" s="3" t="s">
        <v>63</v>
      </c>
      <c r="U11" s="2">
        <v>2</v>
      </c>
      <c r="V11" s="3" t="s">
        <v>66</v>
      </c>
      <c r="W11" s="2">
        <v>2</v>
      </c>
      <c r="X11" s="3" t="s">
        <v>77</v>
      </c>
      <c r="Y11" s="2">
        <v>2</v>
      </c>
      <c r="Z11" s="3" t="s">
        <v>80</v>
      </c>
      <c r="AA11" s="2">
        <v>2</v>
      </c>
      <c r="AB11" s="3" t="s">
        <v>88</v>
      </c>
      <c r="AC11" s="2">
        <v>2</v>
      </c>
      <c r="AD11" s="3" t="s">
        <v>92</v>
      </c>
      <c r="AE11" s="2">
        <v>2</v>
      </c>
      <c r="AF11" s="2" t="s">
        <v>39</v>
      </c>
      <c r="AG11" s="2">
        <v>2</v>
      </c>
      <c r="AH11" s="2" t="s">
        <v>32</v>
      </c>
      <c r="AI11" s="2">
        <v>2</v>
      </c>
    </row>
    <row r="12" spans="2:35" ht="77.25" customHeight="1" x14ac:dyDescent="0.3">
      <c r="B12" s="2" t="s">
        <v>15</v>
      </c>
      <c r="C12" s="2">
        <v>3</v>
      </c>
      <c r="D12" s="2" t="s">
        <v>16</v>
      </c>
      <c r="E12" s="5">
        <v>3</v>
      </c>
      <c r="F12" s="3" t="s">
        <v>17</v>
      </c>
      <c r="G12" s="2">
        <v>3</v>
      </c>
      <c r="H12" s="3" t="s">
        <v>18</v>
      </c>
      <c r="I12" s="2">
        <v>3</v>
      </c>
      <c r="J12" s="2" t="s">
        <v>33</v>
      </c>
      <c r="K12" s="2">
        <v>99</v>
      </c>
      <c r="L12" s="3" t="s">
        <v>36</v>
      </c>
      <c r="M12" s="2">
        <v>3</v>
      </c>
      <c r="N12" s="3" t="s">
        <v>43</v>
      </c>
      <c r="O12" s="2">
        <v>3</v>
      </c>
      <c r="P12" s="3" t="s">
        <v>48</v>
      </c>
      <c r="Q12" s="2">
        <v>3</v>
      </c>
      <c r="R12" s="3" t="s">
        <v>57</v>
      </c>
      <c r="S12" s="2">
        <v>3</v>
      </c>
      <c r="T12" s="3"/>
      <c r="U12" s="2"/>
      <c r="V12" s="3" t="s">
        <v>67</v>
      </c>
      <c r="W12" s="2">
        <v>3</v>
      </c>
      <c r="X12" s="3" t="s">
        <v>76</v>
      </c>
      <c r="Y12" s="2">
        <v>3</v>
      </c>
      <c r="Z12" s="3" t="s">
        <v>81</v>
      </c>
      <c r="AA12" s="2">
        <v>3</v>
      </c>
      <c r="AB12" s="3" t="s">
        <v>87</v>
      </c>
      <c r="AC12" s="2">
        <v>3</v>
      </c>
      <c r="AD12" s="3" t="s">
        <v>93</v>
      </c>
      <c r="AE12" s="2">
        <v>3</v>
      </c>
      <c r="AF12" s="2" t="s">
        <v>33</v>
      </c>
      <c r="AG12" s="2">
        <v>99</v>
      </c>
      <c r="AH12" s="2" t="s">
        <v>33</v>
      </c>
      <c r="AI12" s="2">
        <v>99</v>
      </c>
    </row>
    <row r="13" spans="2:35" ht="86.4" x14ac:dyDescent="0.3">
      <c r="B13" s="2" t="s">
        <v>19</v>
      </c>
      <c r="C13" s="2">
        <v>4</v>
      </c>
      <c r="D13" s="2" t="s">
        <v>20</v>
      </c>
      <c r="E13" s="2">
        <v>4</v>
      </c>
      <c r="F13" s="3" t="s">
        <v>21</v>
      </c>
      <c r="G13" s="2">
        <v>4</v>
      </c>
      <c r="H13" s="3" t="s">
        <v>22</v>
      </c>
      <c r="I13" s="2">
        <v>4</v>
      </c>
      <c r="J13" s="2"/>
      <c r="K13" s="2"/>
      <c r="L13" s="3" t="s">
        <v>37</v>
      </c>
      <c r="M13" s="2">
        <v>4</v>
      </c>
      <c r="N13" s="3" t="s">
        <v>45</v>
      </c>
      <c r="O13" s="2">
        <v>4</v>
      </c>
      <c r="P13" s="3" t="s">
        <v>51</v>
      </c>
      <c r="Q13" s="2">
        <v>4</v>
      </c>
      <c r="R13" s="3" t="s">
        <v>58</v>
      </c>
      <c r="S13" s="2">
        <v>4</v>
      </c>
      <c r="T13" s="3"/>
      <c r="U13" s="2"/>
      <c r="V13" s="3" t="s">
        <v>68</v>
      </c>
      <c r="W13" s="2">
        <v>4</v>
      </c>
      <c r="X13" s="3" t="s">
        <v>75</v>
      </c>
      <c r="Y13" s="2">
        <v>4</v>
      </c>
      <c r="Z13" s="3" t="s">
        <v>82</v>
      </c>
      <c r="AA13" s="2">
        <v>4</v>
      </c>
      <c r="AB13" s="3" t="s">
        <v>86</v>
      </c>
      <c r="AC13" s="2">
        <v>4</v>
      </c>
      <c r="AD13" s="3" t="s">
        <v>94</v>
      </c>
      <c r="AE13" s="2">
        <v>4</v>
      </c>
      <c r="AF13" s="2"/>
      <c r="AG13" s="2"/>
      <c r="AH13" s="2"/>
      <c r="AI13" s="2"/>
    </row>
    <row r="14" spans="2:35" ht="82.5" customHeight="1" x14ac:dyDescent="0.3">
      <c r="B14" s="2" t="s">
        <v>23</v>
      </c>
      <c r="C14" s="2">
        <v>5</v>
      </c>
      <c r="D14" s="2" t="s">
        <v>24</v>
      </c>
      <c r="E14" s="2">
        <v>5</v>
      </c>
      <c r="F14" s="3" t="s">
        <v>25</v>
      </c>
      <c r="G14" s="2">
        <v>5</v>
      </c>
      <c r="H14" s="3" t="s">
        <v>26</v>
      </c>
      <c r="I14" s="2">
        <v>99</v>
      </c>
      <c r="J14" s="2"/>
      <c r="K14" s="2"/>
      <c r="L14" s="3" t="s">
        <v>38</v>
      </c>
      <c r="M14" s="2">
        <v>5</v>
      </c>
      <c r="N14" s="3" t="s">
        <v>42</v>
      </c>
      <c r="O14" s="2">
        <v>5</v>
      </c>
      <c r="P14" s="3" t="s">
        <v>49</v>
      </c>
      <c r="Q14" s="2">
        <v>5</v>
      </c>
      <c r="R14" s="3" t="s">
        <v>59</v>
      </c>
      <c r="S14" s="2">
        <v>5</v>
      </c>
      <c r="T14" s="3"/>
      <c r="U14" s="2"/>
      <c r="V14" s="3" t="s">
        <v>33</v>
      </c>
      <c r="W14" s="2">
        <v>99</v>
      </c>
      <c r="X14" s="3" t="s">
        <v>74</v>
      </c>
      <c r="Y14" s="2">
        <v>5</v>
      </c>
      <c r="Z14" s="3" t="s">
        <v>83</v>
      </c>
      <c r="AA14" s="2">
        <v>5</v>
      </c>
      <c r="AB14" s="3" t="s">
        <v>33</v>
      </c>
      <c r="AC14" s="2">
        <v>99</v>
      </c>
      <c r="AD14" s="3" t="s">
        <v>95</v>
      </c>
      <c r="AE14" s="2">
        <v>5</v>
      </c>
      <c r="AF14" s="2"/>
      <c r="AG14" s="2"/>
      <c r="AH14" s="2"/>
      <c r="AI14" s="2"/>
    </row>
    <row r="15" spans="2:35" ht="129.6" x14ac:dyDescent="0.3">
      <c r="B15" s="2"/>
      <c r="C15" s="2"/>
      <c r="D15" s="2"/>
      <c r="E15" s="2"/>
      <c r="F15" s="3" t="s">
        <v>27</v>
      </c>
      <c r="G15" s="2">
        <v>6</v>
      </c>
      <c r="H15" s="3"/>
      <c r="I15" s="2"/>
      <c r="J15" s="2"/>
      <c r="K15" s="2"/>
      <c r="L15" s="3" t="s">
        <v>39</v>
      </c>
      <c r="M15" s="2">
        <v>6</v>
      </c>
      <c r="N15" s="3"/>
      <c r="O15" s="2"/>
      <c r="P15" s="3" t="s">
        <v>39</v>
      </c>
      <c r="Q15" s="2">
        <v>6</v>
      </c>
      <c r="R15" s="3" t="s">
        <v>60</v>
      </c>
      <c r="S15" s="2">
        <v>6</v>
      </c>
      <c r="T15" s="3"/>
      <c r="U15" s="2"/>
      <c r="V15" s="3"/>
      <c r="W15" s="2"/>
      <c r="X15" s="3" t="s">
        <v>73</v>
      </c>
      <c r="Y15" s="2">
        <v>6</v>
      </c>
      <c r="Z15" s="3" t="s">
        <v>84</v>
      </c>
      <c r="AA15" s="2">
        <v>6</v>
      </c>
      <c r="AB15" s="3"/>
      <c r="AC15" s="2"/>
      <c r="AD15" s="3" t="s">
        <v>26</v>
      </c>
      <c r="AE15" s="2">
        <v>99</v>
      </c>
      <c r="AF15" s="2"/>
      <c r="AG15" s="2"/>
      <c r="AH15" s="2"/>
      <c r="AI15" s="2"/>
    </row>
    <row r="16" spans="2:35" ht="28.8" x14ac:dyDescent="0.3">
      <c r="B16" s="2"/>
      <c r="C16" s="2"/>
      <c r="D16" s="2"/>
      <c r="E16" s="2"/>
      <c r="F16" s="3" t="s">
        <v>26</v>
      </c>
      <c r="G16" s="2">
        <v>99</v>
      </c>
      <c r="H16" s="3"/>
      <c r="I16" s="2"/>
      <c r="J16" s="2"/>
      <c r="K16" s="2"/>
      <c r="L16" s="3" t="s">
        <v>26</v>
      </c>
      <c r="M16" s="2">
        <v>99</v>
      </c>
      <c r="N16" s="3"/>
      <c r="O16" s="2"/>
      <c r="P16" s="3" t="s">
        <v>26</v>
      </c>
      <c r="Q16" s="2">
        <v>99</v>
      </c>
      <c r="R16" s="3" t="s">
        <v>39</v>
      </c>
      <c r="S16" s="2">
        <v>7</v>
      </c>
      <c r="T16" s="3"/>
      <c r="U16" s="2"/>
      <c r="V16" s="3"/>
      <c r="W16" s="2"/>
      <c r="X16" s="3" t="s">
        <v>72</v>
      </c>
      <c r="Y16" s="2">
        <v>7</v>
      </c>
      <c r="Z16" s="3" t="s">
        <v>39</v>
      </c>
      <c r="AA16" s="2">
        <v>7</v>
      </c>
      <c r="AB16" s="3"/>
      <c r="AC16" s="2"/>
      <c r="AD16" s="3"/>
      <c r="AE16" s="2"/>
      <c r="AF16" s="2"/>
      <c r="AG16" s="2"/>
      <c r="AH16" s="2"/>
      <c r="AI16" s="2"/>
    </row>
    <row r="17" spans="2:35" x14ac:dyDescent="0.3">
      <c r="B17" s="2"/>
      <c r="C17" s="2"/>
      <c r="D17" s="2"/>
      <c r="E17" s="2"/>
      <c r="F17" s="2"/>
      <c r="G17" s="2"/>
      <c r="H17" s="3"/>
      <c r="I17" s="2"/>
      <c r="J17" s="2"/>
      <c r="K17" s="2"/>
      <c r="L17" s="2"/>
      <c r="M17" s="2"/>
      <c r="N17" s="2"/>
      <c r="O17" s="2"/>
      <c r="P17" s="2"/>
      <c r="Q17" s="2"/>
      <c r="R17" s="2"/>
      <c r="S17" s="2"/>
      <c r="T17" s="2"/>
      <c r="U17" s="2"/>
      <c r="V17" s="2"/>
      <c r="W17" s="2"/>
      <c r="X17" s="2" t="s">
        <v>71</v>
      </c>
      <c r="Y17" s="9">
        <v>8</v>
      </c>
      <c r="Z17" s="2" t="s">
        <v>33</v>
      </c>
      <c r="AA17" s="9">
        <v>99</v>
      </c>
      <c r="AB17" s="2"/>
      <c r="AC17" s="9"/>
      <c r="AD17" s="2"/>
      <c r="AE17" s="9"/>
      <c r="AF17" s="2"/>
      <c r="AG17" s="2"/>
      <c r="AH17" s="2"/>
      <c r="AI17" s="2"/>
    </row>
    <row r="18" spans="2:35" x14ac:dyDescent="0.3">
      <c r="B18" s="2"/>
      <c r="C18" s="2"/>
      <c r="D18" s="2"/>
      <c r="E18" s="2"/>
      <c r="F18" s="2"/>
      <c r="G18" s="2"/>
      <c r="H18" s="2"/>
      <c r="I18" s="2"/>
      <c r="J18" s="2"/>
      <c r="K18" s="2"/>
      <c r="L18" s="2"/>
      <c r="M18" s="2"/>
      <c r="N18" s="2"/>
      <c r="O18" s="2"/>
      <c r="P18" s="2"/>
      <c r="Q18" s="2"/>
      <c r="R18" s="2"/>
      <c r="S18" s="2"/>
      <c r="T18" s="2"/>
      <c r="U18" s="2"/>
      <c r="V18" s="2"/>
      <c r="W18" s="2"/>
      <c r="X18" s="2" t="s">
        <v>26</v>
      </c>
      <c r="Y18" s="9">
        <v>99</v>
      </c>
      <c r="Z18" s="2"/>
      <c r="AA18" s="9"/>
      <c r="AB18" s="2"/>
      <c r="AC18" s="9"/>
      <c r="AD18" s="2"/>
      <c r="AE18" s="9"/>
      <c r="AF18" s="2"/>
      <c r="AG18" s="2"/>
      <c r="AH18" s="2"/>
      <c r="AI18" s="2"/>
    </row>
    <row r="22" spans="2:35" x14ac:dyDescent="0.3">
      <c r="B22" s="64" t="s">
        <v>185</v>
      </c>
      <c r="C22" s="64"/>
      <c r="D22" s="64"/>
      <c r="E22" s="64" t="s">
        <v>248</v>
      </c>
      <c r="F22" s="64"/>
      <c r="G22" s="64"/>
      <c r="H22" s="64" t="s">
        <v>252</v>
      </c>
      <c r="I22" s="64"/>
    </row>
    <row r="23" spans="2:35" x14ac:dyDescent="0.3">
      <c r="B23" s="2" t="s">
        <v>186</v>
      </c>
      <c r="C23" s="2">
        <v>1</v>
      </c>
      <c r="D23" s="2"/>
      <c r="E23" s="2" t="s">
        <v>189</v>
      </c>
      <c r="F23" s="2">
        <v>1</v>
      </c>
      <c r="G23" s="2"/>
      <c r="H23" s="2" t="s">
        <v>253</v>
      </c>
      <c r="I23" s="2">
        <v>1</v>
      </c>
    </row>
    <row r="24" spans="2:35" x14ac:dyDescent="0.3">
      <c r="B24" s="2" t="s">
        <v>187</v>
      </c>
      <c r="C24" s="2">
        <v>2</v>
      </c>
      <c r="D24" s="2"/>
      <c r="E24" s="2" t="s">
        <v>190</v>
      </c>
      <c r="F24" s="2">
        <v>2</v>
      </c>
      <c r="G24" s="2"/>
      <c r="H24" s="2" t="s">
        <v>254</v>
      </c>
      <c r="I24" s="2">
        <v>2</v>
      </c>
    </row>
    <row r="25" spans="2:35" x14ac:dyDescent="0.3">
      <c r="B25" s="2" t="s">
        <v>188</v>
      </c>
      <c r="C25" s="2">
        <v>3</v>
      </c>
      <c r="D25" s="2"/>
      <c r="E25" s="2" t="s">
        <v>193</v>
      </c>
      <c r="F25" s="2">
        <v>3</v>
      </c>
      <c r="G25" s="2"/>
      <c r="H25" s="2" t="s">
        <v>255</v>
      </c>
      <c r="I25" s="2">
        <v>3</v>
      </c>
    </row>
    <row r="26" spans="2:35" x14ac:dyDescent="0.3">
      <c r="B26" s="2" t="s">
        <v>189</v>
      </c>
      <c r="C26" s="2">
        <v>4</v>
      </c>
      <c r="D26" s="2"/>
      <c r="E26" s="2" t="s">
        <v>222</v>
      </c>
      <c r="F26" s="2">
        <v>4</v>
      </c>
      <c r="G26" s="2"/>
      <c r="H26" s="2" t="s">
        <v>256</v>
      </c>
      <c r="I26" s="2">
        <v>4</v>
      </c>
    </row>
    <row r="27" spans="2:35" x14ac:dyDescent="0.3">
      <c r="B27" s="2" t="s">
        <v>190</v>
      </c>
      <c r="C27" s="2">
        <v>5</v>
      </c>
      <c r="D27" s="2"/>
      <c r="E27" s="2" t="s">
        <v>227</v>
      </c>
      <c r="F27" s="2">
        <v>5</v>
      </c>
      <c r="G27" s="2"/>
      <c r="H27" s="2" t="s">
        <v>257</v>
      </c>
      <c r="I27" s="2">
        <v>5</v>
      </c>
    </row>
    <row r="28" spans="2:35" x14ac:dyDescent="0.3">
      <c r="B28" s="2" t="s">
        <v>191</v>
      </c>
      <c r="C28" s="2">
        <v>6</v>
      </c>
      <c r="D28" s="2"/>
      <c r="E28" s="2" t="s">
        <v>235</v>
      </c>
      <c r="F28" s="2">
        <v>6</v>
      </c>
      <c r="G28" s="2"/>
      <c r="H28" s="2" t="s">
        <v>258</v>
      </c>
      <c r="I28" s="2">
        <v>6</v>
      </c>
    </row>
    <row r="29" spans="2:35" x14ac:dyDescent="0.3">
      <c r="B29" s="2" t="s">
        <v>192</v>
      </c>
      <c r="C29" s="2">
        <v>7</v>
      </c>
      <c r="D29" s="2"/>
      <c r="E29" s="2" t="s">
        <v>236</v>
      </c>
      <c r="F29" s="2">
        <v>7</v>
      </c>
      <c r="G29" s="2"/>
      <c r="H29" s="2" t="s">
        <v>259</v>
      </c>
      <c r="I29" s="2">
        <v>7</v>
      </c>
    </row>
    <row r="30" spans="2:35" x14ac:dyDescent="0.3">
      <c r="B30" s="2" t="s">
        <v>193</v>
      </c>
      <c r="C30" s="2">
        <v>8</v>
      </c>
      <c r="D30" s="2"/>
      <c r="E30" s="2" t="s">
        <v>249</v>
      </c>
      <c r="F30" s="2">
        <v>8</v>
      </c>
      <c r="G30" s="2"/>
      <c r="H30" s="2" t="s">
        <v>260</v>
      </c>
      <c r="I30" s="2">
        <v>8</v>
      </c>
    </row>
    <row r="31" spans="2:35" x14ac:dyDescent="0.3">
      <c r="B31" s="2" t="s">
        <v>194</v>
      </c>
      <c r="C31" s="2">
        <v>9</v>
      </c>
      <c r="D31" s="2"/>
      <c r="E31" s="2" t="s">
        <v>250</v>
      </c>
      <c r="F31" s="2">
        <v>9</v>
      </c>
      <c r="G31" s="2"/>
      <c r="H31" s="2" t="s">
        <v>261</v>
      </c>
      <c r="I31" s="2">
        <v>9</v>
      </c>
    </row>
    <row r="32" spans="2:35" x14ac:dyDescent="0.3">
      <c r="B32" s="2" t="s">
        <v>195</v>
      </c>
      <c r="C32" s="2">
        <v>10</v>
      </c>
      <c r="D32" s="2"/>
      <c r="E32" s="2" t="s">
        <v>251</v>
      </c>
      <c r="F32" s="2">
        <v>10</v>
      </c>
      <c r="G32" s="2"/>
      <c r="H32" s="2" t="s">
        <v>262</v>
      </c>
      <c r="I32" s="2">
        <v>10</v>
      </c>
    </row>
    <row r="33" spans="2:9" x14ac:dyDescent="0.3">
      <c r="B33" s="2" t="s">
        <v>196</v>
      </c>
      <c r="C33" s="2">
        <v>11</v>
      </c>
      <c r="D33" s="2"/>
      <c r="G33" s="2"/>
      <c r="H33" s="2" t="s">
        <v>263</v>
      </c>
      <c r="I33" s="2">
        <v>11</v>
      </c>
    </row>
    <row r="34" spans="2:9" x14ac:dyDescent="0.3">
      <c r="B34" s="2" t="s">
        <v>197</v>
      </c>
      <c r="C34" s="2">
        <v>12</v>
      </c>
      <c r="D34" s="2"/>
      <c r="E34" s="2"/>
      <c r="F34" s="2"/>
      <c r="G34" s="2"/>
      <c r="H34" s="2" t="s">
        <v>264</v>
      </c>
      <c r="I34" s="2">
        <v>12</v>
      </c>
    </row>
    <row r="35" spans="2:9" x14ac:dyDescent="0.3">
      <c r="B35" s="2" t="s">
        <v>198</v>
      </c>
      <c r="C35" s="2">
        <v>13</v>
      </c>
      <c r="D35" s="2"/>
      <c r="E35" s="2"/>
      <c r="F35" s="2"/>
      <c r="G35" s="2"/>
      <c r="H35" s="2" t="s">
        <v>265</v>
      </c>
      <c r="I35" s="2">
        <v>13</v>
      </c>
    </row>
    <row r="36" spans="2:9" x14ac:dyDescent="0.3">
      <c r="B36" s="2" t="s">
        <v>199</v>
      </c>
      <c r="C36" s="2">
        <v>14</v>
      </c>
      <c r="D36" s="2"/>
      <c r="E36" s="2"/>
      <c r="F36" s="2"/>
      <c r="G36" s="2"/>
      <c r="H36" s="2" t="s">
        <v>266</v>
      </c>
      <c r="I36" s="2">
        <v>14</v>
      </c>
    </row>
    <row r="37" spans="2:9" x14ac:dyDescent="0.3">
      <c r="B37" s="2" t="s">
        <v>200</v>
      </c>
      <c r="C37" s="2">
        <v>15</v>
      </c>
      <c r="D37" s="2"/>
      <c r="E37" s="2"/>
      <c r="F37" s="2"/>
      <c r="G37" s="2"/>
      <c r="H37" s="2" t="s">
        <v>267</v>
      </c>
      <c r="I37" s="2">
        <v>15</v>
      </c>
    </row>
    <row r="38" spans="2:9" x14ac:dyDescent="0.3">
      <c r="B38" s="2" t="s">
        <v>201</v>
      </c>
      <c r="C38" s="2">
        <v>16</v>
      </c>
      <c r="D38" s="2"/>
      <c r="E38" s="2"/>
      <c r="F38" s="2"/>
      <c r="G38" s="2"/>
      <c r="H38" s="2" t="s">
        <v>268</v>
      </c>
      <c r="I38" s="2">
        <v>16</v>
      </c>
    </row>
    <row r="39" spans="2:9" x14ac:dyDescent="0.3">
      <c r="B39" s="2" t="s">
        <v>202</v>
      </c>
      <c r="C39" s="2">
        <v>17</v>
      </c>
      <c r="D39" s="2"/>
      <c r="E39" s="2"/>
      <c r="F39" s="2"/>
      <c r="G39" s="2"/>
      <c r="H39" s="2" t="s">
        <v>269</v>
      </c>
      <c r="I39" s="2">
        <v>17</v>
      </c>
    </row>
    <row r="40" spans="2:9" x14ac:dyDescent="0.3">
      <c r="B40" s="2" t="s">
        <v>203</v>
      </c>
      <c r="C40" s="2">
        <v>18</v>
      </c>
      <c r="D40" s="2"/>
      <c r="E40" s="2"/>
      <c r="F40" s="2"/>
      <c r="G40" s="2"/>
      <c r="H40" s="2" t="s">
        <v>270</v>
      </c>
      <c r="I40" s="2">
        <v>18</v>
      </c>
    </row>
    <row r="41" spans="2:9" x14ac:dyDescent="0.3">
      <c r="B41" s="2" t="s">
        <v>204</v>
      </c>
      <c r="C41" s="2">
        <v>19</v>
      </c>
      <c r="D41" s="2"/>
      <c r="E41" s="2"/>
      <c r="F41" s="2"/>
      <c r="G41" s="2"/>
      <c r="H41" s="2" t="s">
        <v>271</v>
      </c>
      <c r="I41" s="2">
        <v>19</v>
      </c>
    </row>
    <row r="42" spans="2:9" x14ac:dyDescent="0.3">
      <c r="B42" s="2" t="s">
        <v>205</v>
      </c>
      <c r="C42" s="2">
        <v>20</v>
      </c>
      <c r="D42" s="2"/>
      <c r="E42" s="2"/>
      <c r="F42" s="2"/>
      <c r="G42" s="2"/>
      <c r="H42" s="2" t="s">
        <v>272</v>
      </c>
      <c r="I42" s="2">
        <v>20</v>
      </c>
    </row>
    <row r="43" spans="2:9" x14ac:dyDescent="0.3">
      <c r="B43" s="2" t="s">
        <v>206</v>
      </c>
      <c r="C43" s="2">
        <v>21</v>
      </c>
      <c r="D43" s="2"/>
      <c r="E43" s="2"/>
      <c r="F43" s="2"/>
      <c r="G43" s="2"/>
      <c r="H43" s="2" t="s">
        <v>273</v>
      </c>
      <c r="I43" s="2">
        <v>21</v>
      </c>
    </row>
    <row r="44" spans="2:9" x14ac:dyDescent="0.3">
      <c r="B44" s="2" t="s">
        <v>207</v>
      </c>
      <c r="C44" s="2">
        <v>22</v>
      </c>
      <c r="D44" s="2"/>
      <c r="E44" s="2"/>
      <c r="F44" s="2"/>
      <c r="G44" s="2"/>
      <c r="H44" s="2" t="s">
        <v>274</v>
      </c>
      <c r="I44" s="2">
        <v>22</v>
      </c>
    </row>
    <row r="45" spans="2:9" x14ac:dyDescent="0.3">
      <c r="B45" s="2" t="s">
        <v>208</v>
      </c>
      <c r="C45" s="2">
        <v>23</v>
      </c>
      <c r="D45" s="2"/>
      <c r="E45" s="2"/>
      <c r="F45" s="2"/>
      <c r="G45" s="2"/>
      <c r="H45" s="2" t="s">
        <v>275</v>
      </c>
      <c r="I45" s="2">
        <v>23</v>
      </c>
    </row>
    <row r="46" spans="2:9" x14ac:dyDescent="0.3">
      <c r="B46" s="2" t="s">
        <v>209</v>
      </c>
      <c r="C46" s="2">
        <v>24</v>
      </c>
      <c r="D46" s="2"/>
      <c r="E46" s="2"/>
      <c r="F46" s="2"/>
      <c r="G46" s="2"/>
      <c r="H46" s="2" t="s">
        <v>276</v>
      </c>
      <c r="I46" s="2">
        <v>24</v>
      </c>
    </row>
    <row r="47" spans="2:9" x14ac:dyDescent="0.3">
      <c r="B47" s="2" t="s">
        <v>210</v>
      </c>
      <c r="C47" s="2">
        <v>25</v>
      </c>
      <c r="D47" s="2"/>
      <c r="E47" s="2"/>
      <c r="F47" s="2"/>
      <c r="G47" s="2"/>
      <c r="H47" s="2" t="s">
        <v>277</v>
      </c>
      <c r="I47" s="2">
        <v>25</v>
      </c>
    </row>
    <row r="48" spans="2:9" x14ac:dyDescent="0.3">
      <c r="B48" s="2" t="s">
        <v>211</v>
      </c>
      <c r="C48" s="2">
        <v>26</v>
      </c>
      <c r="D48" s="2"/>
      <c r="E48" s="2"/>
      <c r="F48" s="2"/>
      <c r="G48" s="2"/>
      <c r="H48" s="2" t="s">
        <v>278</v>
      </c>
      <c r="I48" s="2">
        <v>26</v>
      </c>
    </row>
    <row r="49" spans="2:9" x14ac:dyDescent="0.3">
      <c r="B49" s="2" t="s">
        <v>212</v>
      </c>
      <c r="C49" s="2">
        <v>27</v>
      </c>
      <c r="D49" s="2"/>
      <c r="E49" s="2"/>
      <c r="F49" s="2"/>
      <c r="G49" s="2"/>
      <c r="H49" s="2" t="s">
        <v>279</v>
      </c>
      <c r="I49" s="2">
        <v>27</v>
      </c>
    </row>
    <row r="50" spans="2:9" x14ac:dyDescent="0.3">
      <c r="B50" s="2" t="s">
        <v>213</v>
      </c>
      <c r="C50" s="2">
        <v>28</v>
      </c>
      <c r="D50" s="2"/>
      <c r="E50" s="2"/>
      <c r="F50" s="2"/>
      <c r="G50" s="2"/>
      <c r="H50" s="2" t="s">
        <v>280</v>
      </c>
      <c r="I50" s="2">
        <v>28</v>
      </c>
    </row>
    <row r="51" spans="2:9" x14ac:dyDescent="0.3">
      <c r="B51" s="2" t="s">
        <v>214</v>
      </c>
      <c r="C51" s="2">
        <v>29</v>
      </c>
      <c r="D51" s="2"/>
      <c r="E51" s="2"/>
      <c r="F51" s="2"/>
      <c r="G51" s="2"/>
      <c r="H51" s="2" t="s">
        <v>281</v>
      </c>
      <c r="I51" s="2">
        <v>29</v>
      </c>
    </row>
    <row r="52" spans="2:9" x14ac:dyDescent="0.3">
      <c r="B52" s="2" t="s">
        <v>215</v>
      </c>
      <c r="C52" s="2">
        <v>30</v>
      </c>
      <c r="D52" s="2"/>
      <c r="E52" s="2"/>
      <c r="F52" s="2"/>
      <c r="G52" s="2"/>
      <c r="H52" s="2" t="s">
        <v>282</v>
      </c>
      <c r="I52" s="2">
        <v>30</v>
      </c>
    </row>
    <row r="53" spans="2:9" x14ac:dyDescent="0.3">
      <c r="B53" s="2" t="s">
        <v>216</v>
      </c>
      <c r="C53" s="2">
        <v>31</v>
      </c>
      <c r="D53" s="2"/>
      <c r="E53" s="2"/>
      <c r="F53" s="2"/>
      <c r="G53" s="2"/>
      <c r="H53" s="2" t="s">
        <v>283</v>
      </c>
      <c r="I53" s="2">
        <v>31</v>
      </c>
    </row>
    <row r="54" spans="2:9" x14ac:dyDescent="0.3">
      <c r="B54" s="2" t="s">
        <v>217</v>
      </c>
      <c r="C54" s="2">
        <v>32</v>
      </c>
      <c r="D54" s="2"/>
      <c r="E54" s="2"/>
      <c r="F54" s="2"/>
      <c r="G54" s="2"/>
      <c r="H54" s="2" t="s">
        <v>284</v>
      </c>
      <c r="I54" s="2">
        <v>32</v>
      </c>
    </row>
    <row r="55" spans="2:9" x14ac:dyDescent="0.3">
      <c r="B55" s="2" t="s">
        <v>218</v>
      </c>
      <c r="C55" s="2">
        <v>33</v>
      </c>
      <c r="D55" s="2"/>
      <c r="E55" s="2"/>
      <c r="F55" s="2"/>
      <c r="G55" s="2"/>
      <c r="H55" s="2" t="s">
        <v>285</v>
      </c>
      <c r="I55" s="2">
        <v>33</v>
      </c>
    </row>
    <row r="56" spans="2:9" x14ac:dyDescent="0.3">
      <c r="B56" s="2" t="s">
        <v>219</v>
      </c>
      <c r="C56" s="2">
        <v>34</v>
      </c>
      <c r="D56" s="2"/>
      <c r="E56" s="2"/>
      <c r="F56" s="2"/>
      <c r="G56" s="2"/>
      <c r="H56" s="2" t="s">
        <v>286</v>
      </c>
      <c r="I56" s="2">
        <v>34</v>
      </c>
    </row>
    <row r="57" spans="2:9" x14ac:dyDescent="0.3">
      <c r="B57" s="2" t="s">
        <v>220</v>
      </c>
      <c r="C57" s="2">
        <v>35</v>
      </c>
      <c r="D57" s="2"/>
      <c r="E57" s="2"/>
      <c r="F57" s="2"/>
      <c r="G57" s="2"/>
      <c r="H57" s="2" t="s">
        <v>287</v>
      </c>
      <c r="I57" s="2">
        <v>35</v>
      </c>
    </row>
    <row r="58" spans="2:9" x14ac:dyDescent="0.3">
      <c r="B58" s="2" t="s">
        <v>221</v>
      </c>
      <c r="C58" s="2">
        <v>36</v>
      </c>
      <c r="D58" s="2"/>
      <c r="E58" s="2"/>
      <c r="F58" s="2"/>
      <c r="G58" s="2"/>
      <c r="H58" s="2" t="s">
        <v>288</v>
      </c>
      <c r="I58" s="2">
        <v>36</v>
      </c>
    </row>
    <row r="59" spans="2:9" x14ac:dyDescent="0.3">
      <c r="B59" s="2" t="s">
        <v>222</v>
      </c>
      <c r="C59" s="2">
        <v>37</v>
      </c>
      <c r="D59" s="2"/>
      <c r="E59" s="2"/>
      <c r="F59" s="2"/>
      <c r="G59" s="2"/>
      <c r="H59" s="2" t="s">
        <v>289</v>
      </c>
      <c r="I59" s="2">
        <v>37</v>
      </c>
    </row>
    <row r="60" spans="2:9" x14ac:dyDescent="0.3">
      <c r="B60" s="2" t="s">
        <v>223</v>
      </c>
      <c r="C60" s="2">
        <v>38</v>
      </c>
      <c r="D60" s="2"/>
      <c r="E60" s="2"/>
      <c r="F60" s="2"/>
      <c r="G60" s="2"/>
      <c r="H60" s="2" t="s">
        <v>290</v>
      </c>
      <c r="I60" s="2">
        <v>38</v>
      </c>
    </row>
    <row r="61" spans="2:9" x14ac:dyDescent="0.3">
      <c r="B61" s="2" t="s">
        <v>224</v>
      </c>
      <c r="C61" s="2">
        <v>39</v>
      </c>
      <c r="D61" s="2"/>
      <c r="E61" s="2"/>
      <c r="F61" s="2"/>
      <c r="G61" s="2"/>
      <c r="H61" s="2" t="s">
        <v>291</v>
      </c>
      <c r="I61" s="2">
        <v>39</v>
      </c>
    </row>
    <row r="62" spans="2:9" x14ac:dyDescent="0.3">
      <c r="B62" s="2" t="s">
        <v>225</v>
      </c>
      <c r="C62" s="2">
        <v>40</v>
      </c>
      <c r="D62" s="2"/>
      <c r="E62" s="2"/>
      <c r="F62" s="2"/>
      <c r="G62" s="2"/>
      <c r="H62" s="2" t="s">
        <v>292</v>
      </c>
      <c r="I62" s="2">
        <v>40</v>
      </c>
    </row>
    <row r="63" spans="2:9" x14ac:dyDescent="0.3">
      <c r="B63" s="2" t="s">
        <v>226</v>
      </c>
      <c r="C63" s="2">
        <v>41</v>
      </c>
      <c r="D63" s="2"/>
      <c r="E63" s="2"/>
      <c r="F63" s="2"/>
      <c r="G63" s="2"/>
      <c r="H63" s="2" t="s">
        <v>293</v>
      </c>
      <c r="I63" s="2">
        <v>41</v>
      </c>
    </row>
    <row r="64" spans="2:9" x14ac:dyDescent="0.3">
      <c r="B64" s="2" t="s">
        <v>227</v>
      </c>
      <c r="C64" s="2">
        <v>42</v>
      </c>
      <c r="D64" s="2"/>
      <c r="E64" s="2"/>
      <c r="F64" s="2"/>
      <c r="G64" s="2"/>
      <c r="H64" s="2" t="s">
        <v>294</v>
      </c>
      <c r="I64" s="2">
        <v>42</v>
      </c>
    </row>
    <row r="65" spans="2:9" x14ac:dyDescent="0.3">
      <c r="B65" s="2" t="s">
        <v>228</v>
      </c>
      <c r="C65" s="2">
        <v>43</v>
      </c>
      <c r="D65" s="2"/>
      <c r="E65" s="2"/>
      <c r="F65" s="2"/>
      <c r="G65" s="2"/>
      <c r="H65" s="2" t="s">
        <v>295</v>
      </c>
      <c r="I65" s="2">
        <v>43</v>
      </c>
    </row>
    <row r="66" spans="2:9" x14ac:dyDescent="0.3">
      <c r="B66" s="2" t="s">
        <v>229</v>
      </c>
      <c r="C66" s="2">
        <v>44</v>
      </c>
      <c r="D66" s="2"/>
      <c r="E66" s="2"/>
      <c r="F66" s="2"/>
      <c r="G66" s="2"/>
      <c r="H66" s="2" t="s">
        <v>296</v>
      </c>
      <c r="I66" s="2">
        <v>44</v>
      </c>
    </row>
    <row r="67" spans="2:9" x14ac:dyDescent="0.3">
      <c r="B67" s="2" t="s">
        <v>230</v>
      </c>
      <c r="C67" s="2">
        <v>45</v>
      </c>
      <c r="D67" s="2"/>
      <c r="E67" s="2"/>
      <c r="F67" s="2"/>
      <c r="G67" s="2"/>
      <c r="H67" s="2" t="s">
        <v>297</v>
      </c>
      <c r="I67" s="2">
        <v>45</v>
      </c>
    </row>
    <row r="68" spans="2:9" x14ac:dyDescent="0.3">
      <c r="B68" s="2" t="s">
        <v>231</v>
      </c>
      <c r="C68" s="2">
        <v>46</v>
      </c>
      <c r="D68" s="2"/>
      <c r="E68" s="2"/>
      <c r="F68" s="2"/>
      <c r="G68" s="2"/>
      <c r="H68" s="2" t="s">
        <v>298</v>
      </c>
      <c r="I68" s="2">
        <v>46</v>
      </c>
    </row>
    <row r="69" spans="2:9" x14ac:dyDescent="0.3">
      <c r="B69" s="2" t="s">
        <v>232</v>
      </c>
      <c r="C69" s="2">
        <v>47</v>
      </c>
      <c r="D69" s="2"/>
      <c r="E69" s="2"/>
      <c r="F69" s="2"/>
      <c r="G69" s="2"/>
      <c r="H69" s="2" t="s">
        <v>299</v>
      </c>
      <c r="I69" s="2">
        <v>47</v>
      </c>
    </row>
    <row r="70" spans="2:9" x14ac:dyDescent="0.3">
      <c r="B70" s="2" t="s">
        <v>233</v>
      </c>
      <c r="C70" s="2">
        <v>48</v>
      </c>
      <c r="D70" s="2"/>
      <c r="E70" s="2"/>
      <c r="F70" s="2"/>
      <c r="G70" s="2"/>
      <c r="H70" s="2" t="s">
        <v>300</v>
      </c>
      <c r="I70" s="2">
        <v>48</v>
      </c>
    </row>
    <row r="71" spans="2:9" x14ac:dyDescent="0.3">
      <c r="B71" s="2" t="s">
        <v>234</v>
      </c>
      <c r="C71" s="2">
        <v>49</v>
      </c>
      <c r="D71" s="2"/>
      <c r="E71" s="2"/>
      <c r="F71" s="2"/>
      <c r="G71" s="2"/>
      <c r="H71" s="2" t="s">
        <v>301</v>
      </c>
      <c r="I71" s="2">
        <v>49</v>
      </c>
    </row>
    <row r="72" spans="2:9" x14ac:dyDescent="0.3">
      <c r="B72" s="2" t="s">
        <v>235</v>
      </c>
      <c r="C72" s="2">
        <v>50</v>
      </c>
      <c r="D72" s="2"/>
      <c r="E72" s="2"/>
      <c r="F72" s="2"/>
      <c r="G72" s="2"/>
      <c r="H72" s="2" t="s">
        <v>302</v>
      </c>
      <c r="I72" s="2">
        <v>50</v>
      </c>
    </row>
    <row r="73" spans="2:9" x14ac:dyDescent="0.3">
      <c r="B73" s="2" t="s">
        <v>236</v>
      </c>
      <c r="C73" s="2">
        <v>51</v>
      </c>
      <c r="D73" s="2"/>
      <c r="E73" s="2"/>
      <c r="F73" s="2"/>
      <c r="G73" s="2"/>
      <c r="H73" s="2" t="s">
        <v>303</v>
      </c>
      <c r="I73" s="2">
        <v>51</v>
      </c>
    </row>
    <row r="74" spans="2:9" x14ac:dyDescent="0.3">
      <c r="B74" s="2" t="s">
        <v>237</v>
      </c>
      <c r="C74" s="2">
        <v>52</v>
      </c>
      <c r="D74" s="2"/>
      <c r="E74" s="2"/>
      <c r="F74" s="2"/>
      <c r="G74" s="2"/>
      <c r="H74" s="2" t="s">
        <v>304</v>
      </c>
      <c r="I74" s="2">
        <v>52</v>
      </c>
    </row>
    <row r="75" spans="2:9" x14ac:dyDescent="0.3">
      <c r="B75" s="2" t="s">
        <v>238</v>
      </c>
      <c r="C75" s="2">
        <v>53</v>
      </c>
      <c r="D75" s="2"/>
      <c r="E75" s="2"/>
      <c r="F75" s="2"/>
      <c r="G75" s="2"/>
      <c r="H75" s="2" t="s">
        <v>305</v>
      </c>
      <c r="I75" s="2">
        <v>53</v>
      </c>
    </row>
    <row r="76" spans="2:9" x14ac:dyDescent="0.3">
      <c r="B76" s="2" t="s">
        <v>239</v>
      </c>
      <c r="C76" s="2">
        <v>54</v>
      </c>
      <c r="D76" s="2"/>
      <c r="E76" s="2"/>
      <c r="F76" s="2"/>
      <c r="G76" s="2"/>
      <c r="H76" s="2" t="s">
        <v>306</v>
      </c>
      <c r="I76" s="2">
        <v>54</v>
      </c>
    </row>
    <row r="77" spans="2:9" x14ac:dyDescent="0.3">
      <c r="B77" s="2" t="s">
        <v>240</v>
      </c>
      <c r="C77" s="2">
        <v>55</v>
      </c>
      <c r="D77" s="2"/>
      <c r="E77" s="2"/>
      <c r="F77" s="2"/>
      <c r="G77" s="2"/>
      <c r="H77" s="2" t="s">
        <v>307</v>
      </c>
      <c r="I77" s="2">
        <v>55</v>
      </c>
    </row>
    <row r="78" spans="2:9" x14ac:dyDescent="0.3">
      <c r="B78" s="2" t="s">
        <v>241</v>
      </c>
      <c r="C78" s="2">
        <v>56</v>
      </c>
      <c r="D78" s="2"/>
      <c r="E78" s="2"/>
      <c r="F78" s="2"/>
      <c r="G78" s="2"/>
      <c r="H78" s="2" t="s">
        <v>308</v>
      </c>
      <c r="I78" s="2">
        <v>56</v>
      </c>
    </row>
    <row r="79" spans="2:9" x14ac:dyDescent="0.3">
      <c r="B79" s="2" t="s">
        <v>242</v>
      </c>
      <c r="C79" s="2">
        <v>57</v>
      </c>
      <c r="D79" s="2"/>
      <c r="E79" s="2"/>
      <c r="F79" s="2"/>
      <c r="G79" s="2"/>
      <c r="H79" s="2" t="s">
        <v>309</v>
      </c>
      <c r="I79" s="2">
        <v>57</v>
      </c>
    </row>
    <row r="80" spans="2:9" x14ac:dyDescent="0.3">
      <c r="B80" s="2" t="s">
        <v>243</v>
      </c>
      <c r="C80" s="2">
        <v>58</v>
      </c>
      <c r="D80" s="2"/>
      <c r="E80" s="2"/>
      <c r="F80" s="2"/>
      <c r="G80" s="2"/>
      <c r="H80" s="2" t="s">
        <v>310</v>
      </c>
      <c r="I80" s="2">
        <v>58</v>
      </c>
    </row>
    <row r="81" spans="2:9" x14ac:dyDescent="0.3">
      <c r="B81" s="2" t="s">
        <v>244</v>
      </c>
      <c r="C81" s="2">
        <v>59</v>
      </c>
      <c r="D81" s="2"/>
      <c r="E81" s="2"/>
      <c r="F81" s="2"/>
      <c r="G81" s="2"/>
      <c r="H81" s="2" t="s">
        <v>311</v>
      </c>
      <c r="I81" s="2">
        <v>59</v>
      </c>
    </row>
    <row r="82" spans="2:9" x14ac:dyDescent="0.3">
      <c r="B82" s="2" t="s">
        <v>245</v>
      </c>
      <c r="C82" s="2">
        <v>60</v>
      </c>
      <c r="D82" s="2"/>
      <c r="E82" s="2"/>
      <c r="F82" s="2"/>
      <c r="G82" s="2"/>
      <c r="H82" s="2" t="s">
        <v>312</v>
      </c>
      <c r="I82" s="2">
        <v>60</v>
      </c>
    </row>
    <row r="83" spans="2:9" x14ac:dyDescent="0.3">
      <c r="B83" s="2" t="s">
        <v>246</v>
      </c>
      <c r="C83" s="2">
        <v>61</v>
      </c>
      <c r="D83" s="2"/>
      <c r="E83" s="2"/>
      <c r="F83" s="2"/>
      <c r="G83" s="2"/>
      <c r="H83" s="2" t="s">
        <v>313</v>
      </c>
      <c r="I83" s="2">
        <v>61</v>
      </c>
    </row>
    <row r="84" spans="2:9" x14ac:dyDescent="0.3">
      <c r="B84" s="2" t="s">
        <v>247</v>
      </c>
      <c r="C84" s="2">
        <v>62</v>
      </c>
      <c r="D84" s="2"/>
      <c r="E84" s="2"/>
      <c r="F84" s="2"/>
      <c r="G84" s="2"/>
      <c r="H84" s="2" t="s">
        <v>314</v>
      </c>
      <c r="I84" s="2">
        <v>62</v>
      </c>
    </row>
    <row r="85" spans="2:9" x14ac:dyDescent="0.3">
      <c r="B85" s="2"/>
      <c r="C85" s="2"/>
      <c r="D85" s="2"/>
      <c r="E85" s="2"/>
      <c r="F85" s="2"/>
      <c r="G85" s="2"/>
      <c r="H85" s="2" t="s">
        <v>315</v>
      </c>
      <c r="I85" s="2">
        <v>63</v>
      </c>
    </row>
    <row r="86" spans="2:9" x14ac:dyDescent="0.3">
      <c r="B86" s="2"/>
      <c r="C86" s="2"/>
      <c r="D86" s="2"/>
      <c r="E86" s="2"/>
      <c r="F86" s="2"/>
      <c r="G86" s="2"/>
      <c r="H86" s="2" t="s">
        <v>316</v>
      </c>
      <c r="I86" s="2">
        <v>64</v>
      </c>
    </row>
    <row r="87" spans="2:9" x14ac:dyDescent="0.3">
      <c r="B87" s="2"/>
      <c r="C87" s="2"/>
      <c r="D87" s="2"/>
      <c r="E87" s="2"/>
      <c r="F87" s="2"/>
      <c r="G87" s="2"/>
      <c r="H87" s="2" t="s">
        <v>317</v>
      </c>
      <c r="I87" s="2">
        <v>65</v>
      </c>
    </row>
    <row r="88" spans="2:9" x14ac:dyDescent="0.3">
      <c r="B88" s="2"/>
      <c r="C88" s="2"/>
      <c r="D88" s="2"/>
      <c r="E88" s="2"/>
      <c r="F88" s="2"/>
      <c r="G88" s="2"/>
      <c r="H88" s="2" t="s">
        <v>318</v>
      </c>
      <c r="I88" s="2">
        <v>66</v>
      </c>
    </row>
    <row r="89" spans="2:9" x14ac:dyDescent="0.3">
      <c r="B89" s="2"/>
      <c r="C89" s="2"/>
      <c r="D89" s="2"/>
      <c r="E89" s="2"/>
      <c r="F89" s="2"/>
      <c r="G89" s="2"/>
      <c r="H89" s="2" t="s">
        <v>319</v>
      </c>
      <c r="I89" s="2">
        <v>67</v>
      </c>
    </row>
    <row r="90" spans="2:9" x14ac:dyDescent="0.3">
      <c r="B90" s="2"/>
      <c r="C90" s="2"/>
      <c r="D90" s="2"/>
      <c r="E90" s="2"/>
      <c r="F90" s="2"/>
      <c r="G90" s="2"/>
      <c r="H90" s="2" t="s">
        <v>320</v>
      </c>
      <c r="I90" s="2">
        <v>68</v>
      </c>
    </row>
    <row r="91" spans="2:9" x14ac:dyDescent="0.3">
      <c r="B91" s="2"/>
      <c r="C91" s="2"/>
      <c r="D91" s="2"/>
      <c r="E91" s="2"/>
      <c r="F91" s="2"/>
      <c r="G91" s="2"/>
      <c r="H91" s="2" t="s">
        <v>321</v>
      </c>
      <c r="I91" s="2">
        <v>69</v>
      </c>
    </row>
    <row r="92" spans="2:9" x14ac:dyDescent="0.3">
      <c r="B92" s="2"/>
      <c r="C92" s="2"/>
      <c r="D92" s="2"/>
      <c r="E92" s="2"/>
      <c r="F92" s="2"/>
      <c r="G92" s="2"/>
      <c r="H92" s="2" t="s">
        <v>322</v>
      </c>
      <c r="I92" s="2">
        <v>70</v>
      </c>
    </row>
    <row r="93" spans="2:9" x14ac:dyDescent="0.3">
      <c r="B93" s="2"/>
      <c r="C93" s="2"/>
      <c r="D93" s="2"/>
      <c r="E93" s="2"/>
      <c r="F93" s="2"/>
      <c r="G93" s="2"/>
      <c r="H93" s="2" t="s">
        <v>323</v>
      </c>
      <c r="I93" s="2">
        <v>71</v>
      </c>
    </row>
  </sheetData>
  <mergeCells count="17">
    <mergeCell ref="X8:Y8"/>
    <mergeCell ref="B8:C8"/>
    <mergeCell ref="D8:E8"/>
    <mergeCell ref="F8:G8"/>
    <mergeCell ref="H8:I8"/>
    <mergeCell ref="J8:K8"/>
    <mergeCell ref="L8:M8"/>
    <mergeCell ref="N8:O8"/>
    <mergeCell ref="P8:Q8"/>
    <mergeCell ref="R8:S8"/>
    <mergeCell ref="T8:U8"/>
    <mergeCell ref="V8:W8"/>
    <mergeCell ref="Z8:AA8"/>
    <mergeCell ref="AB8:AC8"/>
    <mergeCell ref="AD8:AE8"/>
    <mergeCell ref="AF8:AG8"/>
    <mergeCell ref="AH8:AI8"/>
  </mergeCells>
  <hyperlinks>
    <hyperlink ref="B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zoomScale="85" zoomScaleNormal="85" workbookViewId="0">
      <selection activeCell="D6" sqref="D6"/>
    </sheetView>
  </sheetViews>
  <sheetFormatPr defaultRowHeight="14.4" x14ac:dyDescent="0.3"/>
  <cols>
    <col min="4" max="4" width="18.44140625" bestFit="1" customWidth="1"/>
    <col min="5" max="5" width="12.5546875" customWidth="1"/>
    <col min="6" max="6" width="13.33203125" customWidth="1"/>
    <col min="7" max="7" width="12.33203125" customWidth="1"/>
    <col min="13" max="14" width="15.88671875" bestFit="1" customWidth="1"/>
    <col min="16" max="16" width="13" bestFit="1" customWidth="1"/>
    <col min="28" max="28" width="15.88671875" bestFit="1" customWidth="1"/>
    <col min="29" max="29" width="11.6640625" bestFit="1" customWidth="1"/>
    <col min="30" max="30" width="13" bestFit="1" customWidth="1"/>
  </cols>
  <sheetData>
    <row r="1" spans="2:30" x14ac:dyDescent="0.3">
      <c r="F1" s="115" t="s">
        <v>340</v>
      </c>
      <c r="G1" s="115"/>
      <c r="H1" s="115"/>
      <c r="I1" s="115"/>
      <c r="M1" t="s">
        <v>349</v>
      </c>
    </row>
    <row r="2" spans="2:30" x14ac:dyDescent="0.3">
      <c r="K2" t="s">
        <v>346</v>
      </c>
    </row>
    <row r="3" spans="2:30" x14ac:dyDescent="0.3">
      <c r="K3" s="84" t="s">
        <v>352</v>
      </c>
    </row>
    <row r="4" spans="2:30" x14ac:dyDescent="0.3">
      <c r="E4" s="114" t="s">
        <v>343</v>
      </c>
      <c r="F4" s="114"/>
      <c r="G4" s="114"/>
      <c r="H4" s="114"/>
      <c r="K4" s="84" t="s">
        <v>353</v>
      </c>
      <c r="L4">
        <v>20</v>
      </c>
      <c r="M4">
        <v>67</v>
      </c>
      <c r="N4">
        <v>107</v>
      </c>
      <c r="O4">
        <v>45</v>
      </c>
      <c r="P4">
        <v>45</v>
      </c>
      <c r="Y4" t="s">
        <v>352</v>
      </c>
      <c r="Z4" s="84">
        <v>1</v>
      </c>
      <c r="AA4">
        <v>2</v>
      </c>
      <c r="AB4">
        <v>3</v>
      </c>
      <c r="AC4">
        <v>4</v>
      </c>
      <c r="AD4">
        <v>5</v>
      </c>
    </row>
    <row r="5" spans="2:30" x14ac:dyDescent="0.3">
      <c r="C5" s="85"/>
      <c r="D5" s="2">
        <v>1</v>
      </c>
      <c r="E5" s="2">
        <v>2</v>
      </c>
      <c r="F5" s="2">
        <v>3</v>
      </c>
      <c r="G5">
        <v>4</v>
      </c>
      <c r="H5">
        <v>5</v>
      </c>
      <c r="K5" s="84" t="s">
        <v>354</v>
      </c>
      <c r="L5">
        <v>226</v>
      </c>
      <c r="M5">
        <v>652</v>
      </c>
      <c r="N5">
        <v>1076</v>
      </c>
      <c r="O5">
        <v>300</v>
      </c>
      <c r="P5">
        <v>367</v>
      </c>
      <c r="Y5" s="84" t="s">
        <v>189</v>
      </c>
      <c r="Z5">
        <v>62</v>
      </c>
      <c r="AA5">
        <v>150</v>
      </c>
      <c r="AB5">
        <v>50</v>
      </c>
      <c r="AC5">
        <v>116</v>
      </c>
      <c r="AD5">
        <v>62</v>
      </c>
    </row>
    <row r="6" spans="2:30" x14ac:dyDescent="0.3">
      <c r="C6" s="85" t="s">
        <v>63</v>
      </c>
      <c r="D6" s="2">
        <v>818</v>
      </c>
      <c r="E6" s="2">
        <v>66</v>
      </c>
      <c r="F6" s="2">
        <v>618</v>
      </c>
      <c r="G6">
        <v>145</v>
      </c>
      <c r="H6">
        <v>353</v>
      </c>
      <c r="K6" s="84" t="s">
        <v>65</v>
      </c>
      <c r="L6">
        <v>87</v>
      </c>
      <c r="M6">
        <v>162</v>
      </c>
      <c r="N6">
        <v>258</v>
      </c>
      <c r="O6">
        <v>101</v>
      </c>
      <c r="P6">
        <v>115</v>
      </c>
      <c r="Y6" s="84" t="s">
        <v>190</v>
      </c>
      <c r="Z6">
        <v>31</v>
      </c>
      <c r="AA6">
        <v>167</v>
      </c>
      <c r="AB6">
        <v>48</v>
      </c>
      <c r="AC6">
        <v>118</v>
      </c>
      <c r="AD6">
        <v>59</v>
      </c>
    </row>
    <row r="7" spans="2:30" x14ac:dyDescent="0.3">
      <c r="C7" s="85" t="s">
        <v>62</v>
      </c>
      <c r="D7" s="2">
        <v>798</v>
      </c>
      <c r="E7" s="2">
        <v>69</v>
      </c>
      <c r="F7" s="2">
        <v>402</v>
      </c>
      <c r="G7">
        <v>177</v>
      </c>
      <c r="H7">
        <v>386</v>
      </c>
      <c r="K7" s="84" t="s">
        <v>68</v>
      </c>
      <c r="L7">
        <v>19</v>
      </c>
      <c r="M7">
        <v>41</v>
      </c>
      <c r="N7">
        <v>66</v>
      </c>
      <c r="O7">
        <v>9</v>
      </c>
      <c r="P7">
        <v>31</v>
      </c>
      <c r="Y7" s="84" t="s">
        <v>193</v>
      </c>
      <c r="Z7">
        <v>32</v>
      </c>
      <c r="AA7">
        <v>178</v>
      </c>
      <c r="AB7">
        <v>49</v>
      </c>
      <c r="AC7">
        <v>102</v>
      </c>
      <c r="AD7">
        <v>61</v>
      </c>
    </row>
    <row r="8" spans="2:30" x14ac:dyDescent="0.3">
      <c r="Y8" s="84" t="s">
        <v>222</v>
      </c>
      <c r="Z8">
        <v>0</v>
      </c>
      <c r="AA8">
        <v>0</v>
      </c>
      <c r="AB8">
        <v>1</v>
      </c>
      <c r="AC8">
        <v>0</v>
      </c>
      <c r="AD8">
        <v>0</v>
      </c>
    </row>
    <row r="9" spans="2:30" x14ac:dyDescent="0.3">
      <c r="K9" t="s">
        <v>347</v>
      </c>
      <c r="Y9" s="84" t="s">
        <v>227</v>
      </c>
      <c r="Z9">
        <v>24</v>
      </c>
      <c r="AA9">
        <v>195</v>
      </c>
      <c r="AB9">
        <v>63</v>
      </c>
      <c r="AC9">
        <v>89</v>
      </c>
      <c r="AD9">
        <v>50</v>
      </c>
    </row>
    <row r="10" spans="2:30" x14ac:dyDescent="0.3">
      <c r="E10" s="2" t="s">
        <v>344</v>
      </c>
      <c r="F10" s="2"/>
      <c r="G10" s="2"/>
      <c r="H10" s="2"/>
      <c r="K10" s="84" t="s">
        <v>356</v>
      </c>
      <c r="L10">
        <v>1</v>
      </c>
      <c r="M10">
        <v>2</v>
      </c>
      <c r="N10">
        <v>3</v>
      </c>
      <c r="O10">
        <v>4</v>
      </c>
      <c r="P10">
        <v>5</v>
      </c>
      <c r="Y10" s="84" t="s">
        <v>235</v>
      </c>
      <c r="Z10">
        <v>54</v>
      </c>
      <c r="AA10">
        <v>161</v>
      </c>
      <c r="AB10">
        <v>28</v>
      </c>
      <c r="AC10">
        <v>108</v>
      </c>
      <c r="AD10">
        <v>74</v>
      </c>
    </row>
    <row r="11" spans="2:30" x14ac:dyDescent="0.3">
      <c r="C11" s="85"/>
      <c r="D11" s="2">
        <v>1</v>
      </c>
      <c r="E11" s="2">
        <v>2</v>
      </c>
      <c r="F11" s="2">
        <v>3</v>
      </c>
      <c r="G11">
        <v>4</v>
      </c>
      <c r="H11" s="88">
        <v>5</v>
      </c>
      <c r="K11" s="84" t="s">
        <v>353</v>
      </c>
      <c r="L11">
        <v>33</v>
      </c>
      <c r="M11">
        <v>105</v>
      </c>
      <c r="N11">
        <v>61</v>
      </c>
      <c r="O11">
        <v>73</v>
      </c>
      <c r="P11">
        <v>12</v>
      </c>
      <c r="Y11" s="84" t="s">
        <v>236</v>
      </c>
      <c r="Z11">
        <v>48</v>
      </c>
      <c r="AA11">
        <v>146</v>
      </c>
      <c r="AB11">
        <v>38</v>
      </c>
      <c r="AC11">
        <v>127</v>
      </c>
      <c r="AD11">
        <v>64</v>
      </c>
    </row>
    <row r="12" spans="2:30" x14ac:dyDescent="0.3">
      <c r="C12" s="85" t="s">
        <v>63</v>
      </c>
      <c r="D12" s="2">
        <v>551</v>
      </c>
      <c r="E12" s="2">
        <v>211</v>
      </c>
      <c r="F12" s="2">
        <v>720</v>
      </c>
      <c r="G12">
        <v>228</v>
      </c>
      <c r="H12" s="88">
        <v>290</v>
      </c>
      <c r="K12" s="84" t="s">
        <v>354</v>
      </c>
      <c r="L12">
        <v>211</v>
      </c>
      <c r="M12">
        <v>1066</v>
      </c>
      <c r="N12">
        <v>543</v>
      </c>
      <c r="O12">
        <v>712</v>
      </c>
      <c r="P12">
        <v>89</v>
      </c>
      <c r="Y12" s="84" t="s">
        <v>249</v>
      </c>
      <c r="Z12">
        <v>22</v>
      </c>
      <c r="AA12">
        <v>188</v>
      </c>
      <c r="AB12">
        <v>70</v>
      </c>
      <c r="AC12">
        <v>95</v>
      </c>
      <c r="AD12">
        <v>44</v>
      </c>
    </row>
    <row r="13" spans="2:30" x14ac:dyDescent="0.3">
      <c r="C13" s="85" t="s">
        <v>62</v>
      </c>
      <c r="D13" s="2">
        <v>373</v>
      </c>
      <c r="E13" s="2">
        <v>246</v>
      </c>
      <c r="F13" s="2">
        <v>720</v>
      </c>
      <c r="G13">
        <v>187</v>
      </c>
      <c r="H13" s="88">
        <v>306</v>
      </c>
      <c r="K13" s="84" t="s">
        <v>65</v>
      </c>
      <c r="L13">
        <v>68</v>
      </c>
      <c r="M13">
        <v>255</v>
      </c>
      <c r="N13">
        <v>183</v>
      </c>
      <c r="O13">
        <v>184</v>
      </c>
      <c r="P13">
        <v>33</v>
      </c>
      <c r="Y13" s="84" t="s">
        <v>250</v>
      </c>
      <c r="Z13">
        <v>28</v>
      </c>
      <c r="AA13">
        <v>185</v>
      </c>
      <c r="AB13">
        <v>56</v>
      </c>
      <c r="AC13">
        <v>105</v>
      </c>
      <c r="AD13">
        <v>48</v>
      </c>
    </row>
    <row r="14" spans="2:30" ht="28.8" x14ac:dyDescent="0.3">
      <c r="B14" t="s">
        <v>359</v>
      </c>
      <c r="C14" s="86" t="s">
        <v>358</v>
      </c>
      <c r="D14" s="3" t="s">
        <v>8</v>
      </c>
      <c r="E14" s="2" t="s">
        <v>20</v>
      </c>
      <c r="F14" s="2" t="s">
        <v>20</v>
      </c>
      <c r="G14" s="2" t="s">
        <v>20</v>
      </c>
      <c r="K14" s="84" t="s">
        <v>68</v>
      </c>
      <c r="L14">
        <v>8</v>
      </c>
      <c r="M14">
        <v>66</v>
      </c>
      <c r="N14">
        <v>48</v>
      </c>
      <c r="O14">
        <v>43</v>
      </c>
      <c r="P14">
        <v>1</v>
      </c>
      <c r="Y14" s="84" t="s">
        <v>251</v>
      </c>
      <c r="Z14">
        <v>30</v>
      </c>
      <c r="AA14">
        <v>185</v>
      </c>
      <c r="AB14">
        <v>54</v>
      </c>
      <c r="AC14">
        <v>108</v>
      </c>
      <c r="AD14">
        <v>59</v>
      </c>
    </row>
    <row r="15" spans="2:30" x14ac:dyDescent="0.3">
      <c r="B15" t="s">
        <v>360</v>
      </c>
      <c r="C15" t="s">
        <v>357</v>
      </c>
      <c r="D15" s="2" t="s">
        <v>11</v>
      </c>
      <c r="E15" s="2" t="s">
        <v>11</v>
      </c>
      <c r="F15" s="2" t="s">
        <v>15</v>
      </c>
      <c r="G15" s="2" t="s">
        <v>15</v>
      </c>
      <c r="J15" t="s">
        <v>367</v>
      </c>
      <c r="K15" s="84" t="s">
        <v>362</v>
      </c>
      <c r="L15" s="2" t="s">
        <v>15</v>
      </c>
      <c r="M15" s="2" t="s">
        <v>15</v>
      </c>
      <c r="N15" s="2" t="s">
        <v>15</v>
      </c>
      <c r="O15" s="2" t="s">
        <v>15</v>
      </c>
      <c r="P15" s="2" t="s">
        <v>15</v>
      </c>
    </row>
    <row r="16" spans="2:30" x14ac:dyDescent="0.3">
      <c r="C16" s="86"/>
      <c r="D16" s="87"/>
      <c r="J16" t="s">
        <v>368</v>
      </c>
      <c r="K16" s="84" t="s">
        <v>359</v>
      </c>
      <c r="L16" s="2" t="s">
        <v>12</v>
      </c>
      <c r="M16" s="2" t="s">
        <v>20</v>
      </c>
      <c r="N16" s="2" t="s">
        <v>20</v>
      </c>
      <c r="O16" s="2" t="s">
        <v>24</v>
      </c>
      <c r="P16" s="2" t="s">
        <v>24</v>
      </c>
      <c r="Y16" t="s">
        <v>350</v>
      </c>
    </row>
    <row r="17" spans="1:30" x14ac:dyDescent="0.3">
      <c r="B17" s="117"/>
      <c r="C17" s="117"/>
      <c r="D17" s="117"/>
      <c r="E17" s="118" t="s">
        <v>345</v>
      </c>
      <c r="F17" s="118"/>
      <c r="G17" s="118"/>
      <c r="H17" s="2"/>
      <c r="Y17" s="84" t="s">
        <v>352</v>
      </c>
      <c r="Z17">
        <v>1</v>
      </c>
      <c r="AA17">
        <v>2</v>
      </c>
      <c r="AB17">
        <v>3</v>
      </c>
      <c r="AC17">
        <v>4</v>
      </c>
      <c r="AD17">
        <v>5</v>
      </c>
    </row>
    <row r="18" spans="1:30" x14ac:dyDescent="0.3">
      <c r="B18" s="119" t="s">
        <v>356</v>
      </c>
      <c r="C18" s="118">
        <v>1</v>
      </c>
      <c r="D18" s="118">
        <v>2</v>
      </c>
      <c r="E18" s="118">
        <v>3</v>
      </c>
      <c r="F18" s="118">
        <v>4</v>
      </c>
      <c r="G18" s="118">
        <v>5</v>
      </c>
      <c r="K18" t="s">
        <v>348</v>
      </c>
      <c r="Y18" s="84" t="s">
        <v>189</v>
      </c>
      <c r="Z18">
        <v>15</v>
      </c>
      <c r="AA18">
        <v>16</v>
      </c>
      <c r="AB18">
        <v>9</v>
      </c>
      <c r="AC18">
        <v>390</v>
      </c>
      <c r="AD18">
        <v>10</v>
      </c>
    </row>
    <row r="19" spans="1:30" x14ac:dyDescent="0.3">
      <c r="B19" s="119" t="s">
        <v>63</v>
      </c>
      <c r="C19" s="118">
        <v>66</v>
      </c>
      <c r="D19" s="118">
        <v>773</v>
      </c>
      <c r="E19" s="118">
        <v>145</v>
      </c>
      <c r="F19" s="118">
        <v>618</v>
      </c>
      <c r="G19" s="118">
        <v>398</v>
      </c>
      <c r="K19" s="84" t="s">
        <v>352</v>
      </c>
      <c r="L19">
        <v>1</v>
      </c>
      <c r="M19">
        <v>2</v>
      </c>
      <c r="N19">
        <v>3</v>
      </c>
      <c r="O19">
        <v>4</v>
      </c>
      <c r="P19">
        <v>5</v>
      </c>
      <c r="Y19" s="84" t="s">
        <v>190</v>
      </c>
      <c r="Z19">
        <v>26</v>
      </c>
      <c r="AA19">
        <v>8</v>
      </c>
      <c r="AB19">
        <v>5</v>
      </c>
      <c r="AC19">
        <v>375</v>
      </c>
      <c r="AD19">
        <v>9</v>
      </c>
    </row>
    <row r="20" spans="1:30" x14ac:dyDescent="0.3">
      <c r="B20" s="119" t="s">
        <v>62</v>
      </c>
      <c r="C20" s="118">
        <v>69</v>
      </c>
      <c r="D20" s="118">
        <v>735</v>
      </c>
      <c r="E20" s="118">
        <v>177</v>
      </c>
      <c r="F20" s="118">
        <v>401</v>
      </c>
      <c r="G20" s="118">
        <v>450</v>
      </c>
      <c r="K20" s="84" t="s">
        <v>353</v>
      </c>
      <c r="L20">
        <v>45</v>
      </c>
      <c r="M20">
        <v>50</v>
      </c>
      <c r="N20">
        <v>45</v>
      </c>
      <c r="O20">
        <v>95</v>
      </c>
      <c r="P20">
        <v>49</v>
      </c>
      <c r="Y20" s="84" t="s">
        <v>193</v>
      </c>
      <c r="Z20">
        <v>22</v>
      </c>
      <c r="AA20">
        <v>11</v>
      </c>
      <c r="AB20">
        <v>6</v>
      </c>
      <c r="AC20">
        <v>373</v>
      </c>
      <c r="AD20">
        <v>10</v>
      </c>
    </row>
    <row r="21" spans="1:30" ht="57.6" x14ac:dyDescent="0.3">
      <c r="A21" t="s">
        <v>361</v>
      </c>
      <c r="B21" s="117"/>
      <c r="C21" s="120" t="s">
        <v>8</v>
      </c>
      <c r="D21" s="118" t="s">
        <v>12</v>
      </c>
      <c r="E21" s="118" t="s">
        <v>12</v>
      </c>
      <c r="F21" s="118" t="s">
        <v>12</v>
      </c>
      <c r="G21" s="118" t="s">
        <v>20</v>
      </c>
      <c r="K21" s="84" t="s">
        <v>354</v>
      </c>
      <c r="L21">
        <v>496</v>
      </c>
      <c r="M21">
        <v>362</v>
      </c>
      <c r="N21">
        <v>300</v>
      </c>
      <c r="O21">
        <v>900</v>
      </c>
      <c r="P21">
        <v>563</v>
      </c>
      <c r="Y21" s="84" t="s">
        <v>222</v>
      </c>
      <c r="Z21">
        <v>1</v>
      </c>
      <c r="AA21">
        <v>0</v>
      </c>
      <c r="AB21">
        <v>0</v>
      </c>
      <c r="AC21">
        <v>0</v>
      </c>
      <c r="AD21">
        <v>0</v>
      </c>
    </row>
    <row r="22" spans="1:30" ht="28.8" x14ac:dyDescent="0.3">
      <c r="A22" t="s">
        <v>52</v>
      </c>
      <c r="B22" s="117"/>
      <c r="C22" s="120" t="s">
        <v>26</v>
      </c>
      <c r="D22" s="120" t="s">
        <v>26</v>
      </c>
      <c r="E22" s="120" t="s">
        <v>47</v>
      </c>
      <c r="F22" s="120" t="s">
        <v>51</v>
      </c>
      <c r="G22" s="120" t="s">
        <v>26</v>
      </c>
      <c r="K22" s="84" t="s">
        <v>65</v>
      </c>
      <c r="L22">
        <v>139</v>
      </c>
      <c r="M22">
        <v>132</v>
      </c>
      <c r="N22">
        <v>101</v>
      </c>
      <c r="O22">
        <v>224</v>
      </c>
      <c r="P22">
        <v>127</v>
      </c>
      <c r="Y22" s="84" t="s">
        <v>227</v>
      </c>
      <c r="Z22">
        <v>41</v>
      </c>
      <c r="AA22">
        <v>4</v>
      </c>
      <c r="AB22">
        <v>4</v>
      </c>
      <c r="AC22">
        <v>358</v>
      </c>
      <c r="AD22">
        <v>14</v>
      </c>
    </row>
    <row r="23" spans="1:30" x14ac:dyDescent="0.3">
      <c r="K23" s="84" t="s">
        <v>68</v>
      </c>
      <c r="L23">
        <v>28</v>
      </c>
      <c r="M23">
        <v>35</v>
      </c>
      <c r="N23">
        <v>9</v>
      </c>
      <c r="O23">
        <v>59</v>
      </c>
      <c r="P23">
        <v>35</v>
      </c>
      <c r="Y23" s="84" t="s">
        <v>235</v>
      </c>
      <c r="Z23">
        <v>8</v>
      </c>
      <c r="AA23">
        <v>8</v>
      </c>
      <c r="AB23">
        <v>3</v>
      </c>
      <c r="AC23">
        <v>397</v>
      </c>
      <c r="AD23">
        <v>9</v>
      </c>
    </row>
    <row r="24" spans="1:30" x14ac:dyDescent="0.3">
      <c r="K24" s="84" t="s">
        <v>360</v>
      </c>
      <c r="L24" s="2" t="s">
        <v>11</v>
      </c>
      <c r="M24" s="2" t="s">
        <v>11</v>
      </c>
      <c r="N24" s="2" t="s">
        <v>11</v>
      </c>
      <c r="O24" s="2" t="s">
        <v>15</v>
      </c>
      <c r="P24" s="2" t="s">
        <v>15</v>
      </c>
      <c r="Y24" s="84" t="s">
        <v>236</v>
      </c>
      <c r="Z24">
        <v>17</v>
      </c>
      <c r="AA24">
        <v>6</v>
      </c>
      <c r="AB24">
        <v>6</v>
      </c>
      <c r="AC24">
        <v>385</v>
      </c>
      <c r="AD24">
        <v>9</v>
      </c>
    </row>
    <row r="25" spans="1:30" x14ac:dyDescent="0.3">
      <c r="K25" s="84" t="s">
        <v>361</v>
      </c>
      <c r="L25" s="2" t="s">
        <v>12</v>
      </c>
      <c r="M25" s="2" t="s">
        <v>12</v>
      </c>
      <c r="N25" s="2" t="s">
        <v>12</v>
      </c>
      <c r="O25" s="2" t="s">
        <v>12</v>
      </c>
      <c r="P25" s="2" t="s">
        <v>20</v>
      </c>
      <c r="Y25" s="84" t="s">
        <v>249</v>
      </c>
      <c r="Z25">
        <v>34</v>
      </c>
      <c r="AA25">
        <v>8</v>
      </c>
      <c r="AB25">
        <v>5</v>
      </c>
      <c r="AC25">
        <v>349</v>
      </c>
      <c r="AD25">
        <v>23</v>
      </c>
    </row>
    <row r="26" spans="1:30" x14ac:dyDescent="0.3">
      <c r="Y26" s="84" t="s">
        <v>250</v>
      </c>
      <c r="Z26">
        <v>18</v>
      </c>
      <c r="AA26">
        <v>17</v>
      </c>
      <c r="AB26">
        <v>3</v>
      </c>
      <c r="AC26">
        <v>366</v>
      </c>
      <c r="AD26">
        <v>18</v>
      </c>
    </row>
    <row r="27" spans="1:30" x14ac:dyDescent="0.3">
      <c r="Y27" s="84" t="s">
        <v>251</v>
      </c>
      <c r="Z27">
        <v>23</v>
      </c>
      <c r="AA27">
        <v>11</v>
      </c>
      <c r="AB27">
        <v>5</v>
      </c>
      <c r="AC27">
        <v>382</v>
      </c>
      <c r="AD27">
        <v>15</v>
      </c>
    </row>
    <row r="31" spans="1:30" x14ac:dyDescent="0.3">
      <c r="Y31" t="s">
        <v>351</v>
      </c>
    </row>
    <row r="32" spans="1:30" x14ac:dyDescent="0.3">
      <c r="Y32" s="84" t="s">
        <v>356</v>
      </c>
      <c r="Z32">
        <v>1</v>
      </c>
      <c r="AA32">
        <v>2</v>
      </c>
      <c r="AB32">
        <v>3</v>
      </c>
      <c r="AC32">
        <v>4</v>
      </c>
      <c r="AD32">
        <v>5</v>
      </c>
    </row>
    <row r="33" spans="24:30" x14ac:dyDescent="0.3">
      <c r="Y33" s="84" t="s">
        <v>189</v>
      </c>
      <c r="Z33">
        <v>25</v>
      </c>
      <c r="AA33">
        <v>98</v>
      </c>
      <c r="AB33">
        <v>163</v>
      </c>
      <c r="AC33">
        <v>129</v>
      </c>
      <c r="AD33">
        <v>25</v>
      </c>
    </row>
    <row r="34" spans="24:30" x14ac:dyDescent="0.3">
      <c r="Y34" s="84" t="s">
        <v>190</v>
      </c>
      <c r="Z34">
        <v>35</v>
      </c>
      <c r="AA34">
        <v>76</v>
      </c>
      <c r="AB34">
        <v>178</v>
      </c>
      <c r="AC34">
        <v>121</v>
      </c>
      <c r="AD34">
        <v>13</v>
      </c>
    </row>
    <row r="35" spans="24:30" x14ac:dyDescent="0.3">
      <c r="Y35" s="84" t="s">
        <v>193</v>
      </c>
      <c r="Z35">
        <v>32</v>
      </c>
      <c r="AA35">
        <v>65</v>
      </c>
      <c r="AB35">
        <v>197</v>
      </c>
      <c r="AC35">
        <v>111</v>
      </c>
      <c r="AD35">
        <v>17</v>
      </c>
    </row>
    <row r="36" spans="24:30" x14ac:dyDescent="0.3">
      <c r="Y36" s="84" t="s">
        <v>222</v>
      </c>
      <c r="Z36">
        <v>1</v>
      </c>
      <c r="AA36">
        <v>0</v>
      </c>
      <c r="AB36">
        <v>0</v>
      </c>
      <c r="AC36">
        <v>0</v>
      </c>
      <c r="AD36">
        <v>0</v>
      </c>
    </row>
    <row r="37" spans="24:30" x14ac:dyDescent="0.3">
      <c r="Y37" s="84" t="s">
        <v>227</v>
      </c>
      <c r="Z37">
        <v>55</v>
      </c>
      <c r="AA37">
        <v>55</v>
      </c>
      <c r="AB37">
        <v>205</v>
      </c>
      <c r="AC37">
        <v>98</v>
      </c>
      <c r="AD37">
        <v>8</v>
      </c>
    </row>
    <row r="38" spans="24:30" x14ac:dyDescent="0.3">
      <c r="Y38" s="84" t="s">
        <v>235</v>
      </c>
      <c r="Z38">
        <v>17</v>
      </c>
      <c r="AA38">
        <v>97</v>
      </c>
      <c r="AB38">
        <v>173</v>
      </c>
      <c r="AC38">
        <v>127</v>
      </c>
      <c r="AD38">
        <v>11</v>
      </c>
    </row>
    <row r="39" spans="24:30" x14ac:dyDescent="0.3">
      <c r="Y39" s="84" t="s">
        <v>236</v>
      </c>
      <c r="Z39">
        <v>26</v>
      </c>
      <c r="AA39">
        <v>87</v>
      </c>
      <c r="AB39">
        <v>156</v>
      </c>
      <c r="AC39">
        <v>142</v>
      </c>
      <c r="AD39">
        <v>12</v>
      </c>
    </row>
    <row r="40" spans="24:30" x14ac:dyDescent="0.3">
      <c r="Y40" s="84" t="s">
        <v>249</v>
      </c>
      <c r="Z40">
        <v>57</v>
      </c>
      <c r="AA40">
        <v>50</v>
      </c>
      <c r="AB40">
        <v>208</v>
      </c>
      <c r="AC40">
        <v>91</v>
      </c>
      <c r="AD40">
        <v>13</v>
      </c>
    </row>
    <row r="41" spans="24:30" x14ac:dyDescent="0.3">
      <c r="Y41" s="84" t="s">
        <v>250</v>
      </c>
      <c r="Z41">
        <v>36</v>
      </c>
      <c r="AA41">
        <v>56</v>
      </c>
      <c r="AB41">
        <v>197</v>
      </c>
      <c r="AC41">
        <v>113</v>
      </c>
      <c r="AD41">
        <v>20</v>
      </c>
    </row>
    <row r="42" spans="24:30" x14ac:dyDescent="0.3">
      <c r="Y42" s="84" t="s">
        <v>251</v>
      </c>
      <c r="Z42">
        <v>38</v>
      </c>
      <c r="AA42">
        <v>64</v>
      </c>
      <c r="AB42">
        <v>200</v>
      </c>
      <c r="AC42">
        <v>118</v>
      </c>
      <c r="AD42">
        <v>16</v>
      </c>
    </row>
    <row r="43" spans="24:30" x14ac:dyDescent="0.3">
      <c r="X43" t="s">
        <v>360</v>
      </c>
      <c r="Z43" s="2" t="s">
        <v>11</v>
      </c>
      <c r="AA43" s="2" t="s">
        <v>11</v>
      </c>
      <c r="AB43" s="2" t="s">
        <v>11</v>
      </c>
      <c r="AC43" s="2" t="s">
        <v>15</v>
      </c>
      <c r="AD43" s="2" t="s">
        <v>15</v>
      </c>
    </row>
    <row r="44" spans="24:30" x14ac:dyDescent="0.3">
      <c r="X44" t="s">
        <v>359</v>
      </c>
      <c r="Z44" s="2" t="s">
        <v>20</v>
      </c>
      <c r="AA44" s="2" t="s">
        <v>12</v>
      </c>
      <c r="AB44" s="2" t="s">
        <v>20</v>
      </c>
      <c r="AC44" s="2" t="s">
        <v>24</v>
      </c>
      <c r="AD44" s="2" t="s">
        <v>20</v>
      </c>
    </row>
  </sheetData>
  <mergeCells count="2">
    <mergeCell ref="E4:H4"/>
    <mergeCell ref="F1:I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9" workbookViewId="0">
      <selection activeCell="C13" sqref="C13:C14"/>
    </sheetView>
  </sheetViews>
  <sheetFormatPr defaultRowHeight="14.4" x14ac:dyDescent="0.3"/>
  <cols>
    <col min="7" max="7" width="12.5546875" bestFit="1" customWidth="1"/>
  </cols>
  <sheetData>
    <row r="1" spans="1:12" x14ac:dyDescent="0.3">
      <c r="F1" t="s">
        <v>367</v>
      </c>
      <c r="G1" t="s">
        <v>368</v>
      </c>
    </row>
    <row r="2" spans="1:12" x14ac:dyDescent="0.3">
      <c r="A2" s="85" t="s">
        <v>356</v>
      </c>
      <c r="B2" s="85" t="s">
        <v>353</v>
      </c>
      <c r="C2" s="85" t="s">
        <v>354</v>
      </c>
      <c r="D2" s="85" t="s">
        <v>65</v>
      </c>
      <c r="E2" s="85" t="s">
        <v>68</v>
      </c>
      <c r="F2" s="85" t="s">
        <v>369</v>
      </c>
      <c r="G2" s="85" t="s">
        <v>370</v>
      </c>
    </row>
    <row r="3" spans="1:12" x14ac:dyDescent="0.3">
      <c r="A3" s="2">
        <v>1</v>
      </c>
      <c r="B3" s="2">
        <v>33</v>
      </c>
      <c r="C3" s="2">
        <v>211</v>
      </c>
      <c r="D3" s="2">
        <v>68</v>
      </c>
      <c r="E3" s="2">
        <v>8</v>
      </c>
      <c r="F3" s="2" t="s">
        <v>15</v>
      </c>
      <c r="G3" s="2" t="s">
        <v>12</v>
      </c>
    </row>
    <row r="4" spans="1:12" x14ac:dyDescent="0.3">
      <c r="A4" s="2">
        <v>2</v>
      </c>
      <c r="B4" s="2">
        <v>105</v>
      </c>
      <c r="C4" s="2">
        <v>1066</v>
      </c>
      <c r="D4" s="2">
        <v>255</v>
      </c>
      <c r="E4" s="2">
        <v>66</v>
      </c>
      <c r="F4" s="2" t="s">
        <v>15</v>
      </c>
      <c r="G4" s="2" t="s">
        <v>20</v>
      </c>
    </row>
    <row r="5" spans="1:12" x14ac:dyDescent="0.3">
      <c r="A5" s="2">
        <v>3</v>
      </c>
      <c r="B5" s="2">
        <v>61</v>
      </c>
      <c r="C5" s="2">
        <v>543</v>
      </c>
      <c r="D5" s="2">
        <v>183</v>
      </c>
      <c r="E5" s="2">
        <v>48</v>
      </c>
      <c r="F5" s="2" t="s">
        <v>15</v>
      </c>
      <c r="G5" s="2" t="s">
        <v>20</v>
      </c>
    </row>
    <row r="6" spans="1:12" x14ac:dyDescent="0.3">
      <c r="A6" s="2">
        <v>4</v>
      </c>
      <c r="B6" s="2">
        <v>73</v>
      </c>
      <c r="C6" s="2">
        <v>712</v>
      </c>
      <c r="D6" s="2">
        <v>184</v>
      </c>
      <c r="E6" s="2">
        <v>43</v>
      </c>
      <c r="F6" s="2" t="s">
        <v>15</v>
      </c>
      <c r="G6" s="2" t="s">
        <v>24</v>
      </c>
    </row>
    <row r="7" spans="1:12" x14ac:dyDescent="0.3">
      <c r="A7" s="2">
        <v>5</v>
      </c>
      <c r="B7" s="2">
        <v>12</v>
      </c>
      <c r="C7" s="2">
        <v>89</v>
      </c>
      <c r="D7" s="2">
        <v>33</v>
      </c>
      <c r="E7" s="2">
        <v>1</v>
      </c>
      <c r="F7" s="2" t="s">
        <v>15</v>
      </c>
      <c r="G7" s="2" t="s">
        <v>24</v>
      </c>
    </row>
    <row r="10" spans="1:12" x14ac:dyDescent="0.3">
      <c r="B10" s="2" t="s">
        <v>369</v>
      </c>
      <c r="C10" s="2" t="s">
        <v>371</v>
      </c>
      <c r="D10" s="2" t="s">
        <v>372</v>
      </c>
      <c r="E10" s="2" t="s">
        <v>65</v>
      </c>
      <c r="F10" s="2" t="s">
        <v>68</v>
      </c>
      <c r="H10" s="2" t="s">
        <v>370</v>
      </c>
      <c r="I10" s="2" t="s">
        <v>371</v>
      </c>
      <c r="J10" s="2" t="s">
        <v>372</v>
      </c>
      <c r="K10" s="2" t="s">
        <v>65</v>
      </c>
      <c r="L10" s="2" t="s">
        <v>68</v>
      </c>
    </row>
    <row r="11" spans="1:12" x14ac:dyDescent="0.3">
      <c r="B11" s="2" t="s">
        <v>15</v>
      </c>
      <c r="C11" s="2">
        <v>284</v>
      </c>
      <c r="D11" s="2">
        <v>2621</v>
      </c>
      <c r="E11" s="2">
        <v>723</v>
      </c>
      <c r="F11" s="2">
        <v>166</v>
      </c>
      <c r="H11" s="2" t="s">
        <v>373</v>
      </c>
      <c r="I11" s="2">
        <v>166</v>
      </c>
      <c r="J11" s="2">
        <v>1609</v>
      </c>
      <c r="K11" s="2">
        <v>438</v>
      </c>
      <c r="L11" s="2">
        <v>114</v>
      </c>
    </row>
    <row r="12" spans="1:12" x14ac:dyDescent="0.3">
      <c r="H12" s="2" t="s">
        <v>24</v>
      </c>
      <c r="I12" s="2">
        <v>85</v>
      </c>
      <c r="J12" s="2">
        <v>801</v>
      </c>
      <c r="K12" s="2">
        <v>217</v>
      </c>
      <c r="L12" s="2">
        <v>44</v>
      </c>
    </row>
    <row r="13" spans="1:12" x14ac:dyDescent="0.3">
      <c r="B13" s="2" t="s">
        <v>374</v>
      </c>
      <c r="C13" s="2">
        <v>1832</v>
      </c>
      <c r="H13" s="2" t="s">
        <v>12</v>
      </c>
      <c r="I13" s="2">
        <v>33</v>
      </c>
      <c r="J13" s="2">
        <v>211</v>
      </c>
      <c r="K13" s="2">
        <v>68</v>
      </c>
      <c r="L13" s="2">
        <v>8</v>
      </c>
    </row>
    <row r="14" spans="1:12" x14ac:dyDescent="0.3">
      <c r="B14" s="2" t="s">
        <v>375</v>
      </c>
      <c r="C14" s="2">
        <v>2000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topLeftCell="A12" workbookViewId="0">
      <selection activeCell="B2" sqref="B2"/>
    </sheetView>
  </sheetViews>
  <sheetFormatPr defaultRowHeight="14.4" x14ac:dyDescent="0.3"/>
  <cols>
    <col min="4" max="4" width="12.5546875" customWidth="1"/>
  </cols>
  <sheetData>
    <row r="1" spans="1:11" x14ac:dyDescent="0.3">
      <c r="A1" s="85" t="s">
        <v>356</v>
      </c>
      <c r="B1" s="85" t="s">
        <v>63</v>
      </c>
      <c r="C1" s="85" t="s">
        <v>62</v>
      </c>
      <c r="D1" s="116" t="s">
        <v>363</v>
      </c>
      <c r="E1" s="116" t="s">
        <v>364</v>
      </c>
      <c r="F1" s="2"/>
    </row>
    <row r="2" spans="1:11" ht="57.6" x14ac:dyDescent="0.3">
      <c r="A2" s="2">
        <v>1</v>
      </c>
      <c r="B2" s="2">
        <v>66</v>
      </c>
      <c r="C2" s="2">
        <v>69</v>
      </c>
      <c r="D2" s="3" t="s">
        <v>8</v>
      </c>
      <c r="E2" s="3" t="s">
        <v>26</v>
      </c>
      <c r="F2" s="2"/>
      <c r="J2">
        <v>69</v>
      </c>
      <c r="K2" s="2">
        <v>66</v>
      </c>
    </row>
    <row r="3" spans="1:11" ht="28.8" x14ac:dyDescent="0.3">
      <c r="A3" s="2">
        <v>2</v>
      </c>
      <c r="B3" s="2">
        <v>773</v>
      </c>
      <c r="C3" s="2">
        <v>735</v>
      </c>
      <c r="D3" s="2" t="s">
        <v>12</v>
      </c>
      <c r="E3" s="3" t="s">
        <v>26</v>
      </c>
      <c r="F3" s="2"/>
      <c r="J3">
        <v>735</v>
      </c>
      <c r="K3" s="2">
        <v>773</v>
      </c>
    </row>
    <row r="4" spans="1:11" ht="28.8" x14ac:dyDescent="0.3">
      <c r="A4" s="2">
        <v>3</v>
      </c>
      <c r="B4" s="2">
        <v>145</v>
      </c>
      <c r="C4" s="2">
        <v>177</v>
      </c>
      <c r="D4" s="2" t="s">
        <v>12</v>
      </c>
      <c r="E4" s="3" t="s">
        <v>47</v>
      </c>
      <c r="F4" s="2"/>
      <c r="J4">
        <v>450</v>
      </c>
      <c r="K4" s="2">
        <v>398</v>
      </c>
    </row>
    <row r="5" spans="1:11" ht="28.8" x14ac:dyDescent="0.3">
      <c r="A5" s="2">
        <v>4</v>
      </c>
      <c r="B5" s="2">
        <v>618</v>
      </c>
      <c r="C5" s="2">
        <v>401</v>
      </c>
      <c r="D5" s="2" t="s">
        <v>12</v>
      </c>
      <c r="E5" s="3" t="s">
        <v>51</v>
      </c>
      <c r="F5" s="3"/>
    </row>
    <row r="6" spans="1:11" ht="28.8" x14ac:dyDescent="0.3">
      <c r="A6" s="2">
        <v>5</v>
      </c>
      <c r="B6" s="2">
        <v>398</v>
      </c>
      <c r="C6" s="2">
        <v>450</v>
      </c>
      <c r="D6" s="2" t="s">
        <v>20</v>
      </c>
      <c r="E6" s="3" t="s">
        <v>26</v>
      </c>
    </row>
    <row r="8" spans="1:11" x14ac:dyDescent="0.3">
      <c r="B8" s="114" t="s">
        <v>363</v>
      </c>
      <c r="C8" s="114"/>
      <c r="D8" s="114"/>
      <c r="F8" s="114" t="s">
        <v>364</v>
      </c>
      <c r="G8" s="114"/>
      <c r="H8" s="114"/>
    </row>
    <row r="9" spans="1:11" x14ac:dyDescent="0.3">
      <c r="B9" s="2" t="s">
        <v>366</v>
      </c>
      <c r="C9" s="2" t="s">
        <v>62</v>
      </c>
      <c r="D9" s="9" t="s">
        <v>63</v>
      </c>
      <c r="F9" s="2" t="s">
        <v>161</v>
      </c>
      <c r="G9" s="2" t="s">
        <v>62</v>
      </c>
      <c r="H9" s="2" t="s">
        <v>63</v>
      </c>
    </row>
    <row r="10" spans="1:11" ht="43.2" x14ac:dyDescent="0.3">
      <c r="B10" s="2" t="s">
        <v>12</v>
      </c>
      <c r="C10" s="2">
        <f>SUM(C3:C5)</f>
        <v>1313</v>
      </c>
      <c r="D10" s="2">
        <f>SUM(B3:B5)</f>
        <v>1536</v>
      </c>
      <c r="F10" s="3" t="s">
        <v>365</v>
      </c>
      <c r="G10" s="2">
        <v>1234</v>
      </c>
      <c r="H10" s="2">
        <v>1237</v>
      </c>
    </row>
    <row r="11" spans="1:11" ht="57.6" x14ac:dyDescent="0.3">
      <c r="B11" s="3" t="s">
        <v>8</v>
      </c>
      <c r="C11" s="2">
        <f>C2</f>
        <v>69</v>
      </c>
      <c r="D11" s="2">
        <f>SUM(B2)</f>
        <v>66</v>
      </c>
      <c r="F11" s="3" t="s">
        <v>47</v>
      </c>
      <c r="G11" s="2">
        <v>177</v>
      </c>
      <c r="H11" s="2">
        <v>145</v>
      </c>
    </row>
    <row r="12" spans="1:11" ht="28.8" x14ac:dyDescent="0.3">
      <c r="B12" s="2" t="s">
        <v>20</v>
      </c>
      <c r="C12" s="2">
        <f>C6</f>
        <v>450</v>
      </c>
      <c r="D12" s="2">
        <v>398</v>
      </c>
      <c r="F12" s="3" t="s">
        <v>51</v>
      </c>
      <c r="G12" s="2">
        <v>401</v>
      </c>
      <c r="H12" s="2">
        <v>618</v>
      </c>
    </row>
    <row r="14" spans="1:11" x14ac:dyDescent="0.3">
      <c r="F14" s="3"/>
    </row>
  </sheetData>
  <mergeCells count="2">
    <mergeCell ref="B8:D8"/>
    <mergeCell ref="F8:H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M14" sqref="M14"/>
    </sheetView>
  </sheetViews>
  <sheetFormatPr defaultRowHeight="14.4" x14ac:dyDescent="0.3"/>
  <sheetData>
    <row r="1" spans="1:11" x14ac:dyDescent="0.3">
      <c r="A1" s="84" t="s">
        <v>356</v>
      </c>
      <c r="B1" s="84" t="s">
        <v>189</v>
      </c>
      <c r="C1" s="84" t="s">
        <v>190</v>
      </c>
      <c r="D1" s="84" t="s">
        <v>193</v>
      </c>
      <c r="E1" s="84" t="s">
        <v>222</v>
      </c>
      <c r="F1" s="84" t="s">
        <v>227</v>
      </c>
      <c r="G1" s="84" t="s">
        <v>235</v>
      </c>
      <c r="H1" s="84" t="s">
        <v>236</v>
      </c>
      <c r="I1" s="84" t="s">
        <v>249</v>
      </c>
      <c r="J1" s="84" t="s">
        <v>250</v>
      </c>
      <c r="K1" s="84" t="s">
        <v>251</v>
      </c>
    </row>
    <row r="2" spans="1:11" x14ac:dyDescent="0.3">
      <c r="A2">
        <v>1</v>
      </c>
      <c r="B2">
        <v>25</v>
      </c>
      <c r="C2">
        <v>35</v>
      </c>
      <c r="D2">
        <v>32</v>
      </c>
      <c r="E2">
        <v>1</v>
      </c>
      <c r="F2">
        <v>55</v>
      </c>
      <c r="G2">
        <v>17</v>
      </c>
      <c r="H2">
        <v>26</v>
      </c>
      <c r="I2">
        <v>57</v>
      </c>
      <c r="J2">
        <v>36</v>
      </c>
      <c r="K2">
        <v>38</v>
      </c>
    </row>
    <row r="3" spans="1:11" x14ac:dyDescent="0.3">
      <c r="A3">
        <v>2</v>
      </c>
      <c r="B3">
        <v>98</v>
      </c>
      <c r="C3">
        <v>76</v>
      </c>
      <c r="D3">
        <v>65</v>
      </c>
      <c r="E3">
        <v>0</v>
      </c>
      <c r="F3">
        <v>55</v>
      </c>
      <c r="G3">
        <v>97</v>
      </c>
      <c r="H3">
        <v>87</v>
      </c>
      <c r="I3">
        <v>50</v>
      </c>
      <c r="J3">
        <v>56</v>
      </c>
      <c r="K3">
        <v>64</v>
      </c>
    </row>
    <row r="4" spans="1:11" x14ac:dyDescent="0.3">
      <c r="A4">
        <v>3</v>
      </c>
      <c r="B4">
        <v>163</v>
      </c>
      <c r="C4">
        <v>178</v>
      </c>
      <c r="D4">
        <v>197</v>
      </c>
      <c r="E4">
        <v>0</v>
      </c>
      <c r="F4">
        <v>205</v>
      </c>
      <c r="G4">
        <v>173</v>
      </c>
      <c r="H4">
        <v>156</v>
      </c>
      <c r="I4">
        <v>208</v>
      </c>
      <c r="J4">
        <v>197</v>
      </c>
      <c r="K4">
        <v>200</v>
      </c>
    </row>
    <row r="5" spans="1:11" x14ac:dyDescent="0.3">
      <c r="A5">
        <v>4</v>
      </c>
      <c r="B5">
        <v>129</v>
      </c>
      <c r="C5">
        <v>121</v>
      </c>
      <c r="D5">
        <v>111</v>
      </c>
      <c r="E5">
        <v>0</v>
      </c>
      <c r="F5">
        <v>98</v>
      </c>
      <c r="G5">
        <v>127</v>
      </c>
      <c r="H5">
        <v>142</v>
      </c>
      <c r="I5">
        <v>91</v>
      </c>
      <c r="J5">
        <v>113</v>
      </c>
      <c r="K5">
        <v>118</v>
      </c>
    </row>
    <row r="6" spans="1:11" x14ac:dyDescent="0.3">
      <c r="A6">
        <v>5</v>
      </c>
      <c r="B6">
        <v>25</v>
      </c>
      <c r="C6">
        <v>13</v>
      </c>
      <c r="D6">
        <v>17</v>
      </c>
      <c r="E6">
        <v>0</v>
      </c>
      <c r="F6">
        <v>8</v>
      </c>
      <c r="G6">
        <v>11</v>
      </c>
      <c r="H6">
        <v>12</v>
      </c>
      <c r="I6">
        <v>13</v>
      </c>
      <c r="J6">
        <v>20</v>
      </c>
      <c r="K6">
        <v>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Main</vt:lpstr>
      <vt:lpstr>Grouping</vt:lpstr>
      <vt:lpstr>Sheet1</vt:lpstr>
      <vt:lpstr>Conversion</vt:lpstr>
      <vt:lpstr>Gender</vt:lpstr>
      <vt:lpstr>Marital status_PTC_CIP</vt:lpstr>
      <vt:lpstr>Gender_Deterrance</vt:lpstr>
      <vt:lpstr>Chart3</vt:lpstr>
      <vt:lpstr>Chart2</vt:lpstr>
      <vt:lpstr>Chart1</vt:lpstr>
      <vt:lpstr>Chart_deterrrance</vt:lpstr>
      <vt:lpstr>Chart_all_parameters</vt:lpstr>
      <vt:lpstr>Chart_Coop with police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Nipane</dc:creator>
  <cp:lastModifiedBy>Chirag Gajiwala</cp:lastModifiedBy>
  <dcterms:created xsi:type="dcterms:W3CDTF">2016-03-15T23:40:08Z</dcterms:created>
  <dcterms:modified xsi:type="dcterms:W3CDTF">2016-04-14T21:10:25Z</dcterms:modified>
</cp:coreProperties>
</file>